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Jean-Luc\Downloads\"/>
    </mc:Choice>
  </mc:AlternateContent>
  <bookViews>
    <workbookView xWindow="0" yWindow="0" windowWidth="26925" windowHeight="10575" tabRatio="500" activeTab="1"/>
  </bookViews>
  <sheets>
    <sheet name="Instructions" sheetId="1" r:id="rId1"/>
    <sheet name="Boîtes" sheetId="2" r:id="rId2"/>
    <sheet name="Étiquettes" sheetId="3" r:id="rId3"/>
    <sheet name="Statistiques" sheetId="4" r:id="rId4"/>
    <sheet name="Suivi" sheetId="5" r:id="rId5"/>
    <sheet name="Critères" sheetId="6" state="hidden" r:id="rId6"/>
  </sheets>
  <definedNames>
    <definedName name="bd">Boîtes!$A$2:$K$10000</definedName>
    <definedName name="Excel_BuiltIn_Print_Titles" localSheetId="0">Instructions!$1:$2</definedName>
    <definedName name="Excel_BuiltIn_Print_Titles" localSheetId="3">Statistiques!$2:$6</definedName>
    <definedName name="_xlnm.Print_Titles" localSheetId="0">Instructions!$1:$2</definedName>
    <definedName name="_xlnm.Print_Titles" localSheetId="3">Statistiques!$2:$6</definedName>
    <definedName name="_xlnm.Print_Area" localSheetId="2">Étiquettes!$A$4:$D$23</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D2201" i="2"/>
  <c r="D2202" i="2"/>
  <c r="D2203" i="2"/>
  <c r="D2204" i="2"/>
  <c r="D2205" i="2"/>
  <c r="D2206" i="2"/>
  <c r="D2207" i="2"/>
  <c r="D2208" i="2"/>
  <c r="D2209" i="2"/>
  <c r="D2210" i="2"/>
  <c r="D2211" i="2"/>
  <c r="D2212" i="2"/>
  <c r="D2213" i="2"/>
  <c r="D2214" i="2"/>
  <c r="D2215" i="2"/>
  <c r="D2216" i="2"/>
  <c r="D2217" i="2"/>
  <c r="D2218" i="2"/>
  <c r="D2219" i="2"/>
  <c r="D2220" i="2"/>
  <c r="D2221" i="2"/>
  <c r="D2222" i="2"/>
  <c r="D2223" i="2"/>
  <c r="D2224" i="2"/>
  <c r="D2225" i="2"/>
  <c r="D2226" i="2"/>
  <c r="D2227" i="2"/>
  <c r="D2228" i="2"/>
  <c r="D2229" i="2"/>
  <c r="D2230" i="2"/>
  <c r="D2231" i="2"/>
  <c r="D2232" i="2"/>
  <c r="D2233" i="2"/>
  <c r="D2234" i="2"/>
  <c r="D2235" i="2"/>
  <c r="D2236" i="2"/>
  <c r="D2237" i="2"/>
  <c r="D2238" i="2"/>
  <c r="D2239" i="2"/>
  <c r="D2240" i="2"/>
  <c r="D2241" i="2"/>
  <c r="D2242" i="2"/>
  <c r="D2243" i="2"/>
  <c r="D2244" i="2"/>
  <c r="D2245" i="2"/>
  <c r="D2246" i="2"/>
  <c r="D2247" i="2"/>
  <c r="D2248" i="2"/>
  <c r="D2249" i="2"/>
  <c r="D2250" i="2"/>
  <c r="D2251" i="2"/>
  <c r="D2252" i="2"/>
  <c r="D2253" i="2"/>
  <c r="D2254" i="2"/>
  <c r="D2255" i="2"/>
  <c r="D2256" i="2"/>
  <c r="D2257" i="2"/>
  <c r="D2258" i="2"/>
  <c r="D2259" i="2"/>
  <c r="D2260" i="2"/>
  <c r="D2261" i="2"/>
  <c r="D2262" i="2"/>
  <c r="D2263" i="2"/>
  <c r="D2264" i="2"/>
  <c r="D2265" i="2"/>
  <c r="D2266" i="2"/>
  <c r="D2267" i="2"/>
  <c r="D2268" i="2"/>
  <c r="D2269" i="2"/>
  <c r="D2270" i="2"/>
  <c r="D2271" i="2"/>
  <c r="D2272" i="2"/>
  <c r="D2273" i="2"/>
  <c r="D2274" i="2"/>
  <c r="D2275" i="2"/>
  <c r="D2276" i="2"/>
  <c r="D2277" i="2"/>
  <c r="D2278" i="2"/>
  <c r="D2279" i="2"/>
  <c r="D2280" i="2"/>
  <c r="D2281" i="2"/>
  <c r="D2282" i="2"/>
  <c r="D2283" i="2"/>
  <c r="D2284" i="2"/>
  <c r="D2285" i="2"/>
  <c r="D2286" i="2"/>
  <c r="D2287" i="2"/>
  <c r="D2288" i="2"/>
  <c r="D2289" i="2"/>
  <c r="D2290" i="2"/>
  <c r="D2291" i="2"/>
  <c r="D2292" i="2"/>
  <c r="D2293" i="2"/>
  <c r="D2294" i="2"/>
  <c r="D2295" i="2"/>
  <c r="D2296" i="2"/>
  <c r="D2297" i="2"/>
  <c r="D2298" i="2"/>
  <c r="D2299" i="2"/>
  <c r="D2300" i="2"/>
  <c r="D2301" i="2"/>
  <c r="D2302" i="2"/>
  <c r="D2303" i="2"/>
  <c r="D2304" i="2"/>
  <c r="D2305" i="2"/>
  <c r="D2306" i="2"/>
  <c r="D2307" i="2"/>
  <c r="D2308" i="2"/>
  <c r="D2309" i="2"/>
  <c r="D2310" i="2"/>
  <c r="D2311" i="2"/>
  <c r="D2312" i="2"/>
  <c r="D2313" i="2"/>
  <c r="D2314" i="2"/>
  <c r="D2315" i="2"/>
  <c r="D2316" i="2"/>
  <c r="D2317" i="2"/>
  <c r="D2318" i="2"/>
  <c r="D2319" i="2"/>
  <c r="D2320"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2804" i="2"/>
  <c r="D2805" i="2"/>
  <c r="D2806" i="2"/>
  <c r="D2807" i="2"/>
  <c r="D2808" i="2"/>
  <c r="D2809" i="2"/>
  <c r="D2810" i="2"/>
  <c r="D2811" i="2"/>
  <c r="D2812" i="2"/>
  <c r="D2813" i="2"/>
  <c r="D2814" i="2"/>
  <c r="D2815" i="2"/>
  <c r="D2816" i="2"/>
  <c r="D2817" i="2"/>
  <c r="D2818" i="2"/>
  <c r="D2819" i="2"/>
  <c r="D2820" i="2"/>
  <c r="D2821" i="2"/>
  <c r="D2822" i="2"/>
  <c r="D2823" i="2"/>
  <c r="D2824" i="2"/>
  <c r="D2825" i="2"/>
  <c r="D2826" i="2"/>
  <c r="D2827" i="2"/>
  <c r="D2828" i="2"/>
  <c r="D2829" i="2"/>
  <c r="D2830" i="2"/>
  <c r="D2831" i="2"/>
  <c r="D2832" i="2"/>
  <c r="D2833" i="2"/>
  <c r="D2834" i="2"/>
  <c r="D2835" i="2"/>
  <c r="D2836" i="2"/>
  <c r="D2837" i="2"/>
  <c r="D2838" i="2"/>
  <c r="D2839" i="2"/>
  <c r="D2840" i="2"/>
  <c r="D2841" i="2"/>
  <c r="D2842" i="2"/>
  <c r="D2843" i="2"/>
  <c r="D2844" i="2"/>
  <c r="D2845" i="2"/>
  <c r="D2846" i="2"/>
  <c r="D2847" i="2"/>
  <c r="D2848" i="2"/>
  <c r="D2849" i="2"/>
  <c r="D2850" i="2"/>
  <c r="D2851" i="2"/>
  <c r="D2852" i="2"/>
  <c r="D2853" i="2"/>
  <c r="D2854" i="2"/>
  <c r="D2855" i="2"/>
  <c r="D2856" i="2"/>
  <c r="D2857" i="2"/>
  <c r="D2858" i="2"/>
  <c r="D2859" i="2"/>
  <c r="D2860" i="2"/>
  <c r="D2861" i="2"/>
  <c r="D2862" i="2"/>
  <c r="D2863" i="2"/>
  <c r="D2864" i="2"/>
  <c r="D2865" i="2"/>
  <c r="D2866" i="2"/>
  <c r="D2867" i="2"/>
  <c r="D2868" i="2"/>
  <c r="D2869" i="2"/>
  <c r="D2870" i="2"/>
  <c r="D2871" i="2"/>
  <c r="D2872" i="2"/>
  <c r="D2873" i="2"/>
  <c r="D2874" i="2"/>
  <c r="D2875" i="2"/>
  <c r="D2876" i="2"/>
  <c r="D2877" i="2"/>
  <c r="D2878" i="2"/>
  <c r="D2879" i="2"/>
  <c r="D2880" i="2"/>
  <c r="D2881" i="2"/>
  <c r="D2882" i="2"/>
  <c r="D2883" i="2"/>
  <c r="D2884" i="2"/>
  <c r="D2885" i="2"/>
  <c r="D2886" i="2"/>
  <c r="D2887" i="2"/>
  <c r="D2888" i="2"/>
  <c r="D2889" i="2"/>
  <c r="D2890" i="2"/>
  <c r="D2891" i="2"/>
  <c r="D2892" i="2"/>
  <c r="D2893" i="2"/>
  <c r="D2894" i="2"/>
  <c r="D2895" i="2"/>
  <c r="D2896" i="2"/>
  <c r="D2897" i="2"/>
  <c r="D2898" i="2"/>
  <c r="D2899" i="2"/>
  <c r="D2900" i="2"/>
  <c r="D2901" i="2"/>
  <c r="D2902" i="2"/>
  <c r="D2903" i="2"/>
  <c r="D2904" i="2"/>
  <c r="D2905" i="2"/>
  <c r="D2906" i="2"/>
  <c r="D2907" i="2"/>
  <c r="D2908" i="2"/>
  <c r="D2909" i="2"/>
  <c r="D2910" i="2"/>
  <c r="D2911" i="2"/>
  <c r="D2912" i="2"/>
  <c r="D2913" i="2"/>
  <c r="D2914" i="2"/>
  <c r="D2915" i="2"/>
  <c r="D2916" i="2"/>
  <c r="D2917" i="2"/>
  <c r="D2918" i="2"/>
  <c r="D2919" i="2"/>
  <c r="D2920" i="2"/>
  <c r="D2921" i="2"/>
  <c r="D2922" i="2"/>
  <c r="D2923" i="2"/>
  <c r="D2924" i="2"/>
  <c r="D2925" i="2"/>
  <c r="D2926" i="2"/>
  <c r="D2927" i="2"/>
  <c r="D2928" i="2"/>
  <c r="D2929" i="2"/>
  <c r="D2930" i="2"/>
  <c r="D2931" i="2"/>
  <c r="D2932" i="2"/>
  <c r="D2933" i="2"/>
  <c r="D2934" i="2"/>
  <c r="D2935" i="2"/>
  <c r="D2936" i="2"/>
  <c r="D2937" i="2"/>
  <c r="D2938" i="2"/>
  <c r="D2939" i="2"/>
  <c r="D2940" i="2"/>
  <c r="D2941" i="2"/>
  <c r="D2942" i="2"/>
  <c r="D2943" i="2"/>
  <c r="D2944" i="2"/>
  <c r="D2945" i="2"/>
  <c r="D2946" i="2"/>
  <c r="D2947" i="2"/>
  <c r="D2948" i="2"/>
  <c r="D2949" i="2"/>
  <c r="D2950" i="2"/>
  <c r="D2951" i="2"/>
  <c r="D2952" i="2"/>
  <c r="D2953" i="2"/>
  <c r="D2954" i="2"/>
  <c r="D2955" i="2"/>
  <c r="D2956" i="2"/>
  <c r="D2957" i="2"/>
  <c r="D2958" i="2"/>
  <c r="D2959" i="2"/>
  <c r="D2960" i="2"/>
  <c r="D2961" i="2"/>
  <c r="D2962" i="2"/>
  <c r="D2963" i="2"/>
  <c r="D2964" i="2"/>
  <c r="D2965" i="2"/>
  <c r="D2966" i="2"/>
  <c r="D2967" i="2"/>
  <c r="D2968" i="2"/>
  <c r="D2969" i="2"/>
  <c r="D2970" i="2"/>
  <c r="D2971" i="2"/>
  <c r="D2972" i="2"/>
  <c r="D2973" i="2"/>
  <c r="D2974" i="2"/>
  <c r="D2975" i="2"/>
  <c r="D2976" i="2"/>
  <c r="D2977" i="2"/>
  <c r="D2978" i="2"/>
  <c r="D2979" i="2"/>
  <c r="D2980" i="2"/>
  <c r="D2981" i="2"/>
  <c r="D2982" i="2"/>
  <c r="D2983" i="2"/>
  <c r="D2984" i="2"/>
  <c r="D2985" i="2"/>
  <c r="D2986" i="2"/>
  <c r="D2987" i="2"/>
  <c r="D2988" i="2"/>
  <c r="D2989" i="2"/>
  <c r="D2990" i="2"/>
  <c r="D2991" i="2"/>
  <c r="D2992" i="2"/>
  <c r="D2993" i="2"/>
  <c r="D2994" i="2"/>
  <c r="D2995" i="2"/>
  <c r="D2996" i="2"/>
  <c r="D2997" i="2"/>
  <c r="D2998" i="2"/>
  <c r="D2999" i="2"/>
  <c r="D3000" i="2"/>
  <c r="D3001" i="2"/>
  <c r="D3002" i="2"/>
  <c r="D3003" i="2"/>
  <c r="D3004" i="2"/>
  <c r="D3005" i="2"/>
  <c r="D3006" i="2"/>
  <c r="D3007" i="2"/>
  <c r="D3008" i="2"/>
  <c r="D3009" i="2"/>
  <c r="D3010" i="2"/>
  <c r="D3011" i="2"/>
  <c r="D3012" i="2"/>
  <c r="D3013" i="2"/>
  <c r="D3014" i="2"/>
  <c r="D3015" i="2"/>
  <c r="D3016" i="2"/>
  <c r="D3017" i="2"/>
  <c r="D3018" i="2"/>
  <c r="D3019" i="2"/>
  <c r="D3020" i="2"/>
  <c r="D3021" i="2"/>
  <c r="D3022" i="2"/>
  <c r="D3023" i="2"/>
  <c r="D3024" i="2"/>
  <c r="D3025" i="2"/>
  <c r="D3026" i="2"/>
  <c r="D3027" i="2"/>
  <c r="D3028" i="2"/>
  <c r="D3029" i="2"/>
  <c r="D3030" i="2"/>
  <c r="D3031" i="2"/>
  <c r="D3032" i="2"/>
  <c r="D3033" i="2"/>
  <c r="D3034" i="2"/>
  <c r="D3035" i="2"/>
  <c r="D3036" i="2"/>
  <c r="D3037" i="2"/>
  <c r="D3038" i="2"/>
  <c r="D3039" i="2"/>
  <c r="D3040" i="2"/>
  <c r="D3041" i="2"/>
  <c r="D3042" i="2"/>
  <c r="D3043" i="2"/>
  <c r="D3044" i="2"/>
  <c r="D3045" i="2"/>
  <c r="D3046" i="2"/>
  <c r="D3047" i="2"/>
  <c r="D3048" i="2"/>
  <c r="D3049" i="2"/>
  <c r="D3050" i="2"/>
  <c r="D3051" i="2"/>
  <c r="D3052" i="2"/>
  <c r="D3053" i="2"/>
  <c r="D3054" i="2"/>
  <c r="D3055" i="2"/>
  <c r="D3056" i="2"/>
  <c r="D3057" i="2"/>
  <c r="D3058" i="2"/>
  <c r="D3059" i="2"/>
  <c r="D3060" i="2"/>
  <c r="D3061" i="2"/>
  <c r="D3062" i="2"/>
  <c r="D3063" i="2"/>
  <c r="D3064" i="2"/>
  <c r="D3065" i="2"/>
  <c r="D3066" i="2"/>
  <c r="D3067" i="2"/>
  <c r="D3068" i="2"/>
  <c r="D3069" i="2"/>
  <c r="D3070" i="2"/>
  <c r="D3071" i="2"/>
  <c r="D3072" i="2"/>
  <c r="D3073" i="2"/>
  <c r="D3074" i="2"/>
  <c r="D3075" i="2"/>
  <c r="D3076" i="2"/>
  <c r="D3077" i="2"/>
  <c r="D3078" i="2"/>
  <c r="D3079" i="2"/>
  <c r="D3080" i="2"/>
  <c r="D3081" i="2"/>
  <c r="D3082" i="2"/>
  <c r="D3083" i="2"/>
  <c r="D3084" i="2"/>
  <c r="D3085" i="2"/>
  <c r="D3086" i="2"/>
  <c r="D3087" i="2"/>
  <c r="D3088" i="2"/>
  <c r="D3089" i="2"/>
  <c r="D3090" i="2"/>
  <c r="D3091" i="2"/>
  <c r="D3092" i="2"/>
  <c r="D3093" i="2"/>
  <c r="D3094" i="2"/>
  <c r="D3095" i="2"/>
  <c r="D3096" i="2"/>
  <c r="D3097" i="2"/>
  <c r="D3098" i="2"/>
  <c r="D3099" i="2"/>
  <c r="D3100" i="2"/>
  <c r="D3101" i="2"/>
  <c r="D3102" i="2"/>
  <c r="D3103" i="2"/>
  <c r="D3104" i="2"/>
  <c r="D3105" i="2"/>
  <c r="D3106" i="2"/>
  <c r="D3107" i="2"/>
  <c r="D3108" i="2"/>
  <c r="D3109" i="2"/>
  <c r="D3110" i="2"/>
  <c r="D3111" i="2"/>
  <c r="D3112" i="2"/>
  <c r="D3113" i="2"/>
  <c r="D3114" i="2"/>
  <c r="D3115" i="2"/>
  <c r="D3116" i="2"/>
  <c r="D3117" i="2"/>
  <c r="D3118" i="2"/>
  <c r="D3119" i="2"/>
  <c r="D3120" i="2"/>
  <c r="D3121" i="2"/>
  <c r="D3122" i="2"/>
  <c r="D3123" i="2"/>
  <c r="D3124" i="2"/>
  <c r="D3125" i="2"/>
  <c r="D3126" i="2"/>
  <c r="D3127" i="2"/>
  <c r="D3128" i="2"/>
  <c r="D3129" i="2"/>
  <c r="D3130" i="2"/>
  <c r="D3131" i="2"/>
  <c r="D3132" i="2"/>
  <c r="D3133" i="2"/>
  <c r="D3134" i="2"/>
  <c r="D3135" i="2"/>
  <c r="D3136" i="2"/>
  <c r="D3137" i="2"/>
  <c r="D3138" i="2"/>
  <c r="D3139" i="2"/>
  <c r="D3140" i="2"/>
  <c r="D3141" i="2"/>
  <c r="D3142" i="2"/>
  <c r="D3143" i="2"/>
  <c r="D3144" i="2"/>
  <c r="D3145" i="2"/>
  <c r="D3146" i="2"/>
  <c r="D3147" i="2"/>
  <c r="D3148" i="2"/>
  <c r="D3149" i="2"/>
  <c r="D3150" i="2"/>
  <c r="D3151" i="2"/>
  <c r="D3152" i="2"/>
  <c r="D3153" i="2"/>
  <c r="D3154" i="2"/>
  <c r="D3155" i="2"/>
  <c r="D3156" i="2"/>
  <c r="D3157" i="2"/>
  <c r="D3158" i="2"/>
  <c r="D3159" i="2"/>
  <c r="D3160" i="2"/>
  <c r="D3161" i="2"/>
  <c r="D3162" i="2"/>
  <c r="D3163" i="2"/>
  <c r="D3164" i="2"/>
  <c r="D3165" i="2"/>
  <c r="D3166" i="2"/>
  <c r="D3167" i="2"/>
  <c r="D3168" i="2"/>
  <c r="D3169" i="2"/>
  <c r="D3170" i="2"/>
  <c r="D3171" i="2"/>
  <c r="D3172" i="2"/>
  <c r="D3173" i="2"/>
  <c r="D3174" i="2"/>
  <c r="D3175" i="2"/>
  <c r="D3176" i="2"/>
  <c r="D3177" i="2"/>
  <c r="D3178" i="2"/>
  <c r="D3179" i="2"/>
  <c r="D3180" i="2"/>
  <c r="D3181" i="2"/>
  <c r="D3182" i="2"/>
  <c r="D3183" i="2"/>
  <c r="D3184" i="2"/>
  <c r="D3185" i="2"/>
  <c r="D3186" i="2"/>
  <c r="D3187" i="2"/>
  <c r="D3188" i="2"/>
  <c r="D3189" i="2"/>
  <c r="D3190" i="2"/>
  <c r="D3191" i="2"/>
  <c r="D3192" i="2"/>
  <c r="D3193" i="2"/>
  <c r="D3194" i="2"/>
  <c r="D3195" i="2"/>
  <c r="D3196" i="2"/>
  <c r="D3197" i="2"/>
  <c r="D3198" i="2"/>
  <c r="D3199" i="2"/>
  <c r="D3200" i="2"/>
  <c r="D3201" i="2"/>
  <c r="D3202" i="2"/>
  <c r="D3203" i="2"/>
  <c r="D3204" i="2"/>
  <c r="D3205" i="2"/>
  <c r="D3206" i="2"/>
  <c r="D3207" i="2"/>
  <c r="D3208" i="2"/>
  <c r="D3209" i="2"/>
  <c r="D3210" i="2"/>
  <c r="D3211" i="2"/>
  <c r="D3212" i="2"/>
  <c r="D3213" i="2"/>
  <c r="D3214" i="2"/>
  <c r="D3215" i="2"/>
  <c r="D3216" i="2"/>
  <c r="D3217" i="2"/>
  <c r="D3218" i="2"/>
  <c r="D3219" i="2"/>
  <c r="D3220" i="2"/>
  <c r="D3221" i="2"/>
  <c r="D3222" i="2"/>
  <c r="D3223" i="2"/>
  <c r="D3224" i="2"/>
  <c r="D3225" i="2"/>
  <c r="D3226" i="2"/>
  <c r="D3227" i="2"/>
  <c r="D3228" i="2"/>
  <c r="D3229" i="2"/>
  <c r="D3230" i="2"/>
  <c r="D3231" i="2"/>
  <c r="D3232" i="2"/>
  <c r="D3233" i="2"/>
  <c r="D3234" i="2"/>
  <c r="D3235" i="2"/>
  <c r="D3236" i="2"/>
  <c r="D3237" i="2"/>
  <c r="D3238" i="2"/>
  <c r="D3239" i="2"/>
  <c r="D3240" i="2"/>
  <c r="D3241" i="2"/>
  <c r="D3242" i="2"/>
  <c r="D3243" i="2"/>
  <c r="D3244" i="2"/>
  <c r="D3245" i="2"/>
  <c r="D3246" i="2"/>
  <c r="D3247" i="2"/>
  <c r="D3248" i="2"/>
  <c r="D3249" i="2"/>
  <c r="D3250" i="2"/>
  <c r="D3251" i="2"/>
  <c r="D3252" i="2"/>
  <c r="D3253" i="2"/>
  <c r="D3254" i="2"/>
  <c r="D3255" i="2"/>
  <c r="D3256" i="2"/>
  <c r="D3257" i="2"/>
  <c r="D3258" i="2"/>
  <c r="D3259" i="2"/>
  <c r="D3260" i="2"/>
  <c r="D3261" i="2"/>
  <c r="D3262" i="2"/>
  <c r="D3263" i="2"/>
  <c r="D3264" i="2"/>
  <c r="D3265" i="2"/>
  <c r="D3266" i="2"/>
  <c r="D3267" i="2"/>
  <c r="D3268" i="2"/>
  <c r="D3269" i="2"/>
  <c r="D3270" i="2"/>
  <c r="D3271" i="2"/>
  <c r="D3272" i="2"/>
  <c r="D3273" i="2"/>
  <c r="D3274" i="2"/>
  <c r="D3275" i="2"/>
  <c r="D3276" i="2"/>
  <c r="D3277" i="2"/>
  <c r="D3278" i="2"/>
  <c r="D3279" i="2"/>
  <c r="D3280" i="2"/>
  <c r="D3281" i="2"/>
  <c r="D3282" i="2"/>
  <c r="D3283" i="2"/>
  <c r="D3284" i="2"/>
  <c r="D3285" i="2"/>
  <c r="D3286" i="2"/>
  <c r="D3287" i="2"/>
  <c r="D3288" i="2"/>
  <c r="D3289" i="2"/>
  <c r="D3290" i="2"/>
  <c r="D3291" i="2"/>
  <c r="D3292" i="2"/>
  <c r="D3293" i="2"/>
  <c r="D3294" i="2"/>
  <c r="D3295" i="2"/>
  <c r="D3296" i="2"/>
  <c r="D3297" i="2"/>
  <c r="D3298" i="2"/>
  <c r="D3299" i="2"/>
  <c r="D3300" i="2"/>
  <c r="D3301" i="2"/>
  <c r="D3302" i="2"/>
  <c r="D3303" i="2"/>
  <c r="D3304" i="2"/>
  <c r="D3305" i="2"/>
  <c r="D3306" i="2"/>
  <c r="D3307" i="2"/>
  <c r="D3308" i="2"/>
  <c r="D3309" i="2"/>
  <c r="D3310" i="2"/>
  <c r="D3311" i="2"/>
  <c r="D3312" i="2"/>
  <c r="D3313" i="2"/>
  <c r="D3314" i="2"/>
  <c r="D3315" i="2"/>
  <c r="D3316" i="2"/>
  <c r="D3317" i="2"/>
  <c r="D3318" i="2"/>
  <c r="D3319" i="2"/>
  <c r="D3320" i="2"/>
  <c r="D3321" i="2"/>
  <c r="D3322" i="2"/>
  <c r="D3323" i="2"/>
  <c r="D3324" i="2"/>
  <c r="D3325" i="2"/>
  <c r="D3326" i="2"/>
  <c r="D3327" i="2"/>
  <c r="D3328" i="2"/>
  <c r="D3329" i="2"/>
  <c r="D3330" i="2"/>
  <c r="D3331" i="2"/>
  <c r="D3332" i="2"/>
  <c r="D3333" i="2"/>
  <c r="D3334" i="2"/>
  <c r="D3335" i="2"/>
  <c r="D3336" i="2"/>
  <c r="D3337" i="2"/>
  <c r="D3338" i="2"/>
  <c r="D3339" i="2"/>
  <c r="D3340" i="2"/>
  <c r="D3341" i="2"/>
  <c r="D3342" i="2"/>
  <c r="D3343" i="2"/>
  <c r="D3344" i="2"/>
  <c r="D3345" i="2"/>
  <c r="D3346" i="2"/>
  <c r="D3347" i="2"/>
  <c r="D3348" i="2"/>
  <c r="D3349" i="2"/>
  <c r="D3350" i="2"/>
  <c r="D3351" i="2"/>
  <c r="D3352" i="2"/>
  <c r="D3353" i="2"/>
  <c r="D3354" i="2"/>
  <c r="D3355" i="2"/>
  <c r="D3356" i="2"/>
  <c r="D3357" i="2"/>
  <c r="D3358" i="2"/>
  <c r="D3359" i="2"/>
  <c r="D3360" i="2"/>
  <c r="D3361" i="2"/>
  <c r="D3362" i="2"/>
  <c r="D3363" i="2"/>
  <c r="D3364" i="2"/>
  <c r="D3365" i="2"/>
  <c r="D3366" i="2"/>
  <c r="D3367" i="2"/>
  <c r="D3368" i="2"/>
  <c r="D3369" i="2"/>
  <c r="D3370" i="2"/>
  <c r="D3371" i="2"/>
  <c r="D3372" i="2"/>
  <c r="D3373" i="2"/>
  <c r="D3374" i="2"/>
  <c r="D3375" i="2"/>
  <c r="D3376" i="2"/>
  <c r="D3377" i="2"/>
  <c r="D3378" i="2"/>
  <c r="D3379" i="2"/>
  <c r="D3380" i="2"/>
  <c r="D3381" i="2"/>
  <c r="D3382" i="2"/>
  <c r="D3383" i="2"/>
  <c r="D3384" i="2"/>
  <c r="D3385" i="2"/>
  <c r="D3386" i="2"/>
  <c r="D3387" i="2"/>
  <c r="D3388" i="2"/>
  <c r="D3389" i="2"/>
  <c r="D3390" i="2"/>
  <c r="D3391" i="2"/>
  <c r="D3392" i="2"/>
  <c r="D3393" i="2"/>
  <c r="D3394" i="2"/>
  <c r="D3395" i="2"/>
  <c r="D3396" i="2"/>
  <c r="D3397" i="2"/>
  <c r="D3398" i="2"/>
  <c r="D3399" i="2"/>
  <c r="D3400" i="2"/>
  <c r="D3401" i="2"/>
  <c r="D3402" i="2"/>
  <c r="D3403" i="2"/>
  <c r="D3404" i="2"/>
  <c r="D3405" i="2"/>
  <c r="D3406" i="2"/>
  <c r="D3407" i="2"/>
  <c r="D3408" i="2"/>
  <c r="D3409" i="2"/>
  <c r="D3410" i="2"/>
  <c r="D3411" i="2"/>
  <c r="D3412" i="2"/>
  <c r="D3413" i="2"/>
  <c r="D3414" i="2"/>
  <c r="D3415" i="2"/>
  <c r="D3416" i="2"/>
  <c r="D3417" i="2"/>
  <c r="D3418" i="2"/>
  <c r="D3419" i="2"/>
  <c r="D3420" i="2"/>
  <c r="D3421" i="2"/>
  <c r="D3422" i="2"/>
  <c r="D3423" i="2"/>
  <c r="D3424" i="2"/>
  <c r="D3425" i="2"/>
  <c r="D3426" i="2"/>
  <c r="D3427" i="2"/>
  <c r="D3428" i="2"/>
  <c r="D3429" i="2"/>
  <c r="D3430" i="2"/>
  <c r="D3431" i="2"/>
  <c r="D3432" i="2"/>
  <c r="D3433" i="2"/>
  <c r="D3434" i="2"/>
  <c r="D3435" i="2"/>
  <c r="D3436" i="2"/>
  <c r="D3437" i="2"/>
  <c r="D3438" i="2"/>
  <c r="D3439" i="2"/>
  <c r="D3440" i="2"/>
  <c r="D3441" i="2"/>
  <c r="D3442" i="2"/>
  <c r="D3443" i="2"/>
  <c r="D3444" i="2"/>
  <c r="D3445" i="2"/>
  <c r="D3446" i="2"/>
  <c r="D3447" i="2"/>
  <c r="D3448" i="2"/>
  <c r="D3449" i="2"/>
  <c r="D3450" i="2"/>
  <c r="D3451" i="2"/>
  <c r="D3452" i="2"/>
  <c r="D3453" i="2"/>
  <c r="D3454" i="2"/>
  <c r="D3455" i="2"/>
  <c r="D3456" i="2"/>
  <c r="D3457" i="2"/>
  <c r="D3458" i="2"/>
  <c r="D3459" i="2"/>
  <c r="D3460" i="2"/>
  <c r="D3461" i="2"/>
  <c r="D3462" i="2"/>
  <c r="D3463" i="2"/>
  <c r="D3464" i="2"/>
  <c r="D3465" i="2"/>
  <c r="D3466" i="2"/>
  <c r="D3467" i="2"/>
  <c r="D3468" i="2"/>
  <c r="D3469" i="2"/>
  <c r="D3470" i="2"/>
  <c r="D3471" i="2"/>
  <c r="D3472" i="2"/>
  <c r="D3473" i="2"/>
  <c r="D3474" i="2"/>
  <c r="D3475" i="2"/>
  <c r="D3476" i="2"/>
  <c r="D3477" i="2"/>
  <c r="D3478" i="2"/>
  <c r="D3479" i="2"/>
  <c r="D3480" i="2"/>
  <c r="D3481" i="2"/>
  <c r="D3482" i="2"/>
  <c r="D3483" i="2"/>
  <c r="D3484" i="2"/>
  <c r="D3485" i="2"/>
  <c r="D3486" i="2"/>
  <c r="D3487" i="2"/>
  <c r="D3488" i="2"/>
  <c r="D3489" i="2"/>
  <c r="D3490" i="2"/>
  <c r="D3491" i="2"/>
  <c r="D3492" i="2"/>
  <c r="D3493" i="2"/>
  <c r="D3494" i="2"/>
  <c r="D3495" i="2"/>
  <c r="D3496" i="2"/>
  <c r="D3497" i="2"/>
  <c r="D3498" i="2"/>
  <c r="D3499" i="2"/>
  <c r="D3500" i="2"/>
  <c r="D3501" i="2"/>
  <c r="D3502" i="2"/>
  <c r="D3503" i="2"/>
  <c r="D3504" i="2"/>
  <c r="D3505" i="2"/>
  <c r="D3506" i="2"/>
  <c r="D3507" i="2"/>
  <c r="D3508" i="2"/>
  <c r="D3509" i="2"/>
  <c r="D3510" i="2"/>
  <c r="D3511" i="2"/>
  <c r="D3512" i="2"/>
  <c r="D3513" i="2"/>
  <c r="D3514" i="2"/>
  <c r="D3515" i="2"/>
  <c r="D3516" i="2"/>
  <c r="D3517" i="2"/>
  <c r="D3518" i="2"/>
  <c r="D3519" i="2"/>
  <c r="D3520" i="2"/>
  <c r="D3521" i="2"/>
  <c r="D3522" i="2"/>
  <c r="D3523" i="2"/>
  <c r="D3524" i="2"/>
  <c r="D3525" i="2"/>
  <c r="D3526" i="2"/>
  <c r="D3527" i="2"/>
  <c r="D3528" i="2"/>
  <c r="D3529" i="2"/>
  <c r="D3530" i="2"/>
  <c r="D3531" i="2"/>
  <c r="D3532" i="2"/>
  <c r="D3533" i="2"/>
  <c r="D3534" i="2"/>
  <c r="D3535" i="2"/>
  <c r="D3536" i="2"/>
  <c r="D3537" i="2"/>
  <c r="D3538" i="2"/>
  <c r="D3539" i="2"/>
  <c r="D3540" i="2"/>
  <c r="D3541" i="2"/>
  <c r="D3542" i="2"/>
  <c r="D3543" i="2"/>
  <c r="D3544" i="2"/>
  <c r="D3545" i="2"/>
  <c r="D3546" i="2"/>
  <c r="D3547" i="2"/>
  <c r="D3548" i="2"/>
  <c r="D3549" i="2"/>
  <c r="D3550" i="2"/>
  <c r="D3551" i="2"/>
  <c r="D3552" i="2"/>
  <c r="D3553" i="2"/>
  <c r="D3554" i="2"/>
  <c r="D3555" i="2"/>
  <c r="D3556" i="2"/>
  <c r="D3557" i="2"/>
  <c r="D3558" i="2"/>
  <c r="D3559" i="2"/>
  <c r="D3560" i="2"/>
  <c r="D3561" i="2"/>
  <c r="D3562" i="2"/>
  <c r="D3563" i="2"/>
  <c r="D3564" i="2"/>
  <c r="D3565" i="2"/>
  <c r="D3566" i="2"/>
  <c r="D3567" i="2"/>
  <c r="D3568" i="2"/>
  <c r="D3569" i="2"/>
  <c r="D3570" i="2"/>
  <c r="D3571" i="2"/>
  <c r="D3572" i="2"/>
  <c r="D3573" i="2"/>
  <c r="D3574" i="2"/>
  <c r="D3575" i="2"/>
  <c r="D3576" i="2"/>
  <c r="D3577" i="2"/>
  <c r="D3578" i="2"/>
  <c r="D3579" i="2"/>
  <c r="D3580" i="2"/>
  <c r="D3581" i="2"/>
  <c r="D3582" i="2"/>
  <c r="D3583" i="2"/>
  <c r="D3584" i="2"/>
  <c r="D3585" i="2"/>
  <c r="D3586" i="2"/>
  <c r="D3587" i="2"/>
  <c r="D3588" i="2"/>
  <c r="D3589" i="2"/>
  <c r="D3590" i="2"/>
  <c r="D3591" i="2"/>
  <c r="D3592" i="2"/>
  <c r="D3593" i="2"/>
  <c r="D3594" i="2"/>
  <c r="D3595" i="2"/>
  <c r="D3596" i="2"/>
  <c r="D3597" i="2"/>
  <c r="D3598" i="2"/>
  <c r="D3599" i="2"/>
  <c r="D3600" i="2"/>
  <c r="D3601" i="2"/>
  <c r="D3602" i="2"/>
  <c r="D3603" i="2"/>
  <c r="D3604" i="2"/>
  <c r="D3605" i="2"/>
  <c r="D3606" i="2"/>
  <c r="D3607" i="2"/>
  <c r="D3608" i="2"/>
  <c r="D3609" i="2"/>
  <c r="D3610" i="2"/>
  <c r="D3611" i="2"/>
  <c r="D3612" i="2"/>
  <c r="D3613" i="2"/>
  <c r="D3614" i="2"/>
  <c r="D3615" i="2"/>
  <c r="D3616" i="2"/>
  <c r="D3617" i="2"/>
  <c r="D3618" i="2"/>
  <c r="D3619" i="2"/>
  <c r="D3620" i="2"/>
  <c r="D3621" i="2"/>
  <c r="D3622" i="2"/>
  <c r="D3623" i="2"/>
  <c r="D3624" i="2"/>
  <c r="D3625" i="2"/>
  <c r="D3626" i="2"/>
  <c r="D3627" i="2"/>
  <c r="D3628" i="2"/>
  <c r="D3629" i="2"/>
  <c r="D3630" i="2"/>
  <c r="D3631" i="2"/>
  <c r="D3632" i="2"/>
  <c r="D3633" i="2"/>
  <c r="D3634" i="2"/>
  <c r="D3635" i="2"/>
  <c r="D3636" i="2"/>
  <c r="D3637" i="2"/>
  <c r="D3638" i="2"/>
  <c r="D3639" i="2"/>
  <c r="D3640" i="2"/>
  <c r="D3641" i="2"/>
  <c r="D3642" i="2"/>
  <c r="D3643" i="2"/>
  <c r="D3644" i="2"/>
  <c r="D3645" i="2"/>
  <c r="D3646" i="2"/>
  <c r="D3647" i="2"/>
  <c r="D3648" i="2"/>
  <c r="D3649" i="2"/>
  <c r="D3650" i="2"/>
  <c r="D3651" i="2"/>
  <c r="D3652" i="2"/>
  <c r="D3653" i="2"/>
  <c r="D3654" i="2"/>
  <c r="D3655" i="2"/>
  <c r="D3656" i="2"/>
  <c r="D3657" i="2"/>
  <c r="D3658" i="2"/>
  <c r="D3659" i="2"/>
  <c r="D3660" i="2"/>
  <c r="D3661" i="2"/>
  <c r="D3662" i="2"/>
  <c r="D3663" i="2"/>
  <c r="D3664" i="2"/>
  <c r="D3665" i="2"/>
  <c r="D3666" i="2"/>
  <c r="D3667" i="2"/>
  <c r="D3668" i="2"/>
  <c r="D3669" i="2"/>
  <c r="D3670" i="2"/>
  <c r="D3671" i="2"/>
  <c r="D3672" i="2"/>
  <c r="D3673" i="2"/>
  <c r="D3674" i="2"/>
  <c r="D3675" i="2"/>
  <c r="D3676" i="2"/>
  <c r="D3677" i="2"/>
  <c r="D3678" i="2"/>
  <c r="D3679" i="2"/>
  <c r="D3680" i="2"/>
  <c r="D3681" i="2"/>
  <c r="D3682" i="2"/>
  <c r="D3683" i="2"/>
  <c r="D3684" i="2"/>
  <c r="D3685" i="2"/>
  <c r="D3686" i="2"/>
  <c r="D3687" i="2"/>
  <c r="D3688" i="2"/>
  <c r="D3689" i="2"/>
  <c r="D3690" i="2"/>
  <c r="D3691" i="2"/>
  <c r="D3692" i="2"/>
  <c r="D3693" i="2"/>
  <c r="D3694" i="2"/>
  <c r="D3695" i="2"/>
  <c r="D3696" i="2"/>
  <c r="D3697" i="2"/>
  <c r="D3698" i="2"/>
  <c r="D3699" i="2"/>
  <c r="D3700" i="2"/>
  <c r="D3701" i="2"/>
  <c r="D3702" i="2"/>
  <c r="D3703" i="2"/>
  <c r="D3704" i="2"/>
  <c r="D3705" i="2"/>
  <c r="D3706" i="2"/>
  <c r="D3707" i="2"/>
  <c r="D3708" i="2"/>
  <c r="D3709" i="2"/>
  <c r="D3710" i="2"/>
  <c r="D3711" i="2"/>
  <c r="D3712" i="2"/>
  <c r="D3713" i="2"/>
  <c r="D3714" i="2"/>
  <c r="D3715" i="2"/>
  <c r="D3716" i="2"/>
  <c r="D3717" i="2"/>
  <c r="D3718" i="2"/>
  <c r="D3719" i="2"/>
  <c r="D3720" i="2"/>
  <c r="D3721" i="2"/>
  <c r="D3722" i="2"/>
  <c r="D3723" i="2"/>
  <c r="D3724" i="2"/>
  <c r="D3725" i="2"/>
  <c r="D3726" i="2"/>
  <c r="D3727" i="2"/>
  <c r="D3728" i="2"/>
  <c r="D3729" i="2"/>
  <c r="D3730" i="2"/>
  <c r="D3731" i="2"/>
  <c r="D3732" i="2"/>
  <c r="D3733" i="2"/>
  <c r="D3734" i="2"/>
  <c r="D3735" i="2"/>
  <c r="D3736" i="2"/>
  <c r="D3737" i="2"/>
  <c r="D3738" i="2"/>
  <c r="D3739" i="2"/>
  <c r="D3740" i="2"/>
  <c r="D3741" i="2"/>
  <c r="D3742" i="2"/>
  <c r="D3743" i="2"/>
  <c r="D3744" i="2"/>
  <c r="D3745" i="2"/>
  <c r="D3746" i="2"/>
  <c r="D3747" i="2"/>
  <c r="D3748" i="2"/>
  <c r="D3749" i="2"/>
  <c r="D3750" i="2"/>
  <c r="D3751" i="2"/>
  <c r="D3752" i="2"/>
  <c r="D3753" i="2"/>
  <c r="D3754" i="2"/>
  <c r="D3755" i="2"/>
  <c r="D3756" i="2"/>
  <c r="D3757" i="2"/>
  <c r="D3758" i="2"/>
  <c r="D3759" i="2"/>
  <c r="D3760" i="2"/>
  <c r="D3761" i="2"/>
  <c r="D3762" i="2"/>
  <c r="D3763" i="2"/>
  <c r="D3764" i="2"/>
  <c r="D3765" i="2"/>
  <c r="D3766" i="2"/>
  <c r="D3767" i="2"/>
  <c r="D3768" i="2"/>
  <c r="D3769" i="2"/>
  <c r="D3770" i="2"/>
  <c r="D3771" i="2"/>
  <c r="D3772" i="2"/>
  <c r="D3773" i="2"/>
  <c r="D3774" i="2"/>
  <c r="D3775" i="2"/>
  <c r="D3776" i="2"/>
  <c r="D3777" i="2"/>
  <c r="D3778" i="2"/>
  <c r="D3779" i="2"/>
  <c r="D3780" i="2"/>
  <c r="D3781" i="2"/>
  <c r="D3782" i="2"/>
  <c r="D3783" i="2"/>
  <c r="D3784" i="2"/>
  <c r="D3785" i="2"/>
  <c r="D3786" i="2"/>
  <c r="D3787" i="2"/>
  <c r="D3788" i="2"/>
  <c r="D3789" i="2"/>
  <c r="D3790" i="2"/>
  <c r="D3791" i="2"/>
  <c r="D3792" i="2"/>
  <c r="D3793" i="2"/>
  <c r="D3794" i="2"/>
  <c r="D3795" i="2"/>
  <c r="D3796" i="2"/>
  <c r="D3797" i="2"/>
  <c r="D3798" i="2"/>
  <c r="D3799" i="2"/>
  <c r="D3800" i="2"/>
  <c r="D3801" i="2"/>
  <c r="D3802" i="2"/>
  <c r="D3803" i="2"/>
  <c r="D3804" i="2"/>
  <c r="D3805" i="2"/>
  <c r="D3806" i="2"/>
  <c r="D3807" i="2"/>
  <c r="D3808" i="2"/>
  <c r="D3809" i="2"/>
  <c r="D3810" i="2"/>
  <c r="D3811" i="2"/>
  <c r="D3812" i="2"/>
  <c r="D3813" i="2"/>
  <c r="D3814" i="2"/>
  <c r="D3815" i="2"/>
  <c r="D3816" i="2"/>
  <c r="D3817" i="2"/>
  <c r="D3818" i="2"/>
  <c r="D3819" i="2"/>
  <c r="D3820" i="2"/>
  <c r="D3821" i="2"/>
  <c r="D3822" i="2"/>
  <c r="D3823" i="2"/>
  <c r="D3824" i="2"/>
  <c r="D3825" i="2"/>
  <c r="D3826" i="2"/>
  <c r="D3827" i="2"/>
  <c r="D3828" i="2"/>
  <c r="D3829" i="2"/>
  <c r="D3830" i="2"/>
  <c r="D3831" i="2"/>
  <c r="D3832" i="2"/>
  <c r="D3833" i="2"/>
  <c r="D3834" i="2"/>
  <c r="D3835" i="2"/>
  <c r="D3836" i="2"/>
  <c r="D3837" i="2"/>
  <c r="D3838" i="2"/>
  <c r="D3839" i="2"/>
  <c r="D3840" i="2"/>
  <c r="D3841" i="2"/>
  <c r="D3842" i="2"/>
  <c r="D3843" i="2"/>
  <c r="D3844" i="2"/>
  <c r="D3845" i="2"/>
  <c r="D3846" i="2"/>
  <c r="D3847" i="2"/>
  <c r="D3848" i="2"/>
  <c r="D3849" i="2"/>
  <c r="D3850" i="2"/>
  <c r="D3851" i="2"/>
  <c r="D3852" i="2"/>
  <c r="D3853" i="2"/>
  <c r="D3854" i="2"/>
  <c r="D3855" i="2"/>
  <c r="D3856" i="2"/>
  <c r="D3857" i="2"/>
  <c r="D3858" i="2"/>
  <c r="D3859" i="2"/>
  <c r="D3860" i="2"/>
  <c r="D3861" i="2"/>
  <c r="D3862" i="2"/>
  <c r="D3863" i="2"/>
  <c r="D3864" i="2"/>
  <c r="D3865" i="2"/>
  <c r="D3866" i="2"/>
  <c r="D3867" i="2"/>
  <c r="D3868" i="2"/>
  <c r="D3869" i="2"/>
  <c r="D3870" i="2"/>
  <c r="D3871" i="2"/>
  <c r="D3872" i="2"/>
  <c r="D3873" i="2"/>
  <c r="D3874" i="2"/>
  <c r="D3875" i="2"/>
  <c r="D3876" i="2"/>
  <c r="D3877" i="2"/>
  <c r="D3878" i="2"/>
  <c r="D3879" i="2"/>
  <c r="D3880" i="2"/>
  <c r="D3881" i="2"/>
  <c r="D3882" i="2"/>
  <c r="D3883" i="2"/>
  <c r="D3884" i="2"/>
  <c r="D3885" i="2"/>
  <c r="D3886" i="2"/>
  <c r="D3887" i="2"/>
  <c r="D3888" i="2"/>
  <c r="D3889" i="2"/>
  <c r="D3890" i="2"/>
  <c r="D3891" i="2"/>
  <c r="D3892" i="2"/>
  <c r="D3893" i="2"/>
  <c r="D3894" i="2"/>
  <c r="D3895" i="2"/>
  <c r="D3896" i="2"/>
  <c r="D3897" i="2"/>
  <c r="D3898" i="2"/>
  <c r="D3899" i="2"/>
  <c r="D3900" i="2"/>
  <c r="D3901" i="2"/>
  <c r="D3902" i="2"/>
  <c r="D3903" i="2"/>
  <c r="D3904" i="2"/>
  <c r="D3905" i="2"/>
  <c r="D3906" i="2"/>
  <c r="D3907" i="2"/>
  <c r="D3908" i="2"/>
  <c r="D3909" i="2"/>
  <c r="D3910" i="2"/>
  <c r="D3911" i="2"/>
  <c r="D3912" i="2"/>
  <c r="D3913" i="2"/>
  <c r="D3914" i="2"/>
  <c r="D3915" i="2"/>
  <c r="D3916" i="2"/>
  <c r="D3917" i="2"/>
  <c r="D3918" i="2"/>
  <c r="D3919" i="2"/>
  <c r="D3920" i="2"/>
  <c r="D3921" i="2"/>
  <c r="D3922" i="2"/>
  <c r="D3923" i="2"/>
  <c r="D3924" i="2"/>
  <c r="D3925" i="2"/>
  <c r="D3926" i="2"/>
  <c r="D3927" i="2"/>
  <c r="D3928" i="2"/>
  <c r="D3929" i="2"/>
  <c r="D3930" i="2"/>
  <c r="D3931" i="2"/>
  <c r="D3932" i="2"/>
  <c r="D3933" i="2"/>
  <c r="D3934" i="2"/>
  <c r="D3935" i="2"/>
  <c r="D3936" i="2"/>
  <c r="D3937" i="2"/>
  <c r="D3938" i="2"/>
  <c r="D3939" i="2"/>
  <c r="D3940" i="2"/>
  <c r="D3941" i="2"/>
  <c r="D3942" i="2"/>
  <c r="D3943" i="2"/>
  <c r="D3944" i="2"/>
  <c r="D3945" i="2"/>
  <c r="D3946" i="2"/>
  <c r="D3947" i="2"/>
  <c r="D3948" i="2"/>
  <c r="D3949" i="2"/>
  <c r="D3950" i="2"/>
  <c r="D3951" i="2"/>
  <c r="D3952" i="2"/>
  <c r="D3953" i="2"/>
  <c r="D3954" i="2"/>
  <c r="D3955" i="2"/>
  <c r="D3956" i="2"/>
  <c r="D3957" i="2"/>
  <c r="D3958" i="2"/>
  <c r="D3959" i="2"/>
  <c r="D3960" i="2"/>
  <c r="D3961" i="2"/>
  <c r="D3962" i="2"/>
  <c r="D3963" i="2"/>
  <c r="D3964" i="2"/>
  <c r="D3965" i="2"/>
  <c r="D3966" i="2"/>
  <c r="D3967" i="2"/>
  <c r="D3968" i="2"/>
  <c r="D3969" i="2"/>
  <c r="D3970" i="2"/>
  <c r="D3971" i="2"/>
  <c r="D3972" i="2"/>
  <c r="D3973" i="2"/>
  <c r="D3974" i="2"/>
  <c r="D3975" i="2"/>
  <c r="D3976" i="2"/>
  <c r="D3977" i="2"/>
  <c r="D3978" i="2"/>
  <c r="D3979" i="2"/>
  <c r="D3980" i="2"/>
  <c r="D3981" i="2"/>
  <c r="D3982" i="2"/>
  <c r="D3983" i="2"/>
  <c r="D3984" i="2"/>
  <c r="D3985" i="2"/>
  <c r="D3986" i="2"/>
  <c r="D3987" i="2"/>
  <c r="D3988" i="2"/>
  <c r="D3989" i="2"/>
  <c r="D3990" i="2"/>
  <c r="D3991" i="2"/>
  <c r="D3992" i="2"/>
  <c r="D3993" i="2"/>
  <c r="D3994" i="2"/>
  <c r="D3995" i="2"/>
  <c r="D3996" i="2"/>
  <c r="D3997" i="2"/>
  <c r="D3998" i="2"/>
  <c r="D3999" i="2"/>
  <c r="D4000" i="2"/>
  <c r="D4001" i="2"/>
  <c r="D4002" i="2"/>
  <c r="D4003" i="2"/>
  <c r="D4004" i="2"/>
  <c r="D4005" i="2"/>
  <c r="D4006" i="2"/>
  <c r="D4007" i="2"/>
  <c r="D4008" i="2"/>
  <c r="D4009" i="2"/>
  <c r="D4010" i="2"/>
  <c r="D4011" i="2"/>
  <c r="D4012" i="2"/>
  <c r="D4013" i="2"/>
  <c r="D4014" i="2"/>
  <c r="D4015" i="2"/>
  <c r="D4016" i="2"/>
  <c r="D4017" i="2"/>
  <c r="D4018" i="2"/>
  <c r="D4019" i="2"/>
  <c r="D4020" i="2"/>
  <c r="D4021" i="2"/>
  <c r="D4022" i="2"/>
  <c r="D4023" i="2"/>
  <c r="D4024" i="2"/>
  <c r="D4025" i="2"/>
  <c r="D4026" i="2"/>
  <c r="D4027" i="2"/>
  <c r="D4028" i="2"/>
  <c r="D4029" i="2"/>
  <c r="D4030" i="2"/>
  <c r="D4031" i="2"/>
  <c r="D4032" i="2"/>
  <c r="D4033" i="2"/>
  <c r="D4034" i="2"/>
  <c r="D4035" i="2"/>
  <c r="D4036" i="2"/>
  <c r="D4037" i="2"/>
  <c r="D4038" i="2"/>
  <c r="D4039" i="2"/>
  <c r="D4040" i="2"/>
  <c r="D4041" i="2"/>
  <c r="D4042" i="2"/>
  <c r="D4043" i="2"/>
  <c r="D4044" i="2"/>
  <c r="D4045" i="2"/>
  <c r="D4046" i="2"/>
  <c r="D4047" i="2"/>
  <c r="D4048" i="2"/>
  <c r="D4049" i="2"/>
  <c r="D4050" i="2"/>
  <c r="D4051" i="2"/>
  <c r="D4052" i="2"/>
  <c r="D4053" i="2"/>
  <c r="D4054" i="2"/>
  <c r="D4055" i="2"/>
  <c r="D4056" i="2"/>
  <c r="D4057" i="2"/>
  <c r="D4058" i="2"/>
  <c r="D4059" i="2"/>
  <c r="D4060" i="2"/>
  <c r="D4061" i="2"/>
  <c r="D4062" i="2"/>
  <c r="D4063" i="2"/>
  <c r="D4064" i="2"/>
  <c r="D4065" i="2"/>
  <c r="D4066" i="2"/>
  <c r="D4067" i="2"/>
  <c r="D4068" i="2"/>
  <c r="D4069" i="2"/>
  <c r="D4070" i="2"/>
  <c r="D4071" i="2"/>
  <c r="D4072" i="2"/>
  <c r="D4073" i="2"/>
  <c r="D4074" i="2"/>
  <c r="D4075" i="2"/>
  <c r="D4076" i="2"/>
  <c r="D4077" i="2"/>
  <c r="D4078" i="2"/>
  <c r="D4079" i="2"/>
  <c r="D4080" i="2"/>
  <c r="D4081" i="2"/>
  <c r="D4082" i="2"/>
  <c r="D4083" i="2"/>
  <c r="D4084" i="2"/>
  <c r="D4085" i="2"/>
  <c r="D4086" i="2"/>
  <c r="D4087" i="2"/>
  <c r="D4088" i="2"/>
  <c r="D4089" i="2"/>
  <c r="D4090" i="2"/>
  <c r="D4091" i="2"/>
  <c r="D4092" i="2"/>
  <c r="D4093" i="2"/>
  <c r="D4094" i="2"/>
  <c r="D4095" i="2"/>
  <c r="D4096" i="2"/>
  <c r="D4097" i="2"/>
  <c r="D4098" i="2"/>
  <c r="D4099" i="2"/>
  <c r="D4100" i="2"/>
  <c r="D4101" i="2"/>
  <c r="D4102" i="2"/>
  <c r="D4103" i="2"/>
  <c r="D4104" i="2"/>
  <c r="D4105" i="2"/>
  <c r="D4106" i="2"/>
  <c r="D4107" i="2"/>
  <c r="D4108" i="2"/>
  <c r="D4109" i="2"/>
  <c r="D4110" i="2"/>
  <c r="D4111" i="2"/>
  <c r="D4112" i="2"/>
  <c r="D4113" i="2"/>
  <c r="D4114" i="2"/>
  <c r="D4115" i="2"/>
  <c r="D4116" i="2"/>
  <c r="D4117" i="2"/>
  <c r="D4118" i="2"/>
  <c r="D4119" i="2"/>
  <c r="D4120" i="2"/>
  <c r="D4121" i="2"/>
  <c r="D4122" i="2"/>
  <c r="D4123" i="2"/>
  <c r="D4124" i="2"/>
  <c r="D4125" i="2"/>
  <c r="D4126" i="2"/>
  <c r="D4127" i="2"/>
  <c r="D4128" i="2"/>
  <c r="D4129" i="2"/>
  <c r="D4130" i="2"/>
  <c r="D4131" i="2"/>
  <c r="D4132" i="2"/>
  <c r="D4133" i="2"/>
  <c r="D4134" i="2"/>
  <c r="D4135" i="2"/>
  <c r="D4136" i="2"/>
  <c r="D4137" i="2"/>
  <c r="D4138" i="2"/>
  <c r="D4139" i="2"/>
  <c r="D4140" i="2"/>
  <c r="D4141" i="2"/>
  <c r="D4142" i="2"/>
  <c r="D4143" i="2"/>
  <c r="D4144" i="2"/>
  <c r="D4145" i="2"/>
  <c r="D4146" i="2"/>
  <c r="D4147" i="2"/>
  <c r="D4148" i="2"/>
  <c r="D4149" i="2"/>
  <c r="D4150" i="2"/>
  <c r="D4151" i="2"/>
  <c r="D4152" i="2"/>
  <c r="D4153" i="2"/>
  <c r="D4154" i="2"/>
  <c r="D4155" i="2"/>
  <c r="D4156" i="2"/>
  <c r="D4157" i="2"/>
  <c r="D4158" i="2"/>
  <c r="D4159" i="2"/>
  <c r="D4160" i="2"/>
  <c r="D4161" i="2"/>
  <c r="D4162" i="2"/>
  <c r="D4163" i="2"/>
  <c r="D4164" i="2"/>
  <c r="D4165" i="2"/>
  <c r="D4166" i="2"/>
  <c r="D4167" i="2"/>
  <c r="D4168" i="2"/>
  <c r="D4169" i="2"/>
  <c r="D4170" i="2"/>
  <c r="D4171" i="2"/>
  <c r="D4172" i="2"/>
  <c r="D4173" i="2"/>
  <c r="D4174" i="2"/>
  <c r="D4175" i="2"/>
  <c r="D4176" i="2"/>
  <c r="D4177" i="2"/>
  <c r="D4178" i="2"/>
  <c r="D4179" i="2"/>
  <c r="D4180" i="2"/>
  <c r="D4181" i="2"/>
  <c r="D4182" i="2"/>
  <c r="D4183" i="2"/>
  <c r="D4184" i="2"/>
  <c r="D4185" i="2"/>
  <c r="D4186" i="2"/>
  <c r="D4187" i="2"/>
  <c r="D4188" i="2"/>
  <c r="D4189" i="2"/>
  <c r="D4190" i="2"/>
  <c r="D4191" i="2"/>
  <c r="D4192" i="2"/>
  <c r="D4193" i="2"/>
  <c r="D4194" i="2"/>
  <c r="D4195" i="2"/>
  <c r="D4196" i="2"/>
  <c r="D4197" i="2"/>
  <c r="D4198" i="2"/>
  <c r="D4199" i="2"/>
  <c r="D4200" i="2"/>
  <c r="D4201" i="2"/>
  <c r="D4202" i="2"/>
  <c r="D4203" i="2"/>
  <c r="D4204" i="2"/>
  <c r="D4205" i="2"/>
  <c r="D4206" i="2"/>
  <c r="D4207" i="2"/>
  <c r="D4208" i="2"/>
  <c r="D4209" i="2"/>
  <c r="D4210" i="2"/>
  <c r="D4211" i="2"/>
  <c r="D4212" i="2"/>
  <c r="D4213" i="2"/>
  <c r="D4214" i="2"/>
  <c r="D4215" i="2"/>
  <c r="D4216" i="2"/>
  <c r="D4217" i="2"/>
  <c r="D4218" i="2"/>
  <c r="D4219" i="2"/>
  <c r="D4220" i="2"/>
  <c r="D4221" i="2"/>
  <c r="D4222" i="2"/>
  <c r="D4223" i="2"/>
  <c r="D4224" i="2"/>
  <c r="D4225" i="2"/>
  <c r="D4226" i="2"/>
  <c r="D4227" i="2"/>
  <c r="D4228" i="2"/>
  <c r="D4229" i="2"/>
  <c r="D4230" i="2"/>
  <c r="D4231" i="2"/>
  <c r="D4232" i="2"/>
  <c r="D4233" i="2"/>
  <c r="D4234" i="2"/>
  <c r="D4235" i="2"/>
  <c r="D4236" i="2"/>
  <c r="D4237" i="2"/>
  <c r="D4238" i="2"/>
  <c r="D4239" i="2"/>
  <c r="D4240" i="2"/>
  <c r="D4241" i="2"/>
  <c r="D4242" i="2"/>
  <c r="D4243" i="2"/>
  <c r="D4244" i="2"/>
  <c r="D4245" i="2"/>
  <c r="D4246" i="2"/>
  <c r="D4247" i="2"/>
  <c r="D4248" i="2"/>
  <c r="D4249" i="2"/>
  <c r="D4250" i="2"/>
  <c r="D4251" i="2"/>
  <c r="D4252" i="2"/>
  <c r="D4253" i="2"/>
  <c r="D4254" i="2"/>
  <c r="D4255" i="2"/>
  <c r="D4256" i="2"/>
  <c r="D4257" i="2"/>
  <c r="D4258" i="2"/>
  <c r="D4259" i="2"/>
  <c r="D4260" i="2"/>
  <c r="D4261" i="2"/>
  <c r="D4262" i="2"/>
  <c r="D4263" i="2"/>
  <c r="D4264" i="2"/>
  <c r="D4265" i="2"/>
  <c r="D4266" i="2"/>
  <c r="D4267" i="2"/>
  <c r="D4268" i="2"/>
  <c r="D4269" i="2"/>
  <c r="D4270" i="2"/>
  <c r="D4271" i="2"/>
  <c r="D4272" i="2"/>
  <c r="D4273" i="2"/>
  <c r="D4274" i="2"/>
  <c r="D4275" i="2"/>
  <c r="D4276" i="2"/>
  <c r="D4277" i="2"/>
  <c r="D4278" i="2"/>
  <c r="D4279" i="2"/>
  <c r="D4280" i="2"/>
  <c r="D4281" i="2"/>
  <c r="D4282" i="2"/>
  <c r="D4283" i="2"/>
  <c r="D4284" i="2"/>
  <c r="D4285" i="2"/>
  <c r="D4286" i="2"/>
  <c r="D4287" i="2"/>
  <c r="D4288" i="2"/>
  <c r="D4289" i="2"/>
  <c r="D4290" i="2"/>
  <c r="D4291" i="2"/>
  <c r="D4292" i="2"/>
  <c r="D4293" i="2"/>
  <c r="D4294" i="2"/>
  <c r="D4295" i="2"/>
  <c r="D4296" i="2"/>
  <c r="D4297" i="2"/>
  <c r="D4298" i="2"/>
  <c r="D4299" i="2"/>
  <c r="D4300" i="2"/>
  <c r="D4301" i="2"/>
  <c r="D4302" i="2"/>
  <c r="D4303" i="2"/>
  <c r="D4304" i="2"/>
  <c r="D4305" i="2"/>
  <c r="D4306" i="2"/>
  <c r="D4307" i="2"/>
  <c r="D4308" i="2"/>
  <c r="D4309" i="2"/>
  <c r="D4310" i="2"/>
  <c r="D4311" i="2"/>
  <c r="D4312" i="2"/>
  <c r="D4313" i="2"/>
  <c r="D4314" i="2"/>
  <c r="D4315" i="2"/>
  <c r="D4316" i="2"/>
  <c r="D4317" i="2"/>
  <c r="D4318" i="2"/>
  <c r="D4319" i="2"/>
  <c r="D4320" i="2"/>
  <c r="D4321" i="2"/>
  <c r="D4322" i="2"/>
  <c r="D4323" i="2"/>
  <c r="D4324" i="2"/>
  <c r="D4325" i="2"/>
  <c r="D4326" i="2"/>
  <c r="D4327" i="2"/>
  <c r="D4328" i="2"/>
  <c r="D4329" i="2"/>
  <c r="D4330" i="2"/>
  <c r="D4331" i="2"/>
  <c r="D4332" i="2"/>
  <c r="D4333" i="2"/>
  <c r="D4334" i="2"/>
  <c r="D4335" i="2"/>
  <c r="D4336" i="2"/>
  <c r="D4337" i="2"/>
  <c r="D4338" i="2"/>
  <c r="D4339" i="2"/>
  <c r="D4340" i="2"/>
  <c r="D4341" i="2"/>
  <c r="D4342" i="2"/>
  <c r="D4343" i="2"/>
  <c r="D4344" i="2"/>
  <c r="D4345" i="2"/>
  <c r="D4346" i="2"/>
  <c r="D4347" i="2"/>
  <c r="D4348" i="2"/>
  <c r="D4349" i="2"/>
  <c r="D4350" i="2"/>
  <c r="D4351" i="2"/>
  <c r="D4352" i="2"/>
  <c r="D4353" i="2"/>
  <c r="D4354" i="2"/>
  <c r="D4355" i="2"/>
  <c r="D4356" i="2"/>
  <c r="D4357" i="2"/>
  <c r="D4358" i="2"/>
  <c r="D4359" i="2"/>
  <c r="D4360" i="2"/>
  <c r="D4361" i="2"/>
  <c r="D4362" i="2"/>
  <c r="D4363" i="2"/>
  <c r="D4364" i="2"/>
  <c r="D4365" i="2"/>
  <c r="D4366" i="2"/>
  <c r="D4367" i="2"/>
  <c r="D4368" i="2"/>
  <c r="D4369" i="2"/>
  <c r="D4370" i="2"/>
  <c r="D4371" i="2"/>
  <c r="D4372" i="2"/>
  <c r="D4373" i="2"/>
  <c r="D4374" i="2"/>
  <c r="D4375" i="2"/>
  <c r="D4376" i="2"/>
  <c r="D4377" i="2"/>
  <c r="D4378" i="2"/>
  <c r="D4379" i="2"/>
  <c r="D4380" i="2"/>
  <c r="D4381" i="2"/>
  <c r="D4382" i="2"/>
  <c r="D4383" i="2"/>
  <c r="D4384" i="2"/>
  <c r="D4385" i="2"/>
  <c r="D4386" i="2"/>
  <c r="D4387" i="2"/>
  <c r="D4388" i="2"/>
  <c r="D4389" i="2"/>
  <c r="D4390" i="2"/>
  <c r="D4391" i="2"/>
  <c r="D4392" i="2"/>
  <c r="D4393" i="2"/>
  <c r="D4394" i="2"/>
  <c r="D4395" i="2"/>
  <c r="D4396" i="2"/>
  <c r="D4397" i="2"/>
  <c r="D4398" i="2"/>
  <c r="D4399" i="2"/>
  <c r="D4400" i="2"/>
  <c r="D4401" i="2"/>
  <c r="D4402" i="2"/>
  <c r="D4403" i="2"/>
  <c r="D4404" i="2"/>
  <c r="D4405" i="2"/>
  <c r="D4406" i="2"/>
  <c r="D4407" i="2"/>
  <c r="D4408" i="2"/>
  <c r="D4409" i="2"/>
  <c r="D4410" i="2"/>
  <c r="D4411" i="2"/>
  <c r="D4412" i="2"/>
  <c r="D4413" i="2"/>
  <c r="D4414" i="2"/>
  <c r="D4415" i="2"/>
  <c r="D4416" i="2"/>
  <c r="D4417" i="2"/>
  <c r="D4418" i="2"/>
  <c r="D4419" i="2"/>
  <c r="D4420" i="2"/>
  <c r="D4421" i="2"/>
  <c r="D4422" i="2"/>
  <c r="D4423" i="2"/>
  <c r="D4424" i="2"/>
  <c r="D4425" i="2"/>
  <c r="D4426" i="2"/>
  <c r="D4427" i="2"/>
  <c r="D4428" i="2"/>
  <c r="D4429" i="2"/>
  <c r="D4430" i="2"/>
  <c r="D4431" i="2"/>
  <c r="D4432" i="2"/>
  <c r="D4433" i="2"/>
  <c r="D4434" i="2"/>
  <c r="D4435" i="2"/>
  <c r="D4436" i="2"/>
  <c r="D4437" i="2"/>
  <c r="D4438" i="2"/>
  <c r="D4439" i="2"/>
  <c r="D4440" i="2"/>
  <c r="D4441" i="2"/>
  <c r="D4442" i="2"/>
  <c r="D4443" i="2"/>
  <c r="D4444" i="2"/>
  <c r="D4445" i="2"/>
  <c r="D4446" i="2"/>
  <c r="D4447" i="2"/>
  <c r="D4448" i="2"/>
  <c r="D4449" i="2"/>
  <c r="D4450" i="2"/>
  <c r="D4451" i="2"/>
  <c r="D4452" i="2"/>
  <c r="D4453" i="2"/>
  <c r="D4454" i="2"/>
  <c r="D4455" i="2"/>
  <c r="D4456" i="2"/>
  <c r="D4457" i="2"/>
  <c r="D4458" i="2"/>
  <c r="D4459" i="2"/>
  <c r="D4460" i="2"/>
  <c r="D4461" i="2"/>
  <c r="D4462" i="2"/>
  <c r="D4463" i="2"/>
  <c r="D4464" i="2"/>
  <c r="D4465" i="2"/>
  <c r="D4466" i="2"/>
  <c r="D4467" i="2"/>
  <c r="D4468" i="2"/>
  <c r="D4469" i="2"/>
  <c r="D4470" i="2"/>
  <c r="D4471" i="2"/>
  <c r="D4472" i="2"/>
  <c r="D4473" i="2"/>
  <c r="D4474" i="2"/>
  <c r="D4475" i="2"/>
  <c r="D4476" i="2"/>
  <c r="D4477" i="2"/>
  <c r="D4478" i="2"/>
  <c r="D4479" i="2"/>
  <c r="D4480" i="2"/>
  <c r="D4481" i="2"/>
  <c r="D4482" i="2"/>
  <c r="D4483" i="2"/>
  <c r="D4484" i="2"/>
  <c r="D4485" i="2"/>
  <c r="D4486" i="2"/>
  <c r="D4487" i="2"/>
  <c r="D4488" i="2"/>
  <c r="D4489" i="2"/>
  <c r="D4490" i="2"/>
  <c r="D4491" i="2"/>
  <c r="D4492" i="2"/>
  <c r="D4493" i="2"/>
  <c r="D4494" i="2"/>
  <c r="D4495" i="2"/>
  <c r="D4496" i="2"/>
  <c r="D4497" i="2"/>
  <c r="D4498" i="2"/>
  <c r="D4499" i="2"/>
  <c r="D4500" i="2"/>
  <c r="D4501" i="2"/>
  <c r="D4502" i="2"/>
  <c r="D4503" i="2"/>
  <c r="D4504" i="2"/>
  <c r="D4505" i="2"/>
  <c r="D4506" i="2"/>
  <c r="D4507" i="2"/>
  <c r="D4508" i="2"/>
  <c r="D4509" i="2"/>
  <c r="D4510" i="2"/>
  <c r="D4511" i="2"/>
  <c r="D4512" i="2"/>
  <c r="D4513" i="2"/>
  <c r="D4514" i="2"/>
  <c r="D4515" i="2"/>
  <c r="D4516" i="2"/>
  <c r="D4517" i="2"/>
  <c r="D4518" i="2"/>
  <c r="D4519" i="2"/>
  <c r="D4520" i="2"/>
  <c r="D4521" i="2"/>
  <c r="D4522" i="2"/>
  <c r="D4523" i="2"/>
  <c r="D4524" i="2"/>
  <c r="D4525" i="2"/>
  <c r="D4526" i="2"/>
  <c r="D4527" i="2"/>
  <c r="D4528" i="2"/>
  <c r="D4529" i="2"/>
  <c r="D4530" i="2"/>
  <c r="D4531" i="2"/>
  <c r="D4532" i="2"/>
  <c r="D4533" i="2"/>
  <c r="D4534" i="2"/>
  <c r="D4535" i="2"/>
  <c r="D4536" i="2"/>
  <c r="D4537" i="2"/>
  <c r="D4538" i="2"/>
  <c r="D4539" i="2"/>
  <c r="D4540" i="2"/>
  <c r="D4541" i="2"/>
  <c r="D4542" i="2"/>
  <c r="D4543" i="2"/>
  <c r="D4544" i="2"/>
  <c r="D4545" i="2"/>
  <c r="D4546" i="2"/>
  <c r="D4547" i="2"/>
  <c r="D4548" i="2"/>
  <c r="D4549" i="2"/>
  <c r="D4550" i="2"/>
  <c r="D4551" i="2"/>
  <c r="D4552" i="2"/>
  <c r="D4553" i="2"/>
  <c r="D4554" i="2"/>
  <c r="D4555" i="2"/>
  <c r="D4556" i="2"/>
  <c r="D4557" i="2"/>
  <c r="D4558" i="2"/>
  <c r="D4559" i="2"/>
  <c r="D4560" i="2"/>
  <c r="D4561" i="2"/>
  <c r="D4562" i="2"/>
  <c r="D4563" i="2"/>
  <c r="D4564" i="2"/>
  <c r="D4565" i="2"/>
  <c r="D4566" i="2"/>
  <c r="D4567" i="2"/>
  <c r="D4568" i="2"/>
  <c r="D4569" i="2"/>
  <c r="D4570" i="2"/>
  <c r="D4571" i="2"/>
  <c r="D4572" i="2"/>
  <c r="D4573" i="2"/>
  <c r="D4574" i="2"/>
  <c r="D4575" i="2"/>
  <c r="D4576" i="2"/>
  <c r="D4577" i="2"/>
  <c r="D4578" i="2"/>
  <c r="D4579" i="2"/>
  <c r="D4580" i="2"/>
  <c r="D4581" i="2"/>
  <c r="D4582" i="2"/>
  <c r="D4583" i="2"/>
  <c r="D4584" i="2"/>
  <c r="D4585" i="2"/>
  <c r="D4586" i="2"/>
  <c r="D4587" i="2"/>
  <c r="D4588" i="2"/>
  <c r="D4589" i="2"/>
  <c r="D4590" i="2"/>
  <c r="D4591" i="2"/>
  <c r="D4592" i="2"/>
  <c r="D4593" i="2"/>
  <c r="D4594" i="2"/>
  <c r="D4595" i="2"/>
  <c r="D4596" i="2"/>
  <c r="D4597" i="2"/>
  <c r="D4598" i="2"/>
  <c r="D4599" i="2"/>
  <c r="D4600" i="2"/>
  <c r="D4601" i="2"/>
  <c r="D4602" i="2"/>
  <c r="D4603" i="2"/>
  <c r="D4604" i="2"/>
  <c r="D4605" i="2"/>
  <c r="D4606" i="2"/>
  <c r="D4607" i="2"/>
  <c r="D4608" i="2"/>
  <c r="D4609" i="2"/>
  <c r="D4610" i="2"/>
  <c r="D4611" i="2"/>
  <c r="D4612" i="2"/>
  <c r="D4613" i="2"/>
  <c r="D4614" i="2"/>
  <c r="D4615" i="2"/>
  <c r="D4616" i="2"/>
  <c r="D4617" i="2"/>
  <c r="D4618" i="2"/>
  <c r="D4619" i="2"/>
  <c r="D4620" i="2"/>
  <c r="D4621" i="2"/>
  <c r="D4622" i="2"/>
  <c r="D4623" i="2"/>
  <c r="D4624" i="2"/>
  <c r="D4625" i="2"/>
  <c r="D4626" i="2"/>
  <c r="D4627" i="2"/>
  <c r="D4628" i="2"/>
  <c r="D4629" i="2"/>
  <c r="D4630" i="2"/>
  <c r="D4631" i="2"/>
  <c r="D4632" i="2"/>
  <c r="D4633" i="2"/>
  <c r="D4634" i="2"/>
  <c r="D4635" i="2"/>
  <c r="D4636" i="2"/>
  <c r="D4637" i="2"/>
  <c r="D4638" i="2"/>
  <c r="D4639" i="2"/>
  <c r="D4640" i="2"/>
  <c r="D4641" i="2"/>
  <c r="D4642" i="2"/>
  <c r="D4643" i="2"/>
  <c r="D4644" i="2"/>
  <c r="D4645" i="2"/>
  <c r="D4646" i="2"/>
  <c r="D4647" i="2"/>
  <c r="D4648" i="2"/>
  <c r="D4649" i="2"/>
  <c r="D4650" i="2"/>
  <c r="D4651" i="2"/>
  <c r="D4652" i="2"/>
  <c r="D4653" i="2"/>
  <c r="D4654" i="2"/>
  <c r="D4655" i="2"/>
  <c r="D4656" i="2"/>
  <c r="D4657" i="2"/>
  <c r="D4658" i="2"/>
  <c r="D4659" i="2"/>
  <c r="D4660" i="2"/>
  <c r="D4661" i="2"/>
  <c r="D4662" i="2"/>
  <c r="D4663" i="2"/>
  <c r="D4664" i="2"/>
  <c r="D4665" i="2"/>
  <c r="D4666" i="2"/>
  <c r="D4667" i="2"/>
  <c r="D4668" i="2"/>
  <c r="D4669" i="2"/>
  <c r="D4670" i="2"/>
  <c r="D4671" i="2"/>
  <c r="D4672" i="2"/>
  <c r="D4673" i="2"/>
  <c r="D4674" i="2"/>
  <c r="D4675" i="2"/>
  <c r="D4676" i="2"/>
  <c r="D4677" i="2"/>
  <c r="D4678" i="2"/>
  <c r="D4679" i="2"/>
  <c r="D4680" i="2"/>
  <c r="D4681" i="2"/>
  <c r="D4682" i="2"/>
  <c r="D4683" i="2"/>
  <c r="D4684" i="2"/>
  <c r="D4685" i="2"/>
  <c r="D4686" i="2"/>
  <c r="D4687" i="2"/>
  <c r="D4688" i="2"/>
  <c r="D4689" i="2"/>
  <c r="D4690" i="2"/>
  <c r="D4691" i="2"/>
  <c r="D4692" i="2"/>
  <c r="D4693" i="2"/>
  <c r="D4694" i="2"/>
  <c r="D4695" i="2"/>
  <c r="D4696" i="2"/>
  <c r="D4697" i="2"/>
  <c r="D4698" i="2"/>
  <c r="D4699" i="2"/>
  <c r="D4700" i="2"/>
  <c r="D4701" i="2"/>
  <c r="D4702" i="2"/>
  <c r="D4703" i="2"/>
  <c r="D4704" i="2"/>
  <c r="D4705" i="2"/>
  <c r="D4706" i="2"/>
  <c r="D4707" i="2"/>
  <c r="D4708" i="2"/>
  <c r="D4709" i="2"/>
  <c r="D4710" i="2"/>
  <c r="D4711" i="2"/>
  <c r="D4712" i="2"/>
  <c r="D4713" i="2"/>
  <c r="D4714" i="2"/>
  <c r="D4715" i="2"/>
  <c r="D4716" i="2"/>
  <c r="D4717" i="2"/>
  <c r="D4718" i="2"/>
  <c r="D4719" i="2"/>
  <c r="D4720" i="2"/>
  <c r="D4721" i="2"/>
  <c r="D4722" i="2"/>
  <c r="D4723" i="2"/>
  <c r="D4724" i="2"/>
  <c r="D4725" i="2"/>
  <c r="D4726" i="2"/>
  <c r="D4727" i="2"/>
  <c r="D4728" i="2"/>
  <c r="D4729" i="2"/>
  <c r="D4730" i="2"/>
  <c r="D4731" i="2"/>
  <c r="D4732" i="2"/>
  <c r="D4733" i="2"/>
  <c r="D4734" i="2"/>
  <c r="D4735" i="2"/>
  <c r="D4736" i="2"/>
  <c r="D4737" i="2"/>
  <c r="D4738" i="2"/>
  <c r="D4739" i="2"/>
  <c r="D4740" i="2"/>
  <c r="D4741" i="2"/>
  <c r="D4742" i="2"/>
  <c r="D4743" i="2"/>
  <c r="D4744" i="2"/>
  <c r="D4745" i="2"/>
  <c r="D4746" i="2"/>
  <c r="D4747" i="2"/>
  <c r="D4748" i="2"/>
  <c r="D4749" i="2"/>
  <c r="D4750" i="2"/>
  <c r="D4751" i="2"/>
  <c r="D4752" i="2"/>
  <c r="D4753" i="2"/>
  <c r="D4754" i="2"/>
  <c r="D4755" i="2"/>
  <c r="D4756" i="2"/>
  <c r="D4757" i="2"/>
  <c r="D4758" i="2"/>
  <c r="D4759" i="2"/>
  <c r="D4760" i="2"/>
  <c r="D4761" i="2"/>
  <c r="D4762" i="2"/>
  <c r="D4763" i="2"/>
  <c r="D4764" i="2"/>
  <c r="D4765" i="2"/>
  <c r="D4766" i="2"/>
  <c r="D4767" i="2"/>
  <c r="D4768" i="2"/>
  <c r="D4769" i="2"/>
  <c r="D4770" i="2"/>
  <c r="D4771" i="2"/>
  <c r="D4772" i="2"/>
  <c r="D4773" i="2"/>
  <c r="D4774" i="2"/>
  <c r="D4775" i="2"/>
  <c r="D4776" i="2"/>
  <c r="D4777" i="2"/>
  <c r="D4778" i="2"/>
  <c r="D4779" i="2"/>
  <c r="D4780" i="2"/>
  <c r="D4781" i="2"/>
  <c r="D4782" i="2"/>
  <c r="D4783" i="2"/>
  <c r="D4784" i="2"/>
  <c r="D4785" i="2"/>
  <c r="D4786" i="2"/>
  <c r="D4787" i="2"/>
  <c r="D4788" i="2"/>
  <c r="D4789" i="2"/>
  <c r="D4790" i="2"/>
  <c r="D4791" i="2"/>
  <c r="D4792" i="2"/>
  <c r="D4793" i="2"/>
  <c r="D4794" i="2"/>
  <c r="D4795" i="2"/>
  <c r="D4796" i="2"/>
  <c r="D4797" i="2"/>
  <c r="D4798" i="2"/>
  <c r="D4799" i="2"/>
  <c r="D4800" i="2"/>
  <c r="D4801" i="2"/>
  <c r="D4802" i="2"/>
  <c r="D4803" i="2"/>
  <c r="D4804" i="2"/>
  <c r="D4805" i="2"/>
  <c r="D4806" i="2"/>
  <c r="D4807" i="2"/>
  <c r="D4808" i="2"/>
  <c r="D4809" i="2"/>
  <c r="D4810" i="2"/>
  <c r="D4811" i="2"/>
  <c r="D4812" i="2"/>
  <c r="D4813" i="2"/>
  <c r="D4814" i="2"/>
  <c r="D4815" i="2"/>
  <c r="D4816" i="2"/>
  <c r="D4817" i="2"/>
  <c r="D4818" i="2"/>
  <c r="D4819" i="2"/>
  <c r="D4820" i="2"/>
  <c r="D4821" i="2"/>
  <c r="D4822" i="2"/>
  <c r="D4823" i="2"/>
  <c r="D4824" i="2"/>
  <c r="D4825" i="2"/>
  <c r="D4826" i="2"/>
  <c r="D4827" i="2"/>
  <c r="D4828" i="2"/>
  <c r="D4829" i="2"/>
  <c r="D4830" i="2"/>
  <c r="D4831" i="2"/>
  <c r="D4832" i="2"/>
  <c r="D4833" i="2"/>
  <c r="D4834" i="2"/>
  <c r="D4835" i="2"/>
  <c r="D4836" i="2"/>
  <c r="D4837" i="2"/>
  <c r="D4838" i="2"/>
  <c r="D4839" i="2"/>
  <c r="D4840" i="2"/>
  <c r="D4841" i="2"/>
  <c r="D4842" i="2"/>
  <c r="D4843" i="2"/>
  <c r="D4844" i="2"/>
  <c r="D4845" i="2"/>
  <c r="D4846" i="2"/>
  <c r="D4847" i="2"/>
  <c r="D4848" i="2"/>
  <c r="D4849" i="2"/>
  <c r="D4850" i="2"/>
  <c r="D4851" i="2"/>
  <c r="D4852" i="2"/>
  <c r="D4853" i="2"/>
  <c r="D4854" i="2"/>
  <c r="D4855" i="2"/>
  <c r="D4856" i="2"/>
  <c r="D4857" i="2"/>
  <c r="D4858" i="2"/>
  <c r="D4859" i="2"/>
  <c r="D4860" i="2"/>
  <c r="D4861" i="2"/>
  <c r="D4862" i="2"/>
  <c r="D4863" i="2"/>
  <c r="D4864" i="2"/>
  <c r="D4865" i="2"/>
  <c r="D4866" i="2"/>
  <c r="D4867" i="2"/>
  <c r="D4868" i="2"/>
  <c r="D4869" i="2"/>
  <c r="D4870" i="2"/>
  <c r="D4871" i="2"/>
  <c r="D4872" i="2"/>
  <c r="D4873" i="2"/>
  <c r="D4874" i="2"/>
  <c r="D4875" i="2"/>
  <c r="D4876" i="2"/>
  <c r="D4877" i="2"/>
  <c r="D4878" i="2"/>
  <c r="D4879" i="2"/>
  <c r="D4880" i="2"/>
  <c r="D4881" i="2"/>
  <c r="D4882" i="2"/>
  <c r="D4883" i="2"/>
  <c r="D4884" i="2"/>
  <c r="D4885" i="2"/>
  <c r="D4886" i="2"/>
  <c r="D4887" i="2"/>
  <c r="D4888" i="2"/>
  <c r="D4889" i="2"/>
  <c r="D4890" i="2"/>
  <c r="D4891" i="2"/>
  <c r="D4892" i="2"/>
  <c r="D4893" i="2"/>
  <c r="D4894" i="2"/>
  <c r="D4895" i="2"/>
  <c r="D4896" i="2"/>
  <c r="D4897" i="2"/>
  <c r="D4898" i="2"/>
  <c r="D4899" i="2"/>
  <c r="D4900" i="2"/>
  <c r="D4901" i="2"/>
  <c r="D4902" i="2"/>
  <c r="D4903" i="2"/>
  <c r="D4904" i="2"/>
  <c r="D4905" i="2"/>
  <c r="D4906" i="2"/>
  <c r="D4907" i="2"/>
  <c r="D4908" i="2"/>
  <c r="D4909" i="2"/>
  <c r="D4910" i="2"/>
  <c r="D4911" i="2"/>
  <c r="D4912" i="2"/>
  <c r="D4913" i="2"/>
  <c r="D4914" i="2"/>
  <c r="D4915" i="2"/>
  <c r="D4916" i="2"/>
  <c r="D4917" i="2"/>
  <c r="D4918" i="2"/>
  <c r="D4919" i="2"/>
  <c r="D4920" i="2"/>
  <c r="D4921" i="2"/>
  <c r="D4922" i="2"/>
  <c r="D4923" i="2"/>
  <c r="D4924" i="2"/>
  <c r="D4925" i="2"/>
  <c r="D4926" i="2"/>
  <c r="D4927" i="2"/>
  <c r="D4928" i="2"/>
  <c r="D4929" i="2"/>
  <c r="D4930" i="2"/>
  <c r="D4931" i="2"/>
  <c r="D4932" i="2"/>
  <c r="D4933" i="2"/>
  <c r="D4934" i="2"/>
  <c r="D4935" i="2"/>
  <c r="D4936" i="2"/>
  <c r="D4937" i="2"/>
  <c r="D4938" i="2"/>
  <c r="D4939" i="2"/>
  <c r="D4940" i="2"/>
  <c r="D4941" i="2"/>
  <c r="D4942" i="2"/>
  <c r="D4943" i="2"/>
  <c r="D4944" i="2"/>
  <c r="D4945" i="2"/>
  <c r="D4946" i="2"/>
  <c r="D4947" i="2"/>
  <c r="D4948" i="2"/>
  <c r="D4949" i="2"/>
  <c r="D4950" i="2"/>
  <c r="D4951" i="2"/>
  <c r="D4952" i="2"/>
  <c r="D4953" i="2"/>
  <c r="D4954" i="2"/>
  <c r="D4955" i="2"/>
  <c r="D4956" i="2"/>
  <c r="D4957" i="2"/>
  <c r="D4958" i="2"/>
  <c r="D4959" i="2"/>
  <c r="D4960" i="2"/>
  <c r="D4961" i="2"/>
  <c r="D4962" i="2"/>
  <c r="D4963" i="2"/>
  <c r="D4964" i="2"/>
  <c r="D4965" i="2"/>
  <c r="D4966" i="2"/>
  <c r="D4967" i="2"/>
  <c r="D4968" i="2"/>
  <c r="D4969" i="2"/>
  <c r="D4970" i="2"/>
  <c r="D4971" i="2"/>
  <c r="D4972" i="2"/>
  <c r="D4973" i="2"/>
  <c r="D4974" i="2"/>
  <c r="D4975" i="2"/>
  <c r="D4976" i="2"/>
  <c r="D4977" i="2"/>
  <c r="D4978" i="2"/>
  <c r="D4979" i="2"/>
  <c r="D4980" i="2"/>
  <c r="D4981" i="2"/>
  <c r="D4982" i="2"/>
  <c r="D4983" i="2"/>
  <c r="D4984" i="2"/>
  <c r="D4985" i="2"/>
  <c r="D4986" i="2"/>
  <c r="D4987" i="2"/>
  <c r="D4988" i="2"/>
  <c r="D4989" i="2"/>
  <c r="D4990" i="2"/>
  <c r="D4991" i="2"/>
  <c r="D4992" i="2"/>
  <c r="D4993" i="2"/>
  <c r="D4994" i="2"/>
  <c r="D4995" i="2"/>
  <c r="D4996" i="2"/>
  <c r="D4997" i="2"/>
  <c r="D4998" i="2"/>
  <c r="D4999" i="2"/>
  <c r="D5000" i="2"/>
  <c r="A9" i="5" l="1"/>
  <c r="B9" i="5"/>
  <c r="A10" i="5"/>
  <c r="B10" i="5"/>
  <c r="A11" i="5"/>
  <c r="B11" i="5"/>
  <c r="A12" i="5"/>
  <c r="B12" i="5"/>
  <c r="A13" i="5"/>
  <c r="B13" i="5"/>
  <c r="A14" i="5"/>
  <c r="B14" i="5"/>
  <c r="A15" i="5"/>
  <c r="B15" i="5"/>
  <c r="A16" i="5"/>
  <c r="B16" i="5"/>
  <c r="A17" i="5"/>
  <c r="B17" i="5"/>
  <c r="A18" i="5"/>
  <c r="B18" i="5"/>
  <c r="A19" i="5"/>
  <c r="B19" i="5"/>
  <c r="A20" i="5"/>
  <c r="B20" i="5"/>
  <c r="A21" i="5"/>
  <c r="B21" i="5"/>
  <c r="A22" i="5"/>
  <c r="B22" i="5"/>
  <c r="A23" i="5"/>
  <c r="B23" i="5"/>
  <c r="A24" i="5"/>
  <c r="B24" i="5"/>
  <c r="A25" i="5"/>
  <c r="B25" i="5"/>
  <c r="A26" i="5"/>
  <c r="B26" i="5"/>
  <c r="A27" i="5"/>
  <c r="B27" i="5"/>
  <c r="A28" i="5"/>
  <c r="B28" i="5"/>
  <c r="A29" i="5"/>
  <c r="B29" i="5"/>
  <c r="A30" i="5"/>
  <c r="B30" i="5"/>
  <c r="B8" i="5"/>
  <c r="A8" i="5"/>
  <c r="A1" i="5" l="1"/>
  <c r="A1960" i="2" l="1"/>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9" i="2"/>
  <c r="A1828" i="2"/>
  <c r="A1827" i="2"/>
  <c r="A1826" i="2"/>
  <c r="A1825" i="2"/>
  <c r="A1824" i="2"/>
  <c r="A1823" i="2"/>
  <c r="A1822"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776" i="2"/>
  <c r="A1775" i="2"/>
  <c r="A1774" i="2"/>
  <c r="A1773" i="2"/>
  <c r="A1772" i="2"/>
  <c r="A1771" i="2"/>
  <c r="A1770" i="2"/>
  <c r="A1769" i="2"/>
  <c r="A1768" i="2"/>
  <c r="A1767" i="2"/>
  <c r="A1766" i="2"/>
  <c r="A1765" i="2"/>
  <c r="A1764" i="2"/>
  <c r="A1763" i="2"/>
  <c r="A1762" i="2"/>
  <c r="A1761" i="2"/>
  <c r="A1760" i="2"/>
  <c r="A1759" i="2"/>
  <c r="A1758" i="2"/>
  <c r="A1757" i="2"/>
  <c r="A1756" i="2"/>
  <c r="A1755" i="2"/>
  <c r="A1754" i="2"/>
  <c r="A1753" i="2"/>
  <c r="A1752" i="2"/>
  <c r="A1751" i="2"/>
  <c r="A1750" i="2"/>
  <c r="A1749" i="2"/>
  <c r="A1748" i="2"/>
  <c r="A1747" i="2"/>
  <c r="A1746" i="2"/>
  <c r="A1745" i="2"/>
  <c r="A1744" i="2"/>
  <c r="A1743" i="2"/>
  <c r="A1742" i="2"/>
  <c r="A1741" i="2"/>
  <c r="A1740" i="2"/>
  <c r="A1739" i="2"/>
  <c r="A1738" i="2"/>
  <c r="A1737" i="2"/>
  <c r="A1736" i="2"/>
  <c r="A1735" i="2"/>
  <c r="A1734" i="2"/>
  <c r="A1733" i="2"/>
  <c r="A1732" i="2"/>
  <c r="A1731" i="2"/>
  <c r="A1730" i="2"/>
  <c r="A1729" i="2"/>
  <c r="A1728" i="2"/>
  <c r="A1727" i="2"/>
  <c r="A1726" i="2"/>
  <c r="A1725" i="2"/>
  <c r="A1724" i="2"/>
  <c r="A1723" i="2"/>
  <c r="A1722" i="2"/>
  <c r="A1721" i="2"/>
  <c r="A1720" i="2"/>
  <c r="A1719" i="2"/>
  <c r="A1718" i="2"/>
  <c r="A1717" i="2"/>
  <c r="A1716" i="2"/>
  <c r="A1715" i="2"/>
  <c r="A1714" i="2"/>
  <c r="A1713" i="2"/>
  <c r="A1712" i="2"/>
  <c r="A1711" i="2"/>
  <c r="A1710" i="2"/>
  <c r="A1709" i="2"/>
  <c r="A1708" i="2"/>
  <c r="A1707" i="2"/>
  <c r="A1706" i="2"/>
  <c r="A1705" i="2"/>
  <c r="A1704" i="2"/>
  <c r="A1703" i="2"/>
  <c r="A1702" i="2"/>
  <c r="A1701" i="2"/>
  <c r="A1700" i="2"/>
  <c r="A1699" i="2"/>
  <c r="A1698" i="2"/>
  <c r="A1697" i="2"/>
  <c r="A1696" i="2"/>
  <c r="A1695" i="2"/>
  <c r="A1694" i="2"/>
  <c r="A1693" i="2"/>
  <c r="A1692" i="2"/>
  <c r="A1691" i="2"/>
  <c r="A1690" i="2"/>
  <c r="A1689" i="2"/>
  <c r="A1688" i="2"/>
  <c r="A1687" i="2"/>
  <c r="A1686" i="2"/>
  <c r="A1685" i="2"/>
  <c r="A1684" i="2"/>
  <c r="A1683" i="2"/>
  <c r="A1682" i="2"/>
  <c r="A1681" i="2"/>
  <c r="A1680" i="2"/>
  <c r="A1679" i="2"/>
  <c r="A1678" i="2"/>
  <c r="A1677" i="2"/>
  <c r="A1676" i="2"/>
  <c r="A1675" i="2"/>
  <c r="A1674" i="2"/>
  <c r="A1673" i="2"/>
  <c r="A1672" i="2"/>
  <c r="A1671" i="2"/>
  <c r="A1670" i="2"/>
  <c r="A1669" i="2"/>
  <c r="A1668" i="2"/>
  <c r="A1667" i="2"/>
  <c r="A1666" i="2"/>
  <c r="A1665" i="2"/>
  <c r="A1664" i="2"/>
  <c r="A1663" i="2"/>
  <c r="A1662" i="2"/>
  <c r="A1661" i="2"/>
  <c r="A1660" i="2"/>
  <c r="A1659" i="2"/>
  <c r="A1658" i="2"/>
  <c r="A1657" i="2"/>
  <c r="A1656" i="2"/>
  <c r="A1655" i="2"/>
  <c r="A1654" i="2"/>
  <c r="A1653" i="2"/>
  <c r="A1652" i="2"/>
  <c r="A1651" i="2"/>
  <c r="A1650" i="2"/>
  <c r="A1649" i="2"/>
  <c r="A1648" i="2"/>
  <c r="A1647" i="2"/>
  <c r="A1646" i="2"/>
  <c r="A1645" i="2"/>
  <c r="A1644" i="2"/>
  <c r="A1643" i="2"/>
  <c r="A1642" i="2"/>
  <c r="A1641" i="2"/>
  <c r="A1640" i="2"/>
  <c r="A1639" i="2"/>
  <c r="A1638" i="2"/>
  <c r="A1637" i="2"/>
  <c r="A1636" i="2"/>
  <c r="A1635" i="2"/>
  <c r="A1634" i="2"/>
  <c r="A1633" i="2"/>
  <c r="A1632" i="2"/>
  <c r="A1631" i="2"/>
  <c r="A1630" i="2"/>
  <c r="A1629" i="2"/>
  <c r="A1628" i="2"/>
  <c r="A1627" i="2"/>
  <c r="A1626" i="2"/>
  <c r="A1625" i="2"/>
  <c r="A1624" i="2"/>
  <c r="A1623" i="2"/>
  <c r="A1622" i="2"/>
  <c r="A1621" i="2"/>
  <c r="A1620" i="2"/>
  <c r="A1619" i="2"/>
  <c r="A1618" i="2"/>
  <c r="A1617" i="2"/>
  <c r="A1616" i="2"/>
  <c r="A1615" i="2"/>
  <c r="A1614" i="2"/>
  <c r="A1613" i="2"/>
  <c r="A1612" i="2"/>
  <c r="A1611" i="2"/>
  <c r="A1610" i="2"/>
  <c r="A1609" i="2"/>
  <c r="A1608" i="2"/>
  <c r="A1607" i="2"/>
  <c r="A1606" i="2"/>
  <c r="A1605" i="2"/>
  <c r="A1604" i="2"/>
  <c r="A1603" i="2"/>
  <c r="A1602" i="2"/>
  <c r="A1601" i="2"/>
  <c r="A1600" i="2"/>
  <c r="A1599" i="2"/>
  <c r="A1598" i="2"/>
  <c r="A1597" i="2"/>
  <c r="A1596" i="2"/>
  <c r="A1595" i="2"/>
  <c r="A1594" i="2"/>
  <c r="A1593" i="2"/>
  <c r="A1592" i="2"/>
  <c r="A1591" i="2"/>
  <c r="A1590" i="2"/>
  <c r="A1589" i="2"/>
  <c r="A1588" i="2"/>
  <c r="A1587" i="2"/>
  <c r="A1586" i="2"/>
  <c r="A1585" i="2"/>
  <c r="A1584" i="2"/>
  <c r="A1583" i="2"/>
  <c r="A1582" i="2"/>
  <c r="A1581" i="2"/>
  <c r="A1580" i="2"/>
  <c r="A1579" i="2"/>
  <c r="A1578" i="2"/>
  <c r="A1577" i="2"/>
  <c r="A1576" i="2"/>
  <c r="A1575" i="2"/>
  <c r="A1574" i="2"/>
  <c r="A1573" i="2"/>
  <c r="A1572" i="2"/>
  <c r="A1571" i="2"/>
  <c r="A1570" i="2"/>
  <c r="A1569" i="2"/>
  <c r="A1568" i="2"/>
  <c r="A1567" i="2"/>
  <c r="A1566" i="2"/>
  <c r="A1565" i="2"/>
  <c r="A1564" i="2"/>
  <c r="A1563" i="2"/>
  <c r="A1562" i="2"/>
  <c r="A1561" i="2"/>
  <c r="A1560" i="2"/>
  <c r="A1559" i="2"/>
  <c r="A1558" i="2"/>
  <c r="A1557" i="2"/>
  <c r="A1556" i="2"/>
  <c r="A1555" i="2"/>
  <c r="A1554" i="2"/>
  <c r="A1553" i="2"/>
  <c r="A1552" i="2"/>
  <c r="A1551" i="2"/>
  <c r="A1550" i="2"/>
  <c r="A1549" i="2"/>
  <c r="A1548" i="2"/>
  <c r="A1547" i="2"/>
  <c r="A1546" i="2"/>
  <c r="A1545" i="2"/>
  <c r="A1544" i="2"/>
  <c r="A1543" i="2"/>
  <c r="A1542" i="2"/>
  <c r="A1541" i="2"/>
  <c r="A1540" i="2"/>
  <c r="A1539" i="2"/>
  <c r="A1538" i="2"/>
  <c r="A1537" i="2"/>
  <c r="A1536" i="2"/>
  <c r="A1535" i="2"/>
  <c r="A1534" i="2"/>
  <c r="A1533" i="2"/>
  <c r="A1532" i="2"/>
  <c r="A1531" i="2"/>
  <c r="A1530" i="2"/>
  <c r="A1529" i="2"/>
  <c r="A1528" i="2"/>
  <c r="A1527" i="2"/>
  <c r="A1526" i="2"/>
  <c r="A1525" i="2"/>
  <c r="A1524" i="2"/>
  <c r="A1523" i="2"/>
  <c r="A1522" i="2"/>
  <c r="A1521" i="2"/>
  <c r="A1520" i="2"/>
  <c r="A1519" i="2"/>
  <c r="A1518" i="2"/>
  <c r="A1517" i="2"/>
  <c r="A1516" i="2"/>
  <c r="A1515" i="2"/>
  <c r="A1514" i="2"/>
  <c r="A1513" i="2"/>
  <c r="A1512" i="2"/>
  <c r="A1511" i="2"/>
  <c r="A1510" i="2"/>
  <c r="A1509" i="2"/>
  <c r="A1508" i="2"/>
  <c r="A1507" i="2"/>
  <c r="A1506" i="2"/>
  <c r="A1505" i="2"/>
  <c r="A1504" i="2"/>
  <c r="A1503" i="2"/>
  <c r="A1502" i="2"/>
  <c r="A1501" i="2"/>
  <c r="A1500" i="2"/>
  <c r="A1499" i="2"/>
  <c r="A1498" i="2"/>
  <c r="A1497" i="2"/>
  <c r="A1496" i="2"/>
  <c r="A1495" i="2"/>
  <c r="A1494" i="2"/>
  <c r="A1493" i="2"/>
  <c r="A1492" i="2"/>
  <c r="A1491" i="2"/>
  <c r="A1490" i="2"/>
  <c r="A1489" i="2"/>
  <c r="A1488" i="2"/>
  <c r="A1487" i="2"/>
  <c r="A1486" i="2"/>
  <c r="A1485" i="2"/>
  <c r="A1484" i="2"/>
  <c r="A1483" i="2"/>
  <c r="A1482" i="2"/>
  <c r="A1481" i="2"/>
  <c r="A1480" i="2"/>
  <c r="A1479" i="2"/>
  <c r="A1478" i="2"/>
  <c r="A1477" i="2"/>
  <c r="A1476" i="2"/>
  <c r="A1475" i="2"/>
  <c r="A1474" i="2"/>
  <c r="A1473" i="2"/>
  <c r="A1472" i="2"/>
  <c r="A1471" i="2"/>
  <c r="A1470" i="2"/>
  <c r="A1469" i="2"/>
  <c r="A1468" i="2"/>
  <c r="A1467" i="2"/>
  <c r="A1466" i="2"/>
  <c r="A1465" i="2"/>
  <c r="A1464" i="2"/>
  <c r="A1463" i="2"/>
  <c r="A1462" i="2"/>
  <c r="A1461" i="2"/>
  <c r="A1460" i="2"/>
  <c r="A1459" i="2"/>
  <c r="A1458" i="2"/>
  <c r="A1457" i="2"/>
  <c r="A1456" i="2"/>
  <c r="A1455" i="2"/>
  <c r="A1454" i="2"/>
  <c r="A1453" i="2"/>
  <c r="A1452" i="2"/>
  <c r="A1451" i="2"/>
  <c r="A1450" i="2"/>
  <c r="A1449" i="2"/>
  <c r="A1448" i="2"/>
  <c r="A1447" i="2"/>
  <c r="A1446" i="2"/>
  <c r="A1445" i="2"/>
  <c r="A1444" i="2"/>
  <c r="A1443" i="2"/>
  <c r="A1442" i="2"/>
  <c r="A1441" i="2"/>
  <c r="A1440" i="2"/>
  <c r="A1439" i="2"/>
  <c r="A1438" i="2"/>
  <c r="A1437" i="2"/>
  <c r="A1436" i="2"/>
  <c r="A1435" i="2"/>
  <c r="A1434" i="2"/>
  <c r="A1433" i="2"/>
  <c r="A1432" i="2"/>
  <c r="A1431" i="2"/>
  <c r="A1430" i="2"/>
  <c r="A1429" i="2"/>
  <c r="A1428" i="2"/>
  <c r="A1427" i="2"/>
  <c r="A1426" i="2"/>
  <c r="A1425" i="2"/>
  <c r="A1424" i="2"/>
  <c r="A1423" i="2"/>
  <c r="A1422" i="2"/>
  <c r="A1421" i="2"/>
  <c r="A1420" i="2"/>
  <c r="A1419" i="2"/>
  <c r="A1418" i="2"/>
  <c r="A1417" i="2"/>
  <c r="A1416" i="2"/>
  <c r="A1415" i="2"/>
  <c r="A1414" i="2"/>
  <c r="A1413" i="2"/>
  <c r="A1412" i="2"/>
  <c r="A1411" i="2"/>
  <c r="A1410" i="2"/>
  <c r="A1409" i="2"/>
  <c r="A1408" i="2"/>
  <c r="A1407" i="2"/>
  <c r="A1406" i="2"/>
  <c r="A1405" i="2"/>
  <c r="A1404" i="2"/>
  <c r="A1403" i="2"/>
  <c r="A1402" i="2"/>
  <c r="A1401" i="2"/>
  <c r="A1400" i="2"/>
  <c r="A1399" i="2"/>
  <c r="A1398" i="2"/>
  <c r="A1397" i="2"/>
  <c r="A1396" i="2"/>
  <c r="A1395" i="2"/>
  <c r="A1394" i="2"/>
  <c r="A1393" i="2"/>
  <c r="A1392" i="2"/>
  <c r="A1391" i="2"/>
  <c r="A1390" i="2"/>
  <c r="A1389" i="2"/>
  <c r="A1388" i="2"/>
  <c r="A1387" i="2"/>
  <c r="A1386" i="2"/>
  <c r="A1385" i="2"/>
  <c r="A1384" i="2"/>
  <c r="A1383" i="2"/>
  <c r="A1382" i="2"/>
  <c r="A1381" i="2"/>
  <c r="A1380" i="2"/>
  <c r="A1379" i="2"/>
  <c r="A1378" i="2"/>
  <c r="A1377" i="2"/>
  <c r="A1376" i="2"/>
  <c r="A1375" i="2"/>
  <c r="A1374" i="2"/>
  <c r="A1373" i="2"/>
  <c r="A1372" i="2"/>
  <c r="A1371" i="2"/>
  <c r="A1370" i="2"/>
  <c r="A1369" i="2"/>
  <c r="A1368" i="2"/>
  <c r="A1367" i="2"/>
  <c r="A1366" i="2"/>
  <c r="A1365" i="2"/>
  <c r="A1364" i="2"/>
  <c r="A1363" i="2"/>
  <c r="A1362" i="2"/>
  <c r="A1361" i="2"/>
  <c r="A1360" i="2"/>
  <c r="A1359" i="2"/>
  <c r="A1358" i="2"/>
  <c r="A1357" i="2"/>
  <c r="A1356" i="2"/>
  <c r="A1355" i="2"/>
  <c r="A1354" i="2"/>
  <c r="A1353" i="2"/>
  <c r="A1352" i="2"/>
  <c r="A1351" i="2"/>
  <c r="A1350" i="2"/>
  <c r="A1349" i="2"/>
  <c r="A1348" i="2"/>
  <c r="A1347" i="2"/>
  <c r="A1346" i="2"/>
  <c r="A1345" i="2"/>
  <c r="A1344" i="2"/>
  <c r="A1343" i="2"/>
  <c r="A1342" i="2"/>
  <c r="A1341" i="2"/>
  <c r="A1340" i="2"/>
  <c r="A1339" i="2"/>
  <c r="A1338" i="2"/>
  <c r="A1337" i="2"/>
  <c r="A1336" i="2"/>
  <c r="A1335" i="2"/>
  <c r="A1334" i="2"/>
  <c r="A1333" i="2"/>
  <c r="A1332" i="2"/>
  <c r="A1331" i="2"/>
  <c r="A1330" i="2"/>
  <c r="A1329" i="2"/>
  <c r="A1328" i="2"/>
  <c r="A1327" i="2"/>
  <c r="A1326" i="2"/>
  <c r="A1325" i="2"/>
  <c r="A1324" i="2"/>
  <c r="A1323" i="2"/>
  <c r="A1322" i="2"/>
  <c r="A1321" i="2"/>
  <c r="A1320" i="2"/>
  <c r="A1319" i="2"/>
  <c r="A1318" i="2"/>
  <c r="A1317" i="2"/>
  <c r="A1316" i="2"/>
  <c r="A1315" i="2"/>
  <c r="A1314" i="2"/>
  <c r="A1313" i="2"/>
  <c r="A1312" i="2"/>
  <c r="A1311" i="2"/>
  <c r="A1310" i="2"/>
  <c r="A1309" i="2"/>
  <c r="A1308" i="2"/>
  <c r="A1307" i="2"/>
  <c r="A1306" i="2"/>
  <c r="A1305" i="2"/>
  <c r="A1304" i="2"/>
  <c r="A1303" i="2"/>
  <c r="A1302" i="2"/>
  <c r="A1301" i="2"/>
  <c r="A1300" i="2"/>
  <c r="A1299" i="2"/>
  <c r="A1298" i="2"/>
  <c r="A1297" i="2"/>
  <c r="A1296" i="2"/>
  <c r="A1295" i="2"/>
  <c r="A1294" i="2"/>
  <c r="A1293" i="2"/>
  <c r="A1292" i="2"/>
  <c r="A1291" i="2"/>
  <c r="A1290" i="2"/>
  <c r="A1289" i="2"/>
  <c r="A1288" i="2"/>
  <c r="A1287" i="2"/>
  <c r="A1286" i="2"/>
  <c r="A1285" i="2"/>
  <c r="A1284" i="2"/>
  <c r="A1283" i="2"/>
  <c r="A1282" i="2"/>
  <c r="A1281" i="2"/>
  <c r="A1280" i="2"/>
  <c r="A1279" i="2"/>
  <c r="A1278" i="2"/>
  <c r="A1277" i="2"/>
  <c r="A1276" i="2"/>
  <c r="A1275" i="2"/>
  <c r="A1274" i="2"/>
  <c r="A1273" i="2"/>
  <c r="A1272" i="2"/>
  <c r="A1271" i="2"/>
  <c r="A1270" i="2"/>
  <c r="A1269" i="2"/>
  <c r="A1268" i="2"/>
  <c r="A1267" i="2"/>
  <c r="A1266" i="2"/>
  <c r="A1265" i="2"/>
  <c r="A1264" i="2"/>
  <c r="A1263" i="2"/>
  <c r="A1262" i="2"/>
  <c r="A1261" i="2"/>
  <c r="A1260" i="2"/>
  <c r="A1259" i="2"/>
  <c r="A1258" i="2"/>
  <c r="A1257" i="2"/>
  <c r="A1256" i="2"/>
  <c r="A1255" i="2"/>
  <c r="A1254" i="2"/>
  <c r="A1253" i="2"/>
  <c r="A1252" i="2"/>
  <c r="A1251" i="2"/>
  <c r="A1250" i="2"/>
  <c r="A1249" i="2"/>
  <c r="A1248" i="2"/>
  <c r="A1247" i="2"/>
  <c r="A1246" i="2"/>
  <c r="A1245" i="2"/>
  <c r="A1244" i="2"/>
  <c r="A1243" i="2"/>
  <c r="A1242" i="2"/>
  <c r="A1241" i="2"/>
  <c r="A1240" i="2"/>
  <c r="A1239" i="2"/>
  <c r="A1238" i="2"/>
  <c r="A1237" i="2"/>
  <c r="A1236" i="2"/>
  <c r="A1235" i="2"/>
  <c r="A1234" i="2"/>
  <c r="A1233" i="2"/>
  <c r="A1232" i="2"/>
  <c r="A1231" i="2"/>
  <c r="A1230" i="2"/>
  <c r="A1229" i="2"/>
  <c r="A1228" i="2"/>
  <c r="A1227" i="2"/>
  <c r="A1226" i="2"/>
  <c r="A1225" i="2"/>
  <c r="A1224" i="2"/>
  <c r="A1223" i="2"/>
  <c r="A1222" i="2"/>
  <c r="A1221" i="2"/>
  <c r="A1220" i="2"/>
  <c r="A1219" i="2"/>
  <c r="A1218" i="2"/>
  <c r="A1217" i="2"/>
  <c r="A1216" i="2"/>
  <c r="A1215" i="2"/>
  <c r="A1214" i="2"/>
  <c r="A1213" i="2"/>
  <c r="A1212" i="2"/>
  <c r="A1211" i="2"/>
  <c r="A1210" i="2"/>
  <c r="A1209" i="2"/>
  <c r="A1208" i="2"/>
  <c r="A1207" i="2"/>
  <c r="A1206" i="2"/>
  <c r="A1205" i="2"/>
  <c r="A1204" i="2"/>
  <c r="A1203" i="2"/>
  <c r="A1202" i="2"/>
  <c r="A1201" i="2"/>
  <c r="A1200" i="2"/>
  <c r="A1199" i="2"/>
  <c r="A1198" i="2"/>
  <c r="A1197" i="2"/>
  <c r="A1196" i="2"/>
  <c r="A1195" i="2"/>
  <c r="A1194" i="2"/>
  <c r="A1193" i="2"/>
  <c r="A1192" i="2"/>
  <c r="A1191" i="2"/>
  <c r="A1190" i="2"/>
  <c r="A1189" i="2"/>
  <c r="A1188" i="2"/>
  <c r="A1187" i="2"/>
  <c r="A1186" i="2"/>
  <c r="A1185" i="2"/>
  <c r="A1184" i="2"/>
  <c r="A1183" i="2"/>
  <c r="A1182" i="2"/>
  <c r="A1181" i="2"/>
  <c r="A1180" i="2"/>
  <c r="A1179" i="2"/>
  <c r="A1178" i="2"/>
  <c r="A1177" i="2"/>
  <c r="A1176" i="2"/>
  <c r="A1175" i="2"/>
  <c r="A1174" i="2"/>
  <c r="A1173" i="2"/>
  <c r="A1172" i="2"/>
  <c r="A1171" i="2"/>
  <c r="A1170" i="2"/>
  <c r="A1169" i="2"/>
  <c r="A1168" i="2"/>
  <c r="A1167" i="2"/>
  <c r="A1166" i="2"/>
  <c r="A1165" i="2"/>
  <c r="A1164" i="2"/>
  <c r="A1163" i="2"/>
  <c r="A1162" i="2"/>
  <c r="A1161" i="2"/>
  <c r="A1160" i="2"/>
  <c r="A1159" i="2"/>
  <c r="A1158" i="2"/>
  <c r="A1157" i="2"/>
  <c r="A1156" i="2"/>
  <c r="A1155" i="2"/>
  <c r="A1154" i="2"/>
  <c r="A1153" i="2"/>
  <c r="A1152" i="2"/>
  <c r="A1151" i="2"/>
  <c r="A1150" i="2"/>
  <c r="A1149" i="2"/>
  <c r="A1148" i="2"/>
  <c r="A1147" i="2"/>
  <c r="A1146" i="2"/>
  <c r="A1145" i="2"/>
  <c r="A1144" i="2"/>
  <c r="A1143" i="2"/>
  <c r="A1142" i="2"/>
  <c r="A1141" i="2"/>
  <c r="A1140" i="2"/>
  <c r="A1139" i="2"/>
  <c r="A1138" i="2"/>
  <c r="A1137" i="2"/>
  <c r="A1136" i="2"/>
  <c r="A1135" i="2"/>
  <c r="A1134" i="2"/>
  <c r="A1133" i="2"/>
  <c r="A1132" i="2"/>
  <c r="A1131" i="2"/>
  <c r="A1130" i="2"/>
  <c r="A1129" i="2"/>
  <c r="A1128" i="2"/>
  <c r="A1127" i="2"/>
  <c r="A1126" i="2"/>
  <c r="A1125" i="2"/>
  <c r="A1124" i="2"/>
  <c r="A1123" i="2"/>
  <c r="A1122" i="2"/>
  <c r="A1121" i="2"/>
  <c r="A1120" i="2"/>
  <c r="A1119" i="2"/>
  <c r="A1118" i="2"/>
  <c r="A1117" i="2"/>
  <c r="A1116" i="2"/>
  <c r="A1115" i="2"/>
  <c r="A1114" i="2"/>
  <c r="A1113" i="2"/>
  <c r="A1112" i="2"/>
  <c r="A1111" i="2"/>
  <c r="A1110" i="2"/>
  <c r="A1109" i="2"/>
  <c r="A1108" i="2"/>
  <c r="A1107" i="2"/>
  <c r="A1106" i="2"/>
  <c r="A1105" i="2"/>
  <c r="A1104" i="2"/>
  <c r="A1103" i="2"/>
  <c r="A1102" i="2"/>
  <c r="A1101" i="2"/>
  <c r="A1100" i="2"/>
  <c r="A1099" i="2"/>
  <c r="A1098" i="2"/>
  <c r="A1097" i="2"/>
  <c r="A1096" i="2"/>
  <c r="A1095" i="2"/>
  <c r="A1094" i="2"/>
  <c r="A1093" i="2"/>
  <c r="A1092" i="2"/>
  <c r="A1091" i="2"/>
  <c r="A1090" i="2"/>
  <c r="A1089" i="2"/>
  <c r="A1088" i="2"/>
  <c r="A1087" i="2"/>
  <c r="A1086" i="2"/>
  <c r="A1085" i="2"/>
  <c r="A1084" i="2"/>
  <c r="A1083" i="2"/>
  <c r="A1082" i="2"/>
  <c r="A1081" i="2"/>
  <c r="A1080" i="2"/>
  <c r="A1079" i="2"/>
  <c r="A1078" i="2"/>
  <c r="A1077" i="2"/>
  <c r="A1076" i="2"/>
  <c r="A1075" i="2"/>
  <c r="A1074" i="2"/>
  <c r="A1073" i="2"/>
  <c r="A1072" i="2"/>
  <c r="A1071" i="2"/>
  <c r="A1070" i="2"/>
  <c r="A1069" i="2"/>
  <c r="A1068" i="2"/>
  <c r="A1067" i="2"/>
  <c r="A1066" i="2"/>
  <c r="A1065" i="2"/>
  <c r="A1064" i="2"/>
  <c r="A1063" i="2"/>
  <c r="A1062" i="2"/>
  <c r="A1061" i="2"/>
  <c r="A1060" i="2"/>
  <c r="A1059" i="2"/>
  <c r="A1058" i="2"/>
  <c r="A1057" i="2"/>
  <c r="A1056" i="2"/>
  <c r="A1055" i="2"/>
  <c r="A1054" i="2"/>
  <c r="A1053" i="2"/>
  <c r="A1052" i="2"/>
  <c r="A1051" i="2"/>
  <c r="A1050" i="2"/>
  <c r="A1049" i="2"/>
  <c r="A1048" i="2"/>
  <c r="A1047" i="2"/>
  <c r="A1046" i="2"/>
  <c r="A1045" i="2"/>
  <c r="A1044" i="2"/>
  <c r="A1043" i="2"/>
  <c r="A1042" i="2"/>
  <c r="A1041" i="2"/>
  <c r="A1040" i="2"/>
  <c r="A1039" i="2"/>
  <c r="A1038" i="2"/>
  <c r="A1037" i="2"/>
  <c r="A1036" i="2"/>
  <c r="A1035" i="2"/>
  <c r="A1034" i="2"/>
  <c r="A1033" i="2"/>
  <c r="A1032" i="2"/>
  <c r="A1031" i="2"/>
  <c r="A1030" i="2"/>
  <c r="A1029" i="2"/>
  <c r="A1028" i="2"/>
  <c r="A1027" i="2"/>
  <c r="A1026" i="2"/>
  <c r="A1025" i="2"/>
  <c r="A1024" i="2"/>
  <c r="A1023" i="2"/>
  <c r="A1022" i="2"/>
  <c r="A1021" i="2"/>
  <c r="A1020" i="2"/>
  <c r="A1019" i="2"/>
  <c r="A1018" i="2"/>
  <c r="A1017" i="2"/>
  <c r="A1016" i="2"/>
  <c r="A1015" i="2"/>
  <c r="A1014" i="2"/>
  <c r="A1013" i="2"/>
  <c r="A1012" i="2"/>
  <c r="A1011" i="2"/>
  <c r="A1010" i="2"/>
  <c r="A1009" i="2"/>
  <c r="A1008" i="2"/>
  <c r="A1007" i="2"/>
  <c r="A1006" i="2"/>
  <c r="A1005" i="2"/>
  <c r="A1004" i="2"/>
  <c r="A1003" i="2"/>
  <c r="A1002" i="2"/>
  <c r="A1001" i="2"/>
  <c r="A1000" i="2"/>
  <c r="A999" i="2"/>
  <c r="A998" i="2"/>
  <c r="A997" i="2"/>
  <c r="A996" i="2"/>
  <c r="A995" i="2"/>
  <c r="A994" i="2"/>
  <c r="A993" i="2"/>
  <c r="A992" i="2"/>
  <c r="A991" i="2"/>
  <c r="A990" i="2"/>
  <c r="A989" i="2"/>
  <c r="A988" i="2"/>
  <c r="A987" i="2"/>
  <c r="A986" i="2"/>
  <c r="A985" i="2"/>
  <c r="A984" i="2"/>
  <c r="A983" i="2"/>
  <c r="A982" i="2"/>
  <c r="A981" i="2"/>
  <c r="A980" i="2"/>
  <c r="A979" i="2"/>
  <c r="A978" i="2"/>
  <c r="A977" i="2"/>
  <c r="A976" i="2"/>
  <c r="A975" i="2"/>
  <c r="A974" i="2"/>
  <c r="A973" i="2"/>
  <c r="A972" i="2"/>
  <c r="A971" i="2"/>
  <c r="A970" i="2"/>
  <c r="A969" i="2"/>
  <c r="A968" i="2"/>
  <c r="A967" i="2"/>
  <c r="A966" i="2"/>
  <c r="A965" i="2"/>
  <c r="A964" i="2"/>
  <c r="A963" i="2"/>
  <c r="A962" i="2"/>
  <c r="A961" i="2"/>
  <c r="A960" i="2"/>
  <c r="A959" i="2"/>
  <c r="A958" i="2"/>
  <c r="A957" i="2"/>
  <c r="A956" i="2"/>
  <c r="A955" i="2"/>
  <c r="A954" i="2"/>
  <c r="A953" i="2"/>
  <c r="A952" i="2"/>
  <c r="A951" i="2"/>
  <c r="A950" i="2"/>
  <c r="A949" i="2"/>
  <c r="A948" i="2"/>
  <c r="A947" i="2"/>
  <c r="A946" i="2"/>
  <c r="A945" i="2"/>
  <c r="A944" i="2"/>
  <c r="A943" i="2"/>
  <c r="A942" i="2"/>
  <c r="A941" i="2"/>
  <c r="A940" i="2"/>
  <c r="A939" i="2"/>
  <c r="A938" i="2"/>
  <c r="A937" i="2"/>
  <c r="A936" i="2"/>
  <c r="A935" i="2"/>
  <c r="A934" i="2"/>
  <c r="A933" i="2"/>
  <c r="A932" i="2"/>
  <c r="A931" i="2"/>
  <c r="A930" i="2"/>
  <c r="A929" i="2"/>
  <c r="A928" i="2"/>
  <c r="A927" i="2"/>
  <c r="A926" i="2"/>
  <c r="A925" i="2"/>
  <c r="A924" i="2"/>
  <c r="A923" i="2"/>
  <c r="A922" i="2"/>
  <c r="A921" i="2"/>
  <c r="A920" i="2"/>
  <c r="A919" i="2"/>
  <c r="A918" i="2"/>
  <c r="A917" i="2"/>
  <c r="A916" i="2"/>
  <c r="A915" i="2"/>
  <c r="A914" i="2"/>
  <c r="A913" i="2"/>
  <c r="A912" i="2"/>
  <c r="A911" i="2"/>
  <c r="A910" i="2"/>
  <c r="A909" i="2"/>
  <c r="A908" i="2"/>
  <c r="A907" i="2"/>
  <c r="A906" i="2"/>
  <c r="A905" i="2"/>
  <c r="A904" i="2"/>
  <c r="A903" i="2"/>
  <c r="A902" i="2"/>
  <c r="A901" i="2"/>
  <c r="A900" i="2"/>
  <c r="A899" i="2"/>
  <c r="A898" i="2"/>
  <c r="A897" i="2"/>
  <c r="A896" i="2"/>
  <c r="A895" i="2"/>
  <c r="A894" i="2"/>
  <c r="A893" i="2"/>
  <c r="A892" i="2"/>
  <c r="A891" i="2"/>
  <c r="A890" i="2"/>
  <c r="A889" i="2"/>
  <c r="A888" i="2"/>
  <c r="A887" i="2"/>
  <c r="A886" i="2"/>
  <c r="A885" i="2"/>
  <c r="A884" i="2"/>
  <c r="A883" i="2"/>
  <c r="A882" i="2"/>
  <c r="A881" i="2"/>
  <c r="A880" i="2"/>
  <c r="A879" i="2"/>
  <c r="A878" i="2"/>
  <c r="A877" i="2"/>
  <c r="A876" i="2"/>
  <c r="A875" i="2"/>
  <c r="A874" i="2"/>
  <c r="A873" i="2"/>
  <c r="A872" i="2"/>
  <c r="A871" i="2"/>
  <c r="A870" i="2"/>
  <c r="A869" i="2"/>
  <c r="A868" i="2"/>
  <c r="A867" i="2"/>
  <c r="A866" i="2"/>
  <c r="A865" i="2"/>
  <c r="A864" i="2"/>
  <c r="A863" i="2"/>
  <c r="A862" i="2"/>
  <c r="A861" i="2"/>
  <c r="A860" i="2"/>
  <c r="A859" i="2"/>
  <c r="A858" i="2"/>
  <c r="A857" i="2"/>
  <c r="A856" i="2"/>
  <c r="A855" i="2"/>
  <c r="A854" i="2"/>
  <c r="A853" i="2"/>
  <c r="A852" i="2"/>
  <c r="A851" i="2"/>
  <c r="A850" i="2"/>
  <c r="A849" i="2"/>
  <c r="A848" i="2"/>
  <c r="A847" i="2"/>
  <c r="A846" i="2"/>
  <c r="A845" i="2"/>
  <c r="A844" i="2"/>
  <c r="A843" i="2"/>
  <c r="A842" i="2"/>
  <c r="A841" i="2"/>
  <c r="A840" i="2"/>
  <c r="A839" i="2"/>
  <c r="A838" i="2"/>
  <c r="A837" i="2"/>
  <c r="A836" i="2"/>
  <c r="A835" i="2"/>
  <c r="A834" i="2"/>
  <c r="A833" i="2"/>
  <c r="A832" i="2"/>
  <c r="A831" i="2"/>
  <c r="A830" i="2"/>
  <c r="A829" i="2"/>
  <c r="A828" i="2"/>
  <c r="A827" i="2"/>
  <c r="A826" i="2"/>
  <c r="A825" i="2"/>
  <c r="A824" i="2"/>
  <c r="A823" i="2"/>
  <c r="A822" i="2"/>
  <c r="A821" i="2"/>
  <c r="A820" i="2"/>
  <c r="A819" i="2"/>
  <c r="A818" i="2"/>
  <c r="A817" i="2"/>
  <c r="A816" i="2"/>
  <c r="A815" i="2"/>
  <c r="A814" i="2"/>
  <c r="A813" i="2"/>
  <c r="A812" i="2"/>
  <c r="A811" i="2"/>
  <c r="A810" i="2"/>
  <c r="A809" i="2"/>
  <c r="A808" i="2"/>
  <c r="A807" i="2"/>
  <c r="A806" i="2"/>
  <c r="A805" i="2"/>
  <c r="A804" i="2"/>
  <c r="A803" i="2"/>
  <c r="A802" i="2"/>
  <c r="A801" i="2"/>
  <c r="A800" i="2"/>
  <c r="A799" i="2"/>
  <c r="A798" i="2"/>
  <c r="A797" i="2"/>
  <c r="A796" i="2"/>
  <c r="A795" i="2"/>
  <c r="A794" i="2"/>
  <c r="A793" i="2"/>
  <c r="A792" i="2"/>
  <c r="A791" i="2"/>
  <c r="A790" i="2"/>
  <c r="A789" i="2"/>
  <c r="A788" i="2"/>
  <c r="A787" i="2"/>
  <c r="A786" i="2"/>
  <c r="A785" i="2"/>
  <c r="A784" i="2"/>
  <c r="A783" i="2"/>
  <c r="A782" i="2"/>
  <c r="A781" i="2"/>
  <c r="A780" i="2"/>
  <c r="A779" i="2"/>
  <c r="A778" i="2"/>
  <c r="A777" i="2"/>
  <c r="A776" i="2"/>
  <c r="A775" i="2"/>
  <c r="A774" i="2"/>
  <c r="A773" i="2"/>
  <c r="A772" i="2"/>
  <c r="A771" i="2"/>
  <c r="A770" i="2"/>
  <c r="A769" i="2"/>
  <c r="A768" i="2"/>
  <c r="A767" i="2"/>
  <c r="A766" i="2"/>
  <c r="A765" i="2"/>
  <c r="A764" i="2"/>
  <c r="A763" i="2"/>
  <c r="A762" i="2"/>
  <c r="A761" i="2"/>
  <c r="A760" i="2"/>
  <c r="A759" i="2"/>
  <c r="A758" i="2"/>
  <c r="A757" i="2"/>
  <c r="A756" i="2"/>
  <c r="A755" i="2"/>
  <c r="A754" i="2"/>
  <c r="A753" i="2"/>
  <c r="A752" i="2"/>
  <c r="A751" i="2"/>
  <c r="A750" i="2"/>
  <c r="A749" i="2"/>
  <c r="A748" i="2"/>
  <c r="A747" i="2"/>
  <c r="A746" i="2"/>
  <c r="A745" i="2"/>
  <c r="A744" i="2"/>
  <c r="A743" i="2"/>
  <c r="A742" i="2"/>
  <c r="A741" i="2"/>
  <c r="A740" i="2"/>
  <c r="A739" i="2"/>
  <c r="A738" i="2"/>
  <c r="A737" i="2"/>
  <c r="A736" i="2"/>
  <c r="A735" i="2"/>
  <c r="A734" i="2"/>
  <c r="A733" i="2"/>
  <c r="A732" i="2"/>
  <c r="A731" i="2"/>
  <c r="A730" i="2"/>
  <c r="A729" i="2"/>
  <c r="A728" i="2"/>
  <c r="A727" i="2"/>
  <c r="A726" i="2"/>
  <c r="A725" i="2"/>
  <c r="A724" i="2"/>
  <c r="A723" i="2"/>
  <c r="A722" i="2"/>
  <c r="A721" i="2"/>
  <c r="A720" i="2"/>
  <c r="A719" i="2"/>
  <c r="A718" i="2"/>
  <c r="A717" i="2"/>
  <c r="A716" i="2"/>
  <c r="A715" i="2"/>
  <c r="A714" i="2"/>
  <c r="A713" i="2"/>
  <c r="A712" i="2"/>
  <c r="A711" i="2"/>
  <c r="A710" i="2"/>
  <c r="A709" i="2"/>
  <c r="A708" i="2"/>
  <c r="A707" i="2"/>
  <c r="A706" i="2"/>
  <c r="A705" i="2"/>
  <c r="A704" i="2"/>
  <c r="A703" i="2"/>
  <c r="A702" i="2"/>
  <c r="A701" i="2"/>
  <c r="A700" i="2"/>
  <c r="A699" i="2"/>
  <c r="A698" i="2"/>
  <c r="A697" i="2"/>
  <c r="A696" i="2"/>
  <c r="A695" i="2"/>
  <c r="A694" i="2"/>
  <c r="A693" i="2"/>
  <c r="A692" i="2"/>
  <c r="A691" i="2"/>
  <c r="A690" i="2"/>
  <c r="A689" i="2"/>
  <c r="A688" i="2"/>
  <c r="A687" i="2"/>
  <c r="A686" i="2"/>
  <c r="A685" i="2"/>
  <c r="A684" i="2"/>
  <c r="A683" i="2"/>
  <c r="A682" i="2"/>
  <c r="A681" i="2"/>
  <c r="A680" i="2"/>
  <c r="A679" i="2"/>
  <c r="A678" i="2"/>
  <c r="A677" i="2"/>
  <c r="A676" i="2"/>
  <c r="A675" i="2"/>
  <c r="A674" i="2"/>
  <c r="A673" i="2"/>
  <c r="A672" i="2"/>
  <c r="A671" i="2"/>
  <c r="A670" i="2"/>
  <c r="A669" i="2"/>
  <c r="A668" i="2"/>
  <c r="A667" i="2"/>
  <c r="A666" i="2"/>
  <c r="A665" i="2"/>
  <c r="A664" i="2"/>
  <c r="A663" i="2"/>
  <c r="A662" i="2"/>
  <c r="A661" i="2"/>
  <c r="A660" i="2"/>
  <c r="A659" i="2"/>
  <c r="A658" i="2"/>
  <c r="A657" i="2"/>
  <c r="A656" i="2"/>
  <c r="A655" i="2"/>
  <c r="A654" i="2"/>
  <c r="A653" i="2"/>
  <c r="A652" i="2"/>
  <c r="A651" i="2"/>
  <c r="A650" i="2"/>
  <c r="A649" i="2"/>
  <c r="A648" i="2"/>
  <c r="A647" i="2"/>
  <c r="A646" i="2"/>
  <c r="A645" i="2"/>
  <c r="A644" i="2"/>
  <c r="A643" i="2"/>
  <c r="A642" i="2"/>
  <c r="A641" i="2"/>
  <c r="A640" i="2"/>
  <c r="A639" i="2"/>
  <c r="A638" i="2"/>
  <c r="A637" i="2"/>
  <c r="A636" i="2"/>
  <c r="A635" i="2"/>
  <c r="A634" i="2"/>
  <c r="A633" i="2"/>
  <c r="A632" i="2"/>
  <c r="A631" i="2"/>
  <c r="A630" i="2"/>
  <c r="A629" i="2"/>
  <c r="A628" i="2"/>
  <c r="A627" i="2"/>
  <c r="A626" i="2"/>
  <c r="A625" i="2"/>
  <c r="A624" i="2"/>
  <c r="A623" i="2"/>
  <c r="A622" i="2"/>
  <c r="A621" i="2"/>
  <c r="A620" i="2"/>
  <c r="A619" i="2"/>
  <c r="A618" i="2"/>
  <c r="A617" i="2"/>
  <c r="A616" i="2"/>
  <c r="A615" i="2"/>
  <c r="A614" i="2"/>
  <c r="A613" i="2"/>
  <c r="A612" i="2"/>
  <c r="A611" i="2"/>
  <c r="A610" i="2"/>
  <c r="A609" i="2"/>
  <c r="A608" i="2"/>
  <c r="A607" i="2"/>
  <c r="A606" i="2"/>
  <c r="A605" i="2"/>
  <c r="A604" i="2"/>
  <c r="A603" i="2"/>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9" i="2"/>
  <c r="A538"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3" i="2"/>
  <c r="A22" i="2"/>
  <c r="A21" i="2"/>
  <c r="A20" i="2"/>
  <c r="A19" i="2"/>
  <c r="A18" i="2"/>
  <c r="A17" i="2"/>
  <c r="A16" i="2"/>
  <c r="A15" i="2"/>
  <c r="A14" i="2"/>
  <c r="A13" i="2"/>
  <c r="A12" i="2"/>
  <c r="A11" i="2"/>
  <c r="A10" i="2"/>
  <c r="A9" i="2"/>
  <c r="A8" i="2"/>
  <c r="A7" i="2"/>
  <c r="A6" i="2"/>
  <c r="A5" i="2"/>
  <c r="A4"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3" i="2"/>
  <c r="G4" i="2" s="1"/>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A3" i="2"/>
  <c r="B279" i="2" l="1"/>
  <c r="B278" i="2"/>
  <c r="B277" i="2"/>
  <c r="B275" i="2"/>
  <c r="B274" i="2"/>
  <c r="B273" i="2"/>
  <c r="B271" i="2"/>
  <c r="B270" i="2"/>
  <c r="B269" i="2"/>
  <c r="B268" i="2"/>
  <c r="B267" i="2"/>
  <c r="B266" i="2"/>
  <c r="B272" i="2"/>
  <c r="B276" i="2"/>
  <c r="B280" i="2"/>
  <c r="B281" i="2" l="1"/>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H65" i="6" l="1"/>
  <c r="G65" i="6"/>
  <c r="D65" i="6"/>
  <c r="C65" i="6"/>
  <c r="F65" i="6" s="1"/>
  <c r="I65" i="6" s="1"/>
  <c r="B65" i="6"/>
  <c r="A65" i="6"/>
  <c r="F64" i="6"/>
  <c r="I64" i="6" s="1"/>
  <c r="H63" i="6"/>
  <c r="G63" i="6"/>
  <c r="D63" i="6"/>
  <c r="C63" i="6"/>
  <c r="F63" i="6" s="1"/>
  <c r="I63" i="6" s="1"/>
  <c r="B63" i="6"/>
  <c r="A63" i="6"/>
  <c r="I62" i="6"/>
  <c r="F62" i="6"/>
  <c r="H61" i="6"/>
  <c r="G61" i="6"/>
  <c r="D61" i="6"/>
  <c r="C61" i="6"/>
  <c r="F61" i="6" s="1"/>
  <c r="I61" i="6" s="1"/>
  <c r="B61" i="6"/>
  <c r="A61" i="6"/>
  <c r="I60" i="6"/>
  <c r="F60" i="6"/>
  <c r="H59" i="6"/>
  <c r="G59" i="6"/>
  <c r="D59" i="6"/>
  <c r="C59" i="6"/>
  <c r="F59" i="6" s="1"/>
  <c r="I59" i="6" s="1"/>
  <c r="B59" i="6"/>
  <c r="A59" i="6"/>
  <c r="F58" i="6"/>
  <c r="I58" i="6" s="1"/>
  <c r="H57" i="6"/>
  <c r="G57" i="6"/>
  <c r="D57" i="6"/>
  <c r="C57" i="6"/>
  <c r="F57" i="6" s="1"/>
  <c r="I57" i="6" s="1"/>
  <c r="B57" i="6"/>
  <c r="A57" i="6"/>
  <c r="F56" i="6"/>
  <c r="I56" i="6" s="1"/>
  <c r="H55" i="6"/>
  <c r="G55" i="6"/>
  <c r="D55" i="6"/>
  <c r="C55" i="6"/>
  <c r="F55" i="6" s="1"/>
  <c r="I55" i="6" s="1"/>
  <c r="B55" i="6"/>
  <c r="A55" i="6"/>
  <c r="I54" i="6"/>
  <c r="F54" i="6"/>
  <c r="H53" i="6"/>
  <c r="G53" i="6"/>
  <c r="D53" i="6"/>
  <c r="C53" i="6"/>
  <c r="F53" i="6" s="1"/>
  <c r="I53" i="6" s="1"/>
  <c r="B53" i="6"/>
  <c r="A53" i="6"/>
  <c r="F52" i="6"/>
  <c r="I52" i="6" s="1"/>
  <c r="H51" i="6"/>
  <c r="G51" i="6"/>
  <c r="D51" i="6"/>
  <c r="C51" i="6"/>
  <c r="F51" i="6" s="1"/>
  <c r="I51" i="6" s="1"/>
  <c r="B51" i="6"/>
  <c r="A51" i="6"/>
  <c r="F50" i="6"/>
  <c r="I50" i="6" s="1"/>
  <c r="H49" i="6"/>
  <c r="G49" i="6"/>
  <c r="D49" i="6"/>
  <c r="C49" i="6"/>
  <c r="F49" i="6" s="1"/>
  <c r="I49" i="6" s="1"/>
  <c r="B49" i="6"/>
  <c r="A49" i="6"/>
  <c r="F48" i="6"/>
  <c r="I48" i="6" s="1"/>
  <c r="H47" i="6"/>
  <c r="G47" i="6"/>
  <c r="D47" i="6"/>
  <c r="C47" i="6"/>
  <c r="F47" i="6" s="1"/>
  <c r="I47" i="6" s="1"/>
  <c r="B47" i="6"/>
  <c r="A47" i="6"/>
  <c r="F46" i="6"/>
  <c r="I46" i="6" s="1"/>
  <c r="H45" i="6"/>
  <c r="G45" i="6"/>
  <c r="D45" i="6"/>
  <c r="C45" i="6"/>
  <c r="F45" i="6" s="1"/>
  <c r="I45" i="6" s="1"/>
  <c r="B45" i="6"/>
  <c r="A45" i="6"/>
  <c r="F44" i="6"/>
  <c r="I44" i="6" s="1"/>
  <c r="H43" i="6"/>
  <c r="G43" i="6"/>
  <c r="D43" i="6"/>
  <c r="C43" i="6"/>
  <c r="F43" i="6" s="1"/>
  <c r="I43" i="6" s="1"/>
  <c r="B43" i="6"/>
  <c r="A43" i="6"/>
  <c r="F42" i="6"/>
  <c r="I42" i="6" s="1"/>
  <c r="H41" i="6"/>
  <c r="G41" i="6"/>
  <c r="D41" i="6"/>
  <c r="C41" i="6"/>
  <c r="F41" i="6" s="1"/>
  <c r="I41" i="6" s="1"/>
  <c r="B41" i="6"/>
  <c r="A41" i="6"/>
  <c r="F40" i="6"/>
  <c r="I40" i="6" s="1"/>
  <c r="H39" i="6"/>
  <c r="G39" i="6"/>
  <c r="D39" i="6"/>
  <c r="C39" i="6"/>
  <c r="F39" i="6" s="1"/>
  <c r="I39" i="6" s="1"/>
  <c r="B39" i="6"/>
  <c r="A39" i="6"/>
  <c r="I38" i="6"/>
  <c r="F38" i="6"/>
  <c r="H37" i="6"/>
  <c r="G37" i="6"/>
  <c r="D37" i="6"/>
  <c r="C37" i="6"/>
  <c r="F37" i="6" s="1"/>
  <c r="I37" i="6" s="1"/>
  <c r="B37" i="6"/>
  <c r="A37" i="6"/>
  <c r="I36" i="6"/>
  <c r="F36" i="6"/>
  <c r="H35" i="6"/>
  <c r="G35" i="6"/>
  <c r="D35" i="6"/>
  <c r="C35" i="6"/>
  <c r="F35" i="6" s="1"/>
  <c r="I35" i="6" s="1"/>
  <c r="B35" i="6"/>
  <c r="A35" i="6"/>
  <c r="F34" i="6"/>
  <c r="I34" i="6" s="1"/>
  <c r="H33" i="6"/>
  <c r="G33" i="6"/>
  <c r="D33" i="6"/>
  <c r="C33" i="6"/>
  <c r="F33" i="6" s="1"/>
  <c r="I33" i="6" s="1"/>
  <c r="B33" i="6"/>
  <c r="A33" i="6"/>
  <c r="I32" i="6"/>
  <c r="F32" i="6"/>
  <c r="H31" i="6"/>
  <c r="G31" i="6"/>
  <c r="D31" i="6"/>
  <c r="C31" i="6"/>
  <c r="F31" i="6" s="1"/>
  <c r="I31" i="6" s="1"/>
  <c r="B31" i="6"/>
  <c r="A31" i="6"/>
  <c r="F30" i="6"/>
  <c r="I30" i="6" s="1"/>
  <c r="H29" i="6"/>
  <c r="G29" i="6"/>
  <c r="D29" i="6"/>
  <c r="C29" i="6"/>
  <c r="F29" i="6" s="1"/>
  <c r="I29" i="6" s="1"/>
  <c r="B29" i="6"/>
  <c r="A29" i="6"/>
  <c r="F28" i="6"/>
  <c r="I28" i="6" s="1"/>
  <c r="H27" i="6"/>
  <c r="G27" i="6"/>
  <c r="C27" i="6"/>
  <c r="F27" i="6" s="1"/>
  <c r="I27" i="6" s="1"/>
  <c r="B27" i="6"/>
  <c r="A27" i="6"/>
  <c r="I26" i="6"/>
  <c r="F26" i="6"/>
  <c r="H25" i="6"/>
  <c r="G25" i="6"/>
  <c r="C25" i="6"/>
  <c r="F25" i="6" s="1"/>
  <c r="I25" i="6" s="1"/>
  <c r="B25" i="6"/>
  <c r="A25" i="6"/>
  <c r="I24" i="6"/>
  <c r="F24" i="6"/>
  <c r="H23" i="6"/>
  <c r="G23" i="6"/>
  <c r="C23" i="6"/>
  <c r="F23" i="6" s="1"/>
  <c r="I23" i="6" s="1"/>
  <c r="B23" i="6"/>
  <c r="A23" i="6"/>
  <c r="F22" i="6"/>
  <c r="I22" i="6" s="1"/>
  <c r="H21" i="6"/>
  <c r="G21" i="6"/>
  <c r="C21" i="6"/>
  <c r="F21" i="6" s="1"/>
  <c r="I21" i="6" s="1"/>
  <c r="B21" i="6"/>
  <c r="A21" i="6"/>
  <c r="I20" i="6"/>
  <c r="F20" i="6"/>
  <c r="H19" i="6"/>
  <c r="G19" i="6"/>
  <c r="C19" i="6"/>
  <c r="F19" i="6" s="1"/>
  <c r="I19" i="6" s="1"/>
  <c r="B19" i="6"/>
  <c r="A19" i="6"/>
  <c r="F18" i="6"/>
  <c r="I18" i="6" s="1"/>
  <c r="H17" i="6"/>
  <c r="G17" i="6"/>
  <c r="C17" i="6"/>
  <c r="F17" i="6" s="1"/>
  <c r="I17" i="6" s="1"/>
  <c r="B17" i="6"/>
  <c r="A17" i="6"/>
  <c r="F16" i="6"/>
  <c r="I16" i="6" s="1"/>
  <c r="H15" i="6"/>
  <c r="G15" i="6"/>
  <c r="C15" i="6"/>
  <c r="F15" i="6" s="1"/>
  <c r="I15" i="6" s="1"/>
  <c r="B15" i="6"/>
  <c r="A15" i="6"/>
  <c r="F14" i="6"/>
  <c r="I14" i="6" s="1"/>
  <c r="H13" i="6"/>
  <c r="G13" i="6"/>
  <c r="C13" i="6"/>
  <c r="F13" i="6" s="1"/>
  <c r="I13" i="6" s="1"/>
  <c r="B13" i="6"/>
  <c r="A13" i="6"/>
  <c r="F12" i="6"/>
  <c r="I12" i="6" s="1"/>
  <c r="H11" i="6"/>
  <c r="G11" i="6"/>
  <c r="E11" i="6"/>
  <c r="C11" i="6"/>
  <c r="F11" i="6" s="1"/>
  <c r="I11" i="6" s="1"/>
  <c r="B11" i="6"/>
  <c r="A11" i="6"/>
  <c r="F10" i="6"/>
  <c r="I10" i="6" s="1"/>
  <c r="H9" i="6"/>
  <c r="G9" i="6"/>
  <c r="C9" i="6"/>
  <c r="B9" i="6"/>
  <c r="A9" i="6"/>
  <c r="F8" i="6"/>
  <c r="I8" i="6" s="1"/>
  <c r="H7" i="6"/>
  <c r="G7" i="6"/>
  <c r="C7" i="6"/>
  <c r="F7" i="6" s="1"/>
  <c r="I7" i="6" s="1"/>
  <c r="B7" i="6"/>
  <c r="A7" i="6"/>
  <c r="F6" i="6"/>
  <c r="I6" i="6" s="1"/>
  <c r="C36" i="5"/>
  <c r="N34" i="4"/>
  <c r="M34" i="4"/>
  <c r="L34" i="4"/>
  <c r="K34" i="4"/>
  <c r="J34" i="4"/>
  <c r="I34" i="4"/>
  <c r="H34" i="4"/>
  <c r="G34" i="4"/>
  <c r="N33" i="4"/>
  <c r="M33" i="4"/>
  <c r="L33" i="4"/>
  <c r="K33" i="4"/>
  <c r="J33" i="4"/>
  <c r="I33" i="4"/>
  <c r="H33" i="4"/>
  <c r="G33" i="4"/>
  <c r="N32" i="4"/>
  <c r="M32" i="4"/>
  <c r="L32" i="4"/>
  <c r="K32" i="4"/>
  <c r="J32" i="4"/>
  <c r="I32" i="4"/>
  <c r="H32" i="4"/>
  <c r="G32" i="4"/>
  <c r="N31" i="4"/>
  <c r="M31" i="4"/>
  <c r="L31" i="4"/>
  <c r="K31" i="4"/>
  <c r="J31" i="4"/>
  <c r="I31" i="4"/>
  <c r="H31" i="4"/>
  <c r="G31" i="4"/>
  <c r="N30" i="4"/>
  <c r="M30" i="4"/>
  <c r="L30" i="4"/>
  <c r="K30" i="4"/>
  <c r="J30" i="4"/>
  <c r="I30" i="4"/>
  <c r="H30" i="4"/>
  <c r="G30" i="4"/>
  <c r="N21" i="4"/>
  <c r="M21" i="4"/>
  <c r="L21" i="4"/>
  <c r="K21" i="4"/>
  <c r="J21" i="4"/>
  <c r="I21" i="4"/>
  <c r="H21" i="4"/>
  <c r="G21" i="4"/>
  <c r="N23" i="4"/>
  <c r="M23" i="4"/>
  <c r="L23" i="4"/>
  <c r="K23" i="4"/>
  <c r="J23" i="4"/>
  <c r="I23" i="4"/>
  <c r="H23" i="4"/>
  <c r="G23" i="4"/>
  <c r="N22" i="4"/>
  <c r="M22" i="4"/>
  <c r="L22" i="4"/>
  <c r="K22" i="4"/>
  <c r="J22" i="4"/>
  <c r="I22" i="4"/>
  <c r="H22" i="4"/>
  <c r="G22" i="4"/>
  <c r="N19" i="4"/>
  <c r="M19" i="4"/>
  <c r="L19" i="4"/>
  <c r="K19" i="4"/>
  <c r="J19" i="4"/>
  <c r="I19" i="4"/>
  <c r="H19" i="4"/>
  <c r="G19" i="4"/>
  <c r="N18" i="4"/>
  <c r="M18" i="4"/>
  <c r="L18" i="4"/>
  <c r="K18" i="4"/>
  <c r="J18" i="4"/>
  <c r="I18" i="4"/>
  <c r="H18" i="4"/>
  <c r="G18" i="4"/>
  <c r="N20" i="4"/>
  <c r="M20" i="4"/>
  <c r="L20" i="4"/>
  <c r="K20" i="4"/>
  <c r="J20" i="4"/>
  <c r="I20" i="4"/>
  <c r="H20" i="4"/>
  <c r="G20" i="4"/>
  <c r="N16" i="4"/>
  <c r="M16" i="4"/>
  <c r="L16" i="4"/>
  <c r="K16" i="4"/>
  <c r="J16" i="4"/>
  <c r="I16" i="4"/>
  <c r="H16" i="4"/>
  <c r="G16" i="4"/>
  <c r="N25" i="4"/>
  <c r="M25" i="4"/>
  <c r="L25" i="4"/>
  <c r="K25" i="4"/>
  <c r="J25" i="4"/>
  <c r="I25" i="4"/>
  <c r="H25" i="4"/>
  <c r="G25" i="4"/>
  <c r="N26" i="4"/>
  <c r="M26" i="4"/>
  <c r="L26" i="4"/>
  <c r="K26" i="4"/>
  <c r="J26" i="4"/>
  <c r="I26" i="4"/>
  <c r="H26" i="4"/>
  <c r="G26" i="4"/>
  <c r="N28" i="4"/>
  <c r="M28" i="4"/>
  <c r="L28" i="4"/>
  <c r="K28" i="4"/>
  <c r="J28" i="4"/>
  <c r="I28" i="4"/>
  <c r="H28" i="4"/>
  <c r="G28" i="4"/>
  <c r="N27" i="4"/>
  <c r="M27" i="4"/>
  <c r="L27" i="4"/>
  <c r="K27" i="4"/>
  <c r="J27" i="4"/>
  <c r="I27" i="4"/>
  <c r="H27" i="4"/>
  <c r="G27" i="4"/>
  <c r="N24" i="4"/>
  <c r="M24" i="4"/>
  <c r="L24" i="4"/>
  <c r="K24" i="4"/>
  <c r="J24" i="4"/>
  <c r="I24" i="4"/>
  <c r="H24" i="4"/>
  <c r="G24" i="4"/>
  <c r="N29" i="4"/>
  <c r="M29" i="4"/>
  <c r="L29" i="4"/>
  <c r="K29" i="4"/>
  <c r="J29" i="4"/>
  <c r="I29" i="4"/>
  <c r="H29" i="4"/>
  <c r="G29" i="4"/>
  <c r="N17" i="4"/>
  <c r="M17" i="4"/>
  <c r="L17" i="4"/>
  <c r="K17" i="4"/>
  <c r="J17" i="4"/>
  <c r="I17" i="4"/>
  <c r="H17" i="4"/>
  <c r="G17" i="4"/>
  <c r="N15" i="4"/>
  <c r="M15" i="4"/>
  <c r="L15" i="4"/>
  <c r="K15" i="4"/>
  <c r="J15" i="4"/>
  <c r="I15" i="4"/>
  <c r="H15" i="4"/>
  <c r="G15" i="4"/>
  <c r="N14" i="4"/>
  <c r="M14" i="4"/>
  <c r="L14" i="4"/>
  <c r="K14" i="4"/>
  <c r="J14" i="4"/>
  <c r="I14" i="4"/>
  <c r="H14" i="4"/>
  <c r="G14" i="4"/>
  <c r="N13" i="4"/>
  <c r="M13" i="4"/>
  <c r="L13" i="4"/>
  <c r="K13" i="4"/>
  <c r="J13" i="4"/>
  <c r="I13" i="4"/>
  <c r="H13" i="4"/>
  <c r="G13" i="4"/>
  <c r="N12" i="4"/>
  <c r="M12" i="4"/>
  <c r="L12" i="4"/>
  <c r="K12" i="4"/>
  <c r="J12" i="4"/>
  <c r="I12" i="4"/>
  <c r="H12" i="4"/>
  <c r="G12" i="4"/>
  <c r="N11" i="4"/>
  <c r="M11" i="4"/>
  <c r="L11" i="4"/>
  <c r="K11" i="4"/>
  <c r="J11" i="4"/>
  <c r="I11" i="4"/>
  <c r="H11" i="4"/>
  <c r="G11" i="4"/>
  <c r="N10" i="4"/>
  <c r="M10" i="4"/>
  <c r="L10" i="4"/>
  <c r="K10" i="4"/>
  <c r="J10" i="4"/>
  <c r="I10" i="4"/>
  <c r="H10" i="4"/>
  <c r="G10" i="4"/>
  <c r="N9" i="4"/>
  <c r="M9" i="4"/>
  <c r="L9" i="4"/>
  <c r="K9" i="4"/>
  <c r="J9" i="4"/>
  <c r="I9" i="4"/>
  <c r="H9" i="4"/>
  <c r="G9" i="4"/>
  <c r="N8" i="4"/>
  <c r="M8" i="4"/>
  <c r="L8" i="4"/>
  <c r="K8" i="4"/>
  <c r="J8" i="4"/>
  <c r="I8" i="4"/>
  <c r="H8" i="4"/>
  <c r="G8" i="4"/>
  <c r="G35" i="4" s="1"/>
  <c r="A19" i="3"/>
  <c r="A14" i="3"/>
  <c r="A9" i="3"/>
  <c r="D8" i="3"/>
  <c r="D18" i="3" s="1"/>
  <c r="K10000" i="2"/>
  <c r="J10000" i="2"/>
  <c r="K9999" i="2"/>
  <c r="J9999" i="2"/>
  <c r="K9998" i="2"/>
  <c r="J9998" i="2"/>
  <c r="K9997" i="2"/>
  <c r="J9997" i="2"/>
  <c r="K9996" i="2"/>
  <c r="J9996" i="2"/>
  <c r="K9995" i="2"/>
  <c r="J9995" i="2"/>
  <c r="K9994" i="2"/>
  <c r="J9994" i="2"/>
  <c r="K9993" i="2"/>
  <c r="J9993" i="2"/>
  <c r="K9992" i="2"/>
  <c r="J9992" i="2"/>
  <c r="K9991" i="2"/>
  <c r="J9991" i="2"/>
  <c r="K9990" i="2"/>
  <c r="J9990" i="2"/>
  <c r="K9989" i="2"/>
  <c r="J9989" i="2"/>
  <c r="K9988" i="2"/>
  <c r="J9988" i="2"/>
  <c r="K9987" i="2"/>
  <c r="J9987" i="2"/>
  <c r="K9986" i="2"/>
  <c r="J9986" i="2"/>
  <c r="K9985" i="2"/>
  <c r="J9985" i="2"/>
  <c r="K9984" i="2"/>
  <c r="J9984" i="2"/>
  <c r="K9983" i="2"/>
  <c r="J9983" i="2"/>
  <c r="K9982" i="2"/>
  <c r="J9982" i="2"/>
  <c r="K9981" i="2"/>
  <c r="J9981" i="2"/>
  <c r="K9980" i="2"/>
  <c r="J9980" i="2"/>
  <c r="K9979" i="2"/>
  <c r="J9979" i="2"/>
  <c r="K9978" i="2"/>
  <c r="J9978" i="2"/>
  <c r="K9977" i="2"/>
  <c r="J9977" i="2"/>
  <c r="K9976" i="2"/>
  <c r="J9976" i="2"/>
  <c r="K9975" i="2"/>
  <c r="J9975" i="2"/>
  <c r="K9974" i="2"/>
  <c r="J9974" i="2"/>
  <c r="K9973" i="2"/>
  <c r="J9973" i="2"/>
  <c r="K9972" i="2"/>
  <c r="J9972" i="2"/>
  <c r="K9971" i="2"/>
  <c r="J9971" i="2"/>
  <c r="K9970" i="2"/>
  <c r="J9970" i="2"/>
  <c r="K9969" i="2"/>
  <c r="J9969" i="2"/>
  <c r="K9968" i="2"/>
  <c r="J9968" i="2"/>
  <c r="K9967" i="2"/>
  <c r="J9967" i="2"/>
  <c r="K9966" i="2"/>
  <c r="J9966" i="2"/>
  <c r="K9965" i="2"/>
  <c r="J9965" i="2"/>
  <c r="K9964" i="2"/>
  <c r="J9964" i="2"/>
  <c r="K9963" i="2"/>
  <c r="J9963" i="2"/>
  <c r="K9962" i="2"/>
  <c r="J9962" i="2"/>
  <c r="K9961" i="2"/>
  <c r="J9961" i="2"/>
  <c r="K9960" i="2"/>
  <c r="J9960" i="2"/>
  <c r="K9959" i="2"/>
  <c r="J9959" i="2"/>
  <c r="K9958" i="2"/>
  <c r="J9958" i="2"/>
  <c r="K9957" i="2"/>
  <c r="J9957" i="2"/>
  <c r="K9956" i="2"/>
  <c r="J9956" i="2"/>
  <c r="K9955" i="2"/>
  <c r="J9955" i="2"/>
  <c r="K9954" i="2"/>
  <c r="J9954" i="2"/>
  <c r="K9953" i="2"/>
  <c r="J9953" i="2"/>
  <c r="K9952" i="2"/>
  <c r="J9952" i="2"/>
  <c r="K9951" i="2"/>
  <c r="J9951" i="2"/>
  <c r="K9950" i="2"/>
  <c r="J9950" i="2"/>
  <c r="K9949" i="2"/>
  <c r="J9949" i="2"/>
  <c r="K9948" i="2"/>
  <c r="J9948" i="2"/>
  <c r="K9947" i="2"/>
  <c r="J9947" i="2"/>
  <c r="K9946" i="2"/>
  <c r="J9946" i="2"/>
  <c r="K9945" i="2"/>
  <c r="J9945" i="2"/>
  <c r="K9944" i="2"/>
  <c r="J9944" i="2"/>
  <c r="K9943" i="2"/>
  <c r="J9943" i="2"/>
  <c r="K9942" i="2"/>
  <c r="J9942" i="2"/>
  <c r="K9941" i="2"/>
  <c r="J9941" i="2"/>
  <c r="K9940" i="2"/>
  <c r="J9940" i="2"/>
  <c r="K9939" i="2"/>
  <c r="J9939" i="2"/>
  <c r="K9938" i="2"/>
  <c r="J9938" i="2"/>
  <c r="K9937" i="2"/>
  <c r="J9937" i="2"/>
  <c r="K9936" i="2"/>
  <c r="J9936" i="2"/>
  <c r="K9935" i="2"/>
  <c r="J9935" i="2"/>
  <c r="K9934" i="2"/>
  <c r="J9934" i="2"/>
  <c r="K9933" i="2"/>
  <c r="J9933" i="2"/>
  <c r="K9932" i="2"/>
  <c r="J9932" i="2"/>
  <c r="K9931" i="2"/>
  <c r="J9931" i="2"/>
  <c r="K9930" i="2"/>
  <c r="J9930" i="2"/>
  <c r="K9929" i="2"/>
  <c r="J9929" i="2"/>
  <c r="K9928" i="2"/>
  <c r="J9928" i="2"/>
  <c r="K9927" i="2"/>
  <c r="J9927" i="2"/>
  <c r="K9926" i="2"/>
  <c r="J9926" i="2"/>
  <c r="K9925" i="2"/>
  <c r="J9925" i="2"/>
  <c r="K9924" i="2"/>
  <c r="J9924" i="2"/>
  <c r="K9923" i="2"/>
  <c r="J9923" i="2"/>
  <c r="K9922" i="2"/>
  <c r="J9922" i="2"/>
  <c r="K9921" i="2"/>
  <c r="J9921" i="2"/>
  <c r="K9920" i="2"/>
  <c r="J9920" i="2"/>
  <c r="K9919" i="2"/>
  <c r="J9919" i="2"/>
  <c r="K9918" i="2"/>
  <c r="J9918" i="2"/>
  <c r="K9917" i="2"/>
  <c r="J9917" i="2"/>
  <c r="K9916" i="2"/>
  <c r="J9916" i="2"/>
  <c r="K9915" i="2"/>
  <c r="J9915" i="2"/>
  <c r="K9914" i="2"/>
  <c r="J9914" i="2"/>
  <c r="K9913" i="2"/>
  <c r="J9913" i="2"/>
  <c r="K9912" i="2"/>
  <c r="J9912" i="2"/>
  <c r="K9911" i="2"/>
  <c r="J9911" i="2"/>
  <c r="K9910" i="2"/>
  <c r="J9910" i="2"/>
  <c r="K9909" i="2"/>
  <c r="J9909" i="2"/>
  <c r="K9908" i="2"/>
  <c r="J9908" i="2"/>
  <c r="K9907" i="2"/>
  <c r="J9907" i="2"/>
  <c r="K9906" i="2"/>
  <c r="J9906" i="2"/>
  <c r="K9905" i="2"/>
  <c r="J9905" i="2"/>
  <c r="K9904" i="2"/>
  <c r="J9904" i="2"/>
  <c r="K9903" i="2"/>
  <c r="J9903" i="2"/>
  <c r="K9902" i="2"/>
  <c r="J9902" i="2"/>
  <c r="K9901" i="2"/>
  <c r="J9901" i="2"/>
  <c r="K9900" i="2"/>
  <c r="J9900" i="2"/>
  <c r="K9899" i="2"/>
  <c r="J9899" i="2"/>
  <c r="K9898" i="2"/>
  <c r="J9898" i="2"/>
  <c r="K9897" i="2"/>
  <c r="J9897" i="2"/>
  <c r="K9896" i="2"/>
  <c r="J9896" i="2"/>
  <c r="K9895" i="2"/>
  <c r="J9895" i="2"/>
  <c r="K9894" i="2"/>
  <c r="J9894" i="2"/>
  <c r="K9893" i="2"/>
  <c r="J9893" i="2"/>
  <c r="K9892" i="2"/>
  <c r="J9892" i="2"/>
  <c r="K9891" i="2"/>
  <c r="J9891" i="2"/>
  <c r="K9890" i="2"/>
  <c r="J9890" i="2"/>
  <c r="K9889" i="2"/>
  <c r="J9889" i="2"/>
  <c r="K9888" i="2"/>
  <c r="J9888" i="2"/>
  <c r="K9887" i="2"/>
  <c r="J9887" i="2"/>
  <c r="K9886" i="2"/>
  <c r="J9886" i="2"/>
  <c r="K9885" i="2"/>
  <c r="J9885" i="2"/>
  <c r="K9884" i="2"/>
  <c r="J9884" i="2"/>
  <c r="K9883" i="2"/>
  <c r="J9883" i="2"/>
  <c r="K9882" i="2"/>
  <c r="J9882" i="2"/>
  <c r="K9881" i="2"/>
  <c r="J9881" i="2"/>
  <c r="K9880" i="2"/>
  <c r="J9880" i="2"/>
  <c r="K9879" i="2"/>
  <c r="J9879" i="2"/>
  <c r="K9878" i="2"/>
  <c r="J9878" i="2"/>
  <c r="K9877" i="2"/>
  <c r="J9877" i="2"/>
  <c r="K9876" i="2"/>
  <c r="J9876" i="2"/>
  <c r="K9875" i="2"/>
  <c r="J9875" i="2"/>
  <c r="K9874" i="2"/>
  <c r="J9874" i="2"/>
  <c r="K9873" i="2"/>
  <c r="J9873" i="2"/>
  <c r="K9872" i="2"/>
  <c r="J9872" i="2"/>
  <c r="K9871" i="2"/>
  <c r="J9871" i="2"/>
  <c r="K9870" i="2"/>
  <c r="J9870" i="2"/>
  <c r="K9869" i="2"/>
  <c r="J9869" i="2"/>
  <c r="K9868" i="2"/>
  <c r="J9868" i="2"/>
  <c r="K9867" i="2"/>
  <c r="J9867" i="2"/>
  <c r="K9866" i="2"/>
  <c r="J9866" i="2"/>
  <c r="K9865" i="2"/>
  <c r="J9865" i="2"/>
  <c r="K9864" i="2"/>
  <c r="J9864" i="2"/>
  <c r="K9863" i="2"/>
  <c r="J9863" i="2"/>
  <c r="K9862" i="2"/>
  <c r="J9862" i="2"/>
  <c r="K9861" i="2"/>
  <c r="J9861" i="2"/>
  <c r="K9860" i="2"/>
  <c r="J9860" i="2"/>
  <c r="K9859" i="2"/>
  <c r="J9859" i="2"/>
  <c r="K9858" i="2"/>
  <c r="J9858" i="2"/>
  <c r="K9857" i="2"/>
  <c r="J9857" i="2"/>
  <c r="K9856" i="2"/>
  <c r="J9856" i="2"/>
  <c r="K9855" i="2"/>
  <c r="J9855" i="2"/>
  <c r="K9854" i="2"/>
  <c r="J9854" i="2"/>
  <c r="K9853" i="2"/>
  <c r="J9853" i="2"/>
  <c r="K9852" i="2"/>
  <c r="J9852" i="2"/>
  <c r="K9851" i="2"/>
  <c r="J9851" i="2"/>
  <c r="K9850" i="2"/>
  <c r="J9850" i="2"/>
  <c r="K9849" i="2"/>
  <c r="J9849" i="2"/>
  <c r="K9848" i="2"/>
  <c r="J9848" i="2"/>
  <c r="K9847" i="2"/>
  <c r="J9847" i="2"/>
  <c r="K9846" i="2"/>
  <c r="J9846" i="2"/>
  <c r="K9845" i="2"/>
  <c r="J9845" i="2"/>
  <c r="K9844" i="2"/>
  <c r="J9844" i="2"/>
  <c r="K9843" i="2"/>
  <c r="J9843" i="2"/>
  <c r="K9842" i="2"/>
  <c r="J9842" i="2"/>
  <c r="K9841" i="2"/>
  <c r="J9841" i="2"/>
  <c r="K9840" i="2"/>
  <c r="J9840" i="2"/>
  <c r="K9839" i="2"/>
  <c r="J9839" i="2"/>
  <c r="K9838" i="2"/>
  <c r="J9838" i="2"/>
  <c r="K9837" i="2"/>
  <c r="J9837" i="2"/>
  <c r="K9836" i="2"/>
  <c r="J9836" i="2"/>
  <c r="K9835" i="2"/>
  <c r="J9835" i="2"/>
  <c r="K9834" i="2"/>
  <c r="J9834" i="2"/>
  <c r="K9833" i="2"/>
  <c r="J9833" i="2"/>
  <c r="K9832" i="2"/>
  <c r="J9832" i="2"/>
  <c r="K9831" i="2"/>
  <c r="J9831" i="2"/>
  <c r="K9830" i="2"/>
  <c r="J9830" i="2"/>
  <c r="K9829" i="2"/>
  <c r="J9829" i="2"/>
  <c r="K9828" i="2"/>
  <c r="J9828" i="2"/>
  <c r="K9827" i="2"/>
  <c r="J9827" i="2"/>
  <c r="K9826" i="2"/>
  <c r="J9826" i="2"/>
  <c r="K9825" i="2"/>
  <c r="J9825" i="2"/>
  <c r="K9824" i="2"/>
  <c r="J9824" i="2"/>
  <c r="K9823" i="2"/>
  <c r="J9823" i="2"/>
  <c r="K9822" i="2"/>
  <c r="J9822" i="2"/>
  <c r="K9821" i="2"/>
  <c r="J9821" i="2"/>
  <c r="K9820" i="2"/>
  <c r="J9820" i="2"/>
  <c r="K9819" i="2"/>
  <c r="J9819" i="2"/>
  <c r="K9818" i="2"/>
  <c r="J9818" i="2"/>
  <c r="K9817" i="2"/>
  <c r="J9817" i="2"/>
  <c r="K9816" i="2"/>
  <c r="J9816" i="2"/>
  <c r="K9815" i="2"/>
  <c r="J9815" i="2"/>
  <c r="K9814" i="2"/>
  <c r="J9814" i="2"/>
  <c r="K9813" i="2"/>
  <c r="J9813" i="2"/>
  <c r="K9812" i="2"/>
  <c r="J9812" i="2"/>
  <c r="K9811" i="2"/>
  <c r="J9811" i="2"/>
  <c r="K9810" i="2"/>
  <c r="J9810" i="2"/>
  <c r="K9809" i="2"/>
  <c r="J9809" i="2"/>
  <c r="K9808" i="2"/>
  <c r="J9808" i="2"/>
  <c r="K9807" i="2"/>
  <c r="J9807" i="2"/>
  <c r="K9806" i="2"/>
  <c r="J9806" i="2"/>
  <c r="K9805" i="2"/>
  <c r="J9805" i="2"/>
  <c r="K9804" i="2"/>
  <c r="J9804" i="2"/>
  <c r="K9803" i="2"/>
  <c r="J9803" i="2"/>
  <c r="K9802" i="2"/>
  <c r="J9802" i="2"/>
  <c r="K9801" i="2"/>
  <c r="J9801" i="2"/>
  <c r="K9800" i="2"/>
  <c r="J9800" i="2"/>
  <c r="K9799" i="2"/>
  <c r="J9799" i="2"/>
  <c r="K9798" i="2"/>
  <c r="J9798" i="2"/>
  <c r="K9797" i="2"/>
  <c r="J9797" i="2"/>
  <c r="K9796" i="2"/>
  <c r="J9796" i="2"/>
  <c r="K9795" i="2"/>
  <c r="J9795" i="2"/>
  <c r="K9794" i="2"/>
  <c r="J9794" i="2"/>
  <c r="K9793" i="2"/>
  <c r="J9793" i="2"/>
  <c r="K9792" i="2"/>
  <c r="J9792" i="2"/>
  <c r="K9791" i="2"/>
  <c r="J9791" i="2"/>
  <c r="K9790" i="2"/>
  <c r="J9790" i="2"/>
  <c r="K9789" i="2"/>
  <c r="J9789" i="2"/>
  <c r="K9788" i="2"/>
  <c r="J9788" i="2"/>
  <c r="K9787" i="2"/>
  <c r="J9787" i="2"/>
  <c r="K9786" i="2"/>
  <c r="J9786" i="2"/>
  <c r="K9785" i="2"/>
  <c r="J9785" i="2"/>
  <c r="K9784" i="2"/>
  <c r="J9784" i="2"/>
  <c r="K9783" i="2"/>
  <c r="J9783" i="2"/>
  <c r="K9782" i="2"/>
  <c r="J9782" i="2"/>
  <c r="K9781" i="2"/>
  <c r="J9781" i="2"/>
  <c r="K9780" i="2"/>
  <c r="J9780" i="2"/>
  <c r="K9779" i="2"/>
  <c r="J9779" i="2"/>
  <c r="K9778" i="2"/>
  <c r="J9778" i="2"/>
  <c r="K9777" i="2"/>
  <c r="J9777" i="2"/>
  <c r="K9776" i="2"/>
  <c r="J9776" i="2"/>
  <c r="K9775" i="2"/>
  <c r="J9775" i="2"/>
  <c r="K9774" i="2"/>
  <c r="J9774" i="2"/>
  <c r="K9773" i="2"/>
  <c r="J9773" i="2"/>
  <c r="K9772" i="2"/>
  <c r="J9772" i="2"/>
  <c r="K9771" i="2"/>
  <c r="J9771" i="2"/>
  <c r="K9770" i="2"/>
  <c r="J9770" i="2"/>
  <c r="K9769" i="2"/>
  <c r="J9769" i="2"/>
  <c r="K9768" i="2"/>
  <c r="J9768" i="2"/>
  <c r="K9767" i="2"/>
  <c r="J9767" i="2"/>
  <c r="K9766" i="2"/>
  <c r="J9766" i="2"/>
  <c r="K9765" i="2"/>
  <c r="J9765" i="2"/>
  <c r="K9764" i="2"/>
  <c r="J9764" i="2"/>
  <c r="K9763" i="2"/>
  <c r="J9763" i="2"/>
  <c r="K9762" i="2"/>
  <c r="J9762" i="2"/>
  <c r="K9761" i="2"/>
  <c r="J9761" i="2"/>
  <c r="K9760" i="2"/>
  <c r="J9760" i="2"/>
  <c r="K9759" i="2"/>
  <c r="J9759" i="2"/>
  <c r="K9758" i="2"/>
  <c r="J9758" i="2"/>
  <c r="K9757" i="2"/>
  <c r="J9757" i="2"/>
  <c r="K9756" i="2"/>
  <c r="J9756" i="2"/>
  <c r="K9755" i="2"/>
  <c r="J9755" i="2"/>
  <c r="K9754" i="2"/>
  <c r="J9754" i="2"/>
  <c r="K9753" i="2"/>
  <c r="J9753" i="2"/>
  <c r="K9752" i="2"/>
  <c r="J9752" i="2"/>
  <c r="K9751" i="2"/>
  <c r="J9751" i="2"/>
  <c r="K9750" i="2"/>
  <c r="J9750" i="2"/>
  <c r="K9749" i="2"/>
  <c r="J9749" i="2"/>
  <c r="K9748" i="2"/>
  <c r="J9748" i="2"/>
  <c r="K9747" i="2"/>
  <c r="J9747" i="2"/>
  <c r="K9746" i="2"/>
  <c r="J9746" i="2"/>
  <c r="K9745" i="2"/>
  <c r="J9745" i="2"/>
  <c r="K9744" i="2"/>
  <c r="J9744" i="2"/>
  <c r="K9743" i="2"/>
  <c r="J9743" i="2"/>
  <c r="K9742" i="2"/>
  <c r="J9742" i="2"/>
  <c r="K9741" i="2"/>
  <c r="J9741" i="2"/>
  <c r="K9740" i="2"/>
  <c r="J9740" i="2"/>
  <c r="K9739" i="2"/>
  <c r="J9739" i="2"/>
  <c r="K9738" i="2"/>
  <c r="J9738" i="2"/>
  <c r="K9737" i="2"/>
  <c r="J9737" i="2"/>
  <c r="K9736" i="2"/>
  <c r="J9736" i="2"/>
  <c r="K9735" i="2"/>
  <c r="J9735" i="2"/>
  <c r="K9734" i="2"/>
  <c r="J9734" i="2"/>
  <c r="K9733" i="2"/>
  <c r="J9733" i="2"/>
  <c r="K9732" i="2"/>
  <c r="J9732" i="2"/>
  <c r="K9731" i="2"/>
  <c r="J9731" i="2"/>
  <c r="K9730" i="2"/>
  <c r="J9730" i="2"/>
  <c r="K9729" i="2"/>
  <c r="J9729" i="2"/>
  <c r="K9728" i="2"/>
  <c r="J9728" i="2"/>
  <c r="K9727" i="2"/>
  <c r="J9727" i="2"/>
  <c r="K9726" i="2"/>
  <c r="J9726" i="2"/>
  <c r="K9725" i="2"/>
  <c r="J9725" i="2"/>
  <c r="K9724" i="2"/>
  <c r="J9724" i="2"/>
  <c r="K9723" i="2"/>
  <c r="J9723" i="2"/>
  <c r="K9722" i="2"/>
  <c r="J9722" i="2"/>
  <c r="K9721" i="2"/>
  <c r="J9721" i="2"/>
  <c r="K9720" i="2"/>
  <c r="J9720" i="2"/>
  <c r="K9719" i="2"/>
  <c r="J9719" i="2"/>
  <c r="K9718" i="2"/>
  <c r="J9718" i="2"/>
  <c r="K9717" i="2"/>
  <c r="J9717" i="2"/>
  <c r="K9716" i="2"/>
  <c r="J9716" i="2"/>
  <c r="K9715" i="2"/>
  <c r="J9715" i="2"/>
  <c r="K9714" i="2"/>
  <c r="J9714" i="2"/>
  <c r="K9713" i="2"/>
  <c r="J9713" i="2"/>
  <c r="K9712" i="2"/>
  <c r="J9712" i="2"/>
  <c r="K9711" i="2"/>
  <c r="J9711" i="2"/>
  <c r="K9710" i="2"/>
  <c r="J9710" i="2"/>
  <c r="K9709" i="2"/>
  <c r="J9709" i="2"/>
  <c r="K9708" i="2"/>
  <c r="J9708" i="2"/>
  <c r="K9707" i="2"/>
  <c r="J9707" i="2"/>
  <c r="K9706" i="2"/>
  <c r="J9706" i="2"/>
  <c r="K9705" i="2"/>
  <c r="J9705" i="2"/>
  <c r="K9704" i="2"/>
  <c r="J9704" i="2"/>
  <c r="K9703" i="2"/>
  <c r="J9703" i="2"/>
  <c r="K9702" i="2"/>
  <c r="J9702" i="2"/>
  <c r="K9701" i="2"/>
  <c r="J9701" i="2"/>
  <c r="K9700" i="2"/>
  <c r="J9700" i="2"/>
  <c r="K9699" i="2"/>
  <c r="J9699" i="2"/>
  <c r="K9698" i="2"/>
  <c r="J9698" i="2"/>
  <c r="K9697" i="2"/>
  <c r="J9697" i="2"/>
  <c r="K9696" i="2"/>
  <c r="J9696" i="2"/>
  <c r="K9695" i="2"/>
  <c r="J9695" i="2"/>
  <c r="K9694" i="2"/>
  <c r="J9694" i="2"/>
  <c r="K9693" i="2"/>
  <c r="J9693" i="2"/>
  <c r="K9692" i="2"/>
  <c r="J9692" i="2"/>
  <c r="K9691" i="2"/>
  <c r="J9691" i="2"/>
  <c r="K9690" i="2"/>
  <c r="J9690" i="2"/>
  <c r="K9689" i="2"/>
  <c r="J9689" i="2"/>
  <c r="K9688" i="2"/>
  <c r="J9688" i="2"/>
  <c r="K9687" i="2"/>
  <c r="J9687" i="2"/>
  <c r="K9686" i="2"/>
  <c r="J9686" i="2"/>
  <c r="K9685" i="2"/>
  <c r="J9685" i="2"/>
  <c r="K9684" i="2"/>
  <c r="J9684" i="2"/>
  <c r="K9683" i="2"/>
  <c r="J9683" i="2"/>
  <c r="K9682" i="2"/>
  <c r="J9682" i="2"/>
  <c r="K9681" i="2"/>
  <c r="J9681" i="2"/>
  <c r="K9680" i="2"/>
  <c r="J9680" i="2"/>
  <c r="K9679" i="2"/>
  <c r="J9679" i="2"/>
  <c r="K9678" i="2"/>
  <c r="J9678" i="2"/>
  <c r="K9677" i="2"/>
  <c r="J9677" i="2"/>
  <c r="K9676" i="2"/>
  <c r="J9676" i="2"/>
  <c r="K9675" i="2"/>
  <c r="J9675" i="2"/>
  <c r="K9674" i="2"/>
  <c r="J9674" i="2"/>
  <c r="K9673" i="2"/>
  <c r="J9673" i="2"/>
  <c r="K9672" i="2"/>
  <c r="J9672" i="2"/>
  <c r="K9671" i="2"/>
  <c r="J9671" i="2"/>
  <c r="K9670" i="2"/>
  <c r="J9670" i="2"/>
  <c r="K9669" i="2"/>
  <c r="J9669" i="2"/>
  <c r="K9668" i="2"/>
  <c r="J9668" i="2"/>
  <c r="K9667" i="2"/>
  <c r="J9667" i="2"/>
  <c r="K9666" i="2"/>
  <c r="J9666" i="2"/>
  <c r="K9665" i="2"/>
  <c r="J9665" i="2"/>
  <c r="K9664" i="2"/>
  <c r="J9664" i="2"/>
  <c r="K9663" i="2"/>
  <c r="J9663" i="2"/>
  <c r="K9662" i="2"/>
  <c r="J9662" i="2"/>
  <c r="K9661" i="2"/>
  <c r="J9661" i="2"/>
  <c r="K9660" i="2"/>
  <c r="J9660" i="2"/>
  <c r="K9659" i="2"/>
  <c r="J9659" i="2"/>
  <c r="K9658" i="2"/>
  <c r="J9658" i="2"/>
  <c r="K9657" i="2"/>
  <c r="J9657" i="2"/>
  <c r="K9656" i="2"/>
  <c r="J9656" i="2"/>
  <c r="K9655" i="2"/>
  <c r="J9655" i="2"/>
  <c r="K9654" i="2"/>
  <c r="J9654" i="2"/>
  <c r="K9653" i="2"/>
  <c r="J9653" i="2"/>
  <c r="K9652" i="2"/>
  <c r="J9652" i="2"/>
  <c r="K9651" i="2"/>
  <c r="J9651" i="2"/>
  <c r="K9650" i="2"/>
  <c r="J9650" i="2"/>
  <c r="K9649" i="2"/>
  <c r="J9649" i="2"/>
  <c r="K9648" i="2"/>
  <c r="J9648" i="2"/>
  <c r="K9647" i="2"/>
  <c r="J9647" i="2"/>
  <c r="K9646" i="2"/>
  <c r="J9646" i="2"/>
  <c r="K9645" i="2"/>
  <c r="J9645" i="2"/>
  <c r="K9644" i="2"/>
  <c r="J9644" i="2"/>
  <c r="K9643" i="2"/>
  <c r="J9643" i="2"/>
  <c r="K9642" i="2"/>
  <c r="J9642" i="2"/>
  <c r="K9641" i="2"/>
  <c r="J9641" i="2"/>
  <c r="K9640" i="2"/>
  <c r="J9640" i="2"/>
  <c r="K9639" i="2"/>
  <c r="J9639" i="2"/>
  <c r="K9638" i="2"/>
  <c r="J9638" i="2"/>
  <c r="K9637" i="2"/>
  <c r="J9637" i="2"/>
  <c r="K9636" i="2"/>
  <c r="J9636" i="2"/>
  <c r="K9635" i="2"/>
  <c r="J9635" i="2"/>
  <c r="K9634" i="2"/>
  <c r="J9634" i="2"/>
  <c r="K9633" i="2"/>
  <c r="J9633" i="2"/>
  <c r="K9632" i="2"/>
  <c r="J9632" i="2"/>
  <c r="K9631" i="2"/>
  <c r="J9631" i="2"/>
  <c r="K9630" i="2"/>
  <c r="J9630" i="2"/>
  <c r="K9629" i="2"/>
  <c r="J9629" i="2"/>
  <c r="K9628" i="2"/>
  <c r="J9628" i="2"/>
  <c r="K9627" i="2"/>
  <c r="J9627" i="2"/>
  <c r="K9626" i="2"/>
  <c r="J9626" i="2"/>
  <c r="K9625" i="2"/>
  <c r="J9625" i="2"/>
  <c r="K9624" i="2"/>
  <c r="J9624" i="2"/>
  <c r="K9623" i="2"/>
  <c r="J9623" i="2"/>
  <c r="K9622" i="2"/>
  <c r="J9622" i="2"/>
  <c r="K9621" i="2"/>
  <c r="J9621" i="2"/>
  <c r="K9620" i="2"/>
  <c r="J9620" i="2"/>
  <c r="K9619" i="2"/>
  <c r="J9619" i="2"/>
  <c r="K9618" i="2"/>
  <c r="J9618" i="2"/>
  <c r="K9617" i="2"/>
  <c r="J9617" i="2"/>
  <c r="K9616" i="2"/>
  <c r="J9616" i="2"/>
  <c r="K9615" i="2"/>
  <c r="J9615" i="2"/>
  <c r="K9614" i="2"/>
  <c r="J9614" i="2"/>
  <c r="K9613" i="2"/>
  <c r="J9613" i="2"/>
  <c r="K9612" i="2"/>
  <c r="J9612" i="2"/>
  <c r="K9611" i="2"/>
  <c r="J9611" i="2"/>
  <c r="K9610" i="2"/>
  <c r="J9610" i="2"/>
  <c r="K9609" i="2"/>
  <c r="J9609" i="2"/>
  <c r="K9608" i="2"/>
  <c r="J9608" i="2"/>
  <c r="K9607" i="2"/>
  <c r="J9607" i="2"/>
  <c r="K9606" i="2"/>
  <c r="J9606" i="2"/>
  <c r="K9605" i="2"/>
  <c r="J9605" i="2"/>
  <c r="K9604" i="2"/>
  <c r="J9604" i="2"/>
  <c r="K9603" i="2"/>
  <c r="J9603" i="2"/>
  <c r="K9602" i="2"/>
  <c r="J9602" i="2"/>
  <c r="K9601" i="2"/>
  <c r="J9601" i="2"/>
  <c r="K9600" i="2"/>
  <c r="J9600" i="2"/>
  <c r="K9599" i="2"/>
  <c r="J9599" i="2"/>
  <c r="K9598" i="2"/>
  <c r="J9598" i="2"/>
  <c r="K9597" i="2"/>
  <c r="J9597" i="2"/>
  <c r="K9596" i="2"/>
  <c r="J9596" i="2"/>
  <c r="K9595" i="2"/>
  <c r="J9595" i="2"/>
  <c r="K9594" i="2"/>
  <c r="J9594" i="2"/>
  <c r="K9593" i="2"/>
  <c r="J9593" i="2"/>
  <c r="K9592" i="2"/>
  <c r="J9592" i="2"/>
  <c r="K9591" i="2"/>
  <c r="J9591" i="2"/>
  <c r="K9590" i="2"/>
  <c r="J9590" i="2"/>
  <c r="K9589" i="2"/>
  <c r="J9589" i="2"/>
  <c r="K9588" i="2"/>
  <c r="J9588" i="2"/>
  <c r="K9587" i="2"/>
  <c r="J9587" i="2"/>
  <c r="K9586" i="2"/>
  <c r="J9586" i="2"/>
  <c r="K9585" i="2"/>
  <c r="J9585" i="2"/>
  <c r="K9584" i="2"/>
  <c r="J9584" i="2"/>
  <c r="K9583" i="2"/>
  <c r="J9583" i="2"/>
  <c r="K9582" i="2"/>
  <c r="J9582" i="2"/>
  <c r="K9581" i="2"/>
  <c r="J9581" i="2"/>
  <c r="K9580" i="2"/>
  <c r="J9580" i="2"/>
  <c r="K9579" i="2"/>
  <c r="J9579" i="2"/>
  <c r="K9578" i="2"/>
  <c r="J9578" i="2"/>
  <c r="K9577" i="2"/>
  <c r="J9577" i="2"/>
  <c r="K9576" i="2"/>
  <c r="J9576" i="2"/>
  <c r="K9575" i="2"/>
  <c r="J9575" i="2"/>
  <c r="K9574" i="2"/>
  <c r="J9574" i="2"/>
  <c r="K9573" i="2"/>
  <c r="J9573" i="2"/>
  <c r="K9572" i="2"/>
  <c r="J9572" i="2"/>
  <c r="K9571" i="2"/>
  <c r="J9571" i="2"/>
  <c r="K9570" i="2"/>
  <c r="J9570" i="2"/>
  <c r="K9569" i="2"/>
  <c r="J9569" i="2"/>
  <c r="K9568" i="2"/>
  <c r="J9568" i="2"/>
  <c r="K9567" i="2"/>
  <c r="J9567" i="2"/>
  <c r="K9566" i="2"/>
  <c r="J9566" i="2"/>
  <c r="K9565" i="2"/>
  <c r="J9565" i="2"/>
  <c r="K9564" i="2"/>
  <c r="J9564" i="2"/>
  <c r="K9563" i="2"/>
  <c r="J9563" i="2"/>
  <c r="K9562" i="2"/>
  <c r="J9562" i="2"/>
  <c r="K9561" i="2"/>
  <c r="J9561" i="2"/>
  <c r="K9560" i="2"/>
  <c r="J9560" i="2"/>
  <c r="K9559" i="2"/>
  <c r="J9559" i="2"/>
  <c r="K9558" i="2"/>
  <c r="J9558" i="2"/>
  <c r="K9557" i="2"/>
  <c r="J9557" i="2"/>
  <c r="K9556" i="2"/>
  <c r="J9556" i="2"/>
  <c r="K9555" i="2"/>
  <c r="J9555" i="2"/>
  <c r="K9554" i="2"/>
  <c r="J9554" i="2"/>
  <c r="K9553" i="2"/>
  <c r="J9553" i="2"/>
  <c r="K9552" i="2"/>
  <c r="J9552" i="2"/>
  <c r="K9551" i="2"/>
  <c r="J9551" i="2"/>
  <c r="K9550" i="2"/>
  <c r="J9550" i="2"/>
  <c r="K9549" i="2"/>
  <c r="J9549" i="2"/>
  <c r="K9548" i="2"/>
  <c r="J9548" i="2"/>
  <c r="K9547" i="2"/>
  <c r="J9547" i="2"/>
  <c r="K9546" i="2"/>
  <c r="J9546" i="2"/>
  <c r="K9545" i="2"/>
  <c r="J9545" i="2"/>
  <c r="K9544" i="2"/>
  <c r="J9544" i="2"/>
  <c r="K9543" i="2"/>
  <c r="J9543" i="2"/>
  <c r="K9542" i="2"/>
  <c r="J9542" i="2"/>
  <c r="K9541" i="2"/>
  <c r="J9541" i="2"/>
  <c r="K9540" i="2"/>
  <c r="J9540" i="2"/>
  <c r="K9539" i="2"/>
  <c r="J9539" i="2"/>
  <c r="K9538" i="2"/>
  <c r="J9538" i="2"/>
  <c r="K9537" i="2"/>
  <c r="J9537" i="2"/>
  <c r="K9536" i="2"/>
  <c r="J9536" i="2"/>
  <c r="K9535" i="2"/>
  <c r="J9535" i="2"/>
  <c r="K9534" i="2"/>
  <c r="J9534" i="2"/>
  <c r="K9533" i="2"/>
  <c r="J9533" i="2"/>
  <c r="K9532" i="2"/>
  <c r="J9532" i="2"/>
  <c r="K9531" i="2"/>
  <c r="J9531" i="2"/>
  <c r="K9530" i="2"/>
  <c r="J9530" i="2"/>
  <c r="K9529" i="2"/>
  <c r="J9529" i="2"/>
  <c r="K9528" i="2"/>
  <c r="J9528" i="2"/>
  <c r="K9527" i="2"/>
  <c r="J9527" i="2"/>
  <c r="K9526" i="2"/>
  <c r="J9526" i="2"/>
  <c r="K9525" i="2"/>
  <c r="J9525" i="2"/>
  <c r="K9524" i="2"/>
  <c r="J9524" i="2"/>
  <c r="K9523" i="2"/>
  <c r="J9523" i="2"/>
  <c r="K9522" i="2"/>
  <c r="J9522" i="2"/>
  <c r="K9521" i="2"/>
  <c r="J9521" i="2"/>
  <c r="K9520" i="2"/>
  <c r="J9520" i="2"/>
  <c r="K9519" i="2"/>
  <c r="J9519" i="2"/>
  <c r="K9518" i="2"/>
  <c r="J9518" i="2"/>
  <c r="K9517" i="2"/>
  <c r="J9517" i="2"/>
  <c r="K9516" i="2"/>
  <c r="J9516" i="2"/>
  <c r="K9515" i="2"/>
  <c r="J9515" i="2"/>
  <c r="K9514" i="2"/>
  <c r="J9514" i="2"/>
  <c r="K9513" i="2"/>
  <c r="J9513" i="2"/>
  <c r="K9512" i="2"/>
  <c r="J9512" i="2"/>
  <c r="K9511" i="2"/>
  <c r="J9511" i="2"/>
  <c r="K9510" i="2"/>
  <c r="J9510" i="2"/>
  <c r="K9509" i="2"/>
  <c r="J9509" i="2"/>
  <c r="K9508" i="2"/>
  <c r="J9508" i="2"/>
  <c r="K9507" i="2"/>
  <c r="J9507" i="2"/>
  <c r="K9506" i="2"/>
  <c r="J9506" i="2"/>
  <c r="K9505" i="2"/>
  <c r="J9505" i="2"/>
  <c r="K9504" i="2"/>
  <c r="J9504" i="2"/>
  <c r="K9503" i="2"/>
  <c r="J9503" i="2"/>
  <c r="K9502" i="2"/>
  <c r="J9502" i="2"/>
  <c r="K9501" i="2"/>
  <c r="J9501" i="2"/>
  <c r="K9500" i="2"/>
  <c r="J9500" i="2"/>
  <c r="K9499" i="2"/>
  <c r="J9499" i="2"/>
  <c r="K9498" i="2"/>
  <c r="J9498" i="2"/>
  <c r="K9497" i="2"/>
  <c r="J9497" i="2"/>
  <c r="K9496" i="2"/>
  <c r="J9496" i="2"/>
  <c r="K9495" i="2"/>
  <c r="J9495" i="2"/>
  <c r="K9494" i="2"/>
  <c r="J9494" i="2"/>
  <c r="K9493" i="2"/>
  <c r="J9493" i="2"/>
  <c r="K9492" i="2"/>
  <c r="J9492" i="2"/>
  <c r="K9491" i="2"/>
  <c r="J9491" i="2"/>
  <c r="K9490" i="2"/>
  <c r="J9490" i="2"/>
  <c r="K9489" i="2"/>
  <c r="J9489" i="2"/>
  <c r="K9488" i="2"/>
  <c r="J9488" i="2"/>
  <c r="K9487" i="2"/>
  <c r="J9487" i="2"/>
  <c r="K9486" i="2"/>
  <c r="J9486" i="2"/>
  <c r="K9485" i="2"/>
  <c r="J9485" i="2"/>
  <c r="K9484" i="2"/>
  <c r="J9484" i="2"/>
  <c r="K9483" i="2"/>
  <c r="J9483" i="2"/>
  <c r="K9482" i="2"/>
  <c r="J9482" i="2"/>
  <c r="K9481" i="2"/>
  <c r="J9481" i="2"/>
  <c r="K9480" i="2"/>
  <c r="J9480" i="2"/>
  <c r="K9479" i="2"/>
  <c r="J9479" i="2"/>
  <c r="K9478" i="2"/>
  <c r="J9478" i="2"/>
  <c r="K9477" i="2"/>
  <c r="J9477" i="2"/>
  <c r="K9476" i="2"/>
  <c r="J9476" i="2"/>
  <c r="K9475" i="2"/>
  <c r="J9475" i="2"/>
  <c r="K9474" i="2"/>
  <c r="J9474" i="2"/>
  <c r="K9473" i="2"/>
  <c r="J9473" i="2"/>
  <c r="K9472" i="2"/>
  <c r="J9472" i="2"/>
  <c r="K9471" i="2"/>
  <c r="J9471" i="2"/>
  <c r="K9470" i="2"/>
  <c r="J9470" i="2"/>
  <c r="K9469" i="2"/>
  <c r="J9469" i="2"/>
  <c r="K9468" i="2"/>
  <c r="J9468" i="2"/>
  <c r="K9467" i="2"/>
  <c r="J9467" i="2"/>
  <c r="K9466" i="2"/>
  <c r="J9466" i="2"/>
  <c r="K9465" i="2"/>
  <c r="J9465" i="2"/>
  <c r="K9464" i="2"/>
  <c r="J9464" i="2"/>
  <c r="K9463" i="2"/>
  <c r="J9463" i="2"/>
  <c r="K9462" i="2"/>
  <c r="J9462" i="2"/>
  <c r="K9461" i="2"/>
  <c r="J9461" i="2"/>
  <c r="K9460" i="2"/>
  <c r="J9460" i="2"/>
  <c r="K9459" i="2"/>
  <c r="J9459" i="2"/>
  <c r="K9458" i="2"/>
  <c r="J9458" i="2"/>
  <c r="K9457" i="2"/>
  <c r="J9457" i="2"/>
  <c r="K9456" i="2"/>
  <c r="J9456" i="2"/>
  <c r="K9455" i="2"/>
  <c r="J9455" i="2"/>
  <c r="K9454" i="2"/>
  <c r="J9454" i="2"/>
  <c r="K9453" i="2"/>
  <c r="J9453" i="2"/>
  <c r="K9452" i="2"/>
  <c r="J9452" i="2"/>
  <c r="K9451" i="2"/>
  <c r="J9451" i="2"/>
  <c r="K9450" i="2"/>
  <c r="J9450" i="2"/>
  <c r="K9449" i="2"/>
  <c r="J9449" i="2"/>
  <c r="K9448" i="2"/>
  <c r="J9448" i="2"/>
  <c r="K9447" i="2"/>
  <c r="J9447" i="2"/>
  <c r="K9446" i="2"/>
  <c r="J9446" i="2"/>
  <c r="K9445" i="2"/>
  <c r="J9445" i="2"/>
  <c r="K9444" i="2"/>
  <c r="J9444" i="2"/>
  <c r="K9443" i="2"/>
  <c r="J9443" i="2"/>
  <c r="K9442" i="2"/>
  <c r="J9442" i="2"/>
  <c r="K9441" i="2"/>
  <c r="J9441" i="2"/>
  <c r="K9440" i="2"/>
  <c r="J9440" i="2"/>
  <c r="K9439" i="2"/>
  <c r="J9439" i="2"/>
  <c r="K9438" i="2"/>
  <c r="J9438" i="2"/>
  <c r="K9437" i="2"/>
  <c r="J9437" i="2"/>
  <c r="K9436" i="2"/>
  <c r="J9436" i="2"/>
  <c r="K9435" i="2"/>
  <c r="J9435" i="2"/>
  <c r="K9434" i="2"/>
  <c r="J9434" i="2"/>
  <c r="K9433" i="2"/>
  <c r="J9433" i="2"/>
  <c r="K9432" i="2"/>
  <c r="J9432" i="2"/>
  <c r="K9431" i="2"/>
  <c r="J9431" i="2"/>
  <c r="K9430" i="2"/>
  <c r="J9430" i="2"/>
  <c r="K9429" i="2"/>
  <c r="J9429" i="2"/>
  <c r="K9428" i="2"/>
  <c r="J9428" i="2"/>
  <c r="K9427" i="2"/>
  <c r="J9427" i="2"/>
  <c r="K9426" i="2"/>
  <c r="J9426" i="2"/>
  <c r="K9425" i="2"/>
  <c r="J9425" i="2"/>
  <c r="K9424" i="2"/>
  <c r="J9424" i="2"/>
  <c r="K9423" i="2"/>
  <c r="J9423" i="2"/>
  <c r="K9422" i="2"/>
  <c r="J9422" i="2"/>
  <c r="K9421" i="2"/>
  <c r="J9421" i="2"/>
  <c r="K9420" i="2"/>
  <c r="J9420" i="2"/>
  <c r="K9419" i="2"/>
  <c r="J9419" i="2"/>
  <c r="K9418" i="2"/>
  <c r="J9418" i="2"/>
  <c r="K9417" i="2"/>
  <c r="J9417" i="2"/>
  <c r="K9416" i="2"/>
  <c r="J9416" i="2"/>
  <c r="K9415" i="2"/>
  <c r="J9415" i="2"/>
  <c r="K9414" i="2"/>
  <c r="J9414" i="2"/>
  <c r="K9413" i="2"/>
  <c r="J9413" i="2"/>
  <c r="K9412" i="2"/>
  <c r="J9412" i="2"/>
  <c r="K9411" i="2"/>
  <c r="J9411" i="2"/>
  <c r="K9410" i="2"/>
  <c r="J9410" i="2"/>
  <c r="K9409" i="2"/>
  <c r="J9409" i="2"/>
  <c r="K9408" i="2"/>
  <c r="J9408" i="2"/>
  <c r="K9407" i="2"/>
  <c r="J9407" i="2"/>
  <c r="K9406" i="2"/>
  <c r="J9406" i="2"/>
  <c r="K9405" i="2"/>
  <c r="J9405" i="2"/>
  <c r="K9404" i="2"/>
  <c r="J9404" i="2"/>
  <c r="K9403" i="2"/>
  <c r="J9403" i="2"/>
  <c r="K9402" i="2"/>
  <c r="J9402" i="2"/>
  <c r="K9401" i="2"/>
  <c r="J9401" i="2"/>
  <c r="K9400" i="2"/>
  <c r="J9400" i="2"/>
  <c r="K9399" i="2"/>
  <c r="J9399" i="2"/>
  <c r="K9398" i="2"/>
  <c r="J9398" i="2"/>
  <c r="K9397" i="2"/>
  <c r="J9397" i="2"/>
  <c r="K9396" i="2"/>
  <c r="J9396" i="2"/>
  <c r="K9395" i="2"/>
  <c r="J9395" i="2"/>
  <c r="K9394" i="2"/>
  <c r="J9394" i="2"/>
  <c r="K9393" i="2"/>
  <c r="J9393" i="2"/>
  <c r="K9392" i="2"/>
  <c r="J9392" i="2"/>
  <c r="K9391" i="2"/>
  <c r="J9391" i="2"/>
  <c r="K9390" i="2"/>
  <c r="J9390" i="2"/>
  <c r="K9389" i="2"/>
  <c r="J9389" i="2"/>
  <c r="K9388" i="2"/>
  <c r="J9388" i="2"/>
  <c r="K9387" i="2"/>
  <c r="J9387" i="2"/>
  <c r="K9386" i="2"/>
  <c r="J9386" i="2"/>
  <c r="K9385" i="2"/>
  <c r="J9385" i="2"/>
  <c r="K9384" i="2"/>
  <c r="J9384" i="2"/>
  <c r="K9383" i="2"/>
  <c r="J9383" i="2"/>
  <c r="K9382" i="2"/>
  <c r="J9382" i="2"/>
  <c r="K9381" i="2"/>
  <c r="J9381" i="2"/>
  <c r="K9380" i="2"/>
  <c r="J9380" i="2"/>
  <c r="K9379" i="2"/>
  <c r="J9379" i="2"/>
  <c r="K9378" i="2"/>
  <c r="J9378" i="2"/>
  <c r="K9377" i="2"/>
  <c r="J9377" i="2"/>
  <c r="K9376" i="2"/>
  <c r="J9376" i="2"/>
  <c r="K9375" i="2"/>
  <c r="J9375" i="2"/>
  <c r="K9374" i="2"/>
  <c r="J9374" i="2"/>
  <c r="K9373" i="2"/>
  <c r="J9373" i="2"/>
  <c r="K9372" i="2"/>
  <c r="J9372" i="2"/>
  <c r="K9371" i="2"/>
  <c r="J9371" i="2"/>
  <c r="K9370" i="2"/>
  <c r="J9370" i="2"/>
  <c r="K9369" i="2"/>
  <c r="J9369" i="2"/>
  <c r="K9368" i="2"/>
  <c r="J9368" i="2"/>
  <c r="K9367" i="2"/>
  <c r="J9367" i="2"/>
  <c r="K9366" i="2"/>
  <c r="J9366" i="2"/>
  <c r="K9365" i="2"/>
  <c r="J9365" i="2"/>
  <c r="K9364" i="2"/>
  <c r="J9364" i="2"/>
  <c r="K9363" i="2"/>
  <c r="J9363" i="2"/>
  <c r="K9362" i="2"/>
  <c r="J9362" i="2"/>
  <c r="K9361" i="2"/>
  <c r="J9361" i="2"/>
  <c r="K9360" i="2"/>
  <c r="J9360" i="2"/>
  <c r="K9359" i="2"/>
  <c r="J9359" i="2"/>
  <c r="K9358" i="2"/>
  <c r="J9358" i="2"/>
  <c r="K9357" i="2"/>
  <c r="J9357" i="2"/>
  <c r="K9356" i="2"/>
  <c r="J9356" i="2"/>
  <c r="K9355" i="2"/>
  <c r="J9355" i="2"/>
  <c r="K9354" i="2"/>
  <c r="J9354" i="2"/>
  <c r="K9353" i="2"/>
  <c r="J9353" i="2"/>
  <c r="K9352" i="2"/>
  <c r="J9352" i="2"/>
  <c r="K9351" i="2"/>
  <c r="J9351" i="2"/>
  <c r="K9350" i="2"/>
  <c r="J9350" i="2"/>
  <c r="K9349" i="2"/>
  <c r="J9349" i="2"/>
  <c r="K9348" i="2"/>
  <c r="J9348" i="2"/>
  <c r="K9347" i="2"/>
  <c r="J9347" i="2"/>
  <c r="K9346" i="2"/>
  <c r="J9346" i="2"/>
  <c r="K9345" i="2"/>
  <c r="J9345" i="2"/>
  <c r="K9344" i="2"/>
  <c r="J9344" i="2"/>
  <c r="K9343" i="2"/>
  <c r="J9343" i="2"/>
  <c r="K9342" i="2"/>
  <c r="J9342" i="2"/>
  <c r="K9341" i="2"/>
  <c r="J9341" i="2"/>
  <c r="K9340" i="2"/>
  <c r="J9340" i="2"/>
  <c r="K9339" i="2"/>
  <c r="J9339" i="2"/>
  <c r="K9338" i="2"/>
  <c r="J9338" i="2"/>
  <c r="K9337" i="2"/>
  <c r="J9337" i="2"/>
  <c r="K9336" i="2"/>
  <c r="J9336" i="2"/>
  <c r="K9335" i="2"/>
  <c r="J9335" i="2"/>
  <c r="K9334" i="2"/>
  <c r="J9334" i="2"/>
  <c r="K9333" i="2"/>
  <c r="J9333" i="2"/>
  <c r="K9332" i="2"/>
  <c r="J9332" i="2"/>
  <c r="K9331" i="2"/>
  <c r="J9331" i="2"/>
  <c r="K9330" i="2"/>
  <c r="J9330" i="2"/>
  <c r="K9329" i="2"/>
  <c r="J9329" i="2"/>
  <c r="K9328" i="2"/>
  <c r="J9328" i="2"/>
  <c r="K9327" i="2"/>
  <c r="J9327" i="2"/>
  <c r="K9326" i="2"/>
  <c r="J9326" i="2"/>
  <c r="K9325" i="2"/>
  <c r="J9325" i="2"/>
  <c r="K9324" i="2"/>
  <c r="J9324" i="2"/>
  <c r="K9323" i="2"/>
  <c r="J9323" i="2"/>
  <c r="K9322" i="2"/>
  <c r="J9322" i="2"/>
  <c r="K9321" i="2"/>
  <c r="J9321" i="2"/>
  <c r="K9320" i="2"/>
  <c r="J9320" i="2"/>
  <c r="K9319" i="2"/>
  <c r="J9319" i="2"/>
  <c r="K9318" i="2"/>
  <c r="J9318" i="2"/>
  <c r="K9317" i="2"/>
  <c r="J9317" i="2"/>
  <c r="K9316" i="2"/>
  <c r="J9316" i="2"/>
  <c r="K9315" i="2"/>
  <c r="J9315" i="2"/>
  <c r="K9314" i="2"/>
  <c r="J9314" i="2"/>
  <c r="K9313" i="2"/>
  <c r="J9313" i="2"/>
  <c r="K9312" i="2"/>
  <c r="J9312" i="2"/>
  <c r="K9311" i="2"/>
  <c r="J9311" i="2"/>
  <c r="K9310" i="2"/>
  <c r="J9310" i="2"/>
  <c r="K9309" i="2"/>
  <c r="J9309" i="2"/>
  <c r="K9308" i="2"/>
  <c r="J9308" i="2"/>
  <c r="K9307" i="2"/>
  <c r="J9307" i="2"/>
  <c r="K9306" i="2"/>
  <c r="J9306" i="2"/>
  <c r="K9305" i="2"/>
  <c r="J9305" i="2"/>
  <c r="K9304" i="2"/>
  <c r="J9304" i="2"/>
  <c r="K9303" i="2"/>
  <c r="J9303" i="2"/>
  <c r="K9302" i="2"/>
  <c r="J9302" i="2"/>
  <c r="K9301" i="2"/>
  <c r="J9301" i="2"/>
  <c r="K9300" i="2"/>
  <c r="J9300" i="2"/>
  <c r="K9299" i="2"/>
  <c r="J9299" i="2"/>
  <c r="K9298" i="2"/>
  <c r="J9298" i="2"/>
  <c r="K9297" i="2"/>
  <c r="J9297" i="2"/>
  <c r="K9296" i="2"/>
  <c r="J9296" i="2"/>
  <c r="K9295" i="2"/>
  <c r="J9295" i="2"/>
  <c r="K9294" i="2"/>
  <c r="J9294" i="2"/>
  <c r="K9293" i="2"/>
  <c r="J9293" i="2"/>
  <c r="K9292" i="2"/>
  <c r="J9292" i="2"/>
  <c r="K9291" i="2"/>
  <c r="J9291" i="2"/>
  <c r="K9290" i="2"/>
  <c r="J9290" i="2"/>
  <c r="K9289" i="2"/>
  <c r="J9289" i="2"/>
  <c r="K9288" i="2"/>
  <c r="J9288" i="2"/>
  <c r="K9287" i="2"/>
  <c r="J9287" i="2"/>
  <c r="K9286" i="2"/>
  <c r="J9286" i="2"/>
  <c r="K9285" i="2"/>
  <c r="J9285" i="2"/>
  <c r="K9284" i="2"/>
  <c r="J9284" i="2"/>
  <c r="K9283" i="2"/>
  <c r="J9283" i="2"/>
  <c r="K9282" i="2"/>
  <c r="J9282" i="2"/>
  <c r="K9281" i="2"/>
  <c r="J9281" i="2"/>
  <c r="K9280" i="2"/>
  <c r="J9280" i="2"/>
  <c r="K9279" i="2"/>
  <c r="J9279" i="2"/>
  <c r="K9278" i="2"/>
  <c r="J9278" i="2"/>
  <c r="K9277" i="2"/>
  <c r="J9277" i="2"/>
  <c r="K9276" i="2"/>
  <c r="J9276" i="2"/>
  <c r="K9275" i="2"/>
  <c r="J9275" i="2"/>
  <c r="K9274" i="2"/>
  <c r="J9274" i="2"/>
  <c r="K9273" i="2"/>
  <c r="J9273" i="2"/>
  <c r="K9272" i="2"/>
  <c r="J9272" i="2"/>
  <c r="K9271" i="2"/>
  <c r="J9271" i="2"/>
  <c r="K9270" i="2"/>
  <c r="J9270" i="2"/>
  <c r="K9269" i="2"/>
  <c r="J9269" i="2"/>
  <c r="K9268" i="2"/>
  <c r="J9268" i="2"/>
  <c r="K9267" i="2"/>
  <c r="J9267" i="2"/>
  <c r="K9266" i="2"/>
  <c r="J9266" i="2"/>
  <c r="K9265" i="2"/>
  <c r="J9265" i="2"/>
  <c r="K9264" i="2"/>
  <c r="J9264" i="2"/>
  <c r="K9263" i="2"/>
  <c r="J9263" i="2"/>
  <c r="K9262" i="2"/>
  <c r="J9262" i="2"/>
  <c r="K9261" i="2"/>
  <c r="J9261" i="2"/>
  <c r="K9260" i="2"/>
  <c r="J9260" i="2"/>
  <c r="K9259" i="2"/>
  <c r="J9259" i="2"/>
  <c r="K9258" i="2"/>
  <c r="J9258" i="2"/>
  <c r="K9257" i="2"/>
  <c r="J9257" i="2"/>
  <c r="K9256" i="2"/>
  <c r="J9256" i="2"/>
  <c r="K9255" i="2"/>
  <c r="J9255" i="2"/>
  <c r="K9254" i="2"/>
  <c r="J9254" i="2"/>
  <c r="K9253" i="2"/>
  <c r="J9253" i="2"/>
  <c r="K9252" i="2"/>
  <c r="J9252" i="2"/>
  <c r="K9251" i="2"/>
  <c r="J9251" i="2"/>
  <c r="K9250" i="2"/>
  <c r="J9250" i="2"/>
  <c r="K9249" i="2"/>
  <c r="J9249" i="2"/>
  <c r="K9248" i="2"/>
  <c r="J9248" i="2"/>
  <c r="K9247" i="2"/>
  <c r="J9247" i="2"/>
  <c r="K9246" i="2"/>
  <c r="J9246" i="2"/>
  <c r="K9245" i="2"/>
  <c r="J9245" i="2"/>
  <c r="K9244" i="2"/>
  <c r="J9244" i="2"/>
  <c r="K9243" i="2"/>
  <c r="J9243" i="2"/>
  <c r="K9242" i="2"/>
  <c r="J9242" i="2"/>
  <c r="K9241" i="2"/>
  <c r="J9241" i="2"/>
  <c r="K9240" i="2"/>
  <c r="J9240" i="2"/>
  <c r="K9239" i="2"/>
  <c r="J9239" i="2"/>
  <c r="K9238" i="2"/>
  <c r="J9238" i="2"/>
  <c r="K9237" i="2"/>
  <c r="J9237" i="2"/>
  <c r="K9236" i="2"/>
  <c r="J9236" i="2"/>
  <c r="K9235" i="2"/>
  <c r="J9235" i="2"/>
  <c r="K9234" i="2"/>
  <c r="J9234" i="2"/>
  <c r="K9233" i="2"/>
  <c r="J9233" i="2"/>
  <c r="K9232" i="2"/>
  <c r="J9232" i="2"/>
  <c r="K9231" i="2"/>
  <c r="J9231" i="2"/>
  <c r="K9230" i="2"/>
  <c r="J9230" i="2"/>
  <c r="K9229" i="2"/>
  <c r="J9229" i="2"/>
  <c r="K9228" i="2"/>
  <c r="J9228" i="2"/>
  <c r="K9227" i="2"/>
  <c r="J9227" i="2"/>
  <c r="K9226" i="2"/>
  <c r="J9226" i="2"/>
  <c r="K9225" i="2"/>
  <c r="J9225" i="2"/>
  <c r="K9224" i="2"/>
  <c r="J9224" i="2"/>
  <c r="K9223" i="2"/>
  <c r="J9223" i="2"/>
  <c r="K9222" i="2"/>
  <c r="J9222" i="2"/>
  <c r="K9221" i="2"/>
  <c r="J9221" i="2"/>
  <c r="K9220" i="2"/>
  <c r="J9220" i="2"/>
  <c r="K9219" i="2"/>
  <c r="J9219" i="2"/>
  <c r="K9218" i="2"/>
  <c r="J9218" i="2"/>
  <c r="K9217" i="2"/>
  <c r="J9217" i="2"/>
  <c r="K9216" i="2"/>
  <c r="J9216" i="2"/>
  <c r="K9215" i="2"/>
  <c r="J9215" i="2"/>
  <c r="K9214" i="2"/>
  <c r="J9214" i="2"/>
  <c r="K9213" i="2"/>
  <c r="J9213" i="2"/>
  <c r="K9212" i="2"/>
  <c r="J9212" i="2"/>
  <c r="K9211" i="2"/>
  <c r="J9211" i="2"/>
  <c r="K9210" i="2"/>
  <c r="J9210" i="2"/>
  <c r="K9209" i="2"/>
  <c r="J9209" i="2"/>
  <c r="K9208" i="2"/>
  <c r="J9208" i="2"/>
  <c r="K9207" i="2"/>
  <c r="J9207" i="2"/>
  <c r="K9206" i="2"/>
  <c r="J9206" i="2"/>
  <c r="K9205" i="2"/>
  <c r="J9205" i="2"/>
  <c r="K9204" i="2"/>
  <c r="J9204" i="2"/>
  <c r="K9203" i="2"/>
  <c r="J9203" i="2"/>
  <c r="K9202" i="2"/>
  <c r="J9202" i="2"/>
  <c r="K9201" i="2"/>
  <c r="J9201" i="2"/>
  <c r="K9200" i="2"/>
  <c r="J9200" i="2"/>
  <c r="K9199" i="2"/>
  <c r="J9199" i="2"/>
  <c r="K9198" i="2"/>
  <c r="J9198" i="2"/>
  <c r="K9197" i="2"/>
  <c r="J9197" i="2"/>
  <c r="K9196" i="2"/>
  <c r="J9196" i="2"/>
  <c r="K9195" i="2"/>
  <c r="J9195" i="2"/>
  <c r="K9194" i="2"/>
  <c r="J9194" i="2"/>
  <c r="K9193" i="2"/>
  <c r="J9193" i="2"/>
  <c r="K9192" i="2"/>
  <c r="J9192" i="2"/>
  <c r="K9191" i="2"/>
  <c r="J9191" i="2"/>
  <c r="K9190" i="2"/>
  <c r="J9190" i="2"/>
  <c r="K9189" i="2"/>
  <c r="J9189" i="2"/>
  <c r="K9188" i="2"/>
  <c r="J9188" i="2"/>
  <c r="K9187" i="2"/>
  <c r="J9187" i="2"/>
  <c r="K9186" i="2"/>
  <c r="J9186" i="2"/>
  <c r="K9185" i="2"/>
  <c r="J9185" i="2"/>
  <c r="K9184" i="2"/>
  <c r="J9184" i="2"/>
  <c r="K9183" i="2"/>
  <c r="J9183" i="2"/>
  <c r="K9182" i="2"/>
  <c r="J9182" i="2"/>
  <c r="K9181" i="2"/>
  <c r="J9181" i="2"/>
  <c r="K9180" i="2"/>
  <c r="J9180" i="2"/>
  <c r="K9179" i="2"/>
  <c r="J9179" i="2"/>
  <c r="K9178" i="2"/>
  <c r="J9178" i="2"/>
  <c r="K9177" i="2"/>
  <c r="J9177" i="2"/>
  <c r="K9176" i="2"/>
  <c r="J9176" i="2"/>
  <c r="K9175" i="2"/>
  <c r="J9175" i="2"/>
  <c r="K9174" i="2"/>
  <c r="J9174" i="2"/>
  <c r="K9173" i="2"/>
  <c r="J9173" i="2"/>
  <c r="K9172" i="2"/>
  <c r="J9172" i="2"/>
  <c r="K9171" i="2"/>
  <c r="J9171" i="2"/>
  <c r="K9170" i="2"/>
  <c r="J9170" i="2"/>
  <c r="K9169" i="2"/>
  <c r="J9169" i="2"/>
  <c r="K9168" i="2"/>
  <c r="J9168" i="2"/>
  <c r="K9167" i="2"/>
  <c r="J9167" i="2"/>
  <c r="K9166" i="2"/>
  <c r="J9166" i="2"/>
  <c r="K9165" i="2"/>
  <c r="J9165" i="2"/>
  <c r="K9164" i="2"/>
  <c r="J9164" i="2"/>
  <c r="K9163" i="2"/>
  <c r="J9163" i="2"/>
  <c r="K9162" i="2"/>
  <c r="J9162" i="2"/>
  <c r="K9161" i="2"/>
  <c r="J9161" i="2"/>
  <c r="K9160" i="2"/>
  <c r="J9160" i="2"/>
  <c r="K9159" i="2"/>
  <c r="J9159" i="2"/>
  <c r="K9158" i="2"/>
  <c r="J9158" i="2"/>
  <c r="K9157" i="2"/>
  <c r="J9157" i="2"/>
  <c r="K9156" i="2"/>
  <c r="J9156" i="2"/>
  <c r="K9155" i="2"/>
  <c r="J9155" i="2"/>
  <c r="K9154" i="2"/>
  <c r="J9154" i="2"/>
  <c r="K9153" i="2"/>
  <c r="J9153" i="2"/>
  <c r="K9152" i="2"/>
  <c r="J9152" i="2"/>
  <c r="K9151" i="2"/>
  <c r="J9151" i="2"/>
  <c r="K9150" i="2"/>
  <c r="J9150" i="2"/>
  <c r="K9149" i="2"/>
  <c r="J9149" i="2"/>
  <c r="K9148" i="2"/>
  <c r="J9148" i="2"/>
  <c r="K9147" i="2"/>
  <c r="J9147" i="2"/>
  <c r="K9146" i="2"/>
  <c r="J9146" i="2"/>
  <c r="K9145" i="2"/>
  <c r="J9145" i="2"/>
  <c r="K9144" i="2"/>
  <c r="J9144" i="2"/>
  <c r="K9143" i="2"/>
  <c r="J9143" i="2"/>
  <c r="K9142" i="2"/>
  <c r="J9142" i="2"/>
  <c r="K9141" i="2"/>
  <c r="J9141" i="2"/>
  <c r="K9140" i="2"/>
  <c r="J9140" i="2"/>
  <c r="K9139" i="2"/>
  <c r="J9139" i="2"/>
  <c r="K9138" i="2"/>
  <c r="J9138" i="2"/>
  <c r="K9137" i="2"/>
  <c r="J9137" i="2"/>
  <c r="K9136" i="2"/>
  <c r="J9136" i="2"/>
  <c r="K9135" i="2"/>
  <c r="J9135" i="2"/>
  <c r="K9134" i="2"/>
  <c r="J9134" i="2"/>
  <c r="K9133" i="2"/>
  <c r="J9133" i="2"/>
  <c r="K9132" i="2"/>
  <c r="J9132" i="2"/>
  <c r="K9131" i="2"/>
  <c r="J9131" i="2"/>
  <c r="K9130" i="2"/>
  <c r="J9130" i="2"/>
  <c r="K9129" i="2"/>
  <c r="J9129" i="2"/>
  <c r="K9128" i="2"/>
  <c r="J9128" i="2"/>
  <c r="K9127" i="2"/>
  <c r="J9127" i="2"/>
  <c r="K9126" i="2"/>
  <c r="J9126" i="2"/>
  <c r="K9125" i="2"/>
  <c r="J9125" i="2"/>
  <c r="K9124" i="2"/>
  <c r="J9124" i="2"/>
  <c r="K9123" i="2"/>
  <c r="J9123" i="2"/>
  <c r="K9122" i="2"/>
  <c r="J9122" i="2"/>
  <c r="K9121" i="2"/>
  <c r="J9121" i="2"/>
  <c r="K9120" i="2"/>
  <c r="J9120" i="2"/>
  <c r="K9119" i="2"/>
  <c r="J9119" i="2"/>
  <c r="K9118" i="2"/>
  <c r="J9118" i="2"/>
  <c r="K9117" i="2"/>
  <c r="J9117" i="2"/>
  <c r="K9116" i="2"/>
  <c r="J9116" i="2"/>
  <c r="K9115" i="2"/>
  <c r="J9115" i="2"/>
  <c r="K9114" i="2"/>
  <c r="J9114" i="2"/>
  <c r="K9113" i="2"/>
  <c r="J9113" i="2"/>
  <c r="K9112" i="2"/>
  <c r="J9112" i="2"/>
  <c r="K9111" i="2"/>
  <c r="J9111" i="2"/>
  <c r="K9110" i="2"/>
  <c r="J9110" i="2"/>
  <c r="K9109" i="2"/>
  <c r="J9109" i="2"/>
  <c r="K9108" i="2"/>
  <c r="J9108" i="2"/>
  <c r="K9107" i="2"/>
  <c r="J9107" i="2"/>
  <c r="K9106" i="2"/>
  <c r="J9106" i="2"/>
  <c r="K9105" i="2"/>
  <c r="J9105" i="2"/>
  <c r="K9104" i="2"/>
  <c r="J9104" i="2"/>
  <c r="K9103" i="2"/>
  <c r="J9103" i="2"/>
  <c r="K9102" i="2"/>
  <c r="J9102" i="2"/>
  <c r="K9101" i="2"/>
  <c r="J9101" i="2"/>
  <c r="K9100" i="2"/>
  <c r="J9100" i="2"/>
  <c r="K9099" i="2"/>
  <c r="J9099" i="2"/>
  <c r="K9098" i="2"/>
  <c r="J9098" i="2"/>
  <c r="K9097" i="2"/>
  <c r="J9097" i="2"/>
  <c r="K9096" i="2"/>
  <c r="J9096" i="2"/>
  <c r="K9095" i="2"/>
  <c r="J9095" i="2"/>
  <c r="K9094" i="2"/>
  <c r="J9094" i="2"/>
  <c r="K9093" i="2"/>
  <c r="J9093" i="2"/>
  <c r="K9092" i="2"/>
  <c r="J9092" i="2"/>
  <c r="K9091" i="2"/>
  <c r="J9091" i="2"/>
  <c r="K9090" i="2"/>
  <c r="J9090" i="2"/>
  <c r="K9089" i="2"/>
  <c r="J9089" i="2"/>
  <c r="K9088" i="2"/>
  <c r="J9088" i="2"/>
  <c r="K9087" i="2"/>
  <c r="J9087" i="2"/>
  <c r="K9086" i="2"/>
  <c r="J9086" i="2"/>
  <c r="K9085" i="2"/>
  <c r="J9085" i="2"/>
  <c r="K9084" i="2"/>
  <c r="J9084" i="2"/>
  <c r="K9083" i="2"/>
  <c r="J9083" i="2"/>
  <c r="K9082" i="2"/>
  <c r="J9082" i="2"/>
  <c r="K9081" i="2"/>
  <c r="J9081" i="2"/>
  <c r="K9080" i="2"/>
  <c r="J9080" i="2"/>
  <c r="K9079" i="2"/>
  <c r="J9079" i="2"/>
  <c r="K9078" i="2"/>
  <c r="J9078" i="2"/>
  <c r="K9077" i="2"/>
  <c r="J9077" i="2"/>
  <c r="K9076" i="2"/>
  <c r="J9076" i="2"/>
  <c r="K9075" i="2"/>
  <c r="J9075" i="2"/>
  <c r="K9074" i="2"/>
  <c r="J9074" i="2"/>
  <c r="K9073" i="2"/>
  <c r="J9073" i="2"/>
  <c r="K9072" i="2"/>
  <c r="J9072" i="2"/>
  <c r="K9071" i="2"/>
  <c r="J9071" i="2"/>
  <c r="K9070" i="2"/>
  <c r="J9070" i="2"/>
  <c r="K9069" i="2"/>
  <c r="J9069" i="2"/>
  <c r="K9068" i="2"/>
  <c r="J9068" i="2"/>
  <c r="K9067" i="2"/>
  <c r="J9067" i="2"/>
  <c r="K9066" i="2"/>
  <c r="J9066" i="2"/>
  <c r="K9065" i="2"/>
  <c r="J9065" i="2"/>
  <c r="K9064" i="2"/>
  <c r="J9064" i="2"/>
  <c r="K9063" i="2"/>
  <c r="J9063" i="2"/>
  <c r="K9062" i="2"/>
  <c r="J9062" i="2"/>
  <c r="K9061" i="2"/>
  <c r="J9061" i="2"/>
  <c r="K9060" i="2"/>
  <c r="J9060" i="2"/>
  <c r="K9059" i="2"/>
  <c r="J9059" i="2"/>
  <c r="K9058" i="2"/>
  <c r="J9058" i="2"/>
  <c r="K9057" i="2"/>
  <c r="J9057" i="2"/>
  <c r="K9056" i="2"/>
  <c r="J9056" i="2"/>
  <c r="K9055" i="2"/>
  <c r="J9055" i="2"/>
  <c r="K9054" i="2"/>
  <c r="J9054" i="2"/>
  <c r="K9053" i="2"/>
  <c r="J9053" i="2"/>
  <c r="K9052" i="2"/>
  <c r="J9052" i="2"/>
  <c r="K9051" i="2"/>
  <c r="J9051" i="2"/>
  <c r="K9050" i="2"/>
  <c r="J9050" i="2"/>
  <c r="K9049" i="2"/>
  <c r="J9049" i="2"/>
  <c r="K9048" i="2"/>
  <c r="J9048" i="2"/>
  <c r="K9047" i="2"/>
  <c r="J9047" i="2"/>
  <c r="K9046" i="2"/>
  <c r="J9046" i="2"/>
  <c r="K9045" i="2"/>
  <c r="J9045" i="2"/>
  <c r="K9044" i="2"/>
  <c r="J9044" i="2"/>
  <c r="K9043" i="2"/>
  <c r="J9043" i="2"/>
  <c r="K9042" i="2"/>
  <c r="J9042" i="2"/>
  <c r="K9041" i="2"/>
  <c r="J9041" i="2"/>
  <c r="K9040" i="2"/>
  <c r="J9040" i="2"/>
  <c r="K9039" i="2"/>
  <c r="J9039" i="2"/>
  <c r="K9038" i="2"/>
  <c r="J9038" i="2"/>
  <c r="K9037" i="2"/>
  <c r="J9037" i="2"/>
  <c r="K9036" i="2"/>
  <c r="J9036" i="2"/>
  <c r="K9035" i="2"/>
  <c r="J9035" i="2"/>
  <c r="K9034" i="2"/>
  <c r="J9034" i="2"/>
  <c r="K9033" i="2"/>
  <c r="J9033" i="2"/>
  <c r="K9032" i="2"/>
  <c r="J9032" i="2"/>
  <c r="K9031" i="2"/>
  <c r="J9031" i="2"/>
  <c r="K9030" i="2"/>
  <c r="J9030" i="2"/>
  <c r="K9029" i="2"/>
  <c r="J9029" i="2"/>
  <c r="K9028" i="2"/>
  <c r="J9028" i="2"/>
  <c r="K9027" i="2"/>
  <c r="J9027" i="2"/>
  <c r="K9026" i="2"/>
  <c r="J9026" i="2"/>
  <c r="K9025" i="2"/>
  <c r="J9025" i="2"/>
  <c r="K9024" i="2"/>
  <c r="J9024" i="2"/>
  <c r="K9023" i="2"/>
  <c r="J9023" i="2"/>
  <c r="K9022" i="2"/>
  <c r="J9022" i="2"/>
  <c r="K9021" i="2"/>
  <c r="J9021" i="2"/>
  <c r="K9020" i="2"/>
  <c r="J9020" i="2"/>
  <c r="K9019" i="2"/>
  <c r="J9019" i="2"/>
  <c r="K9018" i="2"/>
  <c r="J9018" i="2"/>
  <c r="K9017" i="2"/>
  <c r="J9017" i="2"/>
  <c r="K9016" i="2"/>
  <c r="J9016" i="2"/>
  <c r="K9015" i="2"/>
  <c r="J9015" i="2"/>
  <c r="K9014" i="2"/>
  <c r="J9014" i="2"/>
  <c r="K9013" i="2"/>
  <c r="J9013" i="2"/>
  <c r="K9012" i="2"/>
  <c r="J9012" i="2"/>
  <c r="K9011" i="2"/>
  <c r="J9011" i="2"/>
  <c r="K9010" i="2"/>
  <c r="J9010" i="2"/>
  <c r="K9009" i="2"/>
  <c r="J9009" i="2"/>
  <c r="K9008" i="2"/>
  <c r="J9008" i="2"/>
  <c r="K9007" i="2"/>
  <c r="J9007" i="2"/>
  <c r="K9006" i="2"/>
  <c r="J9006" i="2"/>
  <c r="K9005" i="2"/>
  <c r="J9005" i="2"/>
  <c r="K9004" i="2"/>
  <c r="J9004" i="2"/>
  <c r="K9003" i="2"/>
  <c r="J9003" i="2"/>
  <c r="K9002" i="2"/>
  <c r="J9002" i="2"/>
  <c r="K9001" i="2"/>
  <c r="J9001" i="2"/>
  <c r="K9000" i="2"/>
  <c r="J9000" i="2"/>
  <c r="K8999" i="2"/>
  <c r="J8999" i="2"/>
  <c r="K8998" i="2"/>
  <c r="J8998" i="2"/>
  <c r="K8997" i="2"/>
  <c r="J8997" i="2"/>
  <c r="K8996" i="2"/>
  <c r="J8996" i="2"/>
  <c r="K8995" i="2"/>
  <c r="J8995" i="2"/>
  <c r="K8994" i="2"/>
  <c r="J8994" i="2"/>
  <c r="K8993" i="2"/>
  <c r="J8993" i="2"/>
  <c r="K8992" i="2"/>
  <c r="J8992" i="2"/>
  <c r="K8991" i="2"/>
  <c r="J8991" i="2"/>
  <c r="K8990" i="2"/>
  <c r="J8990" i="2"/>
  <c r="K8989" i="2"/>
  <c r="J8989" i="2"/>
  <c r="K8988" i="2"/>
  <c r="J8988" i="2"/>
  <c r="K8987" i="2"/>
  <c r="J8987" i="2"/>
  <c r="K8986" i="2"/>
  <c r="J8986" i="2"/>
  <c r="K8985" i="2"/>
  <c r="J8985" i="2"/>
  <c r="K8984" i="2"/>
  <c r="J8984" i="2"/>
  <c r="K8983" i="2"/>
  <c r="J8983" i="2"/>
  <c r="K8982" i="2"/>
  <c r="J8982" i="2"/>
  <c r="K8981" i="2"/>
  <c r="J8981" i="2"/>
  <c r="K8980" i="2"/>
  <c r="J8980" i="2"/>
  <c r="K8979" i="2"/>
  <c r="J8979" i="2"/>
  <c r="K8978" i="2"/>
  <c r="J8978" i="2"/>
  <c r="K8977" i="2"/>
  <c r="J8977" i="2"/>
  <c r="K8976" i="2"/>
  <c r="J8976" i="2"/>
  <c r="K8975" i="2"/>
  <c r="J8975" i="2"/>
  <c r="K8974" i="2"/>
  <c r="J8974" i="2"/>
  <c r="K8973" i="2"/>
  <c r="J8973" i="2"/>
  <c r="K8972" i="2"/>
  <c r="J8972" i="2"/>
  <c r="K8971" i="2"/>
  <c r="J8971" i="2"/>
  <c r="K8970" i="2"/>
  <c r="J8970" i="2"/>
  <c r="K8969" i="2"/>
  <c r="J8969" i="2"/>
  <c r="K8968" i="2"/>
  <c r="J8968" i="2"/>
  <c r="K8967" i="2"/>
  <c r="J8967" i="2"/>
  <c r="K8966" i="2"/>
  <c r="J8966" i="2"/>
  <c r="K8965" i="2"/>
  <c r="J8965" i="2"/>
  <c r="K8964" i="2"/>
  <c r="J8964" i="2"/>
  <c r="K8963" i="2"/>
  <c r="J8963" i="2"/>
  <c r="K8962" i="2"/>
  <c r="J8962" i="2"/>
  <c r="K8961" i="2"/>
  <c r="J8961" i="2"/>
  <c r="K8960" i="2"/>
  <c r="J8960" i="2"/>
  <c r="K8959" i="2"/>
  <c r="J8959" i="2"/>
  <c r="K8958" i="2"/>
  <c r="J8958" i="2"/>
  <c r="K8957" i="2"/>
  <c r="J8957" i="2"/>
  <c r="K8956" i="2"/>
  <c r="J8956" i="2"/>
  <c r="K8955" i="2"/>
  <c r="J8955" i="2"/>
  <c r="K8954" i="2"/>
  <c r="J8954" i="2"/>
  <c r="K8953" i="2"/>
  <c r="J8953" i="2"/>
  <c r="K8952" i="2"/>
  <c r="J8952" i="2"/>
  <c r="K8951" i="2"/>
  <c r="J8951" i="2"/>
  <c r="K8950" i="2"/>
  <c r="J8950" i="2"/>
  <c r="K8949" i="2"/>
  <c r="J8949" i="2"/>
  <c r="K8948" i="2"/>
  <c r="J8948" i="2"/>
  <c r="K8947" i="2"/>
  <c r="J8947" i="2"/>
  <c r="K8946" i="2"/>
  <c r="J8946" i="2"/>
  <c r="K8945" i="2"/>
  <c r="J8945" i="2"/>
  <c r="K8944" i="2"/>
  <c r="J8944" i="2"/>
  <c r="K8943" i="2"/>
  <c r="J8943" i="2"/>
  <c r="K8942" i="2"/>
  <c r="J8942" i="2"/>
  <c r="K8941" i="2"/>
  <c r="J8941" i="2"/>
  <c r="K8940" i="2"/>
  <c r="J8940" i="2"/>
  <c r="K8939" i="2"/>
  <c r="J8939" i="2"/>
  <c r="K8938" i="2"/>
  <c r="J8938" i="2"/>
  <c r="K8937" i="2"/>
  <c r="J8937" i="2"/>
  <c r="K8936" i="2"/>
  <c r="J8936" i="2"/>
  <c r="K8935" i="2"/>
  <c r="J8935" i="2"/>
  <c r="K8934" i="2"/>
  <c r="J8934" i="2"/>
  <c r="K8933" i="2"/>
  <c r="J8933" i="2"/>
  <c r="K8932" i="2"/>
  <c r="J8932" i="2"/>
  <c r="K8931" i="2"/>
  <c r="J8931" i="2"/>
  <c r="K8930" i="2"/>
  <c r="J8930" i="2"/>
  <c r="K8929" i="2"/>
  <c r="J8929" i="2"/>
  <c r="K8928" i="2"/>
  <c r="J8928" i="2"/>
  <c r="K8927" i="2"/>
  <c r="J8927" i="2"/>
  <c r="K8926" i="2"/>
  <c r="J8926" i="2"/>
  <c r="K8925" i="2"/>
  <c r="J8925" i="2"/>
  <c r="K8924" i="2"/>
  <c r="J8924" i="2"/>
  <c r="K8923" i="2"/>
  <c r="J8923" i="2"/>
  <c r="K8922" i="2"/>
  <c r="J8922" i="2"/>
  <c r="K8921" i="2"/>
  <c r="J8921" i="2"/>
  <c r="K8920" i="2"/>
  <c r="J8920" i="2"/>
  <c r="K8919" i="2"/>
  <c r="J8919" i="2"/>
  <c r="K8918" i="2"/>
  <c r="J8918" i="2"/>
  <c r="K8917" i="2"/>
  <c r="J8917" i="2"/>
  <c r="K8916" i="2"/>
  <c r="J8916" i="2"/>
  <c r="K8915" i="2"/>
  <c r="J8915" i="2"/>
  <c r="K8914" i="2"/>
  <c r="J8914" i="2"/>
  <c r="K8913" i="2"/>
  <c r="J8913" i="2"/>
  <c r="K8912" i="2"/>
  <c r="J8912" i="2"/>
  <c r="K8911" i="2"/>
  <c r="J8911" i="2"/>
  <c r="K8910" i="2"/>
  <c r="J8910" i="2"/>
  <c r="K8909" i="2"/>
  <c r="J8909" i="2"/>
  <c r="K8908" i="2"/>
  <c r="J8908" i="2"/>
  <c r="K8907" i="2"/>
  <c r="J8907" i="2"/>
  <c r="K8906" i="2"/>
  <c r="J8906" i="2"/>
  <c r="K8905" i="2"/>
  <c r="J8905" i="2"/>
  <c r="K8904" i="2"/>
  <c r="J8904" i="2"/>
  <c r="K8903" i="2"/>
  <c r="J8903" i="2"/>
  <c r="K8902" i="2"/>
  <c r="J8902" i="2"/>
  <c r="K8901" i="2"/>
  <c r="J8901" i="2"/>
  <c r="K8900" i="2"/>
  <c r="J8900" i="2"/>
  <c r="K8899" i="2"/>
  <c r="J8899" i="2"/>
  <c r="K8898" i="2"/>
  <c r="J8898" i="2"/>
  <c r="K8897" i="2"/>
  <c r="J8897" i="2"/>
  <c r="K8896" i="2"/>
  <c r="J8896" i="2"/>
  <c r="K8895" i="2"/>
  <c r="J8895" i="2"/>
  <c r="K8894" i="2"/>
  <c r="J8894" i="2"/>
  <c r="K8893" i="2"/>
  <c r="J8893" i="2"/>
  <c r="K8892" i="2"/>
  <c r="J8892" i="2"/>
  <c r="K8891" i="2"/>
  <c r="J8891" i="2"/>
  <c r="K8890" i="2"/>
  <c r="J8890" i="2"/>
  <c r="K8889" i="2"/>
  <c r="J8889" i="2"/>
  <c r="K8888" i="2"/>
  <c r="J8888" i="2"/>
  <c r="K8887" i="2"/>
  <c r="J8887" i="2"/>
  <c r="K8886" i="2"/>
  <c r="J8886" i="2"/>
  <c r="K8885" i="2"/>
  <c r="J8885" i="2"/>
  <c r="K8884" i="2"/>
  <c r="J8884" i="2"/>
  <c r="K8883" i="2"/>
  <c r="J8883" i="2"/>
  <c r="K8882" i="2"/>
  <c r="J8882" i="2"/>
  <c r="K8881" i="2"/>
  <c r="J8881" i="2"/>
  <c r="K8880" i="2"/>
  <c r="J8880" i="2"/>
  <c r="K8879" i="2"/>
  <c r="J8879" i="2"/>
  <c r="K8878" i="2"/>
  <c r="J8878" i="2"/>
  <c r="K8877" i="2"/>
  <c r="J8877" i="2"/>
  <c r="K8876" i="2"/>
  <c r="J8876" i="2"/>
  <c r="K8875" i="2"/>
  <c r="J8875" i="2"/>
  <c r="K8874" i="2"/>
  <c r="J8874" i="2"/>
  <c r="K8873" i="2"/>
  <c r="J8873" i="2"/>
  <c r="K8872" i="2"/>
  <c r="J8872" i="2"/>
  <c r="K8871" i="2"/>
  <c r="J8871" i="2"/>
  <c r="K8870" i="2"/>
  <c r="J8870" i="2"/>
  <c r="K8869" i="2"/>
  <c r="J8869" i="2"/>
  <c r="K8868" i="2"/>
  <c r="J8868" i="2"/>
  <c r="K8867" i="2"/>
  <c r="J8867" i="2"/>
  <c r="K8866" i="2"/>
  <c r="J8866" i="2"/>
  <c r="K8865" i="2"/>
  <c r="J8865" i="2"/>
  <c r="K8864" i="2"/>
  <c r="J8864" i="2"/>
  <c r="K8863" i="2"/>
  <c r="J8863" i="2"/>
  <c r="K8862" i="2"/>
  <c r="J8862" i="2"/>
  <c r="K8861" i="2"/>
  <c r="J8861" i="2"/>
  <c r="K8860" i="2"/>
  <c r="J8860" i="2"/>
  <c r="K8859" i="2"/>
  <c r="J8859" i="2"/>
  <c r="K8858" i="2"/>
  <c r="J8858" i="2"/>
  <c r="K8857" i="2"/>
  <c r="J8857" i="2"/>
  <c r="K8856" i="2"/>
  <c r="J8856" i="2"/>
  <c r="K8855" i="2"/>
  <c r="J8855" i="2"/>
  <c r="K8854" i="2"/>
  <c r="J8854" i="2"/>
  <c r="K8853" i="2"/>
  <c r="J8853" i="2"/>
  <c r="K8852" i="2"/>
  <c r="J8852" i="2"/>
  <c r="K8851" i="2"/>
  <c r="J8851" i="2"/>
  <c r="K8850" i="2"/>
  <c r="J8850" i="2"/>
  <c r="K8849" i="2"/>
  <c r="J8849" i="2"/>
  <c r="K8848" i="2"/>
  <c r="J8848" i="2"/>
  <c r="K8847" i="2"/>
  <c r="J8847" i="2"/>
  <c r="K8846" i="2"/>
  <c r="J8846" i="2"/>
  <c r="K8845" i="2"/>
  <c r="J8845" i="2"/>
  <c r="K8844" i="2"/>
  <c r="J8844" i="2"/>
  <c r="K8843" i="2"/>
  <c r="J8843" i="2"/>
  <c r="K8842" i="2"/>
  <c r="J8842" i="2"/>
  <c r="K8841" i="2"/>
  <c r="J8841" i="2"/>
  <c r="K8840" i="2"/>
  <c r="J8840" i="2"/>
  <c r="K8839" i="2"/>
  <c r="J8839" i="2"/>
  <c r="K8838" i="2"/>
  <c r="J8838" i="2"/>
  <c r="K8837" i="2"/>
  <c r="J8837" i="2"/>
  <c r="K8836" i="2"/>
  <c r="J8836" i="2"/>
  <c r="K8835" i="2"/>
  <c r="J8835" i="2"/>
  <c r="K8834" i="2"/>
  <c r="J8834" i="2"/>
  <c r="K8833" i="2"/>
  <c r="J8833" i="2"/>
  <c r="K8832" i="2"/>
  <c r="J8832" i="2"/>
  <c r="K8831" i="2"/>
  <c r="J8831" i="2"/>
  <c r="K8830" i="2"/>
  <c r="J8830" i="2"/>
  <c r="K8829" i="2"/>
  <c r="J8829" i="2"/>
  <c r="K8828" i="2"/>
  <c r="J8828" i="2"/>
  <c r="K8827" i="2"/>
  <c r="J8827" i="2"/>
  <c r="K8826" i="2"/>
  <c r="J8826" i="2"/>
  <c r="K8825" i="2"/>
  <c r="J8825" i="2"/>
  <c r="K8824" i="2"/>
  <c r="J8824" i="2"/>
  <c r="K8823" i="2"/>
  <c r="J8823" i="2"/>
  <c r="K8822" i="2"/>
  <c r="J8822" i="2"/>
  <c r="K8821" i="2"/>
  <c r="J8821" i="2"/>
  <c r="K8820" i="2"/>
  <c r="J8820" i="2"/>
  <c r="K8819" i="2"/>
  <c r="J8819" i="2"/>
  <c r="K8818" i="2"/>
  <c r="J8818" i="2"/>
  <c r="K8817" i="2"/>
  <c r="J8817" i="2"/>
  <c r="K8816" i="2"/>
  <c r="J8816" i="2"/>
  <c r="K8815" i="2"/>
  <c r="J8815" i="2"/>
  <c r="K8814" i="2"/>
  <c r="J8814" i="2"/>
  <c r="K8813" i="2"/>
  <c r="J8813" i="2"/>
  <c r="K8812" i="2"/>
  <c r="J8812" i="2"/>
  <c r="K8811" i="2"/>
  <c r="J8811" i="2"/>
  <c r="K8810" i="2"/>
  <c r="J8810" i="2"/>
  <c r="K8809" i="2"/>
  <c r="J8809" i="2"/>
  <c r="K8808" i="2"/>
  <c r="J8808" i="2"/>
  <c r="K8807" i="2"/>
  <c r="J8807" i="2"/>
  <c r="K8806" i="2"/>
  <c r="J8806" i="2"/>
  <c r="K8805" i="2"/>
  <c r="J8805" i="2"/>
  <c r="K8804" i="2"/>
  <c r="J8804" i="2"/>
  <c r="K8803" i="2"/>
  <c r="J8803" i="2"/>
  <c r="K8802" i="2"/>
  <c r="J8802" i="2"/>
  <c r="K8801" i="2"/>
  <c r="J8801" i="2"/>
  <c r="K8800" i="2"/>
  <c r="J8800" i="2"/>
  <c r="K8799" i="2"/>
  <c r="J8799" i="2"/>
  <c r="K8798" i="2"/>
  <c r="J8798" i="2"/>
  <c r="K8797" i="2"/>
  <c r="J8797" i="2"/>
  <c r="K8796" i="2"/>
  <c r="J8796" i="2"/>
  <c r="K8795" i="2"/>
  <c r="J8795" i="2"/>
  <c r="K8794" i="2"/>
  <c r="J8794" i="2"/>
  <c r="K8793" i="2"/>
  <c r="J8793" i="2"/>
  <c r="K8792" i="2"/>
  <c r="J8792" i="2"/>
  <c r="K8791" i="2"/>
  <c r="J8791" i="2"/>
  <c r="K8790" i="2"/>
  <c r="J8790" i="2"/>
  <c r="K8789" i="2"/>
  <c r="J8789" i="2"/>
  <c r="K8788" i="2"/>
  <c r="J8788" i="2"/>
  <c r="K8787" i="2"/>
  <c r="J8787" i="2"/>
  <c r="K8786" i="2"/>
  <c r="J8786" i="2"/>
  <c r="K8785" i="2"/>
  <c r="J8785" i="2"/>
  <c r="K8784" i="2"/>
  <c r="J8784" i="2"/>
  <c r="K8783" i="2"/>
  <c r="J8783" i="2"/>
  <c r="K8782" i="2"/>
  <c r="J8782" i="2"/>
  <c r="K8781" i="2"/>
  <c r="J8781" i="2"/>
  <c r="K8780" i="2"/>
  <c r="J8780" i="2"/>
  <c r="K8779" i="2"/>
  <c r="J8779" i="2"/>
  <c r="K8778" i="2"/>
  <c r="J8778" i="2"/>
  <c r="K8777" i="2"/>
  <c r="J8777" i="2"/>
  <c r="K8776" i="2"/>
  <c r="J8776" i="2"/>
  <c r="K8775" i="2"/>
  <c r="J8775" i="2"/>
  <c r="K8774" i="2"/>
  <c r="J8774" i="2"/>
  <c r="K8773" i="2"/>
  <c r="J8773" i="2"/>
  <c r="K8772" i="2"/>
  <c r="J8772" i="2"/>
  <c r="K8771" i="2"/>
  <c r="J8771" i="2"/>
  <c r="K8770" i="2"/>
  <c r="J8770" i="2"/>
  <c r="K8769" i="2"/>
  <c r="J8769" i="2"/>
  <c r="K8768" i="2"/>
  <c r="J8768" i="2"/>
  <c r="K8767" i="2"/>
  <c r="J8767" i="2"/>
  <c r="K8766" i="2"/>
  <c r="J8766" i="2"/>
  <c r="K8765" i="2"/>
  <c r="J8765" i="2"/>
  <c r="K8764" i="2"/>
  <c r="J8764" i="2"/>
  <c r="K8763" i="2"/>
  <c r="J8763" i="2"/>
  <c r="K8762" i="2"/>
  <c r="J8762" i="2"/>
  <c r="K8761" i="2"/>
  <c r="J8761" i="2"/>
  <c r="K8760" i="2"/>
  <c r="J8760" i="2"/>
  <c r="K8759" i="2"/>
  <c r="J8759" i="2"/>
  <c r="K8758" i="2"/>
  <c r="J8758" i="2"/>
  <c r="K8757" i="2"/>
  <c r="J8757" i="2"/>
  <c r="K8756" i="2"/>
  <c r="J8756" i="2"/>
  <c r="K8755" i="2"/>
  <c r="J8755" i="2"/>
  <c r="K8754" i="2"/>
  <c r="J8754" i="2"/>
  <c r="K8753" i="2"/>
  <c r="J8753" i="2"/>
  <c r="K8752" i="2"/>
  <c r="J8752" i="2"/>
  <c r="K8751" i="2"/>
  <c r="J8751" i="2"/>
  <c r="K8750" i="2"/>
  <c r="J8750" i="2"/>
  <c r="K8749" i="2"/>
  <c r="J8749" i="2"/>
  <c r="K8748" i="2"/>
  <c r="J8748" i="2"/>
  <c r="K8747" i="2"/>
  <c r="J8747" i="2"/>
  <c r="K8746" i="2"/>
  <c r="J8746" i="2"/>
  <c r="K8745" i="2"/>
  <c r="J8745" i="2"/>
  <c r="K8744" i="2"/>
  <c r="J8744" i="2"/>
  <c r="K8743" i="2"/>
  <c r="J8743" i="2"/>
  <c r="K8742" i="2"/>
  <c r="J8742" i="2"/>
  <c r="K8741" i="2"/>
  <c r="J8741" i="2"/>
  <c r="K8740" i="2"/>
  <c r="J8740" i="2"/>
  <c r="K8739" i="2"/>
  <c r="J8739" i="2"/>
  <c r="K8738" i="2"/>
  <c r="J8738" i="2"/>
  <c r="K8737" i="2"/>
  <c r="J8737" i="2"/>
  <c r="K8736" i="2"/>
  <c r="J8736" i="2"/>
  <c r="K8735" i="2"/>
  <c r="J8735" i="2"/>
  <c r="K8734" i="2"/>
  <c r="J8734" i="2"/>
  <c r="K8733" i="2"/>
  <c r="J8733" i="2"/>
  <c r="K8732" i="2"/>
  <c r="J8732" i="2"/>
  <c r="K8731" i="2"/>
  <c r="J8731" i="2"/>
  <c r="K8730" i="2"/>
  <c r="J8730" i="2"/>
  <c r="K8729" i="2"/>
  <c r="J8729" i="2"/>
  <c r="K8728" i="2"/>
  <c r="J8728" i="2"/>
  <c r="K8727" i="2"/>
  <c r="J8727" i="2"/>
  <c r="K8726" i="2"/>
  <c r="J8726" i="2"/>
  <c r="K8725" i="2"/>
  <c r="J8725" i="2"/>
  <c r="K8724" i="2"/>
  <c r="J8724" i="2"/>
  <c r="K8723" i="2"/>
  <c r="J8723" i="2"/>
  <c r="K8722" i="2"/>
  <c r="J8722" i="2"/>
  <c r="K8721" i="2"/>
  <c r="J8721" i="2"/>
  <c r="K8720" i="2"/>
  <c r="J8720" i="2"/>
  <c r="K8719" i="2"/>
  <c r="J8719" i="2"/>
  <c r="K8718" i="2"/>
  <c r="J8718" i="2"/>
  <c r="K8717" i="2"/>
  <c r="J8717" i="2"/>
  <c r="K8716" i="2"/>
  <c r="J8716" i="2"/>
  <c r="K8715" i="2"/>
  <c r="J8715" i="2"/>
  <c r="K8714" i="2"/>
  <c r="J8714" i="2"/>
  <c r="K8713" i="2"/>
  <c r="J8713" i="2"/>
  <c r="K8712" i="2"/>
  <c r="J8712" i="2"/>
  <c r="K8711" i="2"/>
  <c r="J8711" i="2"/>
  <c r="K8710" i="2"/>
  <c r="J8710" i="2"/>
  <c r="K8709" i="2"/>
  <c r="J8709" i="2"/>
  <c r="K8708" i="2"/>
  <c r="J8708" i="2"/>
  <c r="K8707" i="2"/>
  <c r="J8707" i="2"/>
  <c r="K8706" i="2"/>
  <c r="J8706" i="2"/>
  <c r="K8705" i="2"/>
  <c r="J8705" i="2"/>
  <c r="K8704" i="2"/>
  <c r="J8704" i="2"/>
  <c r="K8703" i="2"/>
  <c r="J8703" i="2"/>
  <c r="K8702" i="2"/>
  <c r="J8702" i="2"/>
  <c r="K8701" i="2"/>
  <c r="J8701" i="2"/>
  <c r="K8700" i="2"/>
  <c r="J8700" i="2"/>
  <c r="K8699" i="2"/>
  <c r="J8699" i="2"/>
  <c r="K8698" i="2"/>
  <c r="J8698" i="2"/>
  <c r="K8697" i="2"/>
  <c r="J8697" i="2"/>
  <c r="K8696" i="2"/>
  <c r="J8696" i="2"/>
  <c r="K8695" i="2"/>
  <c r="J8695" i="2"/>
  <c r="K8694" i="2"/>
  <c r="J8694" i="2"/>
  <c r="K8693" i="2"/>
  <c r="J8693" i="2"/>
  <c r="K8692" i="2"/>
  <c r="J8692" i="2"/>
  <c r="K8691" i="2"/>
  <c r="J8691" i="2"/>
  <c r="K8690" i="2"/>
  <c r="J8690" i="2"/>
  <c r="K8689" i="2"/>
  <c r="J8689" i="2"/>
  <c r="K8688" i="2"/>
  <c r="J8688" i="2"/>
  <c r="K8687" i="2"/>
  <c r="J8687" i="2"/>
  <c r="K8686" i="2"/>
  <c r="J8686" i="2"/>
  <c r="K8685" i="2"/>
  <c r="J8685" i="2"/>
  <c r="K8684" i="2"/>
  <c r="J8684" i="2"/>
  <c r="K8683" i="2"/>
  <c r="J8683" i="2"/>
  <c r="K8682" i="2"/>
  <c r="J8682" i="2"/>
  <c r="K8681" i="2"/>
  <c r="J8681" i="2"/>
  <c r="K8680" i="2"/>
  <c r="J8680" i="2"/>
  <c r="K8679" i="2"/>
  <c r="J8679" i="2"/>
  <c r="K8678" i="2"/>
  <c r="J8678" i="2"/>
  <c r="K8677" i="2"/>
  <c r="J8677" i="2"/>
  <c r="K8676" i="2"/>
  <c r="J8676" i="2"/>
  <c r="K8675" i="2"/>
  <c r="J8675" i="2"/>
  <c r="K8674" i="2"/>
  <c r="J8674" i="2"/>
  <c r="K8673" i="2"/>
  <c r="J8673" i="2"/>
  <c r="K8672" i="2"/>
  <c r="J8672" i="2"/>
  <c r="K8671" i="2"/>
  <c r="J8671" i="2"/>
  <c r="K8670" i="2"/>
  <c r="J8670" i="2"/>
  <c r="K8669" i="2"/>
  <c r="J8669" i="2"/>
  <c r="K8668" i="2"/>
  <c r="J8668" i="2"/>
  <c r="K8667" i="2"/>
  <c r="J8667" i="2"/>
  <c r="K8666" i="2"/>
  <c r="J8666" i="2"/>
  <c r="K8665" i="2"/>
  <c r="J8665" i="2"/>
  <c r="K8664" i="2"/>
  <c r="J8664" i="2"/>
  <c r="K8663" i="2"/>
  <c r="J8663" i="2"/>
  <c r="K8662" i="2"/>
  <c r="J8662" i="2"/>
  <c r="K8661" i="2"/>
  <c r="J8661" i="2"/>
  <c r="K8660" i="2"/>
  <c r="J8660" i="2"/>
  <c r="K8659" i="2"/>
  <c r="J8659" i="2"/>
  <c r="K8658" i="2"/>
  <c r="J8658" i="2"/>
  <c r="K8657" i="2"/>
  <c r="J8657" i="2"/>
  <c r="K8656" i="2"/>
  <c r="J8656" i="2"/>
  <c r="K8655" i="2"/>
  <c r="J8655" i="2"/>
  <c r="K8654" i="2"/>
  <c r="J8654" i="2"/>
  <c r="K8653" i="2"/>
  <c r="J8653" i="2"/>
  <c r="K8652" i="2"/>
  <c r="J8652" i="2"/>
  <c r="K8651" i="2"/>
  <c r="J8651" i="2"/>
  <c r="K8650" i="2"/>
  <c r="J8650" i="2"/>
  <c r="K8649" i="2"/>
  <c r="J8649" i="2"/>
  <c r="K8648" i="2"/>
  <c r="J8648" i="2"/>
  <c r="K8647" i="2"/>
  <c r="J8647" i="2"/>
  <c r="K8646" i="2"/>
  <c r="J8646" i="2"/>
  <c r="K8645" i="2"/>
  <c r="J8645" i="2"/>
  <c r="K8644" i="2"/>
  <c r="J8644" i="2"/>
  <c r="K8643" i="2"/>
  <c r="J8643" i="2"/>
  <c r="K8642" i="2"/>
  <c r="J8642" i="2"/>
  <c r="K8641" i="2"/>
  <c r="J8641" i="2"/>
  <c r="K8640" i="2"/>
  <c r="J8640" i="2"/>
  <c r="K8639" i="2"/>
  <c r="J8639" i="2"/>
  <c r="K8638" i="2"/>
  <c r="J8638" i="2"/>
  <c r="K8637" i="2"/>
  <c r="J8637" i="2"/>
  <c r="K8636" i="2"/>
  <c r="J8636" i="2"/>
  <c r="K8635" i="2"/>
  <c r="J8635" i="2"/>
  <c r="K8634" i="2"/>
  <c r="J8634" i="2"/>
  <c r="K8633" i="2"/>
  <c r="J8633" i="2"/>
  <c r="K8632" i="2"/>
  <c r="J8632" i="2"/>
  <c r="K8631" i="2"/>
  <c r="J8631" i="2"/>
  <c r="K8630" i="2"/>
  <c r="J8630" i="2"/>
  <c r="K8629" i="2"/>
  <c r="J8629" i="2"/>
  <c r="K8628" i="2"/>
  <c r="J8628" i="2"/>
  <c r="K8627" i="2"/>
  <c r="J8627" i="2"/>
  <c r="K8626" i="2"/>
  <c r="J8626" i="2"/>
  <c r="K8625" i="2"/>
  <c r="J8625" i="2"/>
  <c r="K8624" i="2"/>
  <c r="J8624" i="2"/>
  <c r="K8623" i="2"/>
  <c r="J8623" i="2"/>
  <c r="K8622" i="2"/>
  <c r="J8622" i="2"/>
  <c r="K8621" i="2"/>
  <c r="J8621" i="2"/>
  <c r="K8620" i="2"/>
  <c r="J8620" i="2"/>
  <c r="K8619" i="2"/>
  <c r="J8619" i="2"/>
  <c r="K8618" i="2"/>
  <c r="J8618" i="2"/>
  <c r="K8617" i="2"/>
  <c r="J8617" i="2"/>
  <c r="K8616" i="2"/>
  <c r="J8616" i="2"/>
  <c r="K8615" i="2"/>
  <c r="J8615" i="2"/>
  <c r="K8614" i="2"/>
  <c r="J8614" i="2"/>
  <c r="K8613" i="2"/>
  <c r="J8613" i="2"/>
  <c r="K8612" i="2"/>
  <c r="J8612" i="2"/>
  <c r="K8611" i="2"/>
  <c r="J8611" i="2"/>
  <c r="K8610" i="2"/>
  <c r="J8610" i="2"/>
  <c r="K8609" i="2"/>
  <c r="J8609" i="2"/>
  <c r="K8608" i="2"/>
  <c r="J8608" i="2"/>
  <c r="K8607" i="2"/>
  <c r="J8607" i="2"/>
  <c r="K8606" i="2"/>
  <c r="J8606" i="2"/>
  <c r="K8605" i="2"/>
  <c r="J8605" i="2"/>
  <c r="K8604" i="2"/>
  <c r="J8604" i="2"/>
  <c r="K8603" i="2"/>
  <c r="J8603" i="2"/>
  <c r="K8602" i="2"/>
  <c r="J8602" i="2"/>
  <c r="K8601" i="2"/>
  <c r="J8601" i="2"/>
  <c r="K8600" i="2"/>
  <c r="J8600" i="2"/>
  <c r="K8599" i="2"/>
  <c r="J8599" i="2"/>
  <c r="K8598" i="2"/>
  <c r="J8598" i="2"/>
  <c r="K8597" i="2"/>
  <c r="J8597" i="2"/>
  <c r="K8596" i="2"/>
  <c r="J8596" i="2"/>
  <c r="K8595" i="2"/>
  <c r="J8595" i="2"/>
  <c r="K8594" i="2"/>
  <c r="J8594" i="2"/>
  <c r="K8593" i="2"/>
  <c r="J8593" i="2"/>
  <c r="K8592" i="2"/>
  <c r="J8592" i="2"/>
  <c r="K8591" i="2"/>
  <c r="J8591" i="2"/>
  <c r="K8590" i="2"/>
  <c r="J8590" i="2"/>
  <c r="K8589" i="2"/>
  <c r="J8589" i="2"/>
  <c r="K8588" i="2"/>
  <c r="J8588" i="2"/>
  <c r="K8587" i="2"/>
  <c r="J8587" i="2"/>
  <c r="K8586" i="2"/>
  <c r="J8586" i="2"/>
  <c r="K8585" i="2"/>
  <c r="J8585" i="2"/>
  <c r="K8584" i="2"/>
  <c r="J8584" i="2"/>
  <c r="K8583" i="2"/>
  <c r="J8583" i="2"/>
  <c r="K8582" i="2"/>
  <c r="J8582" i="2"/>
  <c r="K8581" i="2"/>
  <c r="J8581" i="2"/>
  <c r="K8580" i="2"/>
  <c r="J8580" i="2"/>
  <c r="K8579" i="2"/>
  <c r="J8579" i="2"/>
  <c r="K8578" i="2"/>
  <c r="J8578" i="2"/>
  <c r="K8577" i="2"/>
  <c r="J8577" i="2"/>
  <c r="K8576" i="2"/>
  <c r="J8576" i="2"/>
  <c r="K8575" i="2"/>
  <c r="J8575" i="2"/>
  <c r="K8574" i="2"/>
  <c r="J8574" i="2"/>
  <c r="K8573" i="2"/>
  <c r="J8573" i="2"/>
  <c r="K8572" i="2"/>
  <c r="J8572" i="2"/>
  <c r="K8571" i="2"/>
  <c r="J8571" i="2"/>
  <c r="K8570" i="2"/>
  <c r="J8570" i="2"/>
  <c r="K8569" i="2"/>
  <c r="J8569" i="2"/>
  <c r="K8568" i="2"/>
  <c r="J8568" i="2"/>
  <c r="K8567" i="2"/>
  <c r="J8567" i="2"/>
  <c r="K8566" i="2"/>
  <c r="J8566" i="2"/>
  <c r="K8565" i="2"/>
  <c r="J8565" i="2"/>
  <c r="K8564" i="2"/>
  <c r="J8564" i="2"/>
  <c r="K8563" i="2"/>
  <c r="J8563" i="2"/>
  <c r="K8562" i="2"/>
  <c r="J8562" i="2"/>
  <c r="K8561" i="2"/>
  <c r="J8561" i="2"/>
  <c r="K8560" i="2"/>
  <c r="J8560" i="2"/>
  <c r="K8559" i="2"/>
  <c r="J8559" i="2"/>
  <c r="K8558" i="2"/>
  <c r="J8558" i="2"/>
  <c r="K8557" i="2"/>
  <c r="J8557" i="2"/>
  <c r="K8556" i="2"/>
  <c r="J8556" i="2"/>
  <c r="K8555" i="2"/>
  <c r="J8555" i="2"/>
  <c r="K8554" i="2"/>
  <c r="J8554" i="2"/>
  <c r="K8553" i="2"/>
  <c r="J8553" i="2"/>
  <c r="K8552" i="2"/>
  <c r="J8552" i="2"/>
  <c r="K8551" i="2"/>
  <c r="J8551" i="2"/>
  <c r="K8550" i="2"/>
  <c r="J8550" i="2"/>
  <c r="K8549" i="2"/>
  <c r="J8549" i="2"/>
  <c r="K8548" i="2"/>
  <c r="J8548" i="2"/>
  <c r="K8547" i="2"/>
  <c r="J8547" i="2"/>
  <c r="K8546" i="2"/>
  <c r="J8546" i="2"/>
  <c r="K8545" i="2"/>
  <c r="J8545" i="2"/>
  <c r="K8544" i="2"/>
  <c r="J8544" i="2"/>
  <c r="K8543" i="2"/>
  <c r="J8543" i="2"/>
  <c r="K8542" i="2"/>
  <c r="J8542" i="2"/>
  <c r="K8541" i="2"/>
  <c r="J8541" i="2"/>
  <c r="K8540" i="2"/>
  <c r="J8540" i="2"/>
  <c r="K8539" i="2"/>
  <c r="J8539" i="2"/>
  <c r="K8538" i="2"/>
  <c r="J8538" i="2"/>
  <c r="K8537" i="2"/>
  <c r="J8537" i="2"/>
  <c r="K8536" i="2"/>
  <c r="J8536" i="2"/>
  <c r="K8535" i="2"/>
  <c r="J8535" i="2"/>
  <c r="K8534" i="2"/>
  <c r="J8534" i="2"/>
  <c r="K8533" i="2"/>
  <c r="J8533" i="2"/>
  <c r="K8532" i="2"/>
  <c r="J8532" i="2"/>
  <c r="K8531" i="2"/>
  <c r="J8531" i="2"/>
  <c r="K8530" i="2"/>
  <c r="J8530" i="2"/>
  <c r="K8529" i="2"/>
  <c r="J8529" i="2"/>
  <c r="K8528" i="2"/>
  <c r="J8528" i="2"/>
  <c r="K8527" i="2"/>
  <c r="J8527" i="2"/>
  <c r="K8526" i="2"/>
  <c r="J8526" i="2"/>
  <c r="K8525" i="2"/>
  <c r="J8525" i="2"/>
  <c r="K8524" i="2"/>
  <c r="J8524" i="2"/>
  <c r="K8523" i="2"/>
  <c r="J8523" i="2"/>
  <c r="K8522" i="2"/>
  <c r="J8522" i="2"/>
  <c r="K8521" i="2"/>
  <c r="J8521" i="2"/>
  <c r="K8520" i="2"/>
  <c r="J8520" i="2"/>
  <c r="K8519" i="2"/>
  <c r="J8519" i="2"/>
  <c r="K8518" i="2"/>
  <c r="J8518" i="2"/>
  <c r="K8517" i="2"/>
  <c r="J8517" i="2"/>
  <c r="K8516" i="2"/>
  <c r="J8516" i="2"/>
  <c r="K8515" i="2"/>
  <c r="J8515" i="2"/>
  <c r="K8514" i="2"/>
  <c r="J8514" i="2"/>
  <c r="K8513" i="2"/>
  <c r="J8513" i="2"/>
  <c r="K8512" i="2"/>
  <c r="J8512" i="2"/>
  <c r="K8511" i="2"/>
  <c r="J8511" i="2"/>
  <c r="K8510" i="2"/>
  <c r="J8510" i="2"/>
  <c r="K8509" i="2"/>
  <c r="J8509" i="2"/>
  <c r="K8508" i="2"/>
  <c r="J8508" i="2"/>
  <c r="K8507" i="2"/>
  <c r="J8507" i="2"/>
  <c r="K8506" i="2"/>
  <c r="J8506" i="2"/>
  <c r="K8505" i="2"/>
  <c r="J8505" i="2"/>
  <c r="K8504" i="2"/>
  <c r="J8504" i="2"/>
  <c r="K8503" i="2"/>
  <c r="J8503" i="2"/>
  <c r="K8502" i="2"/>
  <c r="J8502" i="2"/>
  <c r="K8501" i="2"/>
  <c r="J8501" i="2"/>
  <c r="K8500" i="2"/>
  <c r="J8500" i="2"/>
  <c r="K8499" i="2"/>
  <c r="J8499" i="2"/>
  <c r="K8498" i="2"/>
  <c r="J8498" i="2"/>
  <c r="K8497" i="2"/>
  <c r="J8497" i="2"/>
  <c r="K8496" i="2"/>
  <c r="J8496" i="2"/>
  <c r="K8495" i="2"/>
  <c r="J8495" i="2"/>
  <c r="K8494" i="2"/>
  <c r="J8494" i="2"/>
  <c r="K8493" i="2"/>
  <c r="J8493" i="2"/>
  <c r="K8492" i="2"/>
  <c r="J8492" i="2"/>
  <c r="K8491" i="2"/>
  <c r="J8491" i="2"/>
  <c r="K8490" i="2"/>
  <c r="J8490" i="2"/>
  <c r="K8489" i="2"/>
  <c r="J8489" i="2"/>
  <c r="K8488" i="2"/>
  <c r="J8488" i="2"/>
  <c r="K8487" i="2"/>
  <c r="J8487" i="2"/>
  <c r="K8486" i="2"/>
  <c r="J8486" i="2"/>
  <c r="K8485" i="2"/>
  <c r="J8485" i="2"/>
  <c r="K8484" i="2"/>
  <c r="J8484" i="2"/>
  <c r="K8483" i="2"/>
  <c r="J8483" i="2"/>
  <c r="K8482" i="2"/>
  <c r="J8482" i="2"/>
  <c r="K8481" i="2"/>
  <c r="J8481" i="2"/>
  <c r="K8480" i="2"/>
  <c r="J8480" i="2"/>
  <c r="K8479" i="2"/>
  <c r="J8479" i="2"/>
  <c r="K8478" i="2"/>
  <c r="J8478" i="2"/>
  <c r="K8477" i="2"/>
  <c r="J8477" i="2"/>
  <c r="K8476" i="2"/>
  <c r="J8476" i="2"/>
  <c r="K8475" i="2"/>
  <c r="J8475" i="2"/>
  <c r="K8474" i="2"/>
  <c r="J8474" i="2"/>
  <c r="K8473" i="2"/>
  <c r="J8473" i="2"/>
  <c r="K8472" i="2"/>
  <c r="J8472" i="2"/>
  <c r="K8471" i="2"/>
  <c r="J8471" i="2"/>
  <c r="K8470" i="2"/>
  <c r="J8470" i="2"/>
  <c r="K8469" i="2"/>
  <c r="J8469" i="2"/>
  <c r="K8468" i="2"/>
  <c r="J8468" i="2"/>
  <c r="K8467" i="2"/>
  <c r="J8467" i="2"/>
  <c r="K8466" i="2"/>
  <c r="J8466" i="2"/>
  <c r="K8465" i="2"/>
  <c r="J8465" i="2"/>
  <c r="K8464" i="2"/>
  <c r="J8464" i="2"/>
  <c r="K8463" i="2"/>
  <c r="J8463" i="2"/>
  <c r="K8462" i="2"/>
  <c r="J8462" i="2"/>
  <c r="K8461" i="2"/>
  <c r="J8461" i="2"/>
  <c r="K8460" i="2"/>
  <c r="J8460" i="2"/>
  <c r="K8459" i="2"/>
  <c r="J8459" i="2"/>
  <c r="K8458" i="2"/>
  <c r="J8458" i="2"/>
  <c r="K8457" i="2"/>
  <c r="J8457" i="2"/>
  <c r="K8456" i="2"/>
  <c r="J8456" i="2"/>
  <c r="K8455" i="2"/>
  <c r="J8455" i="2"/>
  <c r="K8454" i="2"/>
  <c r="J8454" i="2"/>
  <c r="K8453" i="2"/>
  <c r="J8453" i="2"/>
  <c r="K8452" i="2"/>
  <c r="J8452" i="2"/>
  <c r="K8451" i="2"/>
  <c r="J8451" i="2"/>
  <c r="K8450" i="2"/>
  <c r="J8450" i="2"/>
  <c r="K8449" i="2"/>
  <c r="J8449" i="2"/>
  <c r="K8448" i="2"/>
  <c r="J8448" i="2"/>
  <c r="K8447" i="2"/>
  <c r="J8447" i="2"/>
  <c r="K8446" i="2"/>
  <c r="J8446" i="2"/>
  <c r="K8445" i="2"/>
  <c r="J8445" i="2"/>
  <c r="K8444" i="2"/>
  <c r="J8444" i="2"/>
  <c r="K8443" i="2"/>
  <c r="J8443" i="2"/>
  <c r="K8442" i="2"/>
  <c r="J8442" i="2"/>
  <c r="K8441" i="2"/>
  <c r="J8441" i="2"/>
  <c r="K8440" i="2"/>
  <c r="J8440" i="2"/>
  <c r="K8439" i="2"/>
  <c r="J8439" i="2"/>
  <c r="K8438" i="2"/>
  <c r="J8438" i="2"/>
  <c r="K8437" i="2"/>
  <c r="J8437" i="2"/>
  <c r="K8436" i="2"/>
  <c r="J8436" i="2"/>
  <c r="K8435" i="2"/>
  <c r="J8435" i="2"/>
  <c r="K8434" i="2"/>
  <c r="J8434" i="2"/>
  <c r="K8433" i="2"/>
  <c r="J8433" i="2"/>
  <c r="K8432" i="2"/>
  <c r="J8432" i="2"/>
  <c r="K8431" i="2"/>
  <c r="J8431" i="2"/>
  <c r="K8430" i="2"/>
  <c r="J8430" i="2"/>
  <c r="K8429" i="2"/>
  <c r="J8429" i="2"/>
  <c r="K8428" i="2"/>
  <c r="J8428" i="2"/>
  <c r="K8427" i="2"/>
  <c r="J8427" i="2"/>
  <c r="K8426" i="2"/>
  <c r="J8426" i="2"/>
  <c r="K8425" i="2"/>
  <c r="J8425" i="2"/>
  <c r="K8424" i="2"/>
  <c r="J8424" i="2"/>
  <c r="K8423" i="2"/>
  <c r="J8423" i="2"/>
  <c r="K8422" i="2"/>
  <c r="J8422" i="2"/>
  <c r="K8421" i="2"/>
  <c r="J8421" i="2"/>
  <c r="K8420" i="2"/>
  <c r="J8420" i="2"/>
  <c r="K8419" i="2"/>
  <c r="J8419" i="2"/>
  <c r="K8418" i="2"/>
  <c r="J8418" i="2"/>
  <c r="K8417" i="2"/>
  <c r="J8417" i="2"/>
  <c r="K8416" i="2"/>
  <c r="J8416" i="2"/>
  <c r="K8415" i="2"/>
  <c r="J8415" i="2"/>
  <c r="K8414" i="2"/>
  <c r="J8414" i="2"/>
  <c r="K8413" i="2"/>
  <c r="J8413" i="2"/>
  <c r="K8412" i="2"/>
  <c r="J8412" i="2"/>
  <c r="K8411" i="2"/>
  <c r="J8411" i="2"/>
  <c r="K8410" i="2"/>
  <c r="J8410" i="2"/>
  <c r="K8409" i="2"/>
  <c r="J8409" i="2"/>
  <c r="K8408" i="2"/>
  <c r="J8408" i="2"/>
  <c r="K8407" i="2"/>
  <c r="J8407" i="2"/>
  <c r="K8406" i="2"/>
  <c r="J8406" i="2"/>
  <c r="K8405" i="2"/>
  <c r="J8405" i="2"/>
  <c r="K8404" i="2"/>
  <c r="J8404" i="2"/>
  <c r="K8403" i="2"/>
  <c r="J8403" i="2"/>
  <c r="K8402" i="2"/>
  <c r="J8402" i="2"/>
  <c r="K8401" i="2"/>
  <c r="J8401" i="2"/>
  <c r="K8400" i="2"/>
  <c r="J8400" i="2"/>
  <c r="K8399" i="2"/>
  <c r="J8399" i="2"/>
  <c r="K8398" i="2"/>
  <c r="J8398" i="2"/>
  <c r="K8397" i="2"/>
  <c r="J8397" i="2"/>
  <c r="K8396" i="2"/>
  <c r="J8396" i="2"/>
  <c r="K8395" i="2"/>
  <c r="J8395" i="2"/>
  <c r="K8394" i="2"/>
  <c r="J8394" i="2"/>
  <c r="K8393" i="2"/>
  <c r="J8393" i="2"/>
  <c r="K8392" i="2"/>
  <c r="J8392" i="2"/>
  <c r="K8391" i="2"/>
  <c r="J8391" i="2"/>
  <c r="K8390" i="2"/>
  <c r="J8390" i="2"/>
  <c r="K8389" i="2"/>
  <c r="J8389" i="2"/>
  <c r="K8388" i="2"/>
  <c r="J8388" i="2"/>
  <c r="K8387" i="2"/>
  <c r="J8387" i="2"/>
  <c r="K8386" i="2"/>
  <c r="J8386" i="2"/>
  <c r="K8385" i="2"/>
  <c r="J8385" i="2"/>
  <c r="K8384" i="2"/>
  <c r="J8384" i="2"/>
  <c r="K8383" i="2"/>
  <c r="J8383" i="2"/>
  <c r="K8382" i="2"/>
  <c r="J8382" i="2"/>
  <c r="K8381" i="2"/>
  <c r="J8381" i="2"/>
  <c r="K8380" i="2"/>
  <c r="J8380" i="2"/>
  <c r="K8379" i="2"/>
  <c r="J8379" i="2"/>
  <c r="K8378" i="2"/>
  <c r="J8378" i="2"/>
  <c r="K8377" i="2"/>
  <c r="J8377" i="2"/>
  <c r="K8376" i="2"/>
  <c r="J8376" i="2"/>
  <c r="K8375" i="2"/>
  <c r="J8375" i="2"/>
  <c r="K8374" i="2"/>
  <c r="J8374" i="2"/>
  <c r="K8373" i="2"/>
  <c r="J8373" i="2"/>
  <c r="K8372" i="2"/>
  <c r="J8372" i="2"/>
  <c r="K8371" i="2"/>
  <c r="J8371" i="2"/>
  <c r="K8370" i="2"/>
  <c r="J8370" i="2"/>
  <c r="K8369" i="2"/>
  <c r="J8369" i="2"/>
  <c r="K8368" i="2"/>
  <c r="J8368" i="2"/>
  <c r="K8367" i="2"/>
  <c r="J8367" i="2"/>
  <c r="K8366" i="2"/>
  <c r="J8366" i="2"/>
  <c r="K8365" i="2"/>
  <c r="J8365" i="2"/>
  <c r="K8364" i="2"/>
  <c r="J8364" i="2"/>
  <c r="K8363" i="2"/>
  <c r="J8363" i="2"/>
  <c r="K8362" i="2"/>
  <c r="J8362" i="2"/>
  <c r="K8361" i="2"/>
  <c r="J8361" i="2"/>
  <c r="K8360" i="2"/>
  <c r="J8360" i="2"/>
  <c r="K8359" i="2"/>
  <c r="J8359" i="2"/>
  <c r="K8358" i="2"/>
  <c r="J8358" i="2"/>
  <c r="K8357" i="2"/>
  <c r="J8357" i="2"/>
  <c r="K8356" i="2"/>
  <c r="J8356" i="2"/>
  <c r="K8355" i="2"/>
  <c r="J8355" i="2"/>
  <c r="K8354" i="2"/>
  <c r="J8354" i="2"/>
  <c r="K8353" i="2"/>
  <c r="J8353" i="2"/>
  <c r="K8352" i="2"/>
  <c r="J8352" i="2"/>
  <c r="K8351" i="2"/>
  <c r="J8351" i="2"/>
  <c r="K8350" i="2"/>
  <c r="J8350" i="2"/>
  <c r="K8349" i="2"/>
  <c r="J8349" i="2"/>
  <c r="K8348" i="2"/>
  <c r="J8348" i="2"/>
  <c r="K8347" i="2"/>
  <c r="J8347" i="2"/>
  <c r="K8346" i="2"/>
  <c r="J8346" i="2"/>
  <c r="K8345" i="2"/>
  <c r="J8345" i="2"/>
  <c r="K8344" i="2"/>
  <c r="J8344" i="2"/>
  <c r="K8343" i="2"/>
  <c r="J8343" i="2"/>
  <c r="K8342" i="2"/>
  <c r="J8342" i="2"/>
  <c r="K8341" i="2"/>
  <c r="J8341" i="2"/>
  <c r="K8340" i="2"/>
  <c r="J8340" i="2"/>
  <c r="K8339" i="2"/>
  <c r="J8339" i="2"/>
  <c r="K8338" i="2"/>
  <c r="J8338" i="2"/>
  <c r="K8337" i="2"/>
  <c r="J8337" i="2"/>
  <c r="K8336" i="2"/>
  <c r="J8336" i="2"/>
  <c r="K8335" i="2"/>
  <c r="J8335" i="2"/>
  <c r="K8334" i="2"/>
  <c r="J8334" i="2"/>
  <c r="K8333" i="2"/>
  <c r="J8333" i="2"/>
  <c r="K8332" i="2"/>
  <c r="J8332" i="2"/>
  <c r="K8331" i="2"/>
  <c r="J8331" i="2"/>
  <c r="K8330" i="2"/>
  <c r="J8330" i="2"/>
  <c r="K8329" i="2"/>
  <c r="J8329" i="2"/>
  <c r="K8328" i="2"/>
  <c r="J8328" i="2"/>
  <c r="K8327" i="2"/>
  <c r="J8327" i="2"/>
  <c r="K8326" i="2"/>
  <c r="J8326" i="2"/>
  <c r="K8325" i="2"/>
  <c r="J8325" i="2"/>
  <c r="K8324" i="2"/>
  <c r="J8324" i="2"/>
  <c r="K8323" i="2"/>
  <c r="J8323" i="2"/>
  <c r="K8322" i="2"/>
  <c r="J8322" i="2"/>
  <c r="K8321" i="2"/>
  <c r="J8321" i="2"/>
  <c r="K8320" i="2"/>
  <c r="J8320" i="2"/>
  <c r="K8319" i="2"/>
  <c r="J8319" i="2"/>
  <c r="K8318" i="2"/>
  <c r="J8318" i="2"/>
  <c r="K8317" i="2"/>
  <c r="J8317" i="2"/>
  <c r="K8316" i="2"/>
  <c r="J8316" i="2"/>
  <c r="K8315" i="2"/>
  <c r="J8315" i="2"/>
  <c r="K8314" i="2"/>
  <c r="J8314" i="2"/>
  <c r="K8313" i="2"/>
  <c r="J8313" i="2"/>
  <c r="K8312" i="2"/>
  <c r="J8312" i="2"/>
  <c r="K8311" i="2"/>
  <c r="J8311" i="2"/>
  <c r="K8310" i="2"/>
  <c r="J8310" i="2"/>
  <c r="K8309" i="2"/>
  <c r="J8309" i="2"/>
  <c r="K8308" i="2"/>
  <c r="J8308" i="2"/>
  <c r="K8307" i="2"/>
  <c r="J8307" i="2"/>
  <c r="K8306" i="2"/>
  <c r="J8306" i="2"/>
  <c r="K8305" i="2"/>
  <c r="J8305" i="2"/>
  <c r="K8304" i="2"/>
  <c r="J8304" i="2"/>
  <c r="K8303" i="2"/>
  <c r="J8303" i="2"/>
  <c r="K8302" i="2"/>
  <c r="J8302" i="2"/>
  <c r="K8301" i="2"/>
  <c r="J8301" i="2"/>
  <c r="K8300" i="2"/>
  <c r="J8300" i="2"/>
  <c r="K8299" i="2"/>
  <c r="J8299" i="2"/>
  <c r="K8298" i="2"/>
  <c r="J8298" i="2"/>
  <c r="K8297" i="2"/>
  <c r="J8297" i="2"/>
  <c r="K8296" i="2"/>
  <c r="J8296" i="2"/>
  <c r="K8295" i="2"/>
  <c r="J8295" i="2"/>
  <c r="K8294" i="2"/>
  <c r="J8294" i="2"/>
  <c r="K8293" i="2"/>
  <c r="J8293" i="2"/>
  <c r="K8292" i="2"/>
  <c r="J8292" i="2"/>
  <c r="K8291" i="2"/>
  <c r="J8291" i="2"/>
  <c r="K8290" i="2"/>
  <c r="J8290" i="2"/>
  <c r="K8289" i="2"/>
  <c r="J8289" i="2"/>
  <c r="K8288" i="2"/>
  <c r="J8288" i="2"/>
  <c r="K8287" i="2"/>
  <c r="J8287" i="2"/>
  <c r="K8286" i="2"/>
  <c r="J8286" i="2"/>
  <c r="K8285" i="2"/>
  <c r="J8285" i="2"/>
  <c r="K8284" i="2"/>
  <c r="J8284" i="2"/>
  <c r="K8283" i="2"/>
  <c r="J8283" i="2"/>
  <c r="K8282" i="2"/>
  <c r="J8282" i="2"/>
  <c r="K8281" i="2"/>
  <c r="J8281" i="2"/>
  <c r="K8280" i="2"/>
  <c r="J8280" i="2"/>
  <c r="K8279" i="2"/>
  <c r="J8279" i="2"/>
  <c r="K8278" i="2"/>
  <c r="J8278" i="2"/>
  <c r="K8277" i="2"/>
  <c r="J8277" i="2"/>
  <c r="K8276" i="2"/>
  <c r="J8276" i="2"/>
  <c r="K8275" i="2"/>
  <c r="J8275" i="2"/>
  <c r="K8274" i="2"/>
  <c r="J8274" i="2"/>
  <c r="K8273" i="2"/>
  <c r="J8273" i="2"/>
  <c r="K8272" i="2"/>
  <c r="J8272" i="2"/>
  <c r="K8271" i="2"/>
  <c r="J8271" i="2"/>
  <c r="K8270" i="2"/>
  <c r="J8270" i="2"/>
  <c r="K8269" i="2"/>
  <c r="J8269" i="2"/>
  <c r="K8268" i="2"/>
  <c r="J8268" i="2"/>
  <c r="K8267" i="2"/>
  <c r="J8267" i="2"/>
  <c r="K8266" i="2"/>
  <c r="J8266" i="2"/>
  <c r="K8265" i="2"/>
  <c r="J8265" i="2"/>
  <c r="K8264" i="2"/>
  <c r="J8264" i="2"/>
  <c r="K8263" i="2"/>
  <c r="J8263" i="2"/>
  <c r="K8262" i="2"/>
  <c r="J8262" i="2"/>
  <c r="K8261" i="2"/>
  <c r="J8261" i="2"/>
  <c r="K8260" i="2"/>
  <c r="J8260" i="2"/>
  <c r="K8259" i="2"/>
  <c r="J8259" i="2"/>
  <c r="K8258" i="2"/>
  <c r="J8258" i="2"/>
  <c r="K8257" i="2"/>
  <c r="J8257" i="2"/>
  <c r="K8256" i="2"/>
  <c r="J8256" i="2"/>
  <c r="K8255" i="2"/>
  <c r="J8255" i="2"/>
  <c r="K8254" i="2"/>
  <c r="J8254" i="2"/>
  <c r="K8253" i="2"/>
  <c r="J8253" i="2"/>
  <c r="K8252" i="2"/>
  <c r="J8252" i="2"/>
  <c r="K8251" i="2"/>
  <c r="J8251" i="2"/>
  <c r="K8250" i="2"/>
  <c r="J8250" i="2"/>
  <c r="K8249" i="2"/>
  <c r="J8249" i="2"/>
  <c r="K8248" i="2"/>
  <c r="J8248" i="2"/>
  <c r="K8247" i="2"/>
  <c r="J8247" i="2"/>
  <c r="K8246" i="2"/>
  <c r="J8246" i="2"/>
  <c r="K8245" i="2"/>
  <c r="J8245" i="2"/>
  <c r="K8244" i="2"/>
  <c r="J8244" i="2"/>
  <c r="K8243" i="2"/>
  <c r="J8243" i="2"/>
  <c r="K8242" i="2"/>
  <c r="J8242" i="2"/>
  <c r="K8241" i="2"/>
  <c r="J8241" i="2"/>
  <c r="K8240" i="2"/>
  <c r="J8240" i="2"/>
  <c r="K8239" i="2"/>
  <c r="J8239" i="2"/>
  <c r="K8238" i="2"/>
  <c r="J8238" i="2"/>
  <c r="K8237" i="2"/>
  <c r="J8237" i="2"/>
  <c r="K8236" i="2"/>
  <c r="J8236" i="2"/>
  <c r="K8235" i="2"/>
  <c r="J8235" i="2"/>
  <c r="K8234" i="2"/>
  <c r="J8234" i="2"/>
  <c r="K8233" i="2"/>
  <c r="J8233" i="2"/>
  <c r="K8232" i="2"/>
  <c r="J8232" i="2"/>
  <c r="K8231" i="2"/>
  <c r="J8231" i="2"/>
  <c r="K8230" i="2"/>
  <c r="J8230" i="2"/>
  <c r="K8229" i="2"/>
  <c r="J8229" i="2"/>
  <c r="K8228" i="2"/>
  <c r="J8228" i="2"/>
  <c r="K8227" i="2"/>
  <c r="J8227" i="2"/>
  <c r="K8226" i="2"/>
  <c r="J8226" i="2"/>
  <c r="K8225" i="2"/>
  <c r="J8225" i="2"/>
  <c r="K8224" i="2"/>
  <c r="J8224" i="2"/>
  <c r="K8223" i="2"/>
  <c r="J8223" i="2"/>
  <c r="K8222" i="2"/>
  <c r="J8222" i="2"/>
  <c r="K8221" i="2"/>
  <c r="J8221" i="2"/>
  <c r="K8220" i="2"/>
  <c r="J8220" i="2"/>
  <c r="K8219" i="2"/>
  <c r="J8219" i="2"/>
  <c r="K8218" i="2"/>
  <c r="J8218" i="2"/>
  <c r="K8217" i="2"/>
  <c r="J8217" i="2"/>
  <c r="K8216" i="2"/>
  <c r="J8216" i="2"/>
  <c r="K8215" i="2"/>
  <c r="J8215" i="2"/>
  <c r="K8214" i="2"/>
  <c r="J8214" i="2"/>
  <c r="K8213" i="2"/>
  <c r="J8213" i="2"/>
  <c r="K8212" i="2"/>
  <c r="J8212" i="2"/>
  <c r="K8211" i="2"/>
  <c r="J8211" i="2"/>
  <c r="K8210" i="2"/>
  <c r="J8210" i="2"/>
  <c r="K8209" i="2"/>
  <c r="J8209" i="2"/>
  <c r="K8208" i="2"/>
  <c r="J8208" i="2"/>
  <c r="K8207" i="2"/>
  <c r="J8207" i="2"/>
  <c r="K8206" i="2"/>
  <c r="J8206" i="2"/>
  <c r="K8205" i="2"/>
  <c r="J8205" i="2"/>
  <c r="K8204" i="2"/>
  <c r="J8204" i="2"/>
  <c r="K8203" i="2"/>
  <c r="J8203" i="2"/>
  <c r="K8202" i="2"/>
  <c r="J8202" i="2"/>
  <c r="K8201" i="2"/>
  <c r="J8201" i="2"/>
  <c r="K8200" i="2"/>
  <c r="J8200" i="2"/>
  <c r="K8199" i="2"/>
  <c r="J8199" i="2"/>
  <c r="K8198" i="2"/>
  <c r="J8198" i="2"/>
  <c r="K8197" i="2"/>
  <c r="J8197" i="2"/>
  <c r="K8196" i="2"/>
  <c r="J8196" i="2"/>
  <c r="K8195" i="2"/>
  <c r="J8195" i="2"/>
  <c r="K8194" i="2"/>
  <c r="J8194" i="2"/>
  <c r="K8193" i="2"/>
  <c r="J8193" i="2"/>
  <c r="K8192" i="2"/>
  <c r="J8192" i="2"/>
  <c r="K8191" i="2"/>
  <c r="J8191" i="2"/>
  <c r="K8190" i="2"/>
  <c r="J8190" i="2"/>
  <c r="K8189" i="2"/>
  <c r="J8189" i="2"/>
  <c r="K8188" i="2"/>
  <c r="J8188" i="2"/>
  <c r="K8187" i="2"/>
  <c r="J8187" i="2"/>
  <c r="K8186" i="2"/>
  <c r="J8186" i="2"/>
  <c r="K8185" i="2"/>
  <c r="J8185" i="2"/>
  <c r="K8184" i="2"/>
  <c r="J8184" i="2"/>
  <c r="K8183" i="2"/>
  <c r="J8183" i="2"/>
  <c r="K8182" i="2"/>
  <c r="J8182" i="2"/>
  <c r="K8181" i="2"/>
  <c r="J8181" i="2"/>
  <c r="K8180" i="2"/>
  <c r="J8180" i="2"/>
  <c r="K8179" i="2"/>
  <c r="J8179" i="2"/>
  <c r="K8178" i="2"/>
  <c r="J8178" i="2"/>
  <c r="K8177" i="2"/>
  <c r="J8177" i="2"/>
  <c r="K8176" i="2"/>
  <c r="J8176" i="2"/>
  <c r="K8175" i="2"/>
  <c r="J8175" i="2"/>
  <c r="K8174" i="2"/>
  <c r="J8174" i="2"/>
  <c r="K8173" i="2"/>
  <c r="J8173" i="2"/>
  <c r="K8172" i="2"/>
  <c r="J8172" i="2"/>
  <c r="K8171" i="2"/>
  <c r="J8171" i="2"/>
  <c r="K8170" i="2"/>
  <c r="J8170" i="2"/>
  <c r="K8169" i="2"/>
  <c r="J8169" i="2"/>
  <c r="K8168" i="2"/>
  <c r="J8168" i="2"/>
  <c r="K8167" i="2"/>
  <c r="J8167" i="2"/>
  <c r="K8166" i="2"/>
  <c r="J8166" i="2"/>
  <c r="K8165" i="2"/>
  <c r="J8165" i="2"/>
  <c r="K8164" i="2"/>
  <c r="J8164" i="2"/>
  <c r="K8163" i="2"/>
  <c r="J8163" i="2"/>
  <c r="K8162" i="2"/>
  <c r="J8162" i="2"/>
  <c r="K8161" i="2"/>
  <c r="J8161" i="2"/>
  <c r="K8160" i="2"/>
  <c r="J8160" i="2"/>
  <c r="K8159" i="2"/>
  <c r="J8159" i="2"/>
  <c r="K8158" i="2"/>
  <c r="J8158" i="2"/>
  <c r="K8157" i="2"/>
  <c r="J8157" i="2"/>
  <c r="K8156" i="2"/>
  <c r="J8156" i="2"/>
  <c r="K8155" i="2"/>
  <c r="J8155" i="2"/>
  <c r="K8154" i="2"/>
  <c r="J8154" i="2"/>
  <c r="K8153" i="2"/>
  <c r="J8153" i="2"/>
  <c r="K8152" i="2"/>
  <c r="J8152" i="2"/>
  <c r="K8151" i="2"/>
  <c r="J8151" i="2"/>
  <c r="K8150" i="2"/>
  <c r="J8150" i="2"/>
  <c r="K8149" i="2"/>
  <c r="J8149" i="2"/>
  <c r="K8148" i="2"/>
  <c r="J8148" i="2"/>
  <c r="K8147" i="2"/>
  <c r="J8147" i="2"/>
  <c r="K8146" i="2"/>
  <c r="J8146" i="2"/>
  <c r="K8145" i="2"/>
  <c r="J8145" i="2"/>
  <c r="K8144" i="2"/>
  <c r="J8144" i="2"/>
  <c r="K8143" i="2"/>
  <c r="J8143" i="2"/>
  <c r="K8142" i="2"/>
  <c r="J8142" i="2"/>
  <c r="K8141" i="2"/>
  <c r="J8141" i="2"/>
  <c r="K8140" i="2"/>
  <c r="J8140" i="2"/>
  <c r="K8139" i="2"/>
  <c r="J8139" i="2"/>
  <c r="K8138" i="2"/>
  <c r="J8138" i="2"/>
  <c r="K8137" i="2"/>
  <c r="J8137" i="2"/>
  <c r="K8136" i="2"/>
  <c r="J8136" i="2"/>
  <c r="K8135" i="2"/>
  <c r="J8135" i="2"/>
  <c r="K8134" i="2"/>
  <c r="J8134" i="2"/>
  <c r="K8133" i="2"/>
  <c r="J8133" i="2"/>
  <c r="K8132" i="2"/>
  <c r="J8132" i="2"/>
  <c r="K8131" i="2"/>
  <c r="J8131" i="2"/>
  <c r="K8130" i="2"/>
  <c r="J8130" i="2"/>
  <c r="K8129" i="2"/>
  <c r="J8129" i="2"/>
  <c r="K8128" i="2"/>
  <c r="J8128" i="2"/>
  <c r="K8127" i="2"/>
  <c r="J8127" i="2"/>
  <c r="K8126" i="2"/>
  <c r="J8126" i="2"/>
  <c r="K8125" i="2"/>
  <c r="J8125" i="2"/>
  <c r="K8124" i="2"/>
  <c r="J8124" i="2"/>
  <c r="K8123" i="2"/>
  <c r="J8123" i="2"/>
  <c r="K8122" i="2"/>
  <c r="J8122" i="2"/>
  <c r="K8121" i="2"/>
  <c r="J8121" i="2"/>
  <c r="K8120" i="2"/>
  <c r="J8120" i="2"/>
  <c r="K8119" i="2"/>
  <c r="J8119" i="2"/>
  <c r="K8118" i="2"/>
  <c r="J8118" i="2"/>
  <c r="K8117" i="2"/>
  <c r="J8117" i="2"/>
  <c r="K8116" i="2"/>
  <c r="J8116" i="2"/>
  <c r="K8115" i="2"/>
  <c r="J8115" i="2"/>
  <c r="K8114" i="2"/>
  <c r="J8114" i="2"/>
  <c r="K8113" i="2"/>
  <c r="J8113" i="2"/>
  <c r="K8112" i="2"/>
  <c r="J8112" i="2"/>
  <c r="K8111" i="2"/>
  <c r="J8111" i="2"/>
  <c r="K8110" i="2"/>
  <c r="J8110" i="2"/>
  <c r="K8109" i="2"/>
  <c r="J8109" i="2"/>
  <c r="K8108" i="2"/>
  <c r="J8108" i="2"/>
  <c r="K8107" i="2"/>
  <c r="J8107" i="2"/>
  <c r="K8106" i="2"/>
  <c r="J8106" i="2"/>
  <c r="K8105" i="2"/>
  <c r="J8105" i="2"/>
  <c r="K8104" i="2"/>
  <c r="J8104" i="2"/>
  <c r="K8103" i="2"/>
  <c r="J8103" i="2"/>
  <c r="K8102" i="2"/>
  <c r="J8102" i="2"/>
  <c r="K8101" i="2"/>
  <c r="J8101" i="2"/>
  <c r="K8100" i="2"/>
  <c r="J8100" i="2"/>
  <c r="K8099" i="2"/>
  <c r="J8099" i="2"/>
  <c r="K8098" i="2"/>
  <c r="J8098" i="2"/>
  <c r="K8097" i="2"/>
  <c r="J8097" i="2"/>
  <c r="K8096" i="2"/>
  <c r="J8096" i="2"/>
  <c r="K8095" i="2"/>
  <c r="J8095" i="2"/>
  <c r="K8094" i="2"/>
  <c r="J8094" i="2"/>
  <c r="K8093" i="2"/>
  <c r="J8093" i="2"/>
  <c r="K8092" i="2"/>
  <c r="J8092" i="2"/>
  <c r="K8091" i="2"/>
  <c r="J8091" i="2"/>
  <c r="K8090" i="2"/>
  <c r="J8090" i="2"/>
  <c r="K8089" i="2"/>
  <c r="J8089" i="2"/>
  <c r="K8088" i="2"/>
  <c r="J8088" i="2"/>
  <c r="K8087" i="2"/>
  <c r="J8087" i="2"/>
  <c r="K8086" i="2"/>
  <c r="J8086" i="2"/>
  <c r="K8085" i="2"/>
  <c r="J8085" i="2"/>
  <c r="K8084" i="2"/>
  <c r="J8084" i="2"/>
  <c r="K8083" i="2"/>
  <c r="J8083" i="2"/>
  <c r="K8082" i="2"/>
  <c r="J8082" i="2"/>
  <c r="K8081" i="2"/>
  <c r="J8081" i="2"/>
  <c r="K8080" i="2"/>
  <c r="J8080" i="2"/>
  <c r="K8079" i="2"/>
  <c r="J8079" i="2"/>
  <c r="K8078" i="2"/>
  <c r="J8078" i="2"/>
  <c r="K8077" i="2"/>
  <c r="J8077" i="2"/>
  <c r="K8076" i="2"/>
  <c r="J8076" i="2"/>
  <c r="K8075" i="2"/>
  <c r="J8075" i="2"/>
  <c r="K8074" i="2"/>
  <c r="J8074" i="2"/>
  <c r="K8073" i="2"/>
  <c r="J8073" i="2"/>
  <c r="K8072" i="2"/>
  <c r="J8072" i="2"/>
  <c r="K8071" i="2"/>
  <c r="J8071" i="2"/>
  <c r="K8070" i="2"/>
  <c r="J8070" i="2"/>
  <c r="K8069" i="2"/>
  <c r="J8069" i="2"/>
  <c r="K8068" i="2"/>
  <c r="J8068" i="2"/>
  <c r="K8067" i="2"/>
  <c r="J8067" i="2"/>
  <c r="K8066" i="2"/>
  <c r="J8066" i="2"/>
  <c r="K8065" i="2"/>
  <c r="J8065" i="2"/>
  <c r="K8064" i="2"/>
  <c r="J8064" i="2"/>
  <c r="K8063" i="2"/>
  <c r="J8063" i="2"/>
  <c r="K8062" i="2"/>
  <c r="J8062" i="2"/>
  <c r="K8061" i="2"/>
  <c r="J8061" i="2"/>
  <c r="K8060" i="2"/>
  <c r="J8060" i="2"/>
  <c r="K8059" i="2"/>
  <c r="J8059" i="2"/>
  <c r="K8058" i="2"/>
  <c r="J8058" i="2"/>
  <c r="K8057" i="2"/>
  <c r="J8057" i="2"/>
  <c r="K8056" i="2"/>
  <c r="J8056" i="2"/>
  <c r="K8055" i="2"/>
  <c r="J8055" i="2"/>
  <c r="K8054" i="2"/>
  <c r="J8054" i="2"/>
  <c r="K8053" i="2"/>
  <c r="J8053" i="2"/>
  <c r="K8052" i="2"/>
  <c r="J8052" i="2"/>
  <c r="K8051" i="2"/>
  <c r="J8051" i="2"/>
  <c r="K8050" i="2"/>
  <c r="J8050" i="2"/>
  <c r="K8049" i="2"/>
  <c r="J8049" i="2"/>
  <c r="K8048" i="2"/>
  <c r="J8048" i="2"/>
  <c r="K8047" i="2"/>
  <c r="J8047" i="2"/>
  <c r="K8046" i="2"/>
  <c r="J8046" i="2"/>
  <c r="K8045" i="2"/>
  <c r="J8045" i="2"/>
  <c r="K8044" i="2"/>
  <c r="J8044" i="2"/>
  <c r="K8043" i="2"/>
  <c r="J8043" i="2"/>
  <c r="K8042" i="2"/>
  <c r="J8042" i="2"/>
  <c r="K8041" i="2"/>
  <c r="J8041" i="2"/>
  <c r="K8040" i="2"/>
  <c r="J8040" i="2"/>
  <c r="K8039" i="2"/>
  <c r="J8039" i="2"/>
  <c r="K8038" i="2"/>
  <c r="J8038" i="2"/>
  <c r="K8037" i="2"/>
  <c r="J8037" i="2"/>
  <c r="K8036" i="2"/>
  <c r="J8036" i="2"/>
  <c r="K8035" i="2"/>
  <c r="J8035" i="2"/>
  <c r="K8034" i="2"/>
  <c r="J8034" i="2"/>
  <c r="K8033" i="2"/>
  <c r="J8033" i="2"/>
  <c r="K8032" i="2"/>
  <c r="J8032" i="2"/>
  <c r="K8031" i="2"/>
  <c r="J8031" i="2"/>
  <c r="K8030" i="2"/>
  <c r="J8030" i="2"/>
  <c r="K8029" i="2"/>
  <c r="J8029" i="2"/>
  <c r="K8028" i="2"/>
  <c r="J8028" i="2"/>
  <c r="K8027" i="2"/>
  <c r="J8027" i="2"/>
  <c r="K8026" i="2"/>
  <c r="J8026" i="2"/>
  <c r="K8025" i="2"/>
  <c r="J8025" i="2"/>
  <c r="K8024" i="2"/>
  <c r="J8024" i="2"/>
  <c r="K8023" i="2"/>
  <c r="J8023" i="2"/>
  <c r="K8022" i="2"/>
  <c r="J8022" i="2"/>
  <c r="K8021" i="2"/>
  <c r="J8021" i="2"/>
  <c r="K8020" i="2"/>
  <c r="J8020" i="2"/>
  <c r="K8019" i="2"/>
  <c r="J8019" i="2"/>
  <c r="K8018" i="2"/>
  <c r="J8018" i="2"/>
  <c r="K8017" i="2"/>
  <c r="J8017" i="2"/>
  <c r="K8016" i="2"/>
  <c r="J8016" i="2"/>
  <c r="K8015" i="2"/>
  <c r="J8015" i="2"/>
  <c r="K8014" i="2"/>
  <c r="J8014" i="2"/>
  <c r="K8013" i="2"/>
  <c r="J8013" i="2"/>
  <c r="K8012" i="2"/>
  <c r="J8012" i="2"/>
  <c r="K8011" i="2"/>
  <c r="J8011" i="2"/>
  <c r="K8010" i="2"/>
  <c r="J8010" i="2"/>
  <c r="K8009" i="2"/>
  <c r="J8009" i="2"/>
  <c r="K8008" i="2"/>
  <c r="J8008" i="2"/>
  <c r="K8007" i="2"/>
  <c r="J8007" i="2"/>
  <c r="K8006" i="2"/>
  <c r="J8006" i="2"/>
  <c r="K8005" i="2"/>
  <c r="J8005" i="2"/>
  <c r="K8004" i="2"/>
  <c r="J8004" i="2"/>
  <c r="K8003" i="2"/>
  <c r="J8003" i="2"/>
  <c r="K8002" i="2"/>
  <c r="J8002" i="2"/>
  <c r="K8001" i="2"/>
  <c r="J8001" i="2"/>
  <c r="K8000" i="2"/>
  <c r="J8000" i="2"/>
  <c r="K7999" i="2"/>
  <c r="J7999" i="2"/>
  <c r="K7998" i="2"/>
  <c r="J7998" i="2"/>
  <c r="K7997" i="2"/>
  <c r="J7997" i="2"/>
  <c r="K7996" i="2"/>
  <c r="J7996" i="2"/>
  <c r="K7995" i="2"/>
  <c r="J7995" i="2"/>
  <c r="K7994" i="2"/>
  <c r="J7994" i="2"/>
  <c r="K7993" i="2"/>
  <c r="J7993" i="2"/>
  <c r="K7992" i="2"/>
  <c r="J7992" i="2"/>
  <c r="K7991" i="2"/>
  <c r="J7991" i="2"/>
  <c r="K7990" i="2"/>
  <c r="J7990" i="2"/>
  <c r="K7989" i="2"/>
  <c r="J7989" i="2"/>
  <c r="K7988" i="2"/>
  <c r="J7988" i="2"/>
  <c r="K7987" i="2"/>
  <c r="J7987" i="2"/>
  <c r="K7986" i="2"/>
  <c r="J7986" i="2"/>
  <c r="K7985" i="2"/>
  <c r="J7985" i="2"/>
  <c r="K7984" i="2"/>
  <c r="J7984" i="2"/>
  <c r="K7983" i="2"/>
  <c r="J7983" i="2"/>
  <c r="K7982" i="2"/>
  <c r="J7982" i="2"/>
  <c r="K7981" i="2"/>
  <c r="J7981" i="2"/>
  <c r="K7980" i="2"/>
  <c r="J7980" i="2"/>
  <c r="K7979" i="2"/>
  <c r="J7979" i="2"/>
  <c r="K7978" i="2"/>
  <c r="J7978" i="2"/>
  <c r="K7977" i="2"/>
  <c r="J7977" i="2"/>
  <c r="K7976" i="2"/>
  <c r="J7976" i="2"/>
  <c r="K7975" i="2"/>
  <c r="J7975" i="2"/>
  <c r="K7974" i="2"/>
  <c r="J7974" i="2"/>
  <c r="K7973" i="2"/>
  <c r="J7973" i="2"/>
  <c r="K7972" i="2"/>
  <c r="J7972" i="2"/>
  <c r="K7971" i="2"/>
  <c r="J7971" i="2"/>
  <c r="K7970" i="2"/>
  <c r="J7970" i="2"/>
  <c r="K7969" i="2"/>
  <c r="J7969" i="2"/>
  <c r="K7968" i="2"/>
  <c r="J7968" i="2"/>
  <c r="K7967" i="2"/>
  <c r="J7967" i="2"/>
  <c r="K7966" i="2"/>
  <c r="J7966" i="2"/>
  <c r="K7965" i="2"/>
  <c r="J7965" i="2"/>
  <c r="K7964" i="2"/>
  <c r="J7964" i="2"/>
  <c r="K7963" i="2"/>
  <c r="J7963" i="2"/>
  <c r="K7962" i="2"/>
  <c r="J7962" i="2"/>
  <c r="K7961" i="2"/>
  <c r="J7961" i="2"/>
  <c r="K7960" i="2"/>
  <c r="J7960" i="2"/>
  <c r="K7959" i="2"/>
  <c r="J7959" i="2"/>
  <c r="K7958" i="2"/>
  <c r="J7958" i="2"/>
  <c r="K7957" i="2"/>
  <c r="J7957" i="2"/>
  <c r="K7956" i="2"/>
  <c r="J7956" i="2"/>
  <c r="K7955" i="2"/>
  <c r="J7955" i="2"/>
  <c r="K7954" i="2"/>
  <c r="J7954" i="2"/>
  <c r="K7953" i="2"/>
  <c r="J7953" i="2"/>
  <c r="K7952" i="2"/>
  <c r="J7952" i="2"/>
  <c r="K7951" i="2"/>
  <c r="J7951" i="2"/>
  <c r="K7950" i="2"/>
  <c r="J7950" i="2"/>
  <c r="K7949" i="2"/>
  <c r="J7949" i="2"/>
  <c r="K7948" i="2"/>
  <c r="J7948" i="2"/>
  <c r="K7947" i="2"/>
  <c r="J7947" i="2"/>
  <c r="K7946" i="2"/>
  <c r="J7946" i="2"/>
  <c r="K7945" i="2"/>
  <c r="J7945" i="2"/>
  <c r="K7944" i="2"/>
  <c r="J7944" i="2"/>
  <c r="K7943" i="2"/>
  <c r="J7943" i="2"/>
  <c r="K7942" i="2"/>
  <c r="J7942" i="2"/>
  <c r="K7941" i="2"/>
  <c r="J7941" i="2"/>
  <c r="K7940" i="2"/>
  <c r="J7940" i="2"/>
  <c r="K7939" i="2"/>
  <c r="J7939" i="2"/>
  <c r="K7938" i="2"/>
  <c r="J7938" i="2"/>
  <c r="K7937" i="2"/>
  <c r="J7937" i="2"/>
  <c r="K7936" i="2"/>
  <c r="J7936" i="2"/>
  <c r="K7935" i="2"/>
  <c r="J7935" i="2"/>
  <c r="K7934" i="2"/>
  <c r="J7934" i="2"/>
  <c r="K7933" i="2"/>
  <c r="J7933" i="2"/>
  <c r="K7932" i="2"/>
  <c r="J7932" i="2"/>
  <c r="K7931" i="2"/>
  <c r="J7931" i="2"/>
  <c r="K7930" i="2"/>
  <c r="J7930" i="2"/>
  <c r="K7929" i="2"/>
  <c r="J7929" i="2"/>
  <c r="K7928" i="2"/>
  <c r="J7928" i="2"/>
  <c r="K7927" i="2"/>
  <c r="J7927" i="2"/>
  <c r="K7926" i="2"/>
  <c r="J7926" i="2"/>
  <c r="K7925" i="2"/>
  <c r="J7925" i="2"/>
  <c r="K7924" i="2"/>
  <c r="J7924" i="2"/>
  <c r="K7923" i="2"/>
  <c r="J7923" i="2"/>
  <c r="K7922" i="2"/>
  <c r="J7922" i="2"/>
  <c r="K7921" i="2"/>
  <c r="J7921" i="2"/>
  <c r="K7920" i="2"/>
  <c r="J7920" i="2"/>
  <c r="K7919" i="2"/>
  <c r="J7919" i="2"/>
  <c r="K7918" i="2"/>
  <c r="J7918" i="2"/>
  <c r="K7917" i="2"/>
  <c r="J7917" i="2"/>
  <c r="K7916" i="2"/>
  <c r="J7916" i="2"/>
  <c r="K7915" i="2"/>
  <c r="J7915" i="2"/>
  <c r="K7914" i="2"/>
  <c r="J7914" i="2"/>
  <c r="K7913" i="2"/>
  <c r="J7913" i="2"/>
  <c r="K7912" i="2"/>
  <c r="J7912" i="2"/>
  <c r="K7911" i="2"/>
  <c r="J7911" i="2"/>
  <c r="K7910" i="2"/>
  <c r="J7910" i="2"/>
  <c r="K7909" i="2"/>
  <c r="J7909" i="2"/>
  <c r="K7908" i="2"/>
  <c r="J7908" i="2"/>
  <c r="K7907" i="2"/>
  <c r="J7907" i="2"/>
  <c r="K7906" i="2"/>
  <c r="J7906" i="2"/>
  <c r="K7905" i="2"/>
  <c r="J7905" i="2"/>
  <c r="K7904" i="2"/>
  <c r="J7904" i="2"/>
  <c r="K7903" i="2"/>
  <c r="J7903" i="2"/>
  <c r="K7902" i="2"/>
  <c r="J7902" i="2"/>
  <c r="K7901" i="2"/>
  <c r="J7901" i="2"/>
  <c r="K7900" i="2"/>
  <c r="J7900" i="2"/>
  <c r="K7899" i="2"/>
  <c r="J7899" i="2"/>
  <c r="K7898" i="2"/>
  <c r="J7898" i="2"/>
  <c r="K7897" i="2"/>
  <c r="J7897" i="2"/>
  <c r="K7896" i="2"/>
  <c r="J7896" i="2"/>
  <c r="K7895" i="2"/>
  <c r="J7895" i="2"/>
  <c r="K7894" i="2"/>
  <c r="J7894" i="2"/>
  <c r="K7893" i="2"/>
  <c r="J7893" i="2"/>
  <c r="K7892" i="2"/>
  <c r="J7892" i="2"/>
  <c r="K7891" i="2"/>
  <c r="J7891" i="2"/>
  <c r="K7890" i="2"/>
  <c r="J7890" i="2"/>
  <c r="K7889" i="2"/>
  <c r="J7889" i="2"/>
  <c r="K7888" i="2"/>
  <c r="J7888" i="2"/>
  <c r="K7887" i="2"/>
  <c r="J7887" i="2"/>
  <c r="K7886" i="2"/>
  <c r="J7886" i="2"/>
  <c r="K7885" i="2"/>
  <c r="J7885" i="2"/>
  <c r="K7884" i="2"/>
  <c r="J7884" i="2"/>
  <c r="K7883" i="2"/>
  <c r="J7883" i="2"/>
  <c r="K7882" i="2"/>
  <c r="J7882" i="2"/>
  <c r="K7881" i="2"/>
  <c r="J7881" i="2"/>
  <c r="K7880" i="2"/>
  <c r="J7880" i="2"/>
  <c r="K7879" i="2"/>
  <c r="J7879" i="2"/>
  <c r="K7878" i="2"/>
  <c r="J7878" i="2"/>
  <c r="K7877" i="2"/>
  <c r="J7877" i="2"/>
  <c r="K7876" i="2"/>
  <c r="J7876" i="2"/>
  <c r="K7875" i="2"/>
  <c r="J7875" i="2"/>
  <c r="K7874" i="2"/>
  <c r="J7874" i="2"/>
  <c r="K7873" i="2"/>
  <c r="J7873" i="2"/>
  <c r="K7872" i="2"/>
  <c r="J7872" i="2"/>
  <c r="K7871" i="2"/>
  <c r="J7871" i="2"/>
  <c r="K7870" i="2"/>
  <c r="J7870" i="2"/>
  <c r="K7869" i="2"/>
  <c r="J7869" i="2"/>
  <c r="K7868" i="2"/>
  <c r="J7868" i="2"/>
  <c r="K7867" i="2"/>
  <c r="J7867" i="2"/>
  <c r="K7866" i="2"/>
  <c r="J7866" i="2"/>
  <c r="K7865" i="2"/>
  <c r="J7865" i="2"/>
  <c r="K7864" i="2"/>
  <c r="J7864" i="2"/>
  <c r="K7863" i="2"/>
  <c r="J7863" i="2"/>
  <c r="K7862" i="2"/>
  <c r="J7862" i="2"/>
  <c r="K7861" i="2"/>
  <c r="J7861" i="2"/>
  <c r="K7860" i="2"/>
  <c r="J7860" i="2"/>
  <c r="K7859" i="2"/>
  <c r="J7859" i="2"/>
  <c r="K7858" i="2"/>
  <c r="J7858" i="2"/>
  <c r="K7857" i="2"/>
  <c r="J7857" i="2"/>
  <c r="K7856" i="2"/>
  <c r="J7856" i="2"/>
  <c r="K7855" i="2"/>
  <c r="J7855" i="2"/>
  <c r="K7854" i="2"/>
  <c r="J7854" i="2"/>
  <c r="K7853" i="2"/>
  <c r="J7853" i="2"/>
  <c r="K7852" i="2"/>
  <c r="J7852" i="2"/>
  <c r="K7851" i="2"/>
  <c r="J7851" i="2"/>
  <c r="K7850" i="2"/>
  <c r="J7850" i="2"/>
  <c r="K7849" i="2"/>
  <c r="J7849" i="2"/>
  <c r="K7848" i="2"/>
  <c r="J7848" i="2"/>
  <c r="K7847" i="2"/>
  <c r="J7847" i="2"/>
  <c r="K7846" i="2"/>
  <c r="J7846" i="2"/>
  <c r="K7845" i="2"/>
  <c r="J7845" i="2"/>
  <c r="K7844" i="2"/>
  <c r="J7844" i="2"/>
  <c r="K7843" i="2"/>
  <c r="J7843" i="2"/>
  <c r="K7842" i="2"/>
  <c r="J7842" i="2"/>
  <c r="K7841" i="2"/>
  <c r="J7841" i="2"/>
  <c r="K7840" i="2"/>
  <c r="J7840" i="2"/>
  <c r="K7839" i="2"/>
  <c r="J7839" i="2"/>
  <c r="K7838" i="2"/>
  <c r="J7838" i="2"/>
  <c r="K7837" i="2"/>
  <c r="J7837" i="2"/>
  <c r="K7836" i="2"/>
  <c r="J7836" i="2"/>
  <c r="K7835" i="2"/>
  <c r="J7835" i="2"/>
  <c r="K7834" i="2"/>
  <c r="J7834" i="2"/>
  <c r="K7833" i="2"/>
  <c r="J7833" i="2"/>
  <c r="K7832" i="2"/>
  <c r="J7832" i="2"/>
  <c r="K7831" i="2"/>
  <c r="J7831" i="2"/>
  <c r="K7830" i="2"/>
  <c r="J7830" i="2"/>
  <c r="K7829" i="2"/>
  <c r="J7829" i="2"/>
  <c r="K7828" i="2"/>
  <c r="J7828" i="2"/>
  <c r="K7827" i="2"/>
  <c r="J7827" i="2"/>
  <c r="K7826" i="2"/>
  <c r="J7826" i="2"/>
  <c r="K7825" i="2"/>
  <c r="J7825" i="2"/>
  <c r="K7824" i="2"/>
  <c r="J7824" i="2"/>
  <c r="K7823" i="2"/>
  <c r="J7823" i="2"/>
  <c r="K7822" i="2"/>
  <c r="J7822" i="2"/>
  <c r="K7821" i="2"/>
  <c r="J7821" i="2"/>
  <c r="K7820" i="2"/>
  <c r="J7820" i="2"/>
  <c r="K7819" i="2"/>
  <c r="J7819" i="2"/>
  <c r="K7818" i="2"/>
  <c r="J7818" i="2"/>
  <c r="K7817" i="2"/>
  <c r="J7817" i="2"/>
  <c r="K7816" i="2"/>
  <c r="J7816" i="2"/>
  <c r="K7815" i="2"/>
  <c r="J7815" i="2"/>
  <c r="K7814" i="2"/>
  <c r="J7814" i="2"/>
  <c r="K7813" i="2"/>
  <c r="J7813" i="2"/>
  <c r="K7812" i="2"/>
  <c r="J7812" i="2"/>
  <c r="K7811" i="2"/>
  <c r="J7811" i="2"/>
  <c r="K7810" i="2"/>
  <c r="J7810" i="2"/>
  <c r="K7809" i="2"/>
  <c r="J7809" i="2"/>
  <c r="K7808" i="2"/>
  <c r="J7808" i="2"/>
  <c r="K7807" i="2"/>
  <c r="J7807" i="2"/>
  <c r="K7806" i="2"/>
  <c r="J7806" i="2"/>
  <c r="K7805" i="2"/>
  <c r="J7805" i="2"/>
  <c r="K7804" i="2"/>
  <c r="J7804" i="2"/>
  <c r="K7803" i="2"/>
  <c r="J7803" i="2"/>
  <c r="K7802" i="2"/>
  <c r="J7802" i="2"/>
  <c r="K7801" i="2"/>
  <c r="J7801" i="2"/>
  <c r="K7800" i="2"/>
  <c r="J7800" i="2"/>
  <c r="K7799" i="2"/>
  <c r="J7799" i="2"/>
  <c r="K7798" i="2"/>
  <c r="J7798" i="2"/>
  <c r="K7797" i="2"/>
  <c r="J7797" i="2"/>
  <c r="K7796" i="2"/>
  <c r="J7796" i="2"/>
  <c r="K7795" i="2"/>
  <c r="J7795" i="2"/>
  <c r="K7794" i="2"/>
  <c r="J7794" i="2"/>
  <c r="K7793" i="2"/>
  <c r="J7793" i="2"/>
  <c r="K7792" i="2"/>
  <c r="J7792" i="2"/>
  <c r="K7791" i="2"/>
  <c r="J7791" i="2"/>
  <c r="K7790" i="2"/>
  <c r="J7790" i="2"/>
  <c r="K7789" i="2"/>
  <c r="J7789" i="2"/>
  <c r="K7788" i="2"/>
  <c r="J7788" i="2"/>
  <c r="K7787" i="2"/>
  <c r="J7787" i="2"/>
  <c r="K7786" i="2"/>
  <c r="J7786" i="2"/>
  <c r="K7785" i="2"/>
  <c r="J7785" i="2"/>
  <c r="K7784" i="2"/>
  <c r="J7784" i="2"/>
  <c r="K7783" i="2"/>
  <c r="J7783" i="2"/>
  <c r="K7782" i="2"/>
  <c r="J7782" i="2"/>
  <c r="K7781" i="2"/>
  <c r="J7781" i="2"/>
  <c r="K7780" i="2"/>
  <c r="J7780" i="2"/>
  <c r="K7779" i="2"/>
  <c r="J7779" i="2"/>
  <c r="K7778" i="2"/>
  <c r="J7778" i="2"/>
  <c r="K7777" i="2"/>
  <c r="J7777" i="2"/>
  <c r="K7776" i="2"/>
  <c r="J7776" i="2"/>
  <c r="K7775" i="2"/>
  <c r="J7775" i="2"/>
  <c r="K7774" i="2"/>
  <c r="J7774" i="2"/>
  <c r="K7773" i="2"/>
  <c r="J7773" i="2"/>
  <c r="K7772" i="2"/>
  <c r="J7772" i="2"/>
  <c r="K7771" i="2"/>
  <c r="J7771" i="2"/>
  <c r="K7770" i="2"/>
  <c r="J7770" i="2"/>
  <c r="K7769" i="2"/>
  <c r="J7769" i="2"/>
  <c r="K7768" i="2"/>
  <c r="J7768" i="2"/>
  <c r="K7767" i="2"/>
  <c r="J7767" i="2"/>
  <c r="K7766" i="2"/>
  <c r="J7766" i="2"/>
  <c r="K7765" i="2"/>
  <c r="J7765" i="2"/>
  <c r="K7764" i="2"/>
  <c r="J7764" i="2"/>
  <c r="K7763" i="2"/>
  <c r="J7763" i="2"/>
  <c r="K7762" i="2"/>
  <c r="J7762" i="2"/>
  <c r="K7761" i="2"/>
  <c r="J7761" i="2"/>
  <c r="K7760" i="2"/>
  <c r="J7760" i="2"/>
  <c r="K7759" i="2"/>
  <c r="J7759" i="2"/>
  <c r="K7758" i="2"/>
  <c r="J7758" i="2"/>
  <c r="K7757" i="2"/>
  <c r="J7757" i="2"/>
  <c r="K7756" i="2"/>
  <c r="J7756" i="2"/>
  <c r="K7755" i="2"/>
  <c r="J7755" i="2"/>
  <c r="K7754" i="2"/>
  <c r="J7754" i="2"/>
  <c r="K7753" i="2"/>
  <c r="J7753" i="2"/>
  <c r="K7752" i="2"/>
  <c r="J7752" i="2"/>
  <c r="K7751" i="2"/>
  <c r="J7751" i="2"/>
  <c r="K7750" i="2"/>
  <c r="J7750" i="2"/>
  <c r="K7749" i="2"/>
  <c r="J7749" i="2"/>
  <c r="K7748" i="2"/>
  <c r="J7748" i="2"/>
  <c r="K7747" i="2"/>
  <c r="J7747" i="2"/>
  <c r="K7746" i="2"/>
  <c r="J7746" i="2"/>
  <c r="K7745" i="2"/>
  <c r="J7745" i="2"/>
  <c r="K7744" i="2"/>
  <c r="J7744" i="2"/>
  <c r="K7743" i="2"/>
  <c r="J7743" i="2"/>
  <c r="K7742" i="2"/>
  <c r="J7742" i="2"/>
  <c r="K7741" i="2"/>
  <c r="J7741" i="2"/>
  <c r="K7740" i="2"/>
  <c r="J7740" i="2"/>
  <c r="K7739" i="2"/>
  <c r="J7739" i="2"/>
  <c r="K7738" i="2"/>
  <c r="J7738" i="2"/>
  <c r="K7737" i="2"/>
  <c r="J7737" i="2"/>
  <c r="K7736" i="2"/>
  <c r="J7736" i="2"/>
  <c r="K7735" i="2"/>
  <c r="J7735" i="2"/>
  <c r="K7734" i="2"/>
  <c r="J7734" i="2"/>
  <c r="K7733" i="2"/>
  <c r="J7733" i="2"/>
  <c r="K7732" i="2"/>
  <c r="J7732" i="2"/>
  <c r="K7731" i="2"/>
  <c r="J7731" i="2"/>
  <c r="K7730" i="2"/>
  <c r="J7730" i="2"/>
  <c r="K7729" i="2"/>
  <c r="J7729" i="2"/>
  <c r="K7728" i="2"/>
  <c r="J7728" i="2"/>
  <c r="K7727" i="2"/>
  <c r="J7727" i="2"/>
  <c r="K7726" i="2"/>
  <c r="J7726" i="2"/>
  <c r="K7725" i="2"/>
  <c r="J7725" i="2"/>
  <c r="K7724" i="2"/>
  <c r="J7724" i="2"/>
  <c r="K7723" i="2"/>
  <c r="J7723" i="2"/>
  <c r="K7722" i="2"/>
  <c r="J7722" i="2"/>
  <c r="K7721" i="2"/>
  <c r="J7721" i="2"/>
  <c r="K7720" i="2"/>
  <c r="J7720" i="2"/>
  <c r="K7719" i="2"/>
  <c r="J7719" i="2"/>
  <c r="K7718" i="2"/>
  <c r="J7718" i="2"/>
  <c r="K7717" i="2"/>
  <c r="J7717" i="2"/>
  <c r="K7716" i="2"/>
  <c r="J7716" i="2"/>
  <c r="K7715" i="2"/>
  <c r="J7715" i="2"/>
  <c r="K7714" i="2"/>
  <c r="J7714" i="2"/>
  <c r="K7713" i="2"/>
  <c r="J7713" i="2"/>
  <c r="K7712" i="2"/>
  <c r="J7712" i="2"/>
  <c r="K7711" i="2"/>
  <c r="J7711" i="2"/>
  <c r="K7710" i="2"/>
  <c r="J7710" i="2"/>
  <c r="K7709" i="2"/>
  <c r="J7709" i="2"/>
  <c r="K7708" i="2"/>
  <c r="J7708" i="2"/>
  <c r="K7707" i="2"/>
  <c r="J7707" i="2"/>
  <c r="K7706" i="2"/>
  <c r="J7706" i="2"/>
  <c r="K7705" i="2"/>
  <c r="J7705" i="2"/>
  <c r="K7704" i="2"/>
  <c r="J7704" i="2"/>
  <c r="K7703" i="2"/>
  <c r="J7703" i="2"/>
  <c r="K7702" i="2"/>
  <c r="J7702" i="2"/>
  <c r="K7701" i="2"/>
  <c r="J7701" i="2"/>
  <c r="K7700" i="2"/>
  <c r="J7700" i="2"/>
  <c r="K7699" i="2"/>
  <c r="J7699" i="2"/>
  <c r="K7698" i="2"/>
  <c r="J7698" i="2"/>
  <c r="K7697" i="2"/>
  <c r="J7697" i="2"/>
  <c r="K7696" i="2"/>
  <c r="J7696" i="2"/>
  <c r="K7695" i="2"/>
  <c r="J7695" i="2"/>
  <c r="K7694" i="2"/>
  <c r="J7694" i="2"/>
  <c r="K7693" i="2"/>
  <c r="J7693" i="2"/>
  <c r="K7692" i="2"/>
  <c r="J7692" i="2"/>
  <c r="K7691" i="2"/>
  <c r="J7691" i="2"/>
  <c r="K7690" i="2"/>
  <c r="J7690" i="2"/>
  <c r="K7689" i="2"/>
  <c r="J7689" i="2"/>
  <c r="K7688" i="2"/>
  <c r="J7688" i="2"/>
  <c r="K7687" i="2"/>
  <c r="J7687" i="2"/>
  <c r="K7686" i="2"/>
  <c r="J7686" i="2"/>
  <c r="K7685" i="2"/>
  <c r="J7685" i="2"/>
  <c r="K7684" i="2"/>
  <c r="J7684" i="2"/>
  <c r="K7683" i="2"/>
  <c r="J7683" i="2"/>
  <c r="K7682" i="2"/>
  <c r="J7682" i="2"/>
  <c r="K7681" i="2"/>
  <c r="J7681" i="2"/>
  <c r="K7680" i="2"/>
  <c r="J7680" i="2"/>
  <c r="K7679" i="2"/>
  <c r="J7679" i="2"/>
  <c r="K7678" i="2"/>
  <c r="J7678" i="2"/>
  <c r="K7677" i="2"/>
  <c r="J7677" i="2"/>
  <c r="K7676" i="2"/>
  <c r="J7676" i="2"/>
  <c r="K7675" i="2"/>
  <c r="J7675" i="2"/>
  <c r="K7674" i="2"/>
  <c r="J7674" i="2"/>
  <c r="K7673" i="2"/>
  <c r="J7673" i="2"/>
  <c r="K7672" i="2"/>
  <c r="J7672" i="2"/>
  <c r="K7671" i="2"/>
  <c r="J7671" i="2"/>
  <c r="K7670" i="2"/>
  <c r="J7670" i="2"/>
  <c r="K7669" i="2"/>
  <c r="J7669" i="2"/>
  <c r="K7668" i="2"/>
  <c r="J7668" i="2"/>
  <c r="K7667" i="2"/>
  <c r="J7667" i="2"/>
  <c r="K7666" i="2"/>
  <c r="J7666" i="2"/>
  <c r="K7665" i="2"/>
  <c r="J7665" i="2"/>
  <c r="K7664" i="2"/>
  <c r="J7664" i="2"/>
  <c r="K7663" i="2"/>
  <c r="J7663" i="2"/>
  <c r="K7662" i="2"/>
  <c r="J7662" i="2"/>
  <c r="K7661" i="2"/>
  <c r="J7661" i="2"/>
  <c r="K7660" i="2"/>
  <c r="J7660" i="2"/>
  <c r="K7659" i="2"/>
  <c r="J7659" i="2"/>
  <c r="K7658" i="2"/>
  <c r="J7658" i="2"/>
  <c r="K7657" i="2"/>
  <c r="J7657" i="2"/>
  <c r="K7656" i="2"/>
  <c r="J7656" i="2"/>
  <c r="K7655" i="2"/>
  <c r="J7655" i="2"/>
  <c r="K7654" i="2"/>
  <c r="J7654" i="2"/>
  <c r="K7653" i="2"/>
  <c r="J7653" i="2"/>
  <c r="K7652" i="2"/>
  <c r="J7652" i="2"/>
  <c r="K7651" i="2"/>
  <c r="J7651" i="2"/>
  <c r="K7650" i="2"/>
  <c r="J7650" i="2"/>
  <c r="K7649" i="2"/>
  <c r="J7649" i="2"/>
  <c r="K7648" i="2"/>
  <c r="J7648" i="2"/>
  <c r="K7647" i="2"/>
  <c r="J7647" i="2"/>
  <c r="K7646" i="2"/>
  <c r="J7646" i="2"/>
  <c r="K7645" i="2"/>
  <c r="J7645" i="2"/>
  <c r="K7644" i="2"/>
  <c r="J7644" i="2"/>
  <c r="K7643" i="2"/>
  <c r="J7643" i="2"/>
  <c r="K7642" i="2"/>
  <c r="J7642" i="2"/>
  <c r="K7641" i="2"/>
  <c r="J7641" i="2"/>
  <c r="K7640" i="2"/>
  <c r="J7640" i="2"/>
  <c r="K7639" i="2"/>
  <c r="J7639" i="2"/>
  <c r="K7638" i="2"/>
  <c r="J7638" i="2"/>
  <c r="K7637" i="2"/>
  <c r="J7637" i="2"/>
  <c r="K7636" i="2"/>
  <c r="J7636" i="2"/>
  <c r="K7635" i="2"/>
  <c r="J7635" i="2"/>
  <c r="K7634" i="2"/>
  <c r="J7634" i="2"/>
  <c r="K7633" i="2"/>
  <c r="J7633" i="2"/>
  <c r="K7632" i="2"/>
  <c r="J7632" i="2"/>
  <c r="K7631" i="2"/>
  <c r="J7631" i="2"/>
  <c r="K7630" i="2"/>
  <c r="J7630" i="2"/>
  <c r="K7629" i="2"/>
  <c r="J7629" i="2"/>
  <c r="K7628" i="2"/>
  <c r="J7628" i="2"/>
  <c r="K7627" i="2"/>
  <c r="J7627" i="2"/>
  <c r="K7626" i="2"/>
  <c r="J7626" i="2"/>
  <c r="K7625" i="2"/>
  <c r="J7625" i="2"/>
  <c r="K7624" i="2"/>
  <c r="J7624" i="2"/>
  <c r="K7623" i="2"/>
  <c r="J7623" i="2"/>
  <c r="K7622" i="2"/>
  <c r="J7622" i="2"/>
  <c r="K7621" i="2"/>
  <c r="J7621" i="2"/>
  <c r="K7620" i="2"/>
  <c r="J7620" i="2"/>
  <c r="K7619" i="2"/>
  <c r="J7619" i="2"/>
  <c r="K7618" i="2"/>
  <c r="J7618" i="2"/>
  <c r="K7617" i="2"/>
  <c r="J7617" i="2"/>
  <c r="K7616" i="2"/>
  <c r="J7616" i="2"/>
  <c r="K7615" i="2"/>
  <c r="J7615" i="2"/>
  <c r="K7614" i="2"/>
  <c r="J7614" i="2"/>
  <c r="K7613" i="2"/>
  <c r="J7613" i="2"/>
  <c r="K7612" i="2"/>
  <c r="J7612" i="2"/>
  <c r="K7611" i="2"/>
  <c r="J7611" i="2"/>
  <c r="K7610" i="2"/>
  <c r="J7610" i="2"/>
  <c r="K7609" i="2"/>
  <c r="J7609" i="2"/>
  <c r="K7608" i="2"/>
  <c r="J7608" i="2"/>
  <c r="K7607" i="2"/>
  <c r="J7607" i="2"/>
  <c r="K7606" i="2"/>
  <c r="J7606" i="2"/>
  <c r="K7605" i="2"/>
  <c r="J7605" i="2"/>
  <c r="K7604" i="2"/>
  <c r="J7604" i="2"/>
  <c r="K7603" i="2"/>
  <c r="J7603" i="2"/>
  <c r="K7602" i="2"/>
  <c r="J7602" i="2"/>
  <c r="K7601" i="2"/>
  <c r="J7601" i="2"/>
  <c r="K7600" i="2"/>
  <c r="J7600" i="2"/>
  <c r="K7599" i="2"/>
  <c r="J7599" i="2"/>
  <c r="K7598" i="2"/>
  <c r="J7598" i="2"/>
  <c r="K7597" i="2"/>
  <c r="J7597" i="2"/>
  <c r="K7596" i="2"/>
  <c r="J7596" i="2"/>
  <c r="K7595" i="2"/>
  <c r="J7595" i="2"/>
  <c r="K7594" i="2"/>
  <c r="J7594" i="2"/>
  <c r="K7593" i="2"/>
  <c r="J7593" i="2"/>
  <c r="K7592" i="2"/>
  <c r="J7592" i="2"/>
  <c r="K7591" i="2"/>
  <c r="J7591" i="2"/>
  <c r="K7590" i="2"/>
  <c r="J7590" i="2"/>
  <c r="K7589" i="2"/>
  <c r="J7589" i="2"/>
  <c r="K7588" i="2"/>
  <c r="J7588" i="2"/>
  <c r="K7587" i="2"/>
  <c r="J7587" i="2"/>
  <c r="K7586" i="2"/>
  <c r="J7586" i="2"/>
  <c r="K7585" i="2"/>
  <c r="J7585" i="2"/>
  <c r="K7584" i="2"/>
  <c r="J7584" i="2"/>
  <c r="K7583" i="2"/>
  <c r="J7583" i="2"/>
  <c r="K7582" i="2"/>
  <c r="J7582" i="2"/>
  <c r="K7581" i="2"/>
  <c r="J7581" i="2"/>
  <c r="K7580" i="2"/>
  <c r="J7580" i="2"/>
  <c r="K7579" i="2"/>
  <c r="J7579" i="2"/>
  <c r="K7578" i="2"/>
  <c r="J7578" i="2"/>
  <c r="K7577" i="2"/>
  <c r="J7577" i="2"/>
  <c r="K7576" i="2"/>
  <c r="J7576" i="2"/>
  <c r="K7575" i="2"/>
  <c r="J7575" i="2"/>
  <c r="K7574" i="2"/>
  <c r="J7574" i="2"/>
  <c r="K7573" i="2"/>
  <c r="J7573" i="2"/>
  <c r="K7572" i="2"/>
  <c r="J7572" i="2"/>
  <c r="K7571" i="2"/>
  <c r="J7571" i="2"/>
  <c r="K7570" i="2"/>
  <c r="J7570" i="2"/>
  <c r="K7569" i="2"/>
  <c r="J7569" i="2"/>
  <c r="K7568" i="2"/>
  <c r="J7568" i="2"/>
  <c r="K7567" i="2"/>
  <c r="J7567" i="2"/>
  <c r="K7566" i="2"/>
  <c r="J7566" i="2"/>
  <c r="K7565" i="2"/>
  <c r="J7565" i="2"/>
  <c r="K7564" i="2"/>
  <c r="J7564" i="2"/>
  <c r="K7563" i="2"/>
  <c r="J7563" i="2"/>
  <c r="K7562" i="2"/>
  <c r="J7562" i="2"/>
  <c r="K7561" i="2"/>
  <c r="J7561" i="2"/>
  <c r="K7560" i="2"/>
  <c r="J7560" i="2"/>
  <c r="K7559" i="2"/>
  <c r="J7559" i="2"/>
  <c r="K7558" i="2"/>
  <c r="J7558" i="2"/>
  <c r="K7557" i="2"/>
  <c r="J7557" i="2"/>
  <c r="K7556" i="2"/>
  <c r="J7556" i="2"/>
  <c r="K7555" i="2"/>
  <c r="J7555" i="2"/>
  <c r="K7554" i="2"/>
  <c r="J7554" i="2"/>
  <c r="K7553" i="2"/>
  <c r="J7553" i="2"/>
  <c r="K7552" i="2"/>
  <c r="J7552" i="2"/>
  <c r="K7551" i="2"/>
  <c r="J7551" i="2"/>
  <c r="K7550" i="2"/>
  <c r="J7550" i="2"/>
  <c r="K7549" i="2"/>
  <c r="J7549" i="2"/>
  <c r="K7548" i="2"/>
  <c r="J7548" i="2"/>
  <c r="K7547" i="2"/>
  <c r="J7547" i="2"/>
  <c r="K7546" i="2"/>
  <c r="J7546" i="2"/>
  <c r="K7545" i="2"/>
  <c r="J7545" i="2"/>
  <c r="K7544" i="2"/>
  <c r="J7544" i="2"/>
  <c r="K7543" i="2"/>
  <c r="J7543" i="2"/>
  <c r="K7542" i="2"/>
  <c r="J7542" i="2"/>
  <c r="K7541" i="2"/>
  <c r="J7541" i="2"/>
  <c r="K7540" i="2"/>
  <c r="J7540" i="2"/>
  <c r="K7539" i="2"/>
  <c r="J7539" i="2"/>
  <c r="K7538" i="2"/>
  <c r="J7538" i="2"/>
  <c r="K7537" i="2"/>
  <c r="J7537" i="2"/>
  <c r="K7536" i="2"/>
  <c r="J7536" i="2"/>
  <c r="K7535" i="2"/>
  <c r="J7535" i="2"/>
  <c r="K7534" i="2"/>
  <c r="J7534" i="2"/>
  <c r="K7533" i="2"/>
  <c r="J7533" i="2"/>
  <c r="K7532" i="2"/>
  <c r="J7532" i="2"/>
  <c r="K7531" i="2"/>
  <c r="J7531" i="2"/>
  <c r="K7530" i="2"/>
  <c r="J7530" i="2"/>
  <c r="K7529" i="2"/>
  <c r="J7529" i="2"/>
  <c r="K7528" i="2"/>
  <c r="J7528" i="2"/>
  <c r="K7527" i="2"/>
  <c r="J7527" i="2"/>
  <c r="K7526" i="2"/>
  <c r="J7526" i="2"/>
  <c r="K7525" i="2"/>
  <c r="J7525" i="2"/>
  <c r="K7524" i="2"/>
  <c r="J7524" i="2"/>
  <c r="K7523" i="2"/>
  <c r="J7523" i="2"/>
  <c r="K7522" i="2"/>
  <c r="J7522" i="2"/>
  <c r="K7521" i="2"/>
  <c r="J7521" i="2"/>
  <c r="K7520" i="2"/>
  <c r="J7520" i="2"/>
  <c r="K7519" i="2"/>
  <c r="J7519" i="2"/>
  <c r="K7518" i="2"/>
  <c r="J7518" i="2"/>
  <c r="K7517" i="2"/>
  <c r="J7517" i="2"/>
  <c r="K7516" i="2"/>
  <c r="J7516" i="2"/>
  <c r="K7515" i="2"/>
  <c r="J7515" i="2"/>
  <c r="K7514" i="2"/>
  <c r="J7514" i="2"/>
  <c r="K7513" i="2"/>
  <c r="J7513" i="2"/>
  <c r="K7512" i="2"/>
  <c r="J7512" i="2"/>
  <c r="K7511" i="2"/>
  <c r="J7511" i="2"/>
  <c r="K7510" i="2"/>
  <c r="J7510" i="2"/>
  <c r="K7509" i="2"/>
  <c r="J7509" i="2"/>
  <c r="K7508" i="2"/>
  <c r="J7508" i="2"/>
  <c r="K7507" i="2"/>
  <c r="J7507" i="2"/>
  <c r="K7506" i="2"/>
  <c r="J7506" i="2"/>
  <c r="K7505" i="2"/>
  <c r="J7505" i="2"/>
  <c r="K7504" i="2"/>
  <c r="J7504" i="2"/>
  <c r="K7503" i="2"/>
  <c r="J7503" i="2"/>
  <c r="K7502" i="2"/>
  <c r="J7502" i="2"/>
  <c r="K7501" i="2"/>
  <c r="J7501" i="2"/>
  <c r="K7500" i="2"/>
  <c r="J7500" i="2"/>
  <c r="K7499" i="2"/>
  <c r="J7499" i="2"/>
  <c r="K7498" i="2"/>
  <c r="J7498" i="2"/>
  <c r="K7497" i="2"/>
  <c r="J7497" i="2"/>
  <c r="K7496" i="2"/>
  <c r="J7496" i="2"/>
  <c r="K7495" i="2"/>
  <c r="J7495" i="2"/>
  <c r="K7494" i="2"/>
  <c r="J7494" i="2"/>
  <c r="K7493" i="2"/>
  <c r="J7493" i="2"/>
  <c r="K7492" i="2"/>
  <c r="J7492" i="2"/>
  <c r="K7491" i="2"/>
  <c r="J7491" i="2"/>
  <c r="K7490" i="2"/>
  <c r="J7490" i="2"/>
  <c r="K7489" i="2"/>
  <c r="J7489" i="2"/>
  <c r="K7488" i="2"/>
  <c r="J7488" i="2"/>
  <c r="K7487" i="2"/>
  <c r="J7487" i="2"/>
  <c r="K7486" i="2"/>
  <c r="J7486" i="2"/>
  <c r="K7485" i="2"/>
  <c r="J7485" i="2"/>
  <c r="K7484" i="2"/>
  <c r="J7484" i="2"/>
  <c r="K7483" i="2"/>
  <c r="J7483" i="2"/>
  <c r="K7482" i="2"/>
  <c r="J7482" i="2"/>
  <c r="K7481" i="2"/>
  <c r="J7481" i="2"/>
  <c r="K7480" i="2"/>
  <c r="J7480" i="2"/>
  <c r="K7479" i="2"/>
  <c r="J7479" i="2"/>
  <c r="K7478" i="2"/>
  <c r="J7478" i="2"/>
  <c r="K7477" i="2"/>
  <c r="J7477" i="2"/>
  <c r="K7476" i="2"/>
  <c r="J7476" i="2"/>
  <c r="K7475" i="2"/>
  <c r="J7475" i="2"/>
  <c r="K7474" i="2"/>
  <c r="J7474" i="2"/>
  <c r="K7473" i="2"/>
  <c r="J7473" i="2"/>
  <c r="K7472" i="2"/>
  <c r="J7472" i="2"/>
  <c r="K7471" i="2"/>
  <c r="J7471" i="2"/>
  <c r="K7470" i="2"/>
  <c r="J7470" i="2"/>
  <c r="K7469" i="2"/>
  <c r="J7469" i="2"/>
  <c r="K7468" i="2"/>
  <c r="J7468" i="2"/>
  <c r="K7467" i="2"/>
  <c r="J7467" i="2"/>
  <c r="K7466" i="2"/>
  <c r="J7466" i="2"/>
  <c r="K7465" i="2"/>
  <c r="J7465" i="2"/>
  <c r="K7464" i="2"/>
  <c r="J7464" i="2"/>
  <c r="K7463" i="2"/>
  <c r="J7463" i="2"/>
  <c r="K7462" i="2"/>
  <c r="J7462" i="2"/>
  <c r="K7461" i="2"/>
  <c r="J7461" i="2"/>
  <c r="K7460" i="2"/>
  <c r="J7460" i="2"/>
  <c r="K7459" i="2"/>
  <c r="J7459" i="2"/>
  <c r="K7458" i="2"/>
  <c r="J7458" i="2"/>
  <c r="K7457" i="2"/>
  <c r="J7457" i="2"/>
  <c r="K7456" i="2"/>
  <c r="J7456" i="2"/>
  <c r="K7455" i="2"/>
  <c r="J7455" i="2"/>
  <c r="K7454" i="2"/>
  <c r="J7454" i="2"/>
  <c r="K7453" i="2"/>
  <c r="J7453" i="2"/>
  <c r="K7452" i="2"/>
  <c r="J7452" i="2"/>
  <c r="K7451" i="2"/>
  <c r="J7451" i="2"/>
  <c r="K7450" i="2"/>
  <c r="J7450" i="2"/>
  <c r="K7449" i="2"/>
  <c r="J7449" i="2"/>
  <c r="K7448" i="2"/>
  <c r="J7448" i="2"/>
  <c r="K7447" i="2"/>
  <c r="J7447" i="2"/>
  <c r="K7446" i="2"/>
  <c r="J7446" i="2"/>
  <c r="K7445" i="2"/>
  <c r="J7445" i="2"/>
  <c r="K7444" i="2"/>
  <c r="J7444" i="2"/>
  <c r="K7443" i="2"/>
  <c r="J7443" i="2"/>
  <c r="K7442" i="2"/>
  <c r="J7442" i="2"/>
  <c r="K7441" i="2"/>
  <c r="J7441" i="2"/>
  <c r="K7440" i="2"/>
  <c r="J7440" i="2"/>
  <c r="K7439" i="2"/>
  <c r="J7439" i="2"/>
  <c r="K7438" i="2"/>
  <c r="J7438" i="2"/>
  <c r="K7437" i="2"/>
  <c r="J7437" i="2"/>
  <c r="K7436" i="2"/>
  <c r="J7436" i="2"/>
  <c r="K7435" i="2"/>
  <c r="J7435" i="2"/>
  <c r="K7434" i="2"/>
  <c r="J7434" i="2"/>
  <c r="K7433" i="2"/>
  <c r="J7433" i="2"/>
  <c r="K7432" i="2"/>
  <c r="J7432" i="2"/>
  <c r="K7431" i="2"/>
  <c r="J7431" i="2"/>
  <c r="K7430" i="2"/>
  <c r="J7430" i="2"/>
  <c r="K7429" i="2"/>
  <c r="J7429" i="2"/>
  <c r="K7428" i="2"/>
  <c r="J7428" i="2"/>
  <c r="K7427" i="2"/>
  <c r="J7427" i="2"/>
  <c r="K7426" i="2"/>
  <c r="J7426" i="2"/>
  <c r="K7425" i="2"/>
  <c r="J7425" i="2"/>
  <c r="K7424" i="2"/>
  <c r="J7424" i="2"/>
  <c r="K7423" i="2"/>
  <c r="J7423" i="2"/>
  <c r="K7422" i="2"/>
  <c r="J7422" i="2"/>
  <c r="K7421" i="2"/>
  <c r="J7421" i="2"/>
  <c r="K7420" i="2"/>
  <c r="J7420" i="2"/>
  <c r="K7419" i="2"/>
  <c r="J7419" i="2"/>
  <c r="K7418" i="2"/>
  <c r="J7418" i="2"/>
  <c r="K7417" i="2"/>
  <c r="J7417" i="2"/>
  <c r="K7416" i="2"/>
  <c r="J7416" i="2"/>
  <c r="K7415" i="2"/>
  <c r="J7415" i="2"/>
  <c r="K7414" i="2"/>
  <c r="J7414" i="2"/>
  <c r="K7413" i="2"/>
  <c r="J7413" i="2"/>
  <c r="K7412" i="2"/>
  <c r="J7412" i="2"/>
  <c r="K7411" i="2"/>
  <c r="J7411" i="2"/>
  <c r="K7410" i="2"/>
  <c r="J7410" i="2"/>
  <c r="K7409" i="2"/>
  <c r="J7409" i="2"/>
  <c r="K7408" i="2"/>
  <c r="J7408" i="2"/>
  <c r="K7407" i="2"/>
  <c r="J7407" i="2"/>
  <c r="K7406" i="2"/>
  <c r="J7406" i="2"/>
  <c r="K7405" i="2"/>
  <c r="J7405" i="2"/>
  <c r="K7404" i="2"/>
  <c r="J7404" i="2"/>
  <c r="K7403" i="2"/>
  <c r="J7403" i="2"/>
  <c r="K7402" i="2"/>
  <c r="J7402" i="2"/>
  <c r="K7401" i="2"/>
  <c r="J7401" i="2"/>
  <c r="K7400" i="2"/>
  <c r="J7400" i="2"/>
  <c r="K7399" i="2"/>
  <c r="J7399" i="2"/>
  <c r="K7398" i="2"/>
  <c r="J7398" i="2"/>
  <c r="K7397" i="2"/>
  <c r="J7397" i="2"/>
  <c r="K7396" i="2"/>
  <c r="J7396" i="2"/>
  <c r="K7395" i="2"/>
  <c r="J7395" i="2"/>
  <c r="K7394" i="2"/>
  <c r="J7394" i="2"/>
  <c r="K7393" i="2"/>
  <c r="J7393" i="2"/>
  <c r="K7392" i="2"/>
  <c r="J7392" i="2"/>
  <c r="K7391" i="2"/>
  <c r="J7391" i="2"/>
  <c r="K7390" i="2"/>
  <c r="J7390" i="2"/>
  <c r="K7389" i="2"/>
  <c r="J7389" i="2"/>
  <c r="K7388" i="2"/>
  <c r="J7388" i="2"/>
  <c r="K7387" i="2"/>
  <c r="J7387" i="2"/>
  <c r="K7386" i="2"/>
  <c r="J7386" i="2"/>
  <c r="K7385" i="2"/>
  <c r="J7385" i="2"/>
  <c r="K7384" i="2"/>
  <c r="J7384" i="2"/>
  <c r="K7383" i="2"/>
  <c r="J7383" i="2"/>
  <c r="K7382" i="2"/>
  <c r="J7382" i="2"/>
  <c r="K7381" i="2"/>
  <c r="J7381" i="2"/>
  <c r="K7380" i="2"/>
  <c r="J7380" i="2"/>
  <c r="K7379" i="2"/>
  <c r="J7379" i="2"/>
  <c r="K7378" i="2"/>
  <c r="J7378" i="2"/>
  <c r="K7377" i="2"/>
  <c r="J7377" i="2"/>
  <c r="K7376" i="2"/>
  <c r="J7376" i="2"/>
  <c r="K7375" i="2"/>
  <c r="J7375" i="2"/>
  <c r="K7374" i="2"/>
  <c r="J7374" i="2"/>
  <c r="K7373" i="2"/>
  <c r="J7373" i="2"/>
  <c r="K7372" i="2"/>
  <c r="J7372" i="2"/>
  <c r="K7371" i="2"/>
  <c r="J7371" i="2"/>
  <c r="K7370" i="2"/>
  <c r="J7370" i="2"/>
  <c r="K7369" i="2"/>
  <c r="J7369" i="2"/>
  <c r="K7368" i="2"/>
  <c r="J7368" i="2"/>
  <c r="K7367" i="2"/>
  <c r="J7367" i="2"/>
  <c r="K7366" i="2"/>
  <c r="J7366" i="2"/>
  <c r="K7365" i="2"/>
  <c r="J7365" i="2"/>
  <c r="K7364" i="2"/>
  <c r="J7364" i="2"/>
  <c r="K7363" i="2"/>
  <c r="J7363" i="2"/>
  <c r="K7362" i="2"/>
  <c r="J7362" i="2"/>
  <c r="K7361" i="2"/>
  <c r="J7361" i="2"/>
  <c r="K7360" i="2"/>
  <c r="J7360" i="2"/>
  <c r="K7359" i="2"/>
  <c r="J7359" i="2"/>
  <c r="K7358" i="2"/>
  <c r="J7358" i="2"/>
  <c r="K7357" i="2"/>
  <c r="J7357" i="2"/>
  <c r="K7356" i="2"/>
  <c r="J7356" i="2"/>
  <c r="K7355" i="2"/>
  <c r="J7355" i="2"/>
  <c r="K7354" i="2"/>
  <c r="J7354" i="2"/>
  <c r="K7353" i="2"/>
  <c r="J7353" i="2"/>
  <c r="K7352" i="2"/>
  <c r="J7352" i="2"/>
  <c r="K7351" i="2"/>
  <c r="J7351" i="2"/>
  <c r="K7350" i="2"/>
  <c r="J7350" i="2"/>
  <c r="K7349" i="2"/>
  <c r="J7349" i="2"/>
  <c r="K7348" i="2"/>
  <c r="J7348" i="2"/>
  <c r="K7347" i="2"/>
  <c r="J7347" i="2"/>
  <c r="K7346" i="2"/>
  <c r="J7346" i="2"/>
  <c r="K7345" i="2"/>
  <c r="J7345" i="2"/>
  <c r="K7344" i="2"/>
  <c r="J7344" i="2"/>
  <c r="K7343" i="2"/>
  <c r="J7343" i="2"/>
  <c r="K7342" i="2"/>
  <c r="J7342" i="2"/>
  <c r="K7341" i="2"/>
  <c r="J7341" i="2"/>
  <c r="K7340" i="2"/>
  <c r="J7340" i="2"/>
  <c r="K7339" i="2"/>
  <c r="J7339" i="2"/>
  <c r="K7338" i="2"/>
  <c r="J7338" i="2"/>
  <c r="K7337" i="2"/>
  <c r="J7337" i="2"/>
  <c r="K7336" i="2"/>
  <c r="J7336" i="2"/>
  <c r="K7335" i="2"/>
  <c r="J7335" i="2"/>
  <c r="K7334" i="2"/>
  <c r="J7334" i="2"/>
  <c r="K7333" i="2"/>
  <c r="J7333" i="2"/>
  <c r="K7332" i="2"/>
  <c r="J7332" i="2"/>
  <c r="K7331" i="2"/>
  <c r="J7331" i="2"/>
  <c r="K7330" i="2"/>
  <c r="J7330" i="2"/>
  <c r="K7329" i="2"/>
  <c r="J7329" i="2"/>
  <c r="K7328" i="2"/>
  <c r="J7328" i="2"/>
  <c r="K7327" i="2"/>
  <c r="J7327" i="2"/>
  <c r="K7326" i="2"/>
  <c r="J7326" i="2"/>
  <c r="K7325" i="2"/>
  <c r="J7325" i="2"/>
  <c r="K7324" i="2"/>
  <c r="J7324" i="2"/>
  <c r="K7323" i="2"/>
  <c r="J7323" i="2"/>
  <c r="K7322" i="2"/>
  <c r="J7322" i="2"/>
  <c r="K7321" i="2"/>
  <c r="J7321" i="2"/>
  <c r="K7320" i="2"/>
  <c r="J7320" i="2"/>
  <c r="K7319" i="2"/>
  <c r="J7319" i="2"/>
  <c r="K7318" i="2"/>
  <c r="J7318" i="2"/>
  <c r="K7317" i="2"/>
  <c r="J7317" i="2"/>
  <c r="K7316" i="2"/>
  <c r="J7316" i="2"/>
  <c r="K7315" i="2"/>
  <c r="J7315" i="2"/>
  <c r="K7314" i="2"/>
  <c r="J7314" i="2"/>
  <c r="K7313" i="2"/>
  <c r="J7313" i="2"/>
  <c r="K7312" i="2"/>
  <c r="J7312" i="2"/>
  <c r="K7311" i="2"/>
  <c r="J7311" i="2"/>
  <c r="K7310" i="2"/>
  <c r="J7310" i="2"/>
  <c r="K7309" i="2"/>
  <c r="J7309" i="2"/>
  <c r="K7308" i="2"/>
  <c r="J7308" i="2"/>
  <c r="K7307" i="2"/>
  <c r="J7307" i="2"/>
  <c r="K7306" i="2"/>
  <c r="J7306" i="2"/>
  <c r="K7305" i="2"/>
  <c r="J7305" i="2"/>
  <c r="K7304" i="2"/>
  <c r="J7304" i="2"/>
  <c r="K7303" i="2"/>
  <c r="J7303" i="2"/>
  <c r="K7302" i="2"/>
  <c r="J7302" i="2"/>
  <c r="K7301" i="2"/>
  <c r="J7301" i="2"/>
  <c r="K7300" i="2"/>
  <c r="J7300" i="2"/>
  <c r="K7299" i="2"/>
  <c r="J7299" i="2"/>
  <c r="K7298" i="2"/>
  <c r="J7298" i="2"/>
  <c r="K7297" i="2"/>
  <c r="J7297" i="2"/>
  <c r="K7296" i="2"/>
  <c r="J7296" i="2"/>
  <c r="K7295" i="2"/>
  <c r="J7295" i="2"/>
  <c r="K7294" i="2"/>
  <c r="J7294" i="2"/>
  <c r="K7293" i="2"/>
  <c r="J7293" i="2"/>
  <c r="K7292" i="2"/>
  <c r="J7292" i="2"/>
  <c r="K7291" i="2"/>
  <c r="J7291" i="2"/>
  <c r="K7290" i="2"/>
  <c r="J7290" i="2"/>
  <c r="K7289" i="2"/>
  <c r="J7289" i="2"/>
  <c r="K7288" i="2"/>
  <c r="J7288" i="2"/>
  <c r="K7287" i="2"/>
  <c r="J7287" i="2"/>
  <c r="K7286" i="2"/>
  <c r="J7286" i="2"/>
  <c r="K7285" i="2"/>
  <c r="J7285" i="2"/>
  <c r="K7284" i="2"/>
  <c r="J7284" i="2"/>
  <c r="K7283" i="2"/>
  <c r="J7283" i="2"/>
  <c r="K7282" i="2"/>
  <c r="J7282" i="2"/>
  <c r="K7281" i="2"/>
  <c r="J7281" i="2"/>
  <c r="K7280" i="2"/>
  <c r="J7280" i="2"/>
  <c r="K7279" i="2"/>
  <c r="J7279" i="2"/>
  <c r="K7278" i="2"/>
  <c r="J7278" i="2"/>
  <c r="K7277" i="2"/>
  <c r="J7277" i="2"/>
  <c r="K7276" i="2"/>
  <c r="J7276" i="2"/>
  <c r="K7275" i="2"/>
  <c r="J7275" i="2"/>
  <c r="K7274" i="2"/>
  <c r="J7274" i="2"/>
  <c r="K7273" i="2"/>
  <c r="J7273" i="2"/>
  <c r="K7272" i="2"/>
  <c r="J7272" i="2"/>
  <c r="K7271" i="2"/>
  <c r="J7271" i="2"/>
  <c r="K7270" i="2"/>
  <c r="J7270" i="2"/>
  <c r="K7269" i="2"/>
  <c r="J7269" i="2"/>
  <c r="K7268" i="2"/>
  <c r="J7268" i="2"/>
  <c r="K7267" i="2"/>
  <c r="J7267" i="2"/>
  <c r="K7266" i="2"/>
  <c r="J7266" i="2"/>
  <c r="K7265" i="2"/>
  <c r="J7265" i="2"/>
  <c r="K7264" i="2"/>
  <c r="J7264" i="2"/>
  <c r="K7263" i="2"/>
  <c r="J7263" i="2"/>
  <c r="K7262" i="2"/>
  <c r="J7262" i="2"/>
  <c r="K7261" i="2"/>
  <c r="J7261" i="2"/>
  <c r="K7260" i="2"/>
  <c r="J7260" i="2"/>
  <c r="K7259" i="2"/>
  <c r="J7259" i="2"/>
  <c r="K7258" i="2"/>
  <c r="J7258" i="2"/>
  <c r="K7257" i="2"/>
  <c r="J7257" i="2"/>
  <c r="K7256" i="2"/>
  <c r="J7256" i="2"/>
  <c r="K7255" i="2"/>
  <c r="J7255" i="2"/>
  <c r="K7254" i="2"/>
  <c r="J7254" i="2"/>
  <c r="K7253" i="2"/>
  <c r="J7253" i="2"/>
  <c r="K7252" i="2"/>
  <c r="J7252" i="2"/>
  <c r="K7251" i="2"/>
  <c r="J7251" i="2"/>
  <c r="K7250" i="2"/>
  <c r="J7250" i="2"/>
  <c r="K7249" i="2"/>
  <c r="J7249" i="2"/>
  <c r="K7248" i="2"/>
  <c r="J7248" i="2"/>
  <c r="K7247" i="2"/>
  <c r="J7247" i="2"/>
  <c r="K7246" i="2"/>
  <c r="J7246" i="2"/>
  <c r="K7245" i="2"/>
  <c r="J7245" i="2"/>
  <c r="K7244" i="2"/>
  <c r="J7244" i="2"/>
  <c r="K7243" i="2"/>
  <c r="J7243" i="2"/>
  <c r="K7242" i="2"/>
  <c r="J7242" i="2"/>
  <c r="K7241" i="2"/>
  <c r="J7241" i="2"/>
  <c r="K7240" i="2"/>
  <c r="J7240" i="2"/>
  <c r="K7239" i="2"/>
  <c r="J7239" i="2"/>
  <c r="K7238" i="2"/>
  <c r="J7238" i="2"/>
  <c r="K7237" i="2"/>
  <c r="J7237" i="2"/>
  <c r="K7236" i="2"/>
  <c r="J7236" i="2"/>
  <c r="K7235" i="2"/>
  <c r="J7235" i="2"/>
  <c r="K7234" i="2"/>
  <c r="J7234" i="2"/>
  <c r="K7233" i="2"/>
  <c r="J7233" i="2"/>
  <c r="K7232" i="2"/>
  <c r="J7232" i="2"/>
  <c r="K7231" i="2"/>
  <c r="J7231" i="2"/>
  <c r="K7230" i="2"/>
  <c r="J7230" i="2"/>
  <c r="K7229" i="2"/>
  <c r="J7229" i="2"/>
  <c r="K7228" i="2"/>
  <c r="J7228" i="2"/>
  <c r="K7227" i="2"/>
  <c r="J7227" i="2"/>
  <c r="K7226" i="2"/>
  <c r="J7226" i="2"/>
  <c r="K7225" i="2"/>
  <c r="J7225" i="2"/>
  <c r="K7224" i="2"/>
  <c r="J7224" i="2"/>
  <c r="K7223" i="2"/>
  <c r="J7223" i="2"/>
  <c r="K7222" i="2"/>
  <c r="J7222" i="2"/>
  <c r="K7221" i="2"/>
  <c r="J7221" i="2"/>
  <c r="K7220" i="2"/>
  <c r="J7220" i="2"/>
  <c r="K7219" i="2"/>
  <c r="J7219" i="2"/>
  <c r="K7218" i="2"/>
  <c r="J7218" i="2"/>
  <c r="K7217" i="2"/>
  <c r="J7217" i="2"/>
  <c r="K7216" i="2"/>
  <c r="J7216" i="2"/>
  <c r="K7215" i="2"/>
  <c r="J7215" i="2"/>
  <c r="K7214" i="2"/>
  <c r="J7214" i="2"/>
  <c r="K7213" i="2"/>
  <c r="J7213" i="2"/>
  <c r="K7212" i="2"/>
  <c r="J7212" i="2"/>
  <c r="K7211" i="2"/>
  <c r="J7211" i="2"/>
  <c r="K7210" i="2"/>
  <c r="J7210" i="2"/>
  <c r="K7209" i="2"/>
  <c r="J7209" i="2"/>
  <c r="K7208" i="2"/>
  <c r="J7208" i="2"/>
  <c r="K7207" i="2"/>
  <c r="J7207" i="2"/>
  <c r="K7206" i="2"/>
  <c r="J7206" i="2"/>
  <c r="K7205" i="2"/>
  <c r="J7205" i="2"/>
  <c r="K7204" i="2"/>
  <c r="J7204" i="2"/>
  <c r="K7203" i="2"/>
  <c r="J7203" i="2"/>
  <c r="K7202" i="2"/>
  <c r="J7202" i="2"/>
  <c r="K7201" i="2"/>
  <c r="J7201" i="2"/>
  <c r="K7200" i="2"/>
  <c r="J7200" i="2"/>
  <c r="K7199" i="2"/>
  <c r="J7199" i="2"/>
  <c r="K7198" i="2"/>
  <c r="J7198" i="2"/>
  <c r="K7197" i="2"/>
  <c r="J7197" i="2"/>
  <c r="K7196" i="2"/>
  <c r="J7196" i="2"/>
  <c r="K7195" i="2"/>
  <c r="J7195" i="2"/>
  <c r="K7194" i="2"/>
  <c r="J7194" i="2"/>
  <c r="K7193" i="2"/>
  <c r="J7193" i="2"/>
  <c r="K7192" i="2"/>
  <c r="J7192" i="2"/>
  <c r="K7191" i="2"/>
  <c r="J7191" i="2"/>
  <c r="K7190" i="2"/>
  <c r="J7190" i="2"/>
  <c r="K7189" i="2"/>
  <c r="J7189" i="2"/>
  <c r="K7188" i="2"/>
  <c r="J7188" i="2"/>
  <c r="K7187" i="2"/>
  <c r="J7187" i="2"/>
  <c r="K7186" i="2"/>
  <c r="J7186" i="2"/>
  <c r="K7185" i="2"/>
  <c r="J7185" i="2"/>
  <c r="K7184" i="2"/>
  <c r="J7184" i="2"/>
  <c r="K7183" i="2"/>
  <c r="J7183" i="2"/>
  <c r="K7182" i="2"/>
  <c r="J7182" i="2"/>
  <c r="K7181" i="2"/>
  <c r="J7181" i="2"/>
  <c r="K7180" i="2"/>
  <c r="J7180" i="2"/>
  <c r="K7179" i="2"/>
  <c r="J7179" i="2"/>
  <c r="K7178" i="2"/>
  <c r="J7178" i="2"/>
  <c r="K7177" i="2"/>
  <c r="J7177" i="2"/>
  <c r="K7176" i="2"/>
  <c r="J7176" i="2"/>
  <c r="K7175" i="2"/>
  <c r="J7175" i="2"/>
  <c r="K7174" i="2"/>
  <c r="J7174" i="2"/>
  <c r="K7173" i="2"/>
  <c r="J7173" i="2"/>
  <c r="K7172" i="2"/>
  <c r="J7172" i="2"/>
  <c r="K7171" i="2"/>
  <c r="J7171" i="2"/>
  <c r="K7170" i="2"/>
  <c r="J7170" i="2"/>
  <c r="K7169" i="2"/>
  <c r="J7169" i="2"/>
  <c r="K7168" i="2"/>
  <c r="J7168" i="2"/>
  <c r="K7167" i="2"/>
  <c r="J7167" i="2"/>
  <c r="K7166" i="2"/>
  <c r="J7166" i="2"/>
  <c r="K7165" i="2"/>
  <c r="J7165" i="2"/>
  <c r="K7164" i="2"/>
  <c r="J7164" i="2"/>
  <c r="K7163" i="2"/>
  <c r="J7163" i="2"/>
  <c r="K7162" i="2"/>
  <c r="J7162" i="2"/>
  <c r="K7161" i="2"/>
  <c r="J7161" i="2"/>
  <c r="K7160" i="2"/>
  <c r="J7160" i="2"/>
  <c r="K7159" i="2"/>
  <c r="J7159" i="2"/>
  <c r="K7158" i="2"/>
  <c r="J7158" i="2"/>
  <c r="K7157" i="2"/>
  <c r="J7157" i="2"/>
  <c r="K7156" i="2"/>
  <c r="J7156" i="2"/>
  <c r="K7155" i="2"/>
  <c r="J7155" i="2"/>
  <c r="K7154" i="2"/>
  <c r="J7154" i="2"/>
  <c r="K7153" i="2"/>
  <c r="J7153" i="2"/>
  <c r="K7152" i="2"/>
  <c r="J7152" i="2"/>
  <c r="K7151" i="2"/>
  <c r="J7151" i="2"/>
  <c r="K7150" i="2"/>
  <c r="J7150" i="2"/>
  <c r="K7149" i="2"/>
  <c r="J7149" i="2"/>
  <c r="K7148" i="2"/>
  <c r="J7148" i="2"/>
  <c r="K7147" i="2"/>
  <c r="J7147" i="2"/>
  <c r="K7146" i="2"/>
  <c r="J7146" i="2"/>
  <c r="K7145" i="2"/>
  <c r="J7145" i="2"/>
  <c r="K7144" i="2"/>
  <c r="J7144" i="2"/>
  <c r="K7143" i="2"/>
  <c r="J7143" i="2"/>
  <c r="K7142" i="2"/>
  <c r="J7142" i="2"/>
  <c r="K7141" i="2"/>
  <c r="J7141" i="2"/>
  <c r="K7140" i="2"/>
  <c r="J7140" i="2"/>
  <c r="K7139" i="2"/>
  <c r="J7139" i="2"/>
  <c r="K7138" i="2"/>
  <c r="J7138" i="2"/>
  <c r="K7137" i="2"/>
  <c r="J7137" i="2"/>
  <c r="K7136" i="2"/>
  <c r="J7136" i="2"/>
  <c r="K7135" i="2"/>
  <c r="J7135" i="2"/>
  <c r="K7134" i="2"/>
  <c r="J7134" i="2"/>
  <c r="K7133" i="2"/>
  <c r="J7133" i="2"/>
  <c r="K7132" i="2"/>
  <c r="J7132" i="2"/>
  <c r="K7131" i="2"/>
  <c r="J7131" i="2"/>
  <c r="K7130" i="2"/>
  <c r="J7130" i="2"/>
  <c r="K7129" i="2"/>
  <c r="J7129" i="2"/>
  <c r="K7128" i="2"/>
  <c r="J7128" i="2"/>
  <c r="K7127" i="2"/>
  <c r="J7127" i="2"/>
  <c r="K7126" i="2"/>
  <c r="J7126" i="2"/>
  <c r="K7125" i="2"/>
  <c r="J7125" i="2"/>
  <c r="K7124" i="2"/>
  <c r="J7124" i="2"/>
  <c r="K7123" i="2"/>
  <c r="J7123" i="2"/>
  <c r="K7122" i="2"/>
  <c r="J7122" i="2"/>
  <c r="K7121" i="2"/>
  <c r="J7121" i="2"/>
  <c r="K7120" i="2"/>
  <c r="J7120" i="2"/>
  <c r="K7119" i="2"/>
  <c r="J7119" i="2"/>
  <c r="K7118" i="2"/>
  <c r="J7118" i="2"/>
  <c r="K7117" i="2"/>
  <c r="J7117" i="2"/>
  <c r="K7116" i="2"/>
  <c r="J7116" i="2"/>
  <c r="K7115" i="2"/>
  <c r="J7115" i="2"/>
  <c r="K7114" i="2"/>
  <c r="J7114" i="2"/>
  <c r="K7113" i="2"/>
  <c r="J7113" i="2"/>
  <c r="K7112" i="2"/>
  <c r="J7112" i="2"/>
  <c r="K7111" i="2"/>
  <c r="J7111" i="2"/>
  <c r="K7110" i="2"/>
  <c r="J7110" i="2"/>
  <c r="K7109" i="2"/>
  <c r="J7109" i="2"/>
  <c r="K7108" i="2"/>
  <c r="J7108" i="2"/>
  <c r="K7107" i="2"/>
  <c r="J7107" i="2"/>
  <c r="K7106" i="2"/>
  <c r="J7106" i="2"/>
  <c r="K7105" i="2"/>
  <c r="J7105" i="2"/>
  <c r="K7104" i="2"/>
  <c r="J7104" i="2"/>
  <c r="K7103" i="2"/>
  <c r="J7103" i="2"/>
  <c r="K7102" i="2"/>
  <c r="J7102" i="2"/>
  <c r="K7101" i="2"/>
  <c r="J7101" i="2"/>
  <c r="K7100" i="2"/>
  <c r="J7100" i="2"/>
  <c r="K7099" i="2"/>
  <c r="J7099" i="2"/>
  <c r="K7098" i="2"/>
  <c r="J7098" i="2"/>
  <c r="K7097" i="2"/>
  <c r="J7097" i="2"/>
  <c r="K7096" i="2"/>
  <c r="J7096" i="2"/>
  <c r="K7095" i="2"/>
  <c r="J7095" i="2"/>
  <c r="K7094" i="2"/>
  <c r="J7094" i="2"/>
  <c r="K7093" i="2"/>
  <c r="J7093" i="2"/>
  <c r="K7092" i="2"/>
  <c r="J7092" i="2"/>
  <c r="K7091" i="2"/>
  <c r="J7091" i="2"/>
  <c r="K7090" i="2"/>
  <c r="J7090" i="2"/>
  <c r="K7089" i="2"/>
  <c r="J7089" i="2"/>
  <c r="K7088" i="2"/>
  <c r="J7088" i="2"/>
  <c r="K7087" i="2"/>
  <c r="J7087" i="2"/>
  <c r="K7086" i="2"/>
  <c r="J7086" i="2"/>
  <c r="K7085" i="2"/>
  <c r="J7085" i="2"/>
  <c r="K7084" i="2"/>
  <c r="J7084" i="2"/>
  <c r="K7083" i="2"/>
  <c r="J7083" i="2"/>
  <c r="K7082" i="2"/>
  <c r="J7082" i="2"/>
  <c r="K7081" i="2"/>
  <c r="J7081" i="2"/>
  <c r="K7080" i="2"/>
  <c r="J7080" i="2"/>
  <c r="K7079" i="2"/>
  <c r="J7079" i="2"/>
  <c r="K7078" i="2"/>
  <c r="J7078" i="2"/>
  <c r="K7077" i="2"/>
  <c r="J7077" i="2"/>
  <c r="K7076" i="2"/>
  <c r="J7076" i="2"/>
  <c r="K7075" i="2"/>
  <c r="J7075" i="2"/>
  <c r="K7074" i="2"/>
  <c r="J7074" i="2"/>
  <c r="K7073" i="2"/>
  <c r="J7073" i="2"/>
  <c r="K7072" i="2"/>
  <c r="J7072" i="2"/>
  <c r="K7071" i="2"/>
  <c r="J7071" i="2"/>
  <c r="K7070" i="2"/>
  <c r="J7070" i="2"/>
  <c r="K7069" i="2"/>
  <c r="J7069" i="2"/>
  <c r="K7068" i="2"/>
  <c r="J7068" i="2"/>
  <c r="K7067" i="2"/>
  <c r="J7067" i="2"/>
  <c r="K7066" i="2"/>
  <c r="J7066" i="2"/>
  <c r="K7065" i="2"/>
  <c r="J7065" i="2"/>
  <c r="K7064" i="2"/>
  <c r="J7064" i="2"/>
  <c r="K7063" i="2"/>
  <c r="J7063" i="2"/>
  <c r="K7062" i="2"/>
  <c r="J7062" i="2"/>
  <c r="K7061" i="2"/>
  <c r="J7061" i="2"/>
  <c r="K7060" i="2"/>
  <c r="J7060" i="2"/>
  <c r="K7059" i="2"/>
  <c r="J7059" i="2"/>
  <c r="K7058" i="2"/>
  <c r="J7058" i="2"/>
  <c r="K7057" i="2"/>
  <c r="J7057" i="2"/>
  <c r="K7056" i="2"/>
  <c r="J7056" i="2"/>
  <c r="K7055" i="2"/>
  <c r="J7055" i="2"/>
  <c r="K7054" i="2"/>
  <c r="J7054" i="2"/>
  <c r="K7053" i="2"/>
  <c r="J7053" i="2"/>
  <c r="K7052" i="2"/>
  <c r="J7052" i="2"/>
  <c r="K7051" i="2"/>
  <c r="J7051" i="2"/>
  <c r="K7050" i="2"/>
  <c r="J7050" i="2"/>
  <c r="K7049" i="2"/>
  <c r="J7049" i="2"/>
  <c r="K7048" i="2"/>
  <c r="J7048" i="2"/>
  <c r="K7047" i="2"/>
  <c r="J7047" i="2"/>
  <c r="K7046" i="2"/>
  <c r="J7046" i="2"/>
  <c r="K7045" i="2"/>
  <c r="J7045" i="2"/>
  <c r="K7044" i="2"/>
  <c r="J7044" i="2"/>
  <c r="K7043" i="2"/>
  <c r="J7043" i="2"/>
  <c r="K7042" i="2"/>
  <c r="J7042" i="2"/>
  <c r="K7041" i="2"/>
  <c r="J7041" i="2"/>
  <c r="K7040" i="2"/>
  <c r="J7040" i="2"/>
  <c r="K7039" i="2"/>
  <c r="J7039" i="2"/>
  <c r="K7038" i="2"/>
  <c r="J7038" i="2"/>
  <c r="K7037" i="2"/>
  <c r="J7037" i="2"/>
  <c r="K7036" i="2"/>
  <c r="J7036" i="2"/>
  <c r="K7035" i="2"/>
  <c r="J7035" i="2"/>
  <c r="K7034" i="2"/>
  <c r="J7034" i="2"/>
  <c r="K7033" i="2"/>
  <c r="J7033" i="2"/>
  <c r="K7032" i="2"/>
  <c r="J7032" i="2"/>
  <c r="K7031" i="2"/>
  <c r="J7031" i="2"/>
  <c r="K7030" i="2"/>
  <c r="J7030" i="2"/>
  <c r="K7029" i="2"/>
  <c r="J7029" i="2"/>
  <c r="K7028" i="2"/>
  <c r="J7028" i="2"/>
  <c r="K7027" i="2"/>
  <c r="J7027" i="2"/>
  <c r="K7026" i="2"/>
  <c r="J7026" i="2"/>
  <c r="K7025" i="2"/>
  <c r="J7025" i="2"/>
  <c r="K7024" i="2"/>
  <c r="J7024" i="2"/>
  <c r="K7023" i="2"/>
  <c r="J7023" i="2"/>
  <c r="K7022" i="2"/>
  <c r="J7022" i="2"/>
  <c r="K7021" i="2"/>
  <c r="J7021" i="2"/>
  <c r="K7020" i="2"/>
  <c r="J7020" i="2"/>
  <c r="K7019" i="2"/>
  <c r="J7019" i="2"/>
  <c r="K7018" i="2"/>
  <c r="J7018" i="2"/>
  <c r="K7017" i="2"/>
  <c r="J7017" i="2"/>
  <c r="K7016" i="2"/>
  <c r="J7016" i="2"/>
  <c r="K7015" i="2"/>
  <c r="J7015" i="2"/>
  <c r="K7014" i="2"/>
  <c r="J7014" i="2"/>
  <c r="K7013" i="2"/>
  <c r="J7013" i="2"/>
  <c r="K7012" i="2"/>
  <c r="J7012" i="2"/>
  <c r="K7011" i="2"/>
  <c r="J7011" i="2"/>
  <c r="K7010" i="2"/>
  <c r="J7010" i="2"/>
  <c r="K7009" i="2"/>
  <c r="J7009" i="2"/>
  <c r="K7008" i="2"/>
  <c r="J7008" i="2"/>
  <c r="K7007" i="2"/>
  <c r="J7007" i="2"/>
  <c r="K7006" i="2"/>
  <c r="J7006" i="2"/>
  <c r="K7005" i="2"/>
  <c r="J7005" i="2"/>
  <c r="K7004" i="2"/>
  <c r="J7004" i="2"/>
  <c r="K7003" i="2"/>
  <c r="J7003" i="2"/>
  <c r="K7002" i="2"/>
  <c r="J7002" i="2"/>
  <c r="K7001" i="2"/>
  <c r="J7001" i="2"/>
  <c r="K7000" i="2"/>
  <c r="J7000" i="2"/>
  <c r="K6999" i="2"/>
  <c r="J6999" i="2"/>
  <c r="K6998" i="2"/>
  <c r="J6998" i="2"/>
  <c r="K6997" i="2"/>
  <c r="J6997" i="2"/>
  <c r="K6996" i="2"/>
  <c r="J6996" i="2"/>
  <c r="K6995" i="2"/>
  <c r="J6995" i="2"/>
  <c r="K6994" i="2"/>
  <c r="J6994" i="2"/>
  <c r="K6993" i="2"/>
  <c r="J6993" i="2"/>
  <c r="K6992" i="2"/>
  <c r="J6992" i="2"/>
  <c r="K6991" i="2"/>
  <c r="J6991" i="2"/>
  <c r="K6990" i="2"/>
  <c r="J6990" i="2"/>
  <c r="K6989" i="2"/>
  <c r="J6989" i="2"/>
  <c r="K6988" i="2"/>
  <c r="J6988" i="2"/>
  <c r="K6987" i="2"/>
  <c r="J6987" i="2"/>
  <c r="K6986" i="2"/>
  <c r="J6986" i="2"/>
  <c r="K6985" i="2"/>
  <c r="J6985" i="2"/>
  <c r="K6984" i="2"/>
  <c r="J6984" i="2"/>
  <c r="K6983" i="2"/>
  <c r="J6983" i="2"/>
  <c r="K6982" i="2"/>
  <c r="J6982" i="2"/>
  <c r="K6981" i="2"/>
  <c r="J6981" i="2"/>
  <c r="K6980" i="2"/>
  <c r="J6980" i="2"/>
  <c r="K6979" i="2"/>
  <c r="J6979" i="2"/>
  <c r="K6978" i="2"/>
  <c r="J6978" i="2"/>
  <c r="K6977" i="2"/>
  <c r="J6977" i="2"/>
  <c r="K6976" i="2"/>
  <c r="J6976" i="2"/>
  <c r="K6975" i="2"/>
  <c r="J6975" i="2"/>
  <c r="K6974" i="2"/>
  <c r="J6974" i="2"/>
  <c r="K6973" i="2"/>
  <c r="J6973" i="2"/>
  <c r="K6972" i="2"/>
  <c r="J6972" i="2"/>
  <c r="K6971" i="2"/>
  <c r="J6971" i="2"/>
  <c r="K6970" i="2"/>
  <c r="J6970" i="2"/>
  <c r="K6969" i="2"/>
  <c r="J6969" i="2"/>
  <c r="K6968" i="2"/>
  <c r="J6968" i="2"/>
  <c r="K6967" i="2"/>
  <c r="J6967" i="2"/>
  <c r="K6966" i="2"/>
  <c r="J6966" i="2"/>
  <c r="K6965" i="2"/>
  <c r="J6965" i="2"/>
  <c r="K6964" i="2"/>
  <c r="J6964" i="2"/>
  <c r="K6963" i="2"/>
  <c r="J6963" i="2"/>
  <c r="K6962" i="2"/>
  <c r="J6962" i="2"/>
  <c r="K6961" i="2"/>
  <c r="J6961" i="2"/>
  <c r="K6960" i="2"/>
  <c r="J6960" i="2"/>
  <c r="K6959" i="2"/>
  <c r="J6959" i="2"/>
  <c r="K6958" i="2"/>
  <c r="J6958" i="2"/>
  <c r="K6957" i="2"/>
  <c r="J6957" i="2"/>
  <c r="K6956" i="2"/>
  <c r="J6956" i="2"/>
  <c r="K6955" i="2"/>
  <c r="J6955" i="2"/>
  <c r="K6954" i="2"/>
  <c r="J6954" i="2"/>
  <c r="K6953" i="2"/>
  <c r="J6953" i="2"/>
  <c r="K6952" i="2"/>
  <c r="J6952" i="2"/>
  <c r="K6951" i="2"/>
  <c r="J6951" i="2"/>
  <c r="K6950" i="2"/>
  <c r="J6950" i="2"/>
  <c r="K6949" i="2"/>
  <c r="J6949" i="2"/>
  <c r="K6948" i="2"/>
  <c r="J6948" i="2"/>
  <c r="K6947" i="2"/>
  <c r="J6947" i="2"/>
  <c r="K6946" i="2"/>
  <c r="J6946" i="2"/>
  <c r="K6945" i="2"/>
  <c r="J6945" i="2"/>
  <c r="K6944" i="2"/>
  <c r="J6944" i="2"/>
  <c r="K6943" i="2"/>
  <c r="J6943" i="2"/>
  <c r="K6942" i="2"/>
  <c r="J6942" i="2"/>
  <c r="K6941" i="2"/>
  <c r="J6941" i="2"/>
  <c r="K6940" i="2"/>
  <c r="J6940" i="2"/>
  <c r="K6939" i="2"/>
  <c r="J6939" i="2"/>
  <c r="K6938" i="2"/>
  <c r="J6938" i="2"/>
  <c r="K6937" i="2"/>
  <c r="J6937" i="2"/>
  <c r="K6936" i="2"/>
  <c r="J6936" i="2"/>
  <c r="K6935" i="2"/>
  <c r="J6935" i="2"/>
  <c r="K6934" i="2"/>
  <c r="J6934" i="2"/>
  <c r="K6933" i="2"/>
  <c r="J6933" i="2"/>
  <c r="K6932" i="2"/>
  <c r="J6932" i="2"/>
  <c r="K6931" i="2"/>
  <c r="J6931" i="2"/>
  <c r="K6930" i="2"/>
  <c r="J6930" i="2"/>
  <c r="K6929" i="2"/>
  <c r="J6929" i="2"/>
  <c r="K6928" i="2"/>
  <c r="J6928" i="2"/>
  <c r="K6927" i="2"/>
  <c r="J6927" i="2"/>
  <c r="K6926" i="2"/>
  <c r="J6926" i="2"/>
  <c r="K6925" i="2"/>
  <c r="J6925" i="2"/>
  <c r="K6924" i="2"/>
  <c r="J6924" i="2"/>
  <c r="K6923" i="2"/>
  <c r="J6923" i="2"/>
  <c r="K6922" i="2"/>
  <c r="J6922" i="2"/>
  <c r="K6921" i="2"/>
  <c r="J6921" i="2"/>
  <c r="K6920" i="2"/>
  <c r="J6920" i="2"/>
  <c r="K6919" i="2"/>
  <c r="J6919" i="2"/>
  <c r="K6918" i="2"/>
  <c r="J6918" i="2"/>
  <c r="K6917" i="2"/>
  <c r="J6917" i="2"/>
  <c r="K6916" i="2"/>
  <c r="J6916" i="2"/>
  <c r="K6915" i="2"/>
  <c r="J6915" i="2"/>
  <c r="K6914" i="2"/>
  <c r="J6914" i="2"/>
  <c r="K6913" i="2"/>
  <c r="J6913" i="2"/>
  <c r="K6912" i="2"/>
  <c r="J6912" i="2"/>
  <c r="K6911" i="2"/>
  <c r="J6911" i="2"/>
  <c r="K6910" i="2"/>
  <c r="J6910" i="2"/>
  <c r="K6909" i="2"/>
  <c r="J6909" i="2"/>
  <c r="K6908" i="2"/>
  <c r="J6908" i="2"/>
  <c r="K6907" i="2"/>
  <c r="J6907" i="2"/>
  <c r="K6906" i="2"/>
  <c r="J6906" i="2"/>
  <c r="K6905" i="2"/>
  <c r="J6905" i="2"/>
  <c r="K6904" i="2"/>
  <c r="J6904" i="2"/>
  <c r="K6903" i="2"/>
  <c r="J6903" i="2"/>
  <c r="K6902" i="2"/>
  <c r="J6902" i="2"/>
  <c r="K6901" i="2"/>
  <c r="J6901" i="2"/>
  <c r="K6900" i="2"/>
  <c r="J6900" i="2"/>
  <c r="K6899" i="2"/>
  <c r="J6899" i="2"/>
  <c r="K6898" i="2"/>
  <c r="J6898" i="2"/>
  <c r="K6897" i="2"/>
  <c r="J6897" i="2"/>
  <c r="K6896" i="2"/>
  <c r="J6896" i="2"/>
  <c r="K6895" i="2"/>
  <c r="J6895" i="2"/>
  <c r="K6894" i="2"/>
  <c r="J6894" i="2"/>
  <c r="K6893" i="2"/>
  <c r="J6893" i="2"/>
  <c r="K6892" i="2"/>
  <c r="J6892" i="2"/>
  <c r="K6891" i="2"/>
  <c r="J6891" i="2"/>
  <c r="K6890" i="2"/>
  <c r="J6890" i="2"/>
  <c r="K6889" i="2"/>
  <c r="J6889" i="2"/>
  <c r="K6888" i="2"/>
  <c r="J6888" i="2"/>
  <c r="K6887" i="2"/>
  <c r="J6887" i="2"/>
  <c r="K6886" i="2"/>
  <c r="J6886" i="2"/>
  <c r="K6885" i="2"/>
  <c r="J6885" i="2"/>
  <c r="K6884" i="2"/>
  <c r="J6884" i="2"/>
  <c r="K6883" i="2"/>
  <c r="J6883" i="2"/>
  <c r="K6882" i="2"/>
  <c r="J6882" i="2"/>
  <c r="K6881" i="2"/>
  <c r="J6881" i="2"/>
  <c r="K6880" i="2"/>
  <c r="J6880" i="2"/>
  <c r="K6879" i="2"/>
  <c r="J6879" i="2"/>
  <c r="K6878" i="2"/>
  <c r="J6878" i="2"/>
  <c r="K6877" i="2"/>
  <c r="J6877" i="2"/>
  <c r="K6876" i="2"/>
  <c r="J6876" i="2"/>
  <c r="K6875" i="2"/>
  <c r="J6875" i="2"/>
  <c r="K6874" i="2"/>
  <c r="J6874" i="2"/>
  <c r="K6873" i="2"/>
  <c r="J6873" i="2"/>
  <c r="K6872" i="2"/>
  <c r="J6872" i="2"/>
  <c r="K6871" i="2"/>
  <c r="J6871" i="2"/>
  <c r="K6870" i="2"/>
  <c r="J6870" i="2"/>
  <c r="K6869" i="2"/>
  <c r="J6869" i="2"/>
  <c r="K6868" i="2"/>
  <c r="J6868" i="2"/>
  <c r="K6867" i="2"/>
  <c r="J6867" i="2"/>
  <c r="K6866" i="2"/>
  <c r="J6866" i="2"/>
  <c r="K6865" i="2"/>
  <c r="J6865" i="2"/>
  <c r="K6864" i="2"/>
  <c r="J6864" i="2"/>
  <c r="K6863" i="2"/>
  <c r="J6863" i="2"/>
  <c r="K6862" i="2"/>
  <c r="J6862" i="2"/>
  <c r="K6861" i="2"/>
  <c r="J6861" i="2"/>
  <c r="K6860" i="2"/>
  <c r="J6860" i="2"/>
  <c r="K6859" i="2"/>
  <c r="J6859" i="2"/>
  <c r="K6858" i="2"/>
  <c r="J6858" i="2"/>
  <c r="K6857" i="2"/>
  <c r="J6857" i="2"/>
  <c r="K6856" i="2"/>
  <c r="J6856" i="2"/>
  <c r="K6855" i="2"/>
  <c r="J6855" i="2"/>
  <c r="K6854" i="2"/>
  <c r="J6854" i="2"/>
  <c r="K6853" i="2"/>
  <c r="J6853" i="2"/>
  <c r="K6852" i="2"/>
  <c r="J6852" i="2"/>
  <c r="K6851" i="2"/>
  <c r="J6851" i="2"/>
  <c r="K6850" i="2"/>
  <c r="J6850" i="2"/>
  <c r="K6849" i="2"/>
  <c r="J6849" i="2"/>
  <c r="K6848" i="2"/>
  <c r="J6848" i="2"/>
  <c r="K6847" i="2"/>
  <c r="J6847" i="2"/>
  <c r="K6846" i="2"/>
  <c r="J6846" i="2"/>
  <c r="K6845" i="2"/>
  <c r="J6845" i="2"/>
  <c r="K6844" i="2"/>
  <c r="J6844" i="2"/>
  <c r="K6843" i="2"/>
  <c r="J6843" i="2"/>
  <c r="K6842" i="2"/>
  <c r="J6842" i="2"/>
  <c r="K6841" i="2"/>
  <c r="J6841" i="2"/>
  <c r="K6840" i="2"/>
  <c r="J6840" i="2"/>
  <c r="K6839" i="2"/>
  <c r="J6839" i="2"/>
  <c r="K6838" i="2"/>
  <c r="J6838" i="2"/>
  <c r="K6837" i="2"/>
  <c r="J6837" i="2"/>
  <c r="K6836" i="2"/>
  <c r="J6836" i="2"/>
  <c r="K6835" i="2"/>
  <c r="J6835" i="2"/>
  <c r="K6834" i="2"/>
  <c r="J6834" i="2"/>
  <c r="K6833" i="2"/>
  <c r="J6833" i="2"/>
  <c r="K6832" i="2"/>
  <c r="J6832" i="2"/>
  <c r="K6831" i="2"/>
  <c r="J6831" i="2"/>
  <c r="K6830" i="2"/>
  <c r="J6830" i="2"/>
  <c r="K6829" i="2"/>
  <c r="J6829" i="2"/>
  <c r="K6828" i="2"/>
  <c r="J6828" i="2"/>
  <c r="K6827" i="2"/>
  <c r="J6827" i="2"/>
  <c r="K6826" i="2"/>
  <c r="J6826" i="2"/>
  <c r="K6825" i="2"/>
  <c r="J6825" i="2"/>
  <c r="K6824" i="2"/>
  <c r="J6824" i="2"/>
  <c r="K6823" i="2"/>
  <c r="J6823" i="2"/>
  <c r="K6822" i="2"/>
  <c r="J6822" i="2"/>
  <c r="K6821" i="2"/>
  <c r="J6821" i="2"/>
  <c r="K6820" i="2"/>
  <c r="J6820" i="2"/>
  <c r="K6819" i="2"/>
  <c r="J6819" i="2"/>
  <c r="K6818" i="2"/>
  <c r="J6818" i="2"/>
  <c r="K6817" i="2"/>
  <c r="J6817" i="2"/>
  <c r="K6816" i="2"/>
  <c r="J6816" i="2"/>
  <c r="K6815" i="2"/>
  <c r="J6815" i="2"/>
  <c r="K6814" i="2"/>
  <c r="J6814" i="2"/>
  <c r="K6813" i="2"/>
  <c r="J6813" i="2"/>
  <c r="K6812" i="2"/>
  <c r="J6812" i="2"/>
  <c r="K6811" i="2"/>
  <c r="J6811" i="2"/>
  <c r="K6810" i="2"/>
  <c r="J6810" i="2"/>
  <c r="K6809" i="2"/>
  <c r="J6809" i="2"/>
  <c r="K6808" i="2"/>
  <c r="J6808" i="2"/>
  <c r="K6807" i="2"/>
  <c r="J6807" i="2"/>
  <c r="K6806" i="2"/>
  <c r="J6806" i="2"/>
  <c r="K6805" i="2"/>
  <c r="J6805" i="2"/>
  <c r="K6804" i="2"/>
  <c r="J6804" i="2"/>
  <c r="K6803" i="2"/>
  <c r="J6803" i="2"/>
  <c r="K6802" i="2"/>
  <c r="J6802" i="2"/>
  <c r="K6801" i="2"/>
  <c r="J6801" i="2"/>
  <c r="K6800" i="2"/>
  <c r="J6800" i="2"/>
  <c r="K6799" i="2"/>
  <c r="J6799" i="2"/>
  <c r="K6798" i="2"/>
  <c r="J6798" i="2"/>
  <c r="K6797" i="2"/>
  <c r="J6797" i="2"/>
  <c r="K6796" i="2"/>
  <c r="J6796" i="2"/>
  <c r="K6795" i="2"/>
  <c r="J6795" i="2"/>
  <c r="K6794" i="2"/>
  <c r="J6794" i="2"/>
  <c r="K6793" i="2"/>
  <c r="J6793" i="2"/>
  <c r="K6792" i="2"/>
  <c r="J6792" i="2"/>
  <c r="K6791" i="2"/>
  <c r="J6791" i="2"/>
  <c r="K6790" i="2"/>
  <c r="J6790" i="2"/>
  <c r="K6789" i="2"/>
  <c r="J6789" i="2"/>
  <c r="K6788" i="2"/>
  <c r="J6788" i="2"/>
  <c r="K6787" i="2"/>
  <c r="J6787" i="2"/>
  <c r="K6786" i="2"/>
  <c r="J6786" i="2"/>
  <c r="K6785" i="2"/>
  <c r="J6785" i="2"/>
  <c r="K6784" i="2"/>
  <c r="J6784" i="2"/>
  <c r="K6783" i="2"/>
  <c r="J6783" i="2"/>
  <c r="K6782" i="2"/>
  <c r="J6782" i="2"/>
  <c r="K6781" i="2"/>
  <c r="J6781" i="2"/>
  <c r="K6780" i="2"/>
  <c r="J6780" i="2"/>
  <c r="K6779" i="2"/>
  <c r="J6779" i="2"/>
  <c r="K6778" i="2"/>
  <c r="J6778" i="2"/>
  <c r="K6777" i="2"/>
  <c r="J6777" i="2"/>
  <c r="K6776" i="2"/>
  <c r="J6776" i="2"/>
  <c r="K6775" i="2"/>
  <c r="J6775" i="2"/>
  <c r="K6774" i="2"/>
  <c r="J6774" i="2"/>
  <c r="K6773" i="2"/>
  <c r="J6773" i="2"/>
  <c r="K6772" i="2"/>
  <c r="J6772" i="2"/>
  <c r="K6771" i="2"/>
  <c r="J6771" i="2"/>
  <c r="K6770" i="2"/>
  <c r="J6770" i="2"/>
  <c r="K6769" i="2"/>
  <c r="J6769" i="2"/>
  <c r="K6768" i="2"/>
  <c r="J6768" i="2"/>
  <c r="K6767" i="2"/>
  <c r="J6767" i="2"/>
  <c r="K6766" i="2"/>
  <c r="J6766" i="2"/>
  <c r="K6765" i="2"/>
  <c r="J6765" i="2"/>
  <c r="K6764" i="2"/>
  <c r="J6764" i="2"/>
  <c r="K6763" i="2"/>
  <c r="J6763" i="2"/>
  <c r="K6762" i="2"/>
  <c r="J6762" i="2"/>
  <c r="K6761" i="2"/>
  <c r="J6761" i="2"/>
  <c r="K6760" i="2"/>
  <c r="J6760" i="2"/>
  <c r="K6759" i="2"/>
  <c r="J6759" i="2"/>
  <c r="K6758" i="2"/>
  <c r="J6758" i="2"/>
  <c r="K6757" i="2"/>
  <c r="J6757" i="2"/>
  <c r="K6756" i="2"/>
  <c r="J6756" i="2"/>
  <c r="K6755" i="2"/>
  <c r="J6755" i="2"/>
  <c r="K6754" i="2"/>
  <c r="J6754" i="2"/>
  <c r="K6753" i="2"/>
  <c r="J6753" i="2"/>
  <c r="K6752" i="2"/>
  <c r="J6752" i="2"/>
  <c r="K6751" i="2"/>
  <c r="J6751" i="2"/>
  <c r="K6750" i="2"/>
  <c r="J6750" i="2"/>
  <c r="K6749" i="2"/>
  <c r="J6749" i="2"/>
  <c r="K6748" i="2"/>
  <c r="J6748" i="2"/>
  <c r="K6747" i="2"/>
  <c r="J6747" i="2"/>
  <c r="K6746" i="2"/>
  <c r="J6746" i="2"/>
  <c r="K6745" i="2"/>
  <c r="J6745" i="2"/>
  <c r="K6744" i="2"/>
  <c r="J6744" i="2"/>
  <c r="K6743" i="2"/>
  <c r="J6743" i="2"/>
  <c r="K6742" i="2"/>
  <c r="J6742" i="2"/>
  <c r="K6741" i="2"/>
  <c r="J6741" i="2"/>
  <c r="K6740" i="2"/>
  <c r="J6740" i="2"/>
  <c r="K6739" i="2"/>
  <c r="J6739" i="2"/>
  <c r="K6738" i="2"/>
  <c r="J6738" i="2"/>
  <c r="K6737" i="2"/>
  <c r="J6737" i="2"/>
  <c r="K6736" i="2"/>
  <c r="J6736" i="2"/>
  <c r="K6735" i="2"/>
  <c r="J6735" i="2"/>
  <c r="K6734" i="2"/>
  <c r="J6734" i="2"/>
  <c r="K6733" i="2"/>
  <c r="J6733" i="2"/>
  <c r="K6732" i="2"/>
  <c r="J6732" i="2"/>
  <c r="K6731" i="2"/>
  <c r="J6731" i="2"/>
  <c r="K6730" i="2"/>
  <c r="J6730" i="2"/>
  <c r="K6729" i="2"/>
  <c r="J6729" i="2"/>
  <c r="K6728" i="2"/>
  <c r="J6728" i="2"/>
  <c r="K6727" i="2"/>
  <c r="J6727" i="2"/>
  <c r="K6726" i="2"/>
  <c r="J6726" i="2"/>
  <c r="K6725" i="2"/>
  <c r="J6725" i="2"/>
  <c r="K6724" i="2"/>
  <c r="J6724" i="2"/>
  <c r="K6723" i="2"/>
  <c r="J6723" i="2"/>
  <c r="K6722" i="2"/>
  <c r="J6722" i="2"/>
  <c r="K6721" i="2"/>
  <c r="J6721" i="2"/>
  <c r="K6720" i="2"/>
  <c r="J6720" i="2"/>
  <c r="K6719" i="2"/>
  <c r="J6719" i="2"/>
  <c r="K6718" i="2"/>
  <c r="J6718" i="2"/>
  <c r="K6717" i="2"/>
  <c r="J6717" i="2"/>
  <c r="K6716" i="2"/>
  <c r="J6716" i="2"/>
  <c r="K6715" i="2"/>
  <c r="J6715" i="2"/>
  <c r="K6714" i="2"/>
  <c r="J6714" i="2"/>
  <c r="K6713" i="2"/>
  <c r="J6713" i="2"/>
  <c r="K6712" i="2"/>
  <c r="J6712" i="2"/>
  <c r="K6711" i="2"/>
  <c r="J6711" i="2"/>
  <c r="K6710" i="2"/>
  <c r="J6710" i="2"/>
  <c r="K6709" i="2"/>
  <c r="J6709" i="2"/>
  <c r="K6708" i="2"/>
  <c r="J6708" i="2"/>
  <c r="K6707" i="2"/>
  <c r="J6707" i="2"/>
  <c r="K6706" i="2"/>
  <c r="J6706" i="2"/>
  <c r="K6705" i="2"/>
  <c r="J6705" i="2"/>
  <c r="K6704" i="2"/>
  <c r="J6704" i="2"/>
  <c r="K6703" i="2"/>
  <c r="J6703" i="2"/>
  <c r="K6702" i="2"/>
  <c r="J6702" i="2"/>
  <c r="K6701" i="2"/>
  <c r="J6701" i="2"/>
  <c r="K6700" i="2"/>
  <c r="J6700" i="2"/>
  <c r="K6699" i="2"/>
  <c r="J6699" i="2"/>
  <c r="K6698" i="2"/>
  <c r="J6698" i="2"/>
  <c r="K6697" i="2"/>
  <c r="J6697" i="2"/>
  <c r="K6696" i="2"/>
  <c r="J6696" i="2"/>
  <c r="K6695" i="2"/>
  <c r="J6695" i="2"/>
  <c r="K6694" i="2"/>
  <c r="J6694" i="2"/>
  <c r="K6693" i="2"/>
  <c r="J6693" i="2"/>
  <c r="K6692" i="2"/>
  <c r="J6692" i="2"/>
  <c r="K6691" i="2"/>
  <c r="J6691" i="2"/>
  <c r="K6690" i="2"/>
  <c r="J6690" i="2"/>
  <c r="K6689" i="2"/>
  <c r="J6689" i="2"/>
  <c r="K6688" i="2"/>
  <c r="J6688" i="2"/>
  <c r="K6687" i="2"/>
  <c r="J6687" i="2"/>
  <c r="K6686" i="2"/>
  <c r="J6686" i="2"/>
  <c r="K6685" i="2"/>
  <c r="J6685" i="2"/>
  <c r="K6684" i="2"/>
  <c r="J6684" i="2"/>
  <c r="K6683" i="2"/>
  <c r="J6683" i="2"/>
  <c r="K6682" i="2"/>
  <c r="J6682" i="2"/>
  <c r="K6681" i="2"/>
  <c r="J6681" i="2"/>
  <c r="K6680" i="2"/>
  <c r="J6680" i="2"/>
  <c r="K6679" i="2"/>
  <c r="J6679" i="2"/>
  <c r="K6678" i="2"/>
  <c r="J6678" i="2"/>
  <c r="K6677" i="2"/>
  <c r="J6677" i="2"/>
  <c r="K6676" i="2"/>
  <c r="J6676" i="2"/>
  <c r="K6675" i="2"/>
  <c r="J6675" i="2"/>
  <c r="K6674" i="2"/>
  <c r="J6674" i="2"/>
  <c r="K6673" i="2"/>
  <c r="J6673" i="2"/>
  <c r="K6672" i="2"/>
  <c r="J6672" i="2"/>
  <c r="K6671" i="2"/>
  <c r="J6671" i="2"/>
  <c r="K6670" i="2"/>
  <c r="J6670" i="2"/>
  <c r="K6669" i="2"/>
  <c r="J6669" i="2"/>
  <c r="K6668" i="2"/>
  <c r="J6668" i="2"/>
  <c r="K6667" i="2"/>
  <c r="J6667" i="2"/>
  <c r="K6666" i="2"/>
  <c r="J6666" i="2"/>
  <c r="K6665" i="2"/>
  <c r="J6665" i="2"/>
  <c r="K6664" i="2"/>
  <c r="J6664" i="2"/>
  <c r="K6663" i="2"/>
  <c r="J6663" i="2"/>
  <c r="K6662" i="2"/>
  <c r="J6662" i="2"/>
  <c r="K6661" i="2"/>
  <c r="J6661" i="2"/>
  <c r="K6660" i="2"/>
  <c r="J6660" i="2"/>
  <c r="K6659" i="2"/>
  <c r="J6659" i="2"/>
  <c r="K6658" i="2"/>
  <c r="J6658" i="2"/>
  <c r="K6657" i="2"/>
  <c r="J6657" i="2"/>
  <c r="K6656" i="2"/>
  <c r="J6656" i="2"/>
  <c r="K6655" i="2"/>
  <c r="J6655" i="2"/>
  <c r="K6654" i="2"/>
  <c r="J6654" i="2"/>
  <c r="K6653" i="2"/>
  <c r="J6653" i="2"/>
  <c r="K6652" i="2"/>
  <c r="J6652" i="2"/>
  <c r="K6651" i="2"/>
  <c r="J6651" i="2"/>
  <c r="K6650" i="2"/>
  <c r="J6650" i="2"/>
  <c r="K6649" i="2"/>
  <c r="J6649" i="2"/>
  <c r="K6648" i="2"/>
  <c r="J6648" i="2"/>
  <c r="K6647" i="2"/>
  <c r="J6647" i="2"/>
  <c r="K6646" i="2"/>
  <c r="J6646" i="2"/>
  <c r="K6645" i="2"/>
  <c r="J6645" i="2"/>
  <c r="K6644" i="2"/>
  <c r="J6644" i="2"/>
  <c r="K6643" i="2"/>
  <c r="J6643" i="2"/>
  <c r="K6642" i="2"/>
  <c r="J6642" i="2"/>
  <c r="K6641" i="2"/>
  <c r="J6641" i="2"/>
  <c r="K6640" i="2"/>
  <c r="J6640" i="2"/>
  <c r="K6639" i="2"/>
  <c r="J6639" i="2"/>
  <c r="K6638" i="2"/>
  <c r="J6638" i="2"/>
  <c r="K6637" i="2"/>
  <c r="J6637" i="2"/>
  <c r="K6636" i="2"/>
  <c r="J6636" i="2"/>
  <c r="K6635" i="2"/>
  <c r="J6635" i="2"/>
  <c r="K6634" i="2"/>
  <c r="J6634" i="2"/>
  <c r="K6633" i="2"/>
  <c r="J6633" i="2"/>
  <c r="K6632" i="2"/>
  <c r="J6632" i="2"/>
  <c r="K6631" i="2"/>
  <c r="J6631" i="2"/>
  <c r="K6630" i="2"/>
  <c r="J6630" i="2"/>
  <c r="K6629" i="2"/>
  <c r="J6629" i="2"/>
  <c r="K6628" i="2"/>
  <c r="J6628" i="2"/>
  <c r="K6627" i="2"/>
  <c r="J6627" i="2"/>
  <c r="K6626" i="2"/>
  <c r="J6626" i="2"/>
  <c r="K6625" i="2"/>
  <c r="J6625" i="2"/>
  <c r="K6624" i="2"/>
  <c r="J6624" i="2"/>
  <c r="K6623" i="2"/>
  <c r="J6623" i="2"/>
  <c r="K6622" i="2"/>
  <c r="J6622" i="2"/>
  <c r="K6621" i="2"/>
  <c r="J6621" i="2"/>
  <c r="K6620" i="2"/>
  <c r="J6620" i="2"/>
  <c r="K6619" i="2"/>
  <c r="J6619" i="2"/>
  <c r="K6618" i="2"/>
  <c r="J6618" i="2"/>
  <c r="K6617" i="2"/>
  <c r="J6617" i="2"/>
  <c r="K6616" i="2"/>
  <c r="J6616" i="2"/>
  <c r="K6615" i="2"/>
  <c r="J6615" i="2"/>
  <c r="K6614" i="2"/>
  <c r="J6614" i="2"/>
  <c r="K6613" i="2"/>
  <c r="J6613" i="2"/>
  <c r="K6612" i="2"/>
  <c r="J6612" i="2"/>
  <c r="K6611" i="2"/>
  <c r="J6611" i="2"/>
  <c r="K6610" i="2"/>
  <c r="J6610" i="2"/>
  <c r="K6609" i="2"/>
  <c r="J6609" i="2"/>
  <c r="K6608" i="2"/>
  <c r="J6608" i="2"/>
  <c r="K6607" i="2"/>
  <c r="J6607" i="2"/>
  <c r="K6606" i="2"/>
  <c r="J6606" i="2"/>
  <c r="K6605" i="2"/>
  <c r="J6605" i="2"/>
  <c r="K6604" i="2"/>
  <c r="J6604" i="2"/>
  <c r="K6603" i="2"/>
  <c r="J6603" i="2"/>
  <c r="K6602" i="2"/>
  <c r="J6602" i="2"/>
  <c r="K6601" i="2"/>
  <c r="J6601" i="2"/>
  <c r="K6600" i="2"/>
  <c r="J6600" i="2"/>
  <c r="K6599" i="2"/>
  <c r="J6599" i="2"/>
  <c r="K6598" i="2"/>
  <c r="J6598" i="2"/>
  <c r="K6597" i="2"/>
  <c r="J6597" i="2"/>
  <c r="K6596" i="2"/>
  <c r="J6596" i="2"/>
  <c r="K6595" i="2"/>
  <c r="J6595" i="2"/>
  <c r="K6594" i="2"/>
  <c r="J6594" i="2"/>
  <c r="K6593" i="2"/>
  <c r="J6593" i="2"/>
  <c r="K6592" i="2"/>
  <c r="J6592" i="2"/>
  <c r="K6591" i="2"/>
  <c r="J6591" i="2"/>
  <c r="K6590" i="2"/>
  <c r="J6590" i="2"/>
  <c r="K6589" i="2"/>
  <c r="J6589" i="2"/>
  <c r="K6588" i="2"/>
  <c r="J6588" i="2"/>
  <c r="K6587" i="2"/>
  <c r="J6587" i="2"/>
  <c r="K6586" i="2"/>
  <c r="J6586" i="2"/>
  <c r="K6585" i="2"/>
  <c r="J6585" i="2"/>
  <c r="K6584" i="2"/>
  <c r="J6584" i="2"/>
  <c r="K6583" i="2"/>
  <c r="J6583" i="2"/>
  <c r="K6582" i="2"/>
  <c r="J6582" i="2"/>
  <c r="K6581" i="2"/>
  <c r="J6581" i="2"/>
  <c r="K6580" i="2"/>
  <c r="J6580" i="2"/>
  <c r="K6579" i="2"/>
  <c r="J6579" i="2"/>
  <c r="K6578" i="2"/>
  <c r="J6578" i="2"/>
  <c r="K6577" i="2"/>
  <c r="J6577" i="2"/>
  <c r="K6576" i="2"/>
  <c r="J6576" i="2"/>
  <c r="K6575" i="2"/>
  <c r="J6575" i="2"/>
  <c r="K6574" i="2"/>
  <c r="J6574" i="2"/>
  <c r="K6573" i="2"/>
  <c r="J6573" i="2"/>
  <c r="K6572" i="2"/>
  <c r="J6572" i="2"/>
  <c r="K6571" i="2"/>
  <c r="J6571" i="2"/>
  <c r="K6570" i="2"/>
  <c r="J6570" i="2"/>
  <c r="K6569" i="2"/>
  <c r="J6569" i="2"/>
  <c r="K6568" i="2"/>
  <c r="J6568" i="2"/>
  <c r="K6567" i="2"/>
  <c r="J6567" i="2"/>
  <c r="K6566" i="2"/>
  <c r="J6566" i="2"/>
  <c r="K6565" i="2"/>
  <c r="J6565" i="2"/>
  <c r="K6564" i="2"/>
  <c r="J6564" i="2"/>
  <c r="K6563" i="2"/>
  <c r="J6563" i="2"/>
  <c r="K6562" i="2"/>
  <c r="J6562" i="2"/>
  <c r="K6561" i="2"/>
  <c r="J6561" i="2"/>
  <c r="K6560" i="2"/>
  <c r="J6560" i="2"/>
  <c r="K6559" i="2"/>
  <c r="J6559" i="2"/>
  <c r="K6558" i="2"/>
  <c r="J6558" i="2"/>
  <c r="K6557" i="2"/>
  <c r="J6557" i="2"/>
  <c r="K6556" i="2"/>
  <c r="J6556" i="2"/>
  <c r="K6555" i="2"/>
  <c r="J6555" i="2"/>
  <c r="K6554" i="2"/>
  <c r="J6554" i="2"/>
  <c r="K6553" i="2"/>
  <c r="J6553" i="2"/>
  <c r="K6552" i="2"/>
  <c r="J6552" i="2"/>
  <c r="K6551" i="2"/>
  <c r="J6551" i="2"/>
  <c r="K6550" i="2"/>
  <c r="J6550" i="2"/>
  <c r="K6549" i="2"/>
  <c r="J6549" i="2"/>
  <c r="K6548" i="2"/>
  <c r="J6548" i="2"/>
  <c r="K6547" i="2"/>
  <c r="J6547" i="2"/>
  <c r="K6546" i="2"/>
  <c r="J6546" i="2"/>
  <c r="K6545" i="2"/>
  <c r="J6545" i="2"/>
  <c r="K6544" i="2"/>
  <c r="J6544" i="2"/>
  <c r="K6543" i="2"/>
  <c r="J6543" i="2"/>
  <c r="K6542" i="2"/>
  <c r="J6542" i="2"/>
  <c r="K6541" i="2"/>
  <c r="J6541" i="2"/>
  <c r="K6540" i="2"/>
  <c r="J6540" i="2"/>
  <c r="K6539" i="2"/>
  <c r="J6539" i="2"/>
  <c r="K6538" i="2"/>
  <c r="J6538" i="2"/>
  <c r="K6537" i="2"/>
  <c r="J6537" i="2"/>
  <c r="K6536" i="2"/>
  <c r="J6536" i="2"/>
  <c r="K6535" i="2"/>
  <c r="J6535" i="2"/>
  <c r="K6534" i="2"/>
  <c r="J6534" i="2"/>
  <c r="K6533" i="2"/>
  <c r="J6533" i="2"/>
  <c r="K6532" i="2"/>
  <c r="J6532" i="2"/>
  <c r="K6531" i="2"/>
  <c r="J6531" i="2"/>
  <c r="K6530" i="2"/>
  <c r="J6530" i="2"/>
  <c r="K6529" i="2"/>
  <c r="J6529" i="2"/>
  <c r="K6528" i="2"/>
  <c r="J6528" i="2"/>
  <c r="K6527" i="2"/>
  <c r="J6527" i="2"/>
  <c r="K6526" i="2"/>
  <c r="J6526" i="2"/>
  <c r="K6525" i="2"/>
  <c r="J6525" i="2"/>
  <c r="K6524" i="2"/>
  <c r="J6524" i="2"/>
  <c r="K6523" i="2"/>
  <c r="J6523" i="2"/>
  <c r="K6522" i="2"/>
  <c r="J6522" i="2"/>
  <c r="K6521" i="2"/>
  <c r="J6521" i="2"/>
  <c r="K6520" i="2"/>
  <c r="J6520" i="2"/>
  <c r="K6519" i="2"/>
  <c r="J6519" i="2"/>
  <c r="K6518" i="2"/>
  <c r="J6518" i="2"/>
  <c r="K6517" i="2"/>
  <c r="J6517" i="2"/>
  <c r="K6516" i="2"/>
  <c r="J6516" i="2"/>
  <c r="K6515" i="2"/>
  <c r="J6515" i="2"/>
  <c r="K6514" i="2"/>
  <c r="J6514" i="2"/>
  <c r="K6513" i="2"/>
  <c r="J6513" i="2"/>
  <c r="K6512" i="2"/>
  <c r="J6512" i="2"/>
  <c r="K6511" i="2"/>
  <c r="J6511" i="2"/>
  <c r="K6510" i="2"/>
  <c r="J6510" i="2"/>
  <c r="K6509" i="2"/>
  <c r="J6509" i="2"/>
  <c r="K6508" i="2"/>
  <c r="J6508" i="2"/>
  <c r="K6507" i="2"/>
  <c r="J6507" i="2"/>
  <c r="K6506" i="2"/>
  <c r="J6506" i="2"/>
  <c r="K6505" i="2"/>
  <c r="J6505" i="2"/>
  <c r="K6504" i="2"/>
  <c r="J6504" i="2"/>
  <c r="K6503" i="2"/>
  <c r="J6503" i="2"/>
  <c r="K6502" i="2"/>
  <c r="J6502" i="2"/>
  <c r="K6501" i="2"/>
  <c r="J6501" i="2"/>
  <c r="K6500" i="2"/>
  <c r="J6500" i="2"/>
  <c r="K6499" i="2"/>
  <c r="J6499" i="2"/>
  <c r="K6498" i="2"/>
  <c r="J6498" i="2"/>
  <c r="K6497" i="2"/>
  <c r="J6497" i="2"/>
  <c r="K6496" i="2"/>
  <c r="J6496" i="2"/>
  <c r="K6495" i="2"/>
  <c r="J6495" i="2"/>
  <c r="K6494" i="2"/>
  <c r="J6494" i="2"/>
  <c r="K6493" i="2"/>
  <c r="J6493" i="2"/>
  <c r="K6492" i="2"/>
  <c r="J6492" i="2"/>
  <c r="K6491" i="2"/>
  <c r="J6491" i="2"/>
  <c r="K6490" i="2"/>
  <c r="J6490" i="2"/>
  <c r="K6489" i="2"/>
  <c r="J6489" i="2"/>
  <c r="K6488" i="2"/>
  <c r="J6488" i="2"/>
  <c r="K6487" i="2"/>
  <c r="J6487" i="2"/>
  <c r="K6486" i="2"/>
  <c r="J6486" i="2"/>
  <c r="K6485" i="2"/>
  <c r="J6485" i="2"/>
  <c r="K6484" i="2"/>
  <c r="J6484" i="2"/>
  <c r="K6483" i="2"/>
  <c r="J6483" i="2"/>
  <c r="K6482" i="2"/>
  <c r="J6482" i="2"/>
  <c r="K6481" i="2"/>
  <c r="J6481" i="2"/>
  <c r="K6480" i="2"/>
  <c r="J6480" i="2"/>
  <c r="K6479" i="2"/>
  <c r="J6479" i="2"/>
  <c r="K6478" i="2"/>
  <c r="J6478" i="2"/>
  <c r="K6477" i="2"/>
  <c r="J6477" i="2"/>
  <c r="K6476" i="2"/>
  <c r="J6476" i="2"/>
  <c r="K6475" i="2"/>
  <c r="J6475" i="2"/>
  <c r="K6474" i="2"/>
  <c r="J6474" i="2"/>
  <c r="K6473" i="2"/>
  <c r="J6473" i="2"/>
  <c r="K6472" i="2"/>
  <c r="J6472" i="2"/>
  <c r="K6471" i="2"/>
  <c r="J6471" i="2"/>
  <c r="K6470" i="2"/>
  <c r="J6470" i="2"/>
  <c r="K6469" i="2"/>
  <c r="J6469" i="2"/>
  <c r="K6468" i="2"/>
  <c r="J6468" i="2"/>
  <c r="K6467" i="2"/>
  <c r="J6467" i="2"/>
  <c r="K6466" i="2"/>
  <c r="J6466" i="2"/>
  <c r="K6465" i="2"/>
  <c r="J6465" i="2"/>
  <c r="K6464" i="2"/>
  <c r="J6464" i="2"/>
  <c r="K6463" i="2"/>
  <c r="J6463" i="2"/>
  <c r="K6462" i="2"/>
  <c r="J6462" i="2"/>
  <c r="K6461" i="2"/>
  <c r="J6461" i="2"/>
  <c r="K6460" i="2"/>
  <c r="J6460" i="2"/>
  <c r="K6459" i="2"/>
  <c r="J6459" i="2"/>
  <c r="K6458" i="2"/>
  <c r="J6458" i="2"/>
  <c r="K6457" i="2"/>
  <c r="J6457" i="2"/>
  <c r="K6456" i="2"/>
  <c r="J6456" i="2"/>
  <c r="K6455" i="2"/>
  <c r="J6455" i="2"/>
  <c r="K6454" i="2"/>
  <c r="J6454" i="2"/>
  <c r="K6453" i="2"/>
  <c r="J6453" i="2"/>
  <c r="K6452" i="2"/>
  <c r="J6452" i="2"/>
  <c r="K6451" i="2"/>
  <c r="J6451" i="2"/>
  <c r="K6450" i="2"/>
  <c r="J6450" i="2"/>
  <c r="K6449" i="2"/>
  <c r="J6449" i="2"/>
  <c r="K6448" i="2"/>
  <c r="J6448" i="2"/>
  <c r="K6447" i="2"/>
  <c r="J6447" i="2"/>
  <c r="K6446" i="2"/>
  <c r="J6446" i="2"/>
  <c r="K6445" i="2"/>
  <c r="J6445" i="2"/>
  <c r="K6444" i="2"/>
  <c r="J6444" i="2"/>
  <c r="K6443" i="2"/>
  <c r="J6443" i="2"/>
  <c r="K6442" i="2"/>
  <c r="J6442" i="2"/>
  <c r="K6441" i="2"/>
  <c r="J6441" i="2"/>
  <c r="K6440" i="2"/>
  <c r="J6440" i="2"/>
  <c r="K6439" i="2"/>
  <c r="J6439" i="2"/>
  <c r="K6438" i="2"/>
  <c r="J6438" i="2"/>
  <c r="K6437" i="2"/>
  <c r="J6437" i="2"/>
  <c r="K6436" i="2"/>
  <c r="J6436" i="2"/>
  <c r="K6435" i="2"/>
  <c r="J6435" i="2"/>
  <c r="K6434" i="2"/>
  <c r="J6434" i="2"/>
  <c r="K6433" i="2"/>
  <c r="J6433" i="2"/>
  <c r="K6432" i="2"/>
  <c r="J6432" i="2"/>
  <c r="K6431" i="2"/>
  <c r="J6431" i="2"/>
  <c r="K6430" i="2"/>
  <c r="J6430" i="2"/>
  <c r="K6429" i="2"/>
  <c r="J6429" i="2"/>
  <c r="K6428" i="2"/>
  <c r="J6428" i="2"/>
  <c r="K6427" i="2"/>
  <c r="J6427" i="2"/>
  <c r="K6426" i="2"/>
  <c r="J6426" i="2"/>
  <c r="K6425" i="2"/>
  <c r="J6425" i="2"/>
  <c r="K6424" i="2"/>
  <c r="J6424" i="2"/>
  <c r="K6423" i="2"/>
  <c r="J6423" i="2"/>
  <c r="K6422" i="2"/>
  <c r="J6422" i="2"/>
  <c r="K6421" i="2"/>
  <c r="J6421" i="2"/>
  <c r="K6420" i="2"/>
  <c r="J6420" i="2"/>
  <c r="K6419" i="2"/>
  <c r="J6419" i="2"/>
  <c r="K6418" i="2"/>
  <c r="J6418" i="2"/>
  <c r="K6417" i="2"/>
  <c r="J6417" i="2"/>
  <c r="K6416" i="2"/>
  <c r="J6416" i="2"/>
  <c r="K6415" i="2"/>
  <c r="J6415" i="2"/>
  <c r="K6414" i="2"/>
  <c r="J6414" i="2"/>
  <c r="K6413" i="2"/>
  <c r="J6413" i="2"/>
  <c r="K6412" i="2"/>
  <c r="J6412" i="2"/>
  <c r="K6411" i="2"/>
  <c r="J6411" i="2"/>
  <c r="K6410" i="2"/>
  <c r="J6410" i="2"/>
  <c r="K6409" i="2"/>
  <c r="J6409" i="2"/>
  <c r="K6408" i="2"/>
  <c r="J6408" i="2"/>
  <c r="K6407" i="2"/>
  <c r="J6407" i="2"/>
  <c r="K6406" i="2"/>
  <c r="J6406" i="2"/>
  <c r="K6405" i="2"/>
  <c r="J6405" i="2"/>
  <c r="K6404" i="2"/>
  <c r="J6404" i="2"/>
  <c r="K6403" i="2"/>
  <c r="J6403" i="2"/>
  <c r="K6402" i="2"/>
  <c r="J6402" i="2"/>
  <c r="K6401" i="2"/>
  <c r="J6401" i="2"/>
  <c r="K6400" i="2"/>
  <c r="J6400" i="2"/>
  <c r="K6399" i="2"/>
  <c r="J6399" i="2"/>
  <c r="K6398" i="2"/>
  <c r="J6398" i="2"/>
  <c r="K6397" i="2"/>
  <c r="J6397" i="2"/>
  <c r="K6396" i="2"/>
  <c r="J6396" i="2"/>
  <c r="K6395" i="2"/>
  <c r="J6395" i="2"/>
  <c r="K6394" i="2"/>
  <c r="J6394" i="2"/>
  <c r="K6393" i="2"/>
  <c r="J6393" i="2"/>
  <c r="K6392" i="2"/>
  <c r="J6392" i="2"/>
  <c r="K6391" i="2"/>
  <c r="J6391" i="2"/>
  <c r="K6390" i="2"/>
  <c r="J6390" i="2"/>
  <c r="K6389" i="2"/>
  <c r="J6389" i="2"/>
  <c r="K6388" i="2"/>
  <c r="J6388" i="2"/>
  <c r="K6387" i="2"/>
  <c r="J6387" i="2"/>
  <c r="K6386" i="2"/>
  <c r="J6386" i="2"/>
  <c r="K6385" i="2"/>
  <c r="J6385" i="2"/>
  <c r="K6384" i="2"/>
  <c r="J6384" i="2"/>
  <c r="K6383" i="2"/>
  <c r="J6383" i="2"/>
  <c r="K6382" i="2"/>
  <c r="J6382" i="2"/>
  <c r="K6381" i="2"/>
  <c r="J6381" i="2"/>
  <c r="K6380" i="2"/>
  <c r="J6380" i="2"/>
  <c r="K6379" i="2"/>
  <c r="J6379" i="2"/>
  <c r="K6378" i="2"/>
  <c r="J6378" i="2"/>
  <c r="K6377" i="2"/>
  <c r="J6377" i="2"/>
  <c r="K6376" i="2"/>
  <c r="J6376" i="2"/>
  <c r="K6375" i="2"/>
  <c r="J6375" i="2"/>
  <c r="K6374" i="2"/>
  <c r="J6374" i="2"/>
  <c r="K6373" i="2"/>
  <c r="J6373" i="2"/>
  <c r="K6372" i="2"/>
  <c r="J6372" i="2"/>
  <c r="K6371" i="2"/>
  <c r="J6371" i="2"/>
  <c r="K6370" i="2"/>
  <c r="J6370" i="2"/>
  <c r="K6369" i="2"/>
  <c r="J6369" i="2"/>
  <c r="K6368" i="2"/>
  <c r="J6368" i="2"/>
  <c r="K6367" i="2"/>
  <c r="J6367" i="2"/>
  <c r="K6366" i="2"/>
  <c r="J6366" i="2"/>
  <c r="K6365" i="2"/>
  <c r="J6365" i="2"/>
  <c r="K6364" i="2"/>
  <c r="J6364" i="2"/>
  <c r="K6363" i="2"/>
  <c r="J6363" i="2"/>
  <c r="K6362" i="2"/>
  <c r="J6362" i="2"/>
  <c r="K6361" i="2"/>
  <c r="J6361" i="2"/>
  <c r="K6360" i="2"/>
  <c r="J6360" i="2"/>
  <c r="K6359" i="2"/>
  <c r="J6359" i="2"/>
  <c r="K6358" i="2"/>
  <c r="J6358" i="2"/>
  <c r="K6357" i="2"/>
  <c r="J6357" i="2"/>
  <c r="K6356" i="2"/>
  <c r="J6356" i="2"/>
  <c r="K6355" i="2"/>
  <c r="J6355" i="2"/>
  <c r="K6354" i="2"/>
  <c r="J6354" i="2"/>
  <c r="K6353" i="2"/>
  <c r="J6353" i="2"/>
  <c r="K6352" i="2"/>
  <c r="J6352" i="2"/>
  <c r="K6351" i="2"/>
  <c r="J6351" i="2"/>
  <c r="K6350" i="2"/>
  <c r="J6350" i="2"/>
  <c r="K6349" i="2"/>
  <c r="J6349" i="2"/>
  <c r="K6348" i="2"/>
  <c r="J6348" i="2"/>
  <c r="K6347" i="2"/>
  <c r="J6347" i="2"/>
  <c r="K6346" i="2"/>
  <c r="J6346" i="2"/>
  <c r="K6345" i="2"/>
  <c r="J6345" i="2"/>
  <c r="K6344" i="2"/>
  <c r="J6344" i="2"/>
  <c r="K6343" i="2"/>
  <c r="J6343" i="2"/>
  <c r="K6342" i="2"/>
  <c r="J6342" i="2"/>
  <c r="K6341" i="2"/>
  <c r="J6341" i="2"/>
  <c r="K6340" i="2"/>
  <c r="J6340" i="2"/>
  <c r="K6339" i="2"/>
  <c r="J6339" i="2"/>
  <c r="K6338" i="2"/>
  <c r="J6338" i="2"/>
  <c r="K6337" i="2"/>
  <c r="J6337" i="2"/>
  <c r="K6336" i="2"/>
  <c r="J6336" i="2"/>
  <c r="K6335" i="2"/>
  <c r="J6335" i="2"/>
  <c r="K6334" i="2"/>
  <c r="J6334" i="2"/>
  <c r="K6333" i="2"/>
  <c r="J6333" i="2"/>
  <c r="K6332" i="2"/>
  <c r="J6332" i="2"/>
  <c r="K6331" i="2"/>
  <c r="J6331" i="2"/>
  <c r="K6330" i="2"/>
  <c r="J6330" i="2"/>
  <c r="K6329" i="2"/>
  <c r="J6329" i="2"/>
  <c r="K6328" i="2"/>
  <c r="J6328" i="2"/>
  <c r="K6327" i="2"/>
  <c r="J6327" i="2"/>
  <c r="K6326" i="2"/>
  <c r="J6326" i="2"/>
  <c r="K6325" i="2"/>
  <c r="J6325" i="2"/>
  <c r="K6324" i="2"/>
  <c r="J6324" i="2"/>
  <c r="K6323" i="2"/>
  <c r="J6323" i="2"/>
  <c r="K6322" i="2"/>
  <c r="J6322" i="2"/>
  <c r="K6321" i="2"/>
  <c r="J6321" i="2"/>
  <c r="K6320" i="2"/>
  <c r="J6320" i="2"/>
  <c r="K6319" i="2"/>
  <c r="J6319" i="2"/>
  <c r="K6318" i="2"/>
  <c r="J6318" i="2"/>
  <c r="K6317" i="2"/>
  <c r="J6317" i="2"/>
  <c r="K6316" i="2"/>
  <c r="J6316" i="2"/>
  <c r="K6315" i="2"/>
  <c r="J6315" i="2"/>
  <c r="K6314" i="2"/>
  <c r="J6314" i="2"/>
  <c r="K6313" i="2"/>
  <c r="J6313" i="2"/>
  <c r="K6312" i="2"/>
  <c r="J6312" i="2"/>
  <c r="K6311" i="2"/>
  <c r="J6311" i="2"/>
  <c r="K6310" i="2"/>
  <c r="J6310" i="2"/>
  <c r="K6309" i="2"/>
  <c r="J6309" i="2"/>
  <c r="K6308" i="2"/>
  <c r="J6308" i="2"/>
  <c r="K6307" i="2"/>
  <c r="J6307" i="2"/>
  <c r="K6306" i="2"/>
  <c r="J6306" i="2"/>
  <c r="K6305" i="2"/>
  <c r="J6305" i="2"/>
  <c r="K6304" i="2"/>
  <c r="J6304" i="2"/>
  <c r="K6303" i="2"/>
  <c r="J6303" i="2"/>
  <c r="K6302" i="2"/>
  <c r="J6302" i="2"/>
  <c r="K6301" i="2"/>
  <c r="J6301" i="2"/>
  <c r="K6300" i="2"/>
  <c r="J6300" i="2"/>
  <c r="K6299" i="2"/>
  <c r="J6299" i="2"/>
  <c r="K6298" i="2"/>
  <c r="J6298" i="2"/>
  <c r="K6297" i="2"/>
  <c r="J6297" i="2"/>
  <c r="K6296" i="2"/>
  <c r="J6296" i="2"/>
  <c r="K6295" i="2"/>
  <c r="J6295" i="2"/>
  <c r="K6294" i="2"/>
  <c r="J6294" i="2"/>
  <c r="K6293" i="2"/>
  <c r="J6293" i="2"/>
  <c r="K6292" i="2"/>
  <c r="J6292" i="2"/>
  <c r="K6291" i="2"/>
  <c r="J6291" i="2"/>
  <c r="K6290" i="2"/>
  <c r="J6290" i="2"/>
  <c r="K6289" i="2"/>
  <c r="J6289" i="2"/>
  <c r="K6288" i="2"/>
  <c r="J6288" i="2"/>
  <c r="K6287" i="2"/>
  <c r="J6287" i="2"/>
  <c r="K6286" i="2"/>
  <c r="J6286" i="2"/>
  <c r="K6285" i="2"/>
  <c r="J6285" i="2"/>
  <c r="K6284" i="2"/>
  <c r="J6284" i="2"/>
  <c r="K6283" i="2"/>
  <c r="J6283" i="2"/>
  <c r="K6282" i="2"/>
  <c r="J6282" i="2"/>
  <c r="K6281" i="2"/>
  <c r="J6281" i="2"/>
  <c r="K6280" i="2"/>
  <c r="J6280" i="2"/>
  <c r="K6279" i="2"/>
  <c r="J6279" i="2"/>
  <c r="K6278" i="2"/>
  <c r="J6278" i="2"/>
  <c r="K6277" i="2"/>
  <c r="J6277" i="2"/>
  <c r="K6276" i="2"/>
  <c r="J6276" i="2"/>
  <c r="K6275" i="2"/>
  <c r="J6275" i="2"/>
  <c r="K6274" i="2"/>
  <c r="J6274" i="2"/>
  <c r="K6273" i="2"/>
  <c r="J6273" i="2"/>
  <c r="K6272" i="2"/>
  <c r="J6272" i="2"/>
  <c r="K6271" i="2"/>
  <c r="J6271" i="2"/>
  <c r="K6270" i="2"/>
  <c r="J6270" i="2"/>
  <c r="K6269" i="2"/>
  <c r="J6269" i="2"/>
  <c r="K6268" i="2"/>
  <c r="J6268" i="2"/>
  <c r="K6267" i="2"/>
  <c r="J6267" i="2"/>
  <c r="K6266" i="2"/>
  <c r="J6266" i="2"/>
  <c r="K6265" i="2"/>
  <c r="J6265" i="2"/>
  <c r="K6264" i="2"/>
  <c r="J6264" i="2"/>
  <c r="K6263" i="2"/>
  <c r="J6263" i="2"/>
  <c r="K6262" i="2"/>
  <c r="J6262" i="2"/>
  <c r="K6261" i="2"/>
  <c r="J6261" i="2"/>
  <c r="K6260" i="2"/>
  <c r="J6260" i="2"/>
  <c r="K6259" i="2"/>
  <c r="J6259" i="2"/>
  <c r="K6258" i="2"/>
  <c r="J6258" i="2"/>
  <c r="K6257" i="2"/>
  <c r="J6257" i="2"/>
  <c r="K6256" i="2"/>
  <c r="J6256" i="2"/>
  <c r="K6255" i="2"/>
  <c r="J6255" i="2"/>
  <c r="K6254" i="2"/>
  <c r="J6254" i="2"/>
  <c r="K6253" i="2"/>
  <c r="J6253" i="2"/>
  <c r="K6252" i="2"/>
  <c r="J6252" i="2"/>
  <c r="K6251" i="2"/>
  <c r="J6251" i="2"/>
  <c r="K6250" i="2"/>
  <c r="J6250" i="2"/>
  <c r="K6249" i="2"/>
  <c r="J6249" i="2"/>
  <c r="K6248" i="2"/>
  <c r="J6248" i="2"/>
  <c r="K6247" i="2"/>
  <c r="J6247" i="2"/>
  <c r="K6246" i="2"/>
  <c r="J6246" i="2"/>
  <c r="K6245" i="2"/>
  <c r="J6245" i="2"/>
  <c r="K6244" i="2"/>
  <c r="J6244" i="2"/>
  <c r="K6243" i="2"/>
  <c r="J6243" i="2"/>
  <c r="K6242" i="2"/>
  <c r="J6242" i="2"/>
  <c r="K6241" i="2"/>
  <c r="J6241" i="2"/>
  <c r="K6240" i="2"/>
  <c r="J6240" i="2"/>
  <c r="K6239" i="2"/>
  <c r="J6239" i="2"/>
  <c r="K6238" i="2"/>
  <c r="J6238" i="2"/>
  <c r="K6237" i="2"/>
  <c r="J6237" i="2"/>
  <c r="K6236" i="2"/>
  <c r="J6236" i="2"/>
  <c r="K6235" i="2"/>
  <c r="J6235" i="2"/>
  <c r="K6234" i="2"/>
  <c r="J6234" i="2"/>
  <c r="K6233" i="2"/>
  <c r="J6233" i="2"/>
  <c r="K6232" i="2"/>
  <c r="J6232" i="2"/>
  <c r="K6231" i="2"/>
  <c r="J6231" i="2"/>
  <c r="K6230" i="2"/>
  <c r="J6230" i="2"/>
  <c r="K6229" i="2"/>
  <c r="J6229" i="2"/>
  <c r="K6228" i="2"/>
  <c r="J6228" i="2"/>
  <c r="K6227" i="2"/>
  <c r="J6227" i="2"/>
  <c r="K6226" i="2"/>
  <c r="J6226" i="2"/>
  <c r="K6225" i="2"/>
  <c r="J6225" i="2"/>
  <c r="K6224" i="2"/>
  <c r="J6224" i="2"/>
  <c r="K6223" i="2"/>
  <c r="J6223" i="2"/>
  <c r="K6222" i="2"/>
  <c r="J6222" i="2"/>
  <c r="K6221" i="2"/>
  <c r="J6221" i="2"/>
  <c r="K6220" i="2"/>
  <c r="J6220" i="2"/>
  <c r="K6219" i="2"/>
  <c r="J6219" i="2"/>
  <c r="K6218" i="2"/>
  <c r="J6218" i="2"/>
  <c r="K6217" i="2"/>
  <c r="J6217" i="2"/>
  <c r="K6216" i="2"/>
  <c r="J6216" i="2"/>
  <c r="K6215" i="2"/>
  <c r="J6215" i="2"/>
  <c r="K6214" i="2"/>
  <c r="J6214" i="2"/>
  <c r="K6213" i="2"/>
  <c r="J6213" i="2"/>
  <c r="K6212" i="2"/>
  <c r="J6212" i="2"/>
  <c r="K6211" i="2"/>
  <c r="J6211" i="2"/>
  <c r="K6210" i="2"/>
  <c r="J6210" i="2"/>
  <c r="K6209" i="2"/>
  <c r="J6209" i="2"/>
  <c r="K6208" i="2"/>
  <c r="J6208" i="2"/>
  <c r="K6207" i="2"/>
  <c r="J6207" i="2"/>
  <c r="K6206" i="2"/>
  <c r="J6206" i="2"/>
  <c r="K6205" i="2"/>
  <c r="J6205" i="2"/>
  <c r="K6204" i="2"/>
  <c r="J6204" i="2"/>
  <c r="K6203" i="2"/>
  <c r="J6203" i="2"/>
  <c r="K6202" i="2"/>
  <c r="J6202" i="2"/>
  <c r="K6201" i="2"/>
  <c r="J6201" i="2"/>
  <c r="K6200" i="2"/>
  <c r="J6200" i="2"/>
  <c r="K6199" i="2"/>
  <c r="J6199" i="2"/>
  <c r="K6198" i="2"/>
  <c r="J6198" i="2"/>
  <c r="K6197" i="2"/>
  <c r="J6197" i="2"/>
  <c r="K6196" i="2"/>
  <c r="J6196" i="2"/>
  <c r="K6195" i="2"/>
  <c r="J6195" i="2"/>
  <c r="K6194" i="2"/>
  <c r="J6194" i="2"/>
  <c r="K6193" i="2"/>
  <c r="J6193" i="2"/>
  <c r="K6192" i="2"/>
  <c r="J6192" i="2"/>
  <c r="K6191" i="2"/>
  <c r="J6191" i="2"/>
  <c r="K6190" i="2"/>
  <c r="J6190" i="2"/>
  <c r="K6189" i="2"/>
  <c r="J6189" i="2"/>
  <c r="K6188" i="2"/>
  <c r="J6188" i="2"/>
  <c r="K6187" i="2"/>
  <c r="J6187" i="2"/>
  <c r="K6186" i="2"/>
  <c r="J6186" i="2"/>
  <c r="K6185" i="2"/>
  <c r="J6185" i="2"/>
  <c r="K6184" i="2"/>
  <c r="J6184" i="2"/>
  <c r="K6183" i="2"/>
  <c r="J6183" i="2"/>
  <c r="K6182" i="2"/>
  <c r="J6182" i="2"/>
  <c r="K6181" i="2"/>
  <c r="J6181" i="2"/>
  <c r="K6180" i="2"/>
  <c r="J6180" i="2"/>
  <c r="K6179" i="2"/>
  <c r="J6179" i="2"/>
  <c r="K6178" i="2"/>
  <c r="J6178" i="2"/>
  <c r="K6177" i="2"/>
  <c r="J6177" i="2"/>
  <c r="K6176" i="2"/>
  <c r="J6176" i="2"/>
  <c r="K6175" i="2"/>
  <c r="J6175" i="2"/>
  <c r="K6174" i="2"/>
  <c r="J6174" i="2"/>
  <c r="K6173" i="2"/>
  <c r="J6173" i="2"/>
  <c r="K6172" i="2"/>
  <c r="J6172" i="2"/>
  <c r="K6171" i="2"/>
  <c r="J6171" i="2"/>
  <c r="K6170" i="2"/>
  <c r="J6170" i="2"/>
  <c r="K6169" i="2"/>
  <c r="J6169" i="2"/>
  <c r="K6168" i="2"/>
  <c r="J6168" i="2"/>
  <c r="K6167" i="2"/>
  <c r="J6167" i="2"/>
  <c r="K6166" i="2"/>
  <c r="J6166" i="2"/>
  <c r="K6165" i="2"/>
  <c r="J6165" i="2"/>
  <c r="K6164" i="2"/>
  <c r="J6164" i="2"/>
  <c r="K6163" i="2"/>
  <c r="J6163" i="2"/>
  <c r="K6162" i="2"/>
  <c r="J6162" i="2"/>
  <c r="K6161" i="2"/>
  <c r="J6161" i="2"/>
  <c r="K6160" i="2"/>
  <c r="J6160" i="2"/>
  <c r="K6159" i="2"/>
  <c r="J6159" i="2"/>
  <c r="K6158" i="2"/>
  <c r="J6158" i="2"/>
  <c r="K6157" i="2"/>
  <c r="J6157" i="2"/>
  <c r="K6156" i="2"/>
  <c r="J6156" i="2"/>
  <c r="K6155" i="2"/>
  <c r="J6155" i="2"/>
  <c r="K6154" i="2"/>
  <c r="J6154" i="2"/>
  <c r="K6153" i="2"/>
  <c r="J6153" i="2"/>
  <c r="K6152" i="2"/>
  <c r="J6152" i="2"/>
  <c r="K6151" i="2"/>
  <c r="J6151" i="2"/>
  <c r="K6150" i="2"/>
  <c r="J6150" i="2"/>
  <c r="K6149" i="2"/>
  <c r="J6149" i="2"/>
  <c r="K6148" i="2"/>
  <c r="J6148" i="2"/>
  <c r="K6147" i="2"/>
  <c r="J6147" i="2"/>
  <c r="K6146" i="2"/>
  <c r="J6146" i="2"/>
  <c r="K6145" i="2"/>
  <c r="J6145" i="2"/>
  <c r="K6144" i="2"/>
  <c r="J6144" i="2"/>
  <c r="K6143" i="2"/>
  <c r="J6143" i="2"/>
  <c r="K6142" i="2"/>
  <c r="J6142" i="2"/>
  <c r="K6141" i="2"/>
  <c r="J6141" i="2"/>
  <c r="K6140" i="2"/>
  <c r="J6140" i="2"/>
  <c r="K6139" i="2"/>
  <c r="J6139" i="2"/>
  <c r="K6138" i="2"/>
  <c r="J6138" i="2"/>
  <c r="K6137" i="2"/>
  <c r="J6137" i="2"/>
  <c r="K6136" i="2"/>
  <c r="J6136" i="2"/>
  <c r="K6135" i="2"/>
  <c r="J6135" i="2"/>
  <c r="K6134" i="2"/>
  <c r="J6134" i="2"/>
  <c r="K6133" i="2"/>
  <c r="J6133" i="2"/>
  <c r="K6132" i="2"/>
  <c r="J6132" i="2"/>
  <c r="K6131" i="2"/>
  <c r="J6131" i="2"/>
  <c r="K6130" i="2"/>
  <c r="J6130" i="2"/>
  <c r="K6129" i="2"/>
  <c r="J6129" i="2"/>
  <c r="K6128" i="2"/>
  <c r="J6128" i="2"/>
  <c r="K6127" i="2"/>
  <c r="J6127" i="2"/>
  <c r="K6126" i="2"/>
  <c r="J6126" i="2"/>
  <c r="K6125" i="2"/>
  <c r="J6125" i="2"/>
  <c r="K6124" i="2"/>
  <c r="J6124" i="2"/>
  <c r="K6123" i="2"/>
  <c r="J6123" i="2"/>
  <c r="K6122" i="2"/>
  <c r="J6122" i="2"/>
  <c r="K6121" i="2"/>
  <c r="J6121" i="2"/>
  <c r="K6120" i="2"/>
  <c r="J6120" i="2"/>
  <c r="K6119" i="2"/>
  <c r="J6119" i="2"/>
  <c r="K6118" i="2"/>
  <c r="J6118" i="2"/>
  <c r="K6117" i="2"/>
  <c r="J6117" i="2"/>
  <c r="K6116" i="2"/>
  <c r="J6116" i="2"/>
  <c r="K6115" i="2"/>
  <c r="J6115" i="2"/>
  <c r="K6114" i="2"/>
  <c r="J6114" i="2"/>
  <c r="K6113" i="2"/>
  <c r="J6113" i="2"/>
  <c r="K6112" i="2"/>
  <c r="J6112" i="2"/>
  <c r="K6111" i="2"/>
  <c r="J6111" i="2"/>
  <c r="K6110" i="2"/>
  <c r="J6110" i="2"/>
  <c r="K6109" i="2"/>
  <c r="J6109" i="2"/>
  <c r="K6108" i="2"/>
  <c r="J6108" i="2"/>
  <c r="K6107" i="2"/>
  <c r="J6107" i="2"/>
  <c r="K6106" i="2"/>
  <c r="J6106" i="2"/>
  <c r="K6105" i="2"/>
  <c r="J6105" i="2"/>
  <c r="K6104" i="2"/>
  <c r="J6104" i="2"/>
  <c r="K6103" i="2"/>
  <c r="J6103" i="2"/>
  <c r="K6102" i="2"/>
  <c r="J6102" i="2"/>
  <c r="K6101" i="2"/>
  <c r="J6101" i="2"/>
  <c r="K6100" i="2"/>
  <c r="J6100" i="2"/>
  <c r="K6099" i="2"/>
  <c r="J6099" i="2"/>
  <c r="K6098" i="2"/>
  <c r="J6098" i="2"/>
  <c r="K6097" i="2"/>
  <c r="J6097" i="2"/>
  <c r="K6096" i="2"/>
  <c r="J6096" i="2"/>
  <c r="K6095" i="2"/>
  <c r="J6095" i="2"/>
  <c r="K6094" i="2"/>
  <c r="J6094" i="2"/>
  <c r="K6093" i="2"/>
  <c r="J6093" i="2"/>
  <c r="K6092" i="2"/>
  <c r="J6092" i="2"/>
  <c r="K6091" i="2"/>
  <c r="J6091" i="2"/>
  <c r="K6090" i="2"/>
  <c r="J6090" i="2"/>
  <c r="K6089" i="2"/>
  <c r="J6089" i="2"/>
  <c r="K6088" i="2"/>
  <c r="J6088" i="2"/>
  <c r="K6087" i="2"/>
  <c r="J6087" i="2"/>
  <c r="K6086" i="2"/>
  <c r="J6086" i="2"/>
  <c r="K6085" i="2"/>
  <c r="J6085" i="2"/>
  <c r="K6084" i="2"/>
  <c r="J6084" i="2"/>
  <c r="K6083" i="2"/>
  <c r="J6083" i="2"/>
  <c r="K6082" i="2"/>
  <c r="J6082" i="2"/>
  <c r="K6081" i="2"/>
  <c r="J6081" i="2"/>
  <c r="K6080" i="2"/>
  <c r="J6080" i="2"/>
  <c r="K6079" i="2"/>
  <c r="J6079" i="2"/>
  <c r="K6078" i="2"/>
  <c r="J6078" i="2"/>
  <c r="K6077" i="2"/>
  <c r="J6077" i="2"/>
  <c r="K6076" i="2"/>
  <c r="J6076" i="2"/>
  <c r="K6075" i="2"/>
  <c r="J6075" i="2"/>
  <c r="K6074" i="2"/>
  <c r="J6074" i="2"/>
  <c r="K6073" i="2"/>
  <c r="J6073" i="2"/>
  <c r="K6072" i="2"/>
  <c r="J6072" i="2"/>
  <c r="K6071" i="2"/>
  <c r="J6071" i="2"/>
  <c r="K6070" i="2"/>
  <c r="J6070" i="2"/>
  <c r="K6069" i="2"/>
  <c r="J6069" i="2"/>
  <c r="K6068" i="2"/>
  <c r="J6068" i="2"/>
  <c r="K6067" i="2"/>
  <c r="J6067" i="2"/>
  <c r="K6066" i="2"/>
  <c r="J6066" i="2"/>
  <c r="K6065" i="2"/>
  <c r="J6065" i="2"/>
  <c r="K6064" i="2"/>
  <c r="J6064" i="2"/>
  <c r="K6063" i="2"/>
  <c r="J6063" i="2"/>
  <c r="K6062" i="2"/>
  <c r="J6062" i="2"/>
  <c r="K6061" i="2"/>
  <c r="J6061" i="2"/>
  <c r="K6060" i="2"/>
  <c r="J6060" i="2"/>
  <c r="K6059" i="2"/>
  <c r="J6059" i="2"/>
  <c r="K6058" i="2"/>
  <c r="J6058" i="2"/>
  <c r="K6057" i="2"/>
  <c r="J6057" i="2"/>
  <c r="K6056" i="2"/>
  <c r="J6056" i="2"/>
  <c r="K6055" i="2"/>
  <c r="J6055" i="2"/>
  <c r="K6054" i="2"/>
  <c r="J6054" i="2"/>
  <c r="K6053" i="2"/>
  <c r="J6053" i="2"/>
  <c r="K6052" i="2"/>
  <c r="J6052" i="2"/>
  <c r="K6051" i="2"/>
  <c r="J6051" i="2"/>
  <c r="K6050" i="2"/>
  <c r="J6050" i="2"/>
  <c r="K6049" i="2"/>
  <c r="J6049" i="2"/>
  <c r="K6048" i="2"/>
  <c r="J6048" i="2"/>
  <c r="K6047" i="2"/>
  <c r="J6047" i="2"/>
  <c r="K6046" i="2"/>
  <c r="J6046" i="2"/>
  <c r="K6045" i="2"/>
  <c r="J6045" i="2"/>
  <c r="K6044" i="2"/>
  <c r="J6044" i="2"/>
  <c r="K6043" i="2"/>
  <c r="J6043" i="2"/>
  <c r="K6042" i="2"/>
  <c r="J6042" i="2"/>
  <c r="K6041" i="2"/>
  <c r="J6041" i="2"/>
  <c r="K6040" i="2"/>
  <c r="J6040" i="2"/>
  <c r="K6039" i="2"/>
  <c r="J6039" i="2"/>
  <c r="K6038" i="2"/>
  <c r="J6038" i="2"/>
  <c r="K6037" i="2"/>
  <c r="J6037" i="2"/>
  <c r="K6036" i="2"/>
  <c r="J6036" i="2"/>
  <c r="K6035" i="2"/>
  <c r="J6035" i="2"/>
  <c r="K6034" i="2"/>
  <c r="J6034" i="2"/>
  <c r="K6033" i="2"/>
  <c r="J6033" i="2"/>
  <c r="K6032" i="2"/>
  <c r="J6032" i="2"/>
  <c r="K6031" i="2"/>
  <c r="J6031" i="2"/>
  <c r="K6030" i="2"/>
  <c r="J6030" i="2"/>
  <c r="K6029" i="2"/>
  <c r="J6029" i="2"/>
  <c r="K6028" i="2"/>
  <c r="J6028" i="2"/>
  <c r="K6027" i="2"/>
  <c r="J6027" i="2"/>
  <c r="K6026" i="2"/>
  <c r="J6026" i="2"/>
  <c r="K6025" i="2"/>
  <c r="J6025" i="2"/>
  <c r="K6024" i="2"/>
  <c r="J6024" i="2"/>
  <c r="K6023" i="2"/>
  <c r="J6023" i="2"/>
  <c r="K6022" i="2"/>
  <c r="J6022" i="2"/>
  <c r="K6021" i="2"/>
  <c r="J6021" i="2"/>
  <c r="K6020" i="2"/>
  <c r="J6020" i="2"/>
  <c r="K6019" i="2"/>
  <c r="J6019" i="2"/>
  <c r="K6018" i="2"/>
  <c r="J6018" i="2"/>
  <c r="K6017" i="2"/>
  <c r="J6017" i="2"/>
  <c r="K6016" i="2"/>
  <c r="J6016" i="2"/>
  <c r="K6015" i="2"/>
  <c r="J6015" i="2"/>
  <c r="K6014" i="2"/>
  <c r="J6014" i="2"/>
  <c r="K6013" i="2"/>
  <c r="J6013" i="2"/>
  <c r="K6012" i="2"/>
  <c r="J6012" i="2"/>
  <c r="K6011" i="2"/>
  <c r="J6011" i="2"/>
  <c r="K6010" i="2"/>
  <c r="J6010" i="2"/>
  <c r="K6009" i="2"/>
  <c r="J6009" i="2"/>
  <c r="K6008" i="2"/>
  <c r="J6008" i="2"/>
  <c r="K6007" i="2"/>
  <c r="J6007" i="2"/>
  <c r="K6006" i="2"/>
  <c r="J6006" i="2"/>
  <c r="K6005" i="2"/>
  <c r="J6005" i="2"/>
  <c r="K6004" i="2"/>
  <c r="J6004" i="2"/>
  <c r="K6003" i="2"/>
  <c r="J6003" i="2"/>
  <c r="K6002" i="2"/>
  <c r="J6002" i="2"/>
  <c r="K6001" i="2"/>
  <c r="J6001" i="2"/>
  <c r="K6000" i="2"/>
  <c r="J6000" i="2"/>
  <c r="K5999" i="2"/>
  <c r="J5999" i="2"/>
  <c r="K5998" i="2"/>
  <c r="J5998" i="2"/>
  <c r="K5997" i="2"/>
  <c r="J5997" i="2"/>
  <c r="K5996" i="2"/>
  <c r="J5996" i="2"/>
  <c r="K5995" i="2"/>
  <c r="J5995" i="2"/>
  <c r="K5994" i="2"/>
  <c r="J5994" i="2"/>
  <c r="K5993" i="2"/>
  <c r="J5993" i="2"/>
  <c r="K5992" i="2"/>
  <c r="J5992" i="2"/>
  <c r="K5991" i="2"/>
  <c r="J5991" i="2"/>
  <c r="K5990" i="2"/>
  <c r="J5990" i="2"/>
  <c r="K5989" i="2"/>
  <c r="J5989" i="2"/>
  <c r="K5988" i="2"/>
  <c r="J5988" i="2"/>
  <c r="K5987" i="2"/>
  <c r="J5987" i="2"/>
  <c r="K5986" i="2"/>
  <c r="J5986" i="2"/>
  <c r="K5985" i="2"/>
  <c r="J5985" i="2"/>
  <c r="K5984" i="2"/>
  <c r="J5984" i="2"/>
  <c r="K5983" i="2"/>
  <c r="J5983" i="2"/>
  <c r="K5982" i="2"/>
  <c r="J5982" i="2"/>
  <c r="K5981" i="2"/>
  <c r="J5981" i="2"/>
  <c r="K5980" i="2"/>
  <c r="J5980" i="2"/>
  <c r="K5979" i="2"/>
  <c r="J5979" i="2"/>
  <c r="K5978" i="2"/>
  <c r="J5978" i="2"/>
  <c r="K5977" i="2"/>
  <c r="J5977" i="2"/>
  <c r="K5976" i="2"/>
  <c r="J5976" i="2"/>
  <c r="K5975" i="2"/>
  <c r="J5975" i="2"/>
  <c r="K5974" i="2"/>
  <c r="J5974" i="2"/>
  <c r="K5973" i="2"/>
  <c r="J5973" i="2"/>
  <c r="K5972" i="2"/>
  <c r="J5972" i="2"/>
  <c r="K5971" i="2"/>
  <c r="J5971" i="2"/>
  <c r="K5970" i="2"/>
  <c r="J5970" i="2"/>
  <c r="K5969" i="2"/>
  <c r="J5969" i="2"/>
  <c r="K5968" i="2"/>
  <c r="J5968" i="2"/>
  <c r="K5967" i="2"/>
  <c r="J5967" i="2"/>
  <c r="K5966" i="2"/>
  <c r="J5966" i="2"/>
  <c r="K5965" i="2"/>
  <c r="J5965" i="2"/>
  <c r="K5964" i="2"/>
  <c r="J5964" i="2"/>
  <c r="K5963" i="2"/>
  <c r="J5963" i="2"/>
  <c r="K5962" i="2"/>
  <c r="J5962" i="2"/>
  <c r="K5961" i="2"/>
  <c r="J5961" i="2"/>
  <c r="K5960" i="2"/>
  <c r="J5960" i="2"/>
  <c r="K5959" i="2"/>
  <c r="J5959" i="2"/>
  <c r="K5958" i="2"/>
  <c r="J5958" i="2"/>
  <c r="K5957" i="2"/>
  <c r="J5957" i="2"/>
  <c r="K5956" i="2"/>
  <c r="J5956" i="2"/>
  <c r="K5955" i="2"/>
  <c r="J5955" i="2"/>
  <c r="K5954" i="2"/>
  <c r="J5954" i="2"/>
  <c r="K5953" i="2"/>
  <c r="J5953" i="2"/>
  <c r="K5952" i="2"/>
  <c r="J5952" i="2"/>
  <c r="K5951" i="2"/>
  <c r="J5951" i="2"/>
  <c r="K5950" i="2"/>
  <c r="J5950" i="2"/>
  <c r="K5949" i="2"/>
  <c r="J5949" i="2"/>
  <c r="K5948" i="2"/>
  <c r="J5948" i="2"/>
  <c r="K5947" i="2"/>
  <c r="J5947" i="2"/>
  <c r="K5946" i="2"/>
  <c r="J5946" i="2"/>
  <c r="K5945" i="2"/>
  <c r="J5945" i="2"/>
  <c r="K5944" i="2"/>
  <c r="J5944" i="2"/>
  <c r="K5943" i="2"/>
  <c r="J5943" i="2"/>
  <c r="K5942" i="2"/>
  <c r="J5942" i="2"/>
  <c r="K5941" i="2"/>
  <c r="J5941" i="2"/>
  <c r="K5940" i="2"/>
  <c r="J5940" i="2"/>
  <c r="K5939" i="2"/>
  <c r="J5939" i="2"/>
  <c r="K5938" i="2"/>
  <c r="J5938" i="2"/>
  <c r="K5937" i="2"/>
  <c r="J5937" i="2"/>
  <c r="K5936" i="2"/>
  <c r="J5936" i="2"/>
  <c r="K5935" i="2"/>
  <c r="J5935" i="2"/>
  <c r="K5934" i="2"/>
  <c r="J5934" i="2"/>
  <c r="K5933" i="2"/>
  <c r="J5933" i="2"/>
  <c r="K5932" i="2"/>
  <c r="J5932" i="2"/>
  <c r="K5931" i="2"/>
  <c r="J5931" i="2"/>
  <c r="K5930" i="2"/>
  <c r="J5930" i="2"/>
  <c r="K5929" i="2"/>
  <c r="J5929" i="2"/>
  <c r="K5928" i="2"/>
  <c r="J5928" i="2"/>
  <c r="K5927" i="2"/>
  <c r="J5927" i="2"/>
  <c r="K5926" i="2"/>
  <c r="J5926" i="2"/>
  <c r="K5925" i="2"/>
  <c r="J5925" i="2"/>
  <c r="K5924" i="2"/>
  <c r="J5924" i="2"/>
  <c r="K5923" i="2"/>
  <c r="J5923" i="2"/>
  <c r="K5922" i="2"/>
  <c r="J5922" i="2"/>
  <c r="K5921" i="2"/>
  <c r="J5921" i="2"/>
  <c r="K5920" i="2"/>
  <c r="J5920" i="2"/>
  <c r="K5919" i="2"/>
  <c r="J5919" i="2"/>
  <c r="K5918" i="2"/>
  <c r="J5918" i="2"/>
  <c r="K5917" i="2"/>
  <c r="J5917" i="2"/>
  <c r="K5916" i="2"/>
  <c r="J5916" i="2"/>
  <c r="K5915" i="2"/>
  <c r="J5915" i="2"/>
  <c r="K5914" i="2"/>
  <c r="J5914" i="2"/>
  <c r="K5913" i="2"/>
  <c r="J5913" i="2"/>
  <c r="K5912" i="2"/>
  <c r="J5912" i="2"/>
  <c r="K5911" i="2"/>
  <c r="J5911" i="2"/>
  <c r="K5910" i="2"/>
  <c r="J5910" i="2"/>
  <c r="K5909" i="2"/>
  <c r="J5909" i="2"/>
  <c r="K5908" i="2"/>
  <c r="J5908" i="2"/>
  <c r="K5907" i="2"/>
  <c r="J5907" i="2"/>
  <c r="K5906" i="2"/>
  <c r="J5906" i="2"/>
  <c r="K5905" i="2"/>
  <c r="J5905" i="2"/>
  <c r="K5904" i="2"/>
  <c r="J5904" i="2"/>
  <c r="K5903" i="2"/>
  <c r="J5903" i="2"/>
  <c r="K5902" i="2"/>
  <c r="J5902" i="2"/>
  <c r="K5901" i="2"/>
  <c r="J5901" i="2"/>
  <c r="K5900" i="2"/>
  <c r="J5900" i="2"/>
  <c r="K5899" i="2"/>
  <c r="J5899" i="2"/>
  <c r="K5898" i="2"/>
  <c r="J5898" i="2"/>
  <c r="K5897" i="2"/>
  <c r="J5897" i="2"/>
  <c r="K5896" i="2"/>
  <c r="J5896" i="2"/>
  <c r="K5895" i="2"/>
  <c r="J5895" i="2"/>
  <c r="K5894" i="2"/>
  <c r="J5894" i="2"/>
  <c r="K5893" i="2"/>
  <c r="J5893" i="2"/>
  <c r="K5892" i="2"/>
  <c r="J5892" i="2"/>
  <c r="K5891" i="2"/>
  <c r="J5891" i="2"/>
  <c r="K5890" i="2"/>
  <c r="J5890" i="2"/>
  <c r="K5889" i="2"/>
  <c r="J5889" i="2"/>
  <c r="K5888" i="2"/>
  <c r="J5888" i="2"/>
  <c r="K5887" i="2"/>
  <c r="J5887" i="2"/>
  <c r="K5886" i="2"/>
  <c r="J5886" i="2"/>
  <c r="K5885" i="2"/>
  <c r="J5885" i="2"/>
  <c r="K5884" i="2"/>
  <c r="J5884" i="2"/>
  <c r="K5883" i="2"/>
  <c r="J5883" i="2"/>
  <c r="K5882" i="2"/>
  <c r="J5882" i="2"/>
  <c r="K5881" i="2"/>
  <c r="J5881" i="2"/>
  <c r="K5880" i="2"/>
  <c r="J5880" i="2"/>
  <c r="K5879" i="2"/>
  <c r="J5879" i="2"/>
  <c r="K5878" i="2"/>
  <c r="J5878" i="2"/>
  <c r="K5877" i="2"/>
  <c r="J5877" i="2"/>
  <c r="K5876" i="2"/>
  <c r="J5876" i="2"/>
  <c r="K5875" i="2"/>
  <c r="J5875" i="2"/>
  <c r="K5874" i="2"/>
  <c r="J5874" i="2"/>
  <c r="K5873" i="2"/>
  <c r="J5873" i="2"/>
  <c r="K5872" i="2"/>
  <c r="J5872" i="2"/>
  <c r="K5871" i="2"/>
  <c r="J5871" i="2"/>
  <c r="K5870" i="2"/>
  <c r="J5870" i="2"/>
  <c r="K5869" i="2"/>
  <c r="J5869" i="2"/>
  <c r="K5868" i="2"/>
  <c r="J5868" i="2"/>
  <c r="K5867" i="2"/>
  <c r="J5867" i="2"/>
  <c r="K5866" i="2"/>
  <c r="J5866" i="2"/>
  <c r="K5865" i="2"/>
  <c r="J5865" i="2"/>
  <c r="K5864" i="2"/>
  <c r="J5864" i="2"/>
  <c r="K5863" i="2"/>
  <c r="J5863" i="2"/>
  <c r="K5862" i="2"/>
  <c r="J5862" i="2"/>
  <c r="K5861" i="2"/>
  <c r="J5861" i="2"/>
  <c r="K5860" i="2"/>
  <c r="J5860" i="2"/>
  <c r="K5859" i="2"/>
  <c r="J5859" i="2"/>
  <c r="K5858" i="2"/>
  <c r="J5858" i="2"/>
  <c r="K5857" i="2"/>
  <c r="J5857" i="2"/>
  <c r="K5856" i="2"/>
  <c r="J5856" i="2"/>
  <c r="K5855" i="2"/>
  <c r="J5855" i="2"/>
  <c r="K5854" i="2"/>
  <c r="J5854" i="2"/>
  <c r="K5853" i="2"/>
  <c r="J5853" i="2"/>
  <c r="K5852" i="2"/>
  <c r="J5852" i="2"/>
  <c r="K5851" i="2"/>
  <c r="J5851" i="2"/>
  <c r="K5850" i="2"/>
  <c r="J5850" i="2"/>
  <c r="K5849" i="2"/>
  <c r="J5849" i="2"/>
  <c r="K5848" i="2"/>
  <c r="J5848" i="2"/>
  <c r="K5847" i="2"/>
  <c r="J5847" i="2"/>
  <c r="K5846" i="2"/>
  <c r="J5846" i="2"/>
  <c r="K5845" i="2"/>
  <c r="J5845" i="2"/>
  <c r="K5844" i="2"/>
  <c r="J5844" i="2"/>
  <c r="K5843" i="2"/>
  <c r="J5843" i="2"/>
  <c r="K5842" i="2"/>
  <c r="J5842" i="2"/>
  <c r="K5841" i="2"/>
  <c r="J5841" i="2"/>
  <c r="K5840" i="2"/>
  <c r="J5840" i="2"/>
  <c r="K5839" i="2"/>
  <c r="J5839" i="2"/>
  <c r="K5838" i="2"/>
  <c r="J5838" i="2"/>
  <c r="K5837" i="2"/>
  <c r="J5837" i="2"/>
  <c r="K5836" i="2"/>
  <c r="J5836" i="2"/>
  <c r="K5835" i="2"/>
  <c r="J5835" i="2"/>
  <c r="K5834" i="2"/>
  <c r="J5834" i="2"/>
  <c r="K5833" i="2"/>
  <c r="J5833" i="2"/>
  <c r="K5832" i="2"/>
  <c r="J5832" i="2"/>
  <c r="K5831" i="2"/>
  <c r="J5831" i="2"/>
  <c r="K5830" i="2"/>
  <c r="J5830" i="2"/>
  <c r="K5829" i="2"/>
  <c r="J5829" i="2"/>
  <c r="K5828" i="2"/>
  <c r="J5828" i="2"/>
  <c r="K5827" i="2"/>
  <c r="J5827" i="2"/>
  <c r="K5826" i="2"/>
  <c r="J5826" i="2"/>
  <c r="K5825" i="2"/>
  <c r="J5825" i="2"/>
  <c r="K5824" i="2"/>
  <c r="J5824" i="2"/>
  <c r="K5823" i="2"/>
  <c r="J5823" i="2"/>
  <c r="K5822" i="2"/>
  <c r="J5822" i="2"/>
  <c r="K5821" i="2"/>
  <c r="J5821" i="2"/>
  <c r="K5820" i="2"/>
  <c r="J5820" i="2"/>
  <c r="K5819" i="2"/>
  <c r="J5819" i="2"/>
  <c r="K5818" i="2"/>
  <c r="J5818" i="2"/>
  <c r="K5817" i="2"/>
  <c r="J5817" i="2"/>
  <c r="K5816" i="2"/>
  <c r="J5816" i="2"/>
  <c r="K5815" i="2"/>
  <c r="J5815" i="2"/>
  <c r="K5814" i="2"/>
  <c r="J5814" i="2"/>
  <c r="K5813" i="2"/>
  <c r="J5813" i="2"/>
  <c r="K5812" i="2"/>
  <c r="J5812" i="2"/>
  <c r="K5811" i="2"/>
  <c r="J5811" i="2"/>
  <c r="K5810" i="2"/>
  <c r="J5810" i="2"/>
  <c r="K5809" i="2"/>
  <c r="J5809" i="2"/>
  <c r="K5808" i="2"/>
  <c r="J5808" i="2"/>
  <c r="K5807" i="2"/>
  <c r="J5807" i="2"/>
  <c r="K5806" i="2"/>
  <c r="J5806" i="2"/>
  <c r="K5805" i="2"/>
  <c r="J5805" i="2"/>
  <c r="K5804" i="2"/>
  <c r="J5804" i="2"/>
  <c r="K5803" i="2"/>
  <c r="J5803" i="2"/>
  <c r="K5802" i="2"/>
  <c r="J5802" i="2"/>
  <c r="K5801" i="2"/>
  <c r="J5801" i="2"/>
  <c r="K5800" i="2"/>
  <c r="J5800" i="2"/>
  <c r="K5799" i="2"/>
  <c r="J5799" i="2"/>
  <c r="K5798" i="2"/>
  <c r="J5798" i="2"/>
  <c r="K5797" i="2"/>
  <c r="J5797" i="2"/>
  <c r="K5796" i="2"/>
  <c r="J5796" i="2"/>
  <c r="K5795" i="2"/>
  <c r="J5795" i="2"/>
  <c r="K5794" i="2"/>
  <c r="J5794" i="2"/>
  <c r="K5793" i="2"/>
  <c r="J5793" i="2"/>
  <c r="K5792" i="2"/>
  <c r="J5792" i="2"/>
  <c r="K5791" i="2"/>
  <c r="J5791" i="2"/>
  <c r="K5790" i="2"/>
  <c r="J5790" i="2"/>
  <c r="K5789" i="2"/>
  <c r="J5789" i="2"/>
  <c r="K5788" i="2"/>
  <c r="J5788" i="2"/>
  <c r="K5787" i="2"/>
  <c r="J5787" i="2"/>
  <c r="K5786" i="2"/>
  <c r="J5786" i="2"/>
  <c r="K5785" i="2"/>
  <c r="J5785" i="2"/>
  <c r="K5784" i="2"/>
  <c r="J5784" i="2"/>
  <c r="K5783" i="2"/>
  <c r="J5783" i="2"/>
  <c r="K5782" i="2"/>
  <c r="J5782" i="2"/>
  <c r="K5781" i="2"/>
  <c r="J5781" i="2"/>
  <c r="K5780" i="2"/>
  <c r="J5780" i="2"/>
  <c r="K5779" i="2"/>
  <c r="J5779" i="2"/>
  <c r="K5778" i="2"/>
  <c r="J5778" i="2"/>
  <c r="K5777" i="2"/>
  <c r="J5777" i="2"/>
  <c r="K5776" i="2"/>
  <c r="J5776" i="2"/>
  <c r="K5775" i="2"/>
  <c r="J5775" i="2"/>
  <c r="K5774" i="2"/>
  <c r="J5774" i="2"/>
  <c r="K5773" i="2"/>
  <c r="J5773" i="2"/>
  <c r="K5772" i="2"/>
  <c r="J5772" i="2"/>
  <c r="K5771" i="2"/>
  <c r="J5771" i="2"/>
  <c r="K5770" i="2"/>
  <c r="J5770" i="2"/>
  <c r="K5769" i="2"/>
  <c r="J5769" i="2"/>
  <c r="K5768" i="2"/>
  <c r="J5768" i="2"/>
  <c r="K5767" i="2"/>
  <c r="J5767" i="2"/>
  <c r="K5766" i="2"/>
  <c r="J5766" i="2"/>
  <c r="K5765" i="2"/>
  <c r="J5765" i="2"/>
  <c r="K5764" i="2"/>
  <c r="J5764" i="2"/>
  <c r="K5763" i="2"/>
  <c r="J5763" i="2"/>
  <c r="K5762" i="2"/>
  <c r="J5762" i="2"/>
  <c r="K5761" i="2"/>
  <c r="J5761" i="2"/>
  <c r="K5760" i="2"/>
  <c r="J5760" i="2"/>
  <c r="K5759" i="2"/>
  <c r="J5759" i="2"/>
  <c r="K5758" i="2"/>
  <c r="J5758" i="2"/>
  <c r="K5757" i="2"/>
  <c r="J5757" i="2"/>
  <c r="K5756" i="2"/>
  <c r="J5756" i="2"/>
  <c r="K5755" i="2"/>
  <c r="J5755" i="2"/>
  <c r="K5754" i="2"/>
  <c r="J5754" i="2"/>
  <c r="K5753" i="2"/>
  <c r="J5753" i="2"/>
  <c r="K5752" i="2"/>
  <c r="J5752" i="2"/>
  <c r="K5751" i="2"/>
  <c r="J5751" i="2"/>
  <c r="K5750" i="2"/>
  <c r="J5750" i="2"/>
  <c r="K5749" i="2"/>
  <c r="J5749" i="2"/>
  <c r="K5748" i="2"/>
  <c r="J5748" i="2"/>
  <c r="K5747" i="2"/>
  <c r="J5747" i="2"/>
  <c r="K5746" i="2"/>
  <c r="J5746" i="2"/>
  <c r="K5745" i="2"/>
  <c r="J5745" i="2"/>
  <c r="K5744" i="2"/>
  <c r="J5744" i="2"/>
  <c r="K5743" i="2"/>
  <c r="J5743" i="2"/>
  <c r="K5742" i="2"/>
  <c r="J5742" i="2"/>
  <c r="K5741" i="2"/>
  <c r="J5741" i="2"/>
  <c r="K5740" i="2"/>
  <c r="J5740" i="2"/>
  <c r="K5739" i="2"/>
  <c r="J5739" i="2"/>
  <c r="K5738" i="2"/>
  <c r="J5738" i="2"/>
  <c r="K5737" i="2"/>
  <c r="J5737" i="2"/>
  <c r="K5736" i="2"/>
  <c r="J5736" i="2"/>
  <c r="K5735" i="2"/>
  <c r="J5735" i="2"/>
  <c r="K5734" i="2"/>
  <c r="J5734" i="2"/>
  <c r="K5733" i="2"/>
  <c r="J5733" i="2"/>
  <c r="K5732" i="2"/>
  <c r="J5732" i="2"/>
  <c r="K5731" i="2"/>
  <c r="J5731" i="2"/>
  <c r="K5730" i="2"/>
  <c r="J5730" i="2"/>
  <c r="K5729" i="2"/>
  <c r="J5729" i="2"/>
  <c r="K5728" i="2"/>
  <c r="J5728" i="2"/>
  <c r="K5727" i="2"/>
  <c r="J5727" i="2"/>
  <c r="K5726" i="2"/>
  <c r="J5726" i="2"/>
  <c r="K5725" i="2"/>
  <c r="J5725" i="2"/>
  <c r="K5724" i="2"/>
  <c r="J5724" i="2"/>
  <c r="K5723" i="2"/>
  <c r="J5723" i="2"/>
  <c r="K5722" i="2"/>
  <c r="J5722" i="2"/>
  <c r="K5721" i="2"/>
  <c r="J5721" i="2"/>
  <c r="K5720" i="2"/>
  <c r="J5720" i="2"/>
  <c r="K5719" i="2"/>
  <c r="J5719" i="2"/>
  <c r="K5718" i="2"/>
  <c r="J5718" i="2"/>
  <c r="K5717" i="2"/>
  <c r="J5717" i="2"/>
  <c r="K5716" i="2"/>
  <c r="J5716" i="2"/>
  <c r="K5715" i="2"/>
  <c r="J5715" i="2"/>
  <c r="K5714" i="2"/>
  <c r="J5714" i="2"/>
  <c r="K5713" i="2"/>
  <c r="J5713" i="2"/>
  <c r="K5712" i="2"/>
  <c r="J5712" i="2"/>
  <c r="K5711" i="2"/>
  <c r="J5711" i="2"/>
  <c r="K5710" i="2"/>
  <c r="J5710" i="2"/>
  <c r="K5709" i="2"/>
  <c r="J5709" i="2"/>
  <c r="K5708" i="2"/>
  <c r="J5708" i="2"/>
  <c r="K5707" i="2"/>
  <c r="J5707" i="2"/>
  <c r="K5706" i="2"/>
  <c r="J5706" i="2"/>
  <c r="K5705" i="2"/>
  <c r="J5705" i="2"/>
  <c r="K5704" i="2"/>
  <c r="J5704" i="2"/>
  <c r="K5703" i="2"/>
  <c r="J5703" i="2"/>
  <c r="K5702" i="2"/>
  <c r="J5702" i="2"/>
  <c r="K5701" i="2"/>
  <c r="J5701" i="2"/>
  <c r="K5700" i="2"/>
  <c r="J5700" i="2"/>
  <c r="K5699" i="2"/>
  <c r="J5699" i="2"/>
  <c r="K5698" i="2"/>
  <c r="J5698" i="2"/>
  <c r="K5697" i="2"/>
  <c r="J5697" i="2"/>
  <c r="K5696" i="2"/>
  <c r="J5696" i="2"/>
  <c r="K5695" i="2"/>
  <c r="J5695" i="2"/>
  <c r="K5694" i="2"/>
  <c r="J5694" i="2"/>
  <c r="K5693" i="2"/>
  <c r="J5693" i="2"/>
  <c r="K5692" i="2"/>
  <c r="J5692" i="2"/>
  <c r="K5691" i="2"/>
  <c r="J5691" i="2"/>
  <c r="K5690" i="2"/>
  <c r="J5690" i="2"/>
  <c r="K5689" i="2"/>
  <c r="J5689" i="2"/>
  <c r="K5688" i="2"/>
  <c r="J5688" i="2"/>
  <c r="K5687" i="2"/>
  <c r="J5687" i="2"/>
  <c r="K5686" i="2"/>
  <c r="J5686" i="2"/>
  <c r="K5685" i="2"/>
  <c r="J5685" i="2"/>
  <c r="K5684" i="2"/>
  <c r="J5684" i="2"/>
  <c r="K5683" i="2"/>
  <c r="J5683" i="2"/>
  <c r="K5682" i="2"/>
  <c r="J5682" i="2"/>
  <c r="K5681" i="2"/>
  <c r="J5681" i="2"/>
  <c r="K5680" i="2"/>
  <c r="J5680" i="2"/>
  <c r="K5679" i="2"/>
  <c r="J5679" i="2"/>
  <c r="K5678" i="2"/>
  <c r="J5678" i="2"/>
  <c r="K5677" i="2"/>
  <c r="J5677" i="2"/>
  <c r="K5676" i="2"/>
  <c r="J5676" i="2"/>
  <c r="K5675" i="2"/>
  <c r="J5675" i="2"/>
  <c r="K5674" i="2"/>
  <c r="J5674" i="2"/>
  <c r="K5673" i="2"/>
  <c r="J5673" i="2"/>
  <c r="K5672" i="2"/>
  <c r="J5672" i="2"/>
  <c r="K5671" i="2"/>
  <c r="J5671" i="2"/>
  <c r="K5670" i="2"/>
  <c r="J5670" i="2"/>
  <c r="K5669" i="2"/>
  <c r="J5669" i="2"/>
  <c r="K5668" i="2"/>
  <c r="J5668" i="2"/>
  <c r="K5667" i="2"/>
  <c r="J5667" i="2"/>
  <c r="K5666" i="2"/>
  <c r="J5666" i="2"/>
  <c r="K5665" i="2"/>
  <c r="J5665" i="2"/>
  <c r="K5664" i="2"/>
  <c r="J5664" i="2"/>
  <c r="K5663" i="2"/>
  <c r="J5663" i="2"/>
  <c r="K5662" i="2"/>
  <c r="J5662" i="2"/>
  <c r="K5661" i="2"/>
  <c r="J5661" i="2"/>
  <c r="K5660" i="2"/>
  <c r="J5660" i="2"/>
  <c r="K5659" i="2"/>
  <c r="J5659" i="2"/>
  <c r="K5658" i="2"/>
  <c r="J5658" i="2"/>
  <c r="K5657" i="2"/>
  <c r="J5657" i="2"/>
  <c r="K5656" i="2"/>
  <c r="J5656" i="2"/>
  <c r="K5655" i="2"/>
  <c r="J5655" i="2"/>
  <c r="K5654" i="2"/>
  <c r="J5654" i="2"/>
  <c r="K5653" i="2"/>
  <c r="J5653" i="2"/>
  <c r="K5652" i="2"/>
  <c r="J5652" i="2"/>
  <c r="K5651" i="2"/>
  <c r="J5651" i="2"/>
  <c r="K5650" i="2"/>
  <c r="J5650" i="2"/>
  <c r="K5649" i="2"/>
  <c r="J5649" i="2"/>
  <c r="K5648" i="2"/>
  <c r="J5648" i="2"/>
  <c r="K5647" i="2"/>
  <c r="J5647" i="2"/>
  <c r="K5646" i="2"/>
  <c r="J5646" i="2"/>
  <c r="K5645" i="2"/>
  <c r="J5645" i="2"/>
  <c r="K5644" i="2"/>
  <c r="J5644" i="2"/>
  <c r="K5643" i="2"/>
  <c r="J5643" i="2"/>
  <c r="K5642" i="2"/>
  <c r="J5642" i="2"/>
  <c r="K5641" i="2"/>
  <c r="J5641" i="2"/>
  <c r="K5640" i="2"/>
  <c r="J5640" i="2"/>
  <c r="K5639" i="2"/>
  <c r="J5639" i="2"/>
  <c r="K5638" i="2"/>
  <c r="J5638" i="2"/>
  <c r="K5637" i="2"/>
  <c r="J5637" i="2"/>
  <c r="K5636" i="2"/>
  <c r="J5636" i="2"/>
  <c r="K5635" i="2"/>
  <c r="J5635" i="2"/>
  <c r="K5634" i="2"/>
  <c r="J5634" i="2"/>
  <c r="K5633" i="2"/>
  <c r="J5633" i="2"/>
  <c r="K5632" i="2"/>
  <c r="J5632" i="2"/>
  <c r="K5631" i="2"/>
  <c r="J5631" i="2"/>
  <c r="K5630" i="2"/>
  <c r="J5630" i="2"/>
  <c r="K5629" i="2"/>
  <c r="J5629" i="2"/>
  <c r="K5628" i="2"/>
  <c r="J5628" i="2"/>
  <c r="K5627" i="2"/>
  <c r="J5627" i="2"/>
  <c r="K5626" i="2"/>
  <c r="J5626" i="2"/>
  <c r="K5625" i="2"/>
  <c r="J5625" i="2"/>
  <c r="K5624" i="2"/>
  <c r="J5624" i="2"/>
  <c r="K5623" i="2"/>
  <c r="J5623" i="2"/>
  <c r="K5622" i="2"/>
  <c r="J5622" i="2"/>
  <c r="K5621" i="2"/>
  <c r="J5621" i="2"/>
  <c r="K5620" i="2"/>
  <c r="J5620" i="2"/>
  <c r="K5619" i="2"/>
  <c r="J5619" i="2"/>
  <c r="K5618" i="2"/>
  <c r="J5618" i="2"/>
  <c r="K5617" i="2"/>
  <c r="J5617" i="2"/>
  <c r="K5616" i="2"/>
  <c r="J5616" i="2"/>
  <c r="K5615" i="2"/>
  <c r="J5615" i="2"/>
  <c r="K5614" i="2"/>
  <c r="J5614" i="2"/>
  <c r="K5613" i="2"/>
  <c r="J5613" i="2"/>
  <c r="K5612" i="2"/>
  <c r="J5612" i="2"/>
  <c r="K5611" i="2"/>
  <c r="J5611" i="2"/>
  <c r="K5610" i="2"/>
  <c r="J5610" i="2"/>
  <c r="K5609" i="2"/>
  <c r="J5609" i="2"/>
  <c r="K5608" i="2"/>
  <c r="J5608" i="2"/>
  <c r="K5607" i="2"/>
  <c r="J5607" i="2"/>
  <c r="K5606" i="2"/>
  <c r="J5606" i="2"/>
  <c r="K5605" i="2"/>
  <c r="J5605" i="2"/>
  <c r="K5604" i="2"/>
  <c r="J5604" i="2"/>
  <c r="K5603" i="2"/>
  <c r="J5603" i="2"/>
  <c r="K5602" i="2"/>
  <c r="J5602" i="2"/>
  <c r="K5601" i="2"/>
  <c r="J5601" i="2"/>
  <c r="K5600" i="2"/>
  <c r="J5600" i="2"/>
  <c r="K5599" i="2"/>
  <c r="J5599" i="2"/>
  <c r="K5598" i="2"/>
  <c r="J5598" i="2"/>
  <c r="K5597" i="2"/>
  <c r="J5597" i="2"/>
  <c r="K5596" i="2"/>
  <c r="J5596" i="2"/>
  <c r="K5595" i="2"/>
  <c r="J5595" i="2"/>
  <c r="K5594" i="2"/>
  <c r="J5594" i="2"/>
  <c r="K5593" i="2"/>
  <c r="J5593" i="2"/>
  <c r="K5592" i="2"/>
  <c r="J5592" i="2"/>
  <c r="K5591" i="2"/>
  <c r="J5591" i="2"/>
  <c r="K5590" i="2"/>
  <c r="J5590" i="2"/>
  <c r="K5589" i="2"/>
  <c r="J5589" i="2"/>
  <c r="K5588" i="2"/>
  <c r="J5588" i="2"/>
  <c r="K5587" i="2"/>
  <c r="J5587" i="2"/>
  <c r="K5586" i="2"/>
  <c r="J5586" i="2"/>
  <c r="K5585" i="2"/>
  <c r="J5585" i="2"/>
  <c r="K5584" i="2"/>
  <c r="J5584" i="2"/>
  <c r="K5583" i="2"/>
  <c r="J5583" i="2"/>
  <c r="K5582" i="2"/>
  <c r="J5582" i="2"/>
  <c r="K5581" i="2"/>
  <c r="J5581" i="2"/>
  <c r="K5580" i="2"/>
  <c r="J5580" i="2"/>
  <c r="K5579" i="2"/>
  <c r="J5579" i="2"/>
  <c r="K5578" i="2"/>
  <c r="J5578" i="2"/>
  <c r="K5577" i="2"/>
  <c r="J5577" i="2"/>
  <c r="K5576" i="2"/>
  <c r="J5576" i="2"/>
  <c r="K5575" i="2"/>
  <c r="J5575" i="2"/>
  <c r="K5574" i="2"/>
  <c r="J5574" i="2"/>
  <c r="K5573" i="2"/>
  <c r="J5573" i="2"/>
  <c r="K5572" i="2"/>
  <c r="J5572" i="2"/>
  <c r="K5571" i="2"/>
  <c r="J5571" i="2"/>
  <c r="K5570" i="2"/>
  <c r="J5570" i="2"/>
  <c r="K5569" i="2"/>
  <c r="J5569" i="2"/>
  <c r="K5568" i="2"/>
  <c r="J5568" i="2"/>
  <c r="K5567" i="2"/>
  <c r="J5567" i="2"/>
  <c r="K5566" i="2"/>
  <c r="J5566" i="2"/>
  <c r="K5565" i="2"/>
  <c r="J5565" i="2"/>
  <c r="K5564" i="2"/>
  <c r="J5564" i="2"/>
  <c r="K5563" i="2"/>
  <c r="J5563" i="2"/>
  <c r="K5562" i="2"/>
  <c r="J5562" i="2"/>
  <c r="K5561" i="2"/>
  <c r="J5561" i="2"/>
  <c r="K5560" i="2"/>
  <c r="J5560" i="2"/>
  <c r="K5559" i="2"/>
  <c r="J5559" i="2"/>
  <c r="K5558" i="2"/>
  <c r="J5558" i="2"/>
  <c r="K5557" i="2"/>
  <c r="J5557" i="2"/>
  <c r="K5556" i="2"/>
  <c r="J5556" i="2"/>
  <c r="K5555" i="2"/>
  <c r="J5555" i="2"/>
  <c r="K5554" i="2"/>
  <c r="J5554" i="2"/>
  <c r="K5553" i="2"/>
  <c r="J5553" i="2"/>
  <c r="K5552" i="2"/>
  <c r="J5552" i="2"/>
  <c r="K5551" i="2"/>
  <c r="J5551" i="2"/>
  <c r="K5550" i="2"/>
  <c r="J5550" i="2"/>
  <c r="K5549" i="2"/>
  <c r="J5549" i="2"/>
  <c r="K5548" i="2"/>
  <c r="J5548" i="2"/>
  <c r="K5547" i="2"/>
  <c r="J5547" i="2"/>
  <c r="K5546" i="2"/>
  <c r="J5546" i="2"/>
  <c r="K5545" i="2"/>
  <c r="J5545" i="2"/>
  <c r="K5544" i="2"/>
  <c r="J5544" i="2"/>
  <c r="K5543" i="2"/>
  <c r="J5543" i="2"/>
  <c r="K5542" i="2"/>
  <c r="J5542" i="2"/>
  <c r="K5541" i="2"/>
  <c r="J5541" i="2"/>
  <c r="K5540" i="2"/>
  <c r="J5540" i="2"/>
  <c r="K5539" i="2"/>
  <c r="J5539" i="2"/>
  <c r="K5538" i="2"/>
  <c r="J5538" i="2"/>
  <c r="K5537" i="2"/>
  <c r="J5537" i="2"/>
  <c r="K5536" i="2"/>
  <c r="J5536" i="2"/>
  <c r="K5535" i="2"/>
  <c r="J5535" i="2"/>
  <c r="K5534" i="2"/>
  <c r="J5534" i="2"/>
  <c r="K5533" i="2"/>
  <c r="J5533" i="2"/>
  <c r="K5532" i="2"/>
  <c r="J5532" i="2"/>
  <c r="K5531" i="2"/>
  <c r="J5531" i="2"/>
  <c r="K5530" i="2"/>
  <c r="J5530" i="2"/>
  <c r="K5529" i="2"/>
  <c r="J5529" i="2"/>
  <c r="K5528" i="2"/>
  <c r="J5528" i="2"/>
  <c r="K5527" i="2"/>
  <c r="J5527" i="2"/>
  <c r="K5526" i="2"/>
  <c r="J5526" i="2"/>
  <c r="K5525" i="2"/>
  <c r="J5525" i="2"/>
  <c r="K5524" i="2"/>
  <c r="J5524" i="2"/>
  <c r="K5523" i="2"/>
  <c r="J5523" i="2"/>
  <c r="K5522" i="2"/>
  <c r="J5522" i="2"/>
  <c r="K5521" i="2"/>
  <c r="J5521" i="2"/>
  <c r="K5520" i="2"/>
  <c r="J5520" i="2"/>
  <c r="K5519" i="2"/>
  <c r="J5519" i="2"/>
  <c r="K5518" i="2"/>
  <c r="J5518" i="2"/>
  <c r="K5517" i="2"/>
  <c r="J5517" i="2"/>
  <c r="K5516" i="2"/>
  <c r="J5516" i="2"/>
  <c r="K5515" i="2"/>
  <c r="J5515" i="2"/>
  <c r="K5514" i="2"/>
  <c r="J5514" i="2"/>
  <c r="K5513" i="2"/>
  <c r="J5513" i="2"/>
  <c r="K5512" i="2"/>
  <c r="J5512" i="2"/>
  <c r="K5511" i="2"/>
  <c r="J5511" i="2"/>
  <c r="K5510" i="2"/>
  <c r="J5510" i="2"/>
  <c r="K5509" i="2"/>
  <c r="J5509" i="2"/>
  <c r="K5508" i="2"/>
  <c r="J5508" i="2"/>
  <c r="K5507" i="2"/>
  <c r="J5507" i="2"/>
  <c r="K5506" i="2"/>
  <c r="J5506" i="2"/>
  <c r="K5505" i="2"/>
  <c r="J5505" i="2"/>
  <c r="K5504" i="2"/>
  <c r="J5504" i="2"/>
  <c r="K5503" i="2"/>
  <c r="J5503" i="2"/>
  <c r="K5502" i="2"/>
  <c r="J5502" i="2"/>
  <c r="K5501" i="2"/>
  <c r="J5501" i="2"/>
  <c r="K5500" i="2"/>
  <c r="J5500" i="2"/>
  <c r="K5499" i="2"/>
  <c r="J5499" i="2"/>
  <c r="K5498" i="2"/>
  <c r="J5498" i="2"/>
  <c r="K5497" i="2"/>
  <c r="J5497" i="2"/>
  <c r="K5496" i="2"/>
  <c r="J5496" i="2"/>
  <c r="K5495" i="2"/>
  <c r="J5495" i="2"/>
  <c r="K5494" i="2"/>
  <c r="J5494" i="2"/>
  <c r="K5493" i="2"/>
  <c r="J5493" i="2"/>
  <c r="K5492" i="2"/>
  <c r="J5492" i="2"/>
  <c r="K5491" i="2"/>
  <c r="J5491" i="2"/>
  <c r="K5490" i="2"/>
  <c r="J5490" i="2"/>
  <c r="K5489" i="2"/>
  <c r="J5489" i="2"/>
  <c r="K5488" i="2"/>
  <c r="J5488" i="2"/>
  <c r="K5487" i="2"/>
  <c r="J5487" i="2"/>
  <c r="K5486" i="2"/>
  <c r="J5486" i="2"/>
  <c r="K5485" i="2"/>
  <c r="J5485" i="2"/>
  <c r="K5484" i="2"/>
  <c r="J5484" i="2"/>
  <c r="K5483" i="2"/>
  <c r="J5483" i="2"/>
  <c r="K5482" i="2"/>
  <c r="J5482" i="2"/>
  <c r="K5481" i="2"/>
  <c r="J5481" i="2"/>
  <c r="K5480" i="2"/>
  <c r="J5480" i="2"/>
  <c r="K5479" i="2"/>
  <c r="J5479" i="2"/>
  <c r="K5478" i="2"/>
  <c r="J5478" i="2"/>
  <c r="K5477" i="2"/>
  <c r="J5477" i="2"/>
  <c r="K5476" i="2"/>
  <c r="J5476" i="2"/>
  <c r="K5475" i="2"/>
  <c r="J5475" i="2"/>
  <c r="K5474" i="2"/>
  <c r="J5474" i="2"/>
  <c r="K5473" i="2"/>
  <c r="J5473" i="2"/>
  <c r="K5472" i="2"/>
  <c r="J5472" i="2"/>
  <c r="K5471" i="2"/>
  <c r="J5471" i="2"/>
  <c r="K5470" i="2"/>
  <c r="J5470" i="2"/>
  <c r="K5469" i="2"/>
  <c r="J5469" i="2"/>
  <c r="K5468" i="2"/>
  <c r="J5468" i="2"/>
  <c r="K5467" i="2"/>
  <c r="J5467" i="2"/>
  <c r="K5466" i="2"/>
  <c r="J5466" i="2"/>
  <c r="K5465" i="2"/>
  <c r="J5465" i="2"/>
  <c r="K5464" i="2"/>
  <c r="J5464" i="2"/>
  <c r="K5463" i="2"/>
  <c r="J5463" i="2"/>
  <c r="K5462" i="2"/>
  <c r="J5462" i="2"/>
  <c r="K5461" i="2"/>
  <c r="J5461" i="2"/>
  <c r="K5460" i="2"/>
  <c r="J5460" i="2"/>
  <c r="K5459" i="2"/>
  <c r="J5459" i="2"/>
  <c r="K5458" i="2"/>
  <c r="J5458" i="2"/>
  <c r="K5457" i="2"/>
  <c r="J5457" i="2"/>
  <c r="K5456" i="2"/>
  <c r="J5456" i="2"/>
  <c r="K5455" i="2"/>
  <c r="J5455" i="2"/>
  <c r="K5454" i="2"/>
  <c r="J5454" i="2"/>
  <c r="K5453" i="2"/>
  <c r="J5453" i="2"/>
  <c r="K5452" i="2"/>
  <c r="J5452" i="2"/>
  <c r="K5451" i="2"/>
  <c r="J5451" i="2"/>
  <c r="K5450" i="2"/>
  <c r="J5450" i="2"/>
  <c r="K5449" i="2"/>
  <c r="J5449" i="2"/>
  <c r="K5448" i="2"/>
  <c r="J5448" i="2"/>
  <c r="K5447" i="2"/>
  <c r="J5447" i="2"/>
  <c r="K5446" i="2"/>
  <c r="J5446" i="2"/>
  <c r="K5445" i="2"/>
  <c r="J5445" i="2"/>
  <c r="K5444" i="2"/>
  <c r="J5444" i="2"/>
  <c r="K5443" i="2"/>
  <c r="J5443" i="2"/>
  <c r="K5442" i="2"/>
  <c r="J5442" i="2"/>
  <c r="K5441" i="2"/>
  <c r="J5441" i="2"/>
  <c r="K5440" i="2"/>
  <c r="J5440" i="2"/>
  <c r="K5439" i="2"/>
  <c r="J5439" i="2"/>
  <c r="K5438" i="2"/>
  <c r="J5438" i="2"/>
  <c r="K5437" i="2"/>
  <c r="J5437" i="2"/>
  <c r="K5436" i="2"/>
  <c r="J5436" i="2"/>
  <c r="K5435" i="2"/>
  <c r="J5435" i="2"/>
  <c r="K5434" i="2"/>
  <c r="J5434" i="2"/>
  <c r="K5433" i="2"/>
  <c r="J5433" i="2"/>
  <c r="K5432" i="2"/>
  <c r="J5432" i="2"/>
  <c r="K5431" i="2"/>
  <c r="J5431" i="2"/>
  <c r="K5430" i="2"/>
  <c r="J5430" i="2"/>
  <c r="K5429" i="2"/>
  <c r="J5429" i="2"/>
  <c r="K5428" i="2"/>
  <c r="J5428" i="2"/>
  <c r="K5427" i="2"/>
  <c r="J5427" i="2"/>
  <c r="K5426" i="2"/>
  <c r="J5426" i="2"/>
  <c r="K5425" i="2"/>
  <c r="J5425" i="2"/>
  <c r="K5424" i="2"/>
  <c r="J5424" i="2"/>
  <c r="K5423" i="2"/>
  <c r="J5423" i="2"/>
  <c r="K5422" i="2"/>
  <c r="J5422" i="2"/>
  <c r="K5421" i="2"/>
  <c r="J5421" i="2"/>
  <c r="K5420" i="2"/>
  <c r="J5420" i="2"/>
  <c r="K5419" i="2"/>
  <c r="J5419" i="2"/>
  <c r="K5418" i="2"/>
  <c r="J5418" i="2"/>
  <c r="K5417" i="2"/>
  <c r="J5417" i="2"/>
  <c r="K5416" i="2"/>
  <c r="J5416" i="2"/>
  <c r="K5415" i="2"/>
  <c r="J5415" i="2"/>
  <c r="K5414" i="2"/>
  <c r="J5414" i="2"/>
  <c r="K5413" i="2"/>
  <c r="J5413" i="2"/>
  <c r="K5412" i="2"/>
  <c r="J5412" i="2"/>
  <c r="K5411" i="2"/>
  <c r="J5411" i="2"/>
  <c r="K5410" i="2"/>
  <c r="J5410" i="2"/>
  <c r="K5409" i="2"/>
  <c r="J5409" i="2"/>
  <c r="K5408" i="2"/>
  <c r="J5408" i="2"/>
  <c r="K5407" i="2"/>
  <c r="J5407" i="2"/>
  <c r="K5406" i="2"/>
  <c r="J5406" i="2"/>
  <c r="K5405" i="2"/>
  <c r="J5405" i="2"/>
  <c r="K5404" i="2"/>
  <c r="J5404" i="2"/>
  <c r="K5403" i="2"/>
  <c r="J5403" i="2"/>
  <c r="K5402" i="2"/>
  <c r="J5402" i="2"/>
  <c r="K5401" i="2"/>
  <c r="J5401" i="2"/>
  <c r="K5400" i="2"/>
  <c r="J5400" i="2"/>
  <c r="K5399" i="2"/>
  <c r="J5399" i="2"/>
  <c r="K5398" i="2"/>
  <c r="J5398" i="2"/>
  <c r="K5397" i="2"/>
  <c r="J5397" i="2"/>
  <c r="K5396" i="2"/>
  <c r="J5396" i="2"/>
  <c r="K5395" i="2"/>
  <c r="J5395" i="2"/>
  <c r="K5394" i="2"/>
  <c r="J5394" i="2"/>
  <c r="K5393" i="2"/>
  <c r="J5393" i="2"/>
  <c r="K5392" i="2"/>
  <c r="J5392" i="2"/>
  <c r="K5391" i="2"/>
  <c r="J5391" i="2"/>
  <c r="K5390" i="2"/>
  <c r="J5390" i="2"/>
  <c r="K5389" i="2"/>
  <c r="J5389" i="2"/>
  <c r="K5388" i="2"/>
  <c r="J5388" i="2"/>
  <c r="K5387" i="2"/>
  <c r="J5387" i="2"/>
  <c r="K5386" i="2"/>
  <c r="J5386" i="2"/>
  <c r="K5385" i="2"/>
  <c r="J5385" i="2"/>
  <c r="K5384" i="2"/>
  <c r="J5384" i="2"/>
  <c r="K5383" i="2"/>
  <c r="J5383" i="2"/>
  <c r="K5382" i="2"/>
  <c r="J5382" i="2"/>
  <c r="K5381" i="2"/>
  <c r="J5381" i="2"/>
  <c r="K5380" i="2"/>
  <c r="J5380" i="2"/>
  <c r="K5379" i="2"/>
  <c r="J5379" i="2"/>
  <c r="K5378" i="2"/>
  <c r="J5378" i="2"/>
  <c r="K5377" i="2"/>
  <c r="J5377" i="2"/>
  <c r="K5376" i="2"/>
  <c r="J5376" i="2"/>
  <c r="K5375" i="2"/>
  <c r="J5375" i="2"/>
  <c r="K5374" i="2"/>
  <c r="J5374" i="2"/>
  <c r="K5373" i="2"/>
  <c r="J5373" i="2"/>
  <c r="K5372" i="2"/>
  <c r="J5372" i="2"/>
  <c r="K5371" i="2"/>
  <c r="J5371" i="2"/>
  <c r="K5370" i="2"/>
  <c r="J5370" i="2"/>
  <c r="K5369" i="2"/>
  <c r="J5369" i="2"/>
  <c r="K5368" i="2"/>
  <c r="J5368" i="2"/>
  <c r="K5367" i="2"/>
  <c r="J5367" i="2"/>
  <c r="K5366" i="2"/>
  <c r="J5366" i="2"/>
  <c r="K5365" i="2"/>
  <c r="J5365" i="2"/>
  <c r="K5364" i="2"/>
  <c r="J5364" i="2"/>
  <c r="K5363" i="2"/>
  <c r="J5363" i="2"/>
  <c r="K5362" i="2"/>
  <c r="J5362" i="2"/>
  <c r="K5361" i="2"/>
  <c r="J5361" i="2"/>
  <c r="K5360" i="2"/>
  <c r="J5360" i="2"/>
  <c r="K5359" i="2"/>
  <c r="J5359" i="2"/>
  <c r="K5358" i="2"/>
  <c r="J5358" i="2"/>
  <c r="K5357" i="2"/>
  <c r="J5357" i="2"/>
  <c r="K5356" i="2"/>
  <c r="J5356" i="2"/>
  <c r="K5355" i="2"/>
  <c r="J5355" i="2"/>
  <c r="K5354" i="2"/>
  <c r="J5354" i="2"/>
  <c r="K5353" i="2"/>
  <c r="J5353" i="2"/>
  <c r="K5352" i="2"/>
  <c r="J5352" i="2"/>
  <c r="K5351" i="2"/>
  <c r="J5351" i="2"/>
  <c r="K5350" i="2"/>
  <c r="J5350" i="2"/>
  <c r="K5349" i="2"/>
  <c r="J5349" i="2"/>
  <c r="K5348" i="2"/>
  <c r="J5348" i="2"/>
  <c r="K5347" i="2"/>
  <c r="J5347" i="2"/>
  <c r="K5346" i="2"/>
  <c r="J5346" i="2"/>
  <c r="K5345" i="2"/>
  <c r="J5345" i="2"/>
  <c r="K5344" i="2"/>
  <c r="J5344" i="2"/>
  <c r="K5343" i="2"/>
  <c r="J5343" i="2"/>
  <c r="K5342" i="2"/>
  <c r="J5342" i="2"/>
  <c r="K5341" i="2"/>
  <c r="J5341" i="2"/>
  <c r="K5340" i="2"/>
  <c r="J5340" i="2"/>
  <c r="K5339" i="2"/>
  <c r="J5339" i="2"/>
  <c r="K5338" i="2"/>
  <c r="J5338" i="2"/>
  <c r="K5337" i="2"/>
  <c r="J5337" i="2"/>
  <c r="K5336" i="2"/>
  <c r="J5336" i="2"/>
  <c r="K5335" i="2"/>
  <c r="J5335" i="2"/>
  <c r="K5334" i="2"/>
  <c r="J5334" i="2"/>
  <c r="K5333" i="2"/>
  <c r="J5333" i="2"/>
  <c r="K5332" i="2"/>
  <c r="J5332" i="2"/>
  <c r="K5331" i="2"/>
  <c r="J5331" i="2"/>
  <c r="K5330" i="2"/>
  <c r="J5330" i="2"/>
  <c r="K5329" i="2"/>
  <c r="J5329" i="2"/>
  <c r="K5328" i="2"/>
  <c r="J5328" i="2"/>
  <c r="K5327" i="2"/>
  <c r="J5327" i="2"/>
  <c r="K5326" i="2"/>
  <c r="J5326" i="2"/>
  <c r="K5325" i="2"/>
  <c r="J5325" i="2"/>
  <c r="K5324" i="2"/>
  <c r="J5324" i="2"/>
  <c r="K5323" i="2"/>
  <c r="J5323" i="2"/>
  <c r="K5322" i="2"/>
  <c r="J5322" i="2"/>
  <c r="K5321" i="2"/>
  <c r="J5321" i="2"/>
  <c r="K5320" i="2"/>
  <c r="J5320" i="2"/>
  <c r="K5319" i="2"/>
  <c r="J5319" i="2"/>
  <c r="K5318" i="2"/>
  <c r="J5318" i="2"/>
  <c r="K5317" i="2"/>
  <c r="J5317" i="2"/>
  <c r="K5316" i="2"/>
  <c r="J5316" i="2"/>
  <c r="K5315" i="2"/>
  <c r="J5315" i="2"/>
  <c r="K5314" i="2"/>
  <c r="J5314" i="2"/>
  <c r="K5313" i="2"/>
  <c r="J5313" i="2"/>
  <c r="K5312" i="2"/>
  <c r="J5312" i="2"/>
  <c r="K5311" i="2"/>
  <c r="J5311" i="2"/>
  <c r="K5310" i="2"/>
  <c r="J5310" i="2"/>
  <c r="K5309" i="2"/>
  <c r="J5309" i="2"/>
  <c r="K5308" i="2"/>
  <c r="J5308" i="2"/>
  <c r="K5307" i="2"/>
  <c r="J5307" i="2"/>
  <c r="K5306" i="2"/>
  <c r="J5306" i="2"/>
  <c r="K5305" i="2"/>
  <c r="J5305" i="2"/>
  <c r="K5304" i="2"/>
  <c r="J5304" i="2"/>
  <c r="K5303" i="2"/>
  <c r="J5303" i="2"/>
  <c r="K5302" i="2"/>
  <c r="J5302" i="2"/>
  <c r="K5301" i="2"/>
  <c r="J5301" i="2"/>
  <c r="K5300" i="2"/>
  <c r="J5300" i="2"/>
  <c r="K5299" i="2"/>
  <c r="J5299" i="2"/>
  <c r="K5298" i="2"/>
  <c r="J5298" i="2"/>
  <c r="K5297" i="2"/>
  <c r="J5297" i="2"/>
  <c r="K5296" i="2"/>
  <c r="J5296" i="2"/>
  <c r="K5295" i="2"/>
  <c r="J5295" i="2"/>
  <c r="K5294" i="2"/>
  <c r="J5294" i="2"/>
  <c r="K5293" i="2"/>
  <c r="J5293" i="2"/>
  <c r="K5292" i="2"/>
  <c r="J5292" i="2"/>
  <c r="K5291" i="2"/>
  <c r="J5291" i="2"/>
  <c r="K5290" i="2"/>
  <c r="J5290" i="2"/>
  <c r="K5289" i="2"/>
  <c r="J5289" i="2"/>
  <c r="K5288" i="2"/>
  <c r="J5288" i="2"/>
  <c r="K5287" i="2"/>
  <c r="J5287" i="2"/>
  <c r="K5286" i="2"/>
  <c r="J5286" i="2"/>
  <c r="K5285" i="2"/>
  <c r="J5285" i="2"/>
  <c r="K5284" i="2"/>
  <c r="J5284" i="2"/>
  <c r="K5283" i="2"/>
  <c r="J5283" i="2"/>
  <c r="K5282" i="2"/>
  <c r="J5282" i="2"/>
  <c r="K5281" i="2"/>
  <c r="J5281" i="2"/>
  <c r="K5280" i="2"/>
  <c r="J5280" i="2"/>
  <c r="K5279" i="2"/>
  <c r="J5279" i="2"/>
  <c r="K5278" i="2"/>
  <c r="J5278" i="2"/>
  <c r="K5277" i="2"/>
  <c r="J5277" i="2"/>
  <c r="K5276" i="2"/>
  <c r="J5276" i="2"/>
  <c r="K5275" i="2"/>
  <c r="J5275" i="2"/>
  <c r="K5274" i="2"/>
  <c r="J5274" i="2"/>
  <c r="K5273" i="2"/>
  <c r="J5273" i="2"/>
  <c r="K5272" i="2"/>
  <c r="J5272" i="2"/>
  <c r="K5271" i="2"/>
  <c r="J5271" i="2"/>
  <c r="K5270" i="2"/>
  <c r="J5270" i="2"/>
  <c r="K5269" i="2"/>
  <c r="J5269" i="2"/>
  <c r="K5268" i="2"/>
  <c r="J5268" i="2"/>
  <c r="K5267" i="2"/>
  <c r="J5267" i="2"/>
  <c r="K5266" i="2"/>
  <c r="J5266" i="2"/>
  <c r="K5265" i="2"/>
  <c r="J5265" i="2"/>
  <c r="K5264" i="2"/>
  <c r="J5264" i="2"/>
  <c r="K5263" i="2"/>
  <c r="J5263" i="2"/>
  <c r="K5262" i="2"/>
  <c r="J5262" i="2"/>
  <c r="K5261" i="2"/>
  <c r="J5261" i="2"/>
  <c r="K5260" i="2"/>
  <c r="J5260" i="2"/>
  <c r="K5259" i="2"/>
  <c r="J5259" i="2"/>
  <c r="K5258" i="2"/>
  <c r="J5258" i="2"/>
  <c r="K5257" i="2"/>
  <c r="J5257" i="2"/>
  <c r="K5256" i="2"/>
  <c r="J5256" i="2"/>
  <c r="K5255" i="2"/>
  <c r="J5255" i="2"/>
  <c r="K5254" i="2"/>
  <c r="J5254" i="2"/>
  <c r="K5253" i="2"/>
  <c r="J5253" i="2"/>
  <c r="K5252" i="2"/>
  <c r="J5252" i="2"/>
  <c r="K5251" i="2"/>
  <c r="J5251" i="2"/>
  <c r="K5250" i="2"/>
  <c r="J5250" i="2"/>
  <c r="K5249" i="2"/>
  <c r="J5249" i="2"/>
  <c r="K5248" i="2"/>
  <c r="J5248" i="2"/>
  <c r="K5247" i="2"/>
  <c r="J5247" i="2"/>
  <c r="K5246" i="2"/>
  <c r="J5246" i="2"/>
  <c r="K5245" i="2"/>
  <c r="J5245" i="2"/>
  <c r="K5244" i="2"/>
  <c r="J5244" i="2"/>
  <c r="K5243" i="2"/>
  <c r="J5243" i="2"/>
  <c r="K5242" i="2"/>
  <c r="J5242" i="2"/>
  <c r="K5241" i="2"/>
  <c r="J5241" i="2"/>
  <c r="K5240" i="2"/>
  <c r="J5240" i="2"/>
  <c r="K5239" i="2"/>
  <c r="J5239" i="2"/>
  <c r="K5238" i="2"/>
  <c r="J5238" i="2"/>
  <c r="K5237" i="2"/>
  <c r="J5237" i="2"/>
  <c r="K5236" i="2"/>
  <c r="J5236" i="2"/>
  <c r="K5235" i="2"/>
  <c r="J5235" i="2"/>
  <c r="K5234" i="2"/>
  <c r="J5234" i="2"/>
  <c r="K5233" i="2"/>
  <c r="J5233" i="2"/>
  <c r="K5232" i="2"/>
  <c r="J5232" i="2"/>
  <c r="K5231" i="2"/>
  <c r="J5231" i="2"/>
  <c r="K5230" i="2"/>
  <c r="J5230" i="2"/>
  <c r="K5229" i="2"/>
  <c r="J5229" i="2"/>
  <c r="K5228" i="2"/>
  <c r="J5228" i="2"/>
  <c r="K5227" i="2"/>
  <c r="J5227" i="2"/>
  <c r="K5226" i="2"/>
  <c r="J5226" i="2"/>
  <c r="K5225" i="2"/>
  <c r="J5225" i="2"/>
  <c r="K5224" i="2"/>
  <c r="J5224" i="2"/>
  <c r="K5223" i="2"/>
  <c r="J5223" i="2"/>
  <c r="K5222" i="2"/>
  <c r="J5222" i="2"/>
  <c r="K5221" i="2"/>
  <c r="J5221" i="2"/>
  <c r="K5220" i="2"/>
  <c r="J5220" i="2"/>
  <c r="K5219" i="2"/>
  <c r="J5219" i="2"/>
  <c r="K5218" i="2"/>
  <c r="J5218" i="2"/>
  <c r="K5217" i="2"/>
  <c r="J5217" i="2"/>
  <c r="K5216" i="2"/>
  <c r="J5216" i="2"/>
  <c r="K5215" i="2"/>
  <c r="J5215" i="2"/>
  <c r="K5214" i="2"/>
  <c r="J5214" i="2"/>
  <c r="K5213" i="2"/>
  <c r="J5213" i="2"/>
  <c r="K5212" i="2"/>
  <c r="J5212" i="2"/>
  <c r="K5211" i="2"/>
  <c r="J5211" i="2"/>
  <c r="K5210" i="2"/>
  <c r="J5210" i="2"/>
  <c r="K5209" i="2"/>
  <c r="J5209" i="2"/>
  <c r="K5208" i="2"/>
  <c r="J5208" i="2"/>
  <c r="K5207" i="2"/>
  <c r="J5207" i="2"/>
  <c r="K5206" i="2"/>
  <c r="J5206" i="2"/>
  <c r="K5205" i="2"/>
  <c r="J5205" i="2"/>
  <c r="K5204" i="2"/>
  <c r="J5204" i="2"/>
  <c r="K5203" i="2"/>
  <c r="J5203" i="2"/>
  <c r="K5202" i="2"/>
  <c r="J5202" i="2"/>
  <c r="K5201" i="2"/>
  <c r="J5201" i="2"/>
  <c r="K5200" i="2"/>
  <c r="J5200" i="2"/>
  <c r="K5199" i="2"/>
  <c r="J5199" i="2"/>
  <c r="K5198" i="2"/>
  <c r="J5198" i="2"/>
  <c r="K5197" i="2"/>
  <c r="J5197" i="2"/>
  <c r="K5196" i="2"/>
  <c r="J5196" i="2"/>
  <c r="K5195" i="2"/>
  <c r="J5195" i="2"/>
  <c r="K5194" i="2"/>
  <c r="J5194" i="2"/>
  <c r="K5193" i="2"/>
  <c r="J5193" i="2"/>
  <c r="K5192" i="2"/>
  <c r="J5192" i="2"/>
  <c r="K5191" i="2"/>
  <c r="J5191" i="2"/>
  <c r="K5190" i="2"/>
  <c r="J5190" i="2"/>
  <c r="K5189" i="2"/>
  <c r="J5189" i="2"/>
  <c r="K5188" i="2"/>
  <c r="J5188" i="2"/>
  <c r="K5187" i="2"/>
  <c r="J5187" i="2"/>
  <c r="K5186" i="2"/>
  <c r="J5186" i="2"/>
  <c r="K5185" i="2"/>
  <c r="J5185" i="2"/>
  <c r="K5184" i="2"/>
  <c r="J5184" i="2"/>
  <c r="K5183" i="2"/>
  <c r="J5183" i="2"/>
  <c r="K5182" i="2"/>
  <c r="J5182" i="2"/>
  <c r="K5181" i="2"/>
  <c r="J5181" i="2"/>
  <c r="K5180" i="2"/>
  <c r="J5180" i="2"/>
  <c r="K5179" i="2"/>
  <c r="J5179" i="2"/>
  <c r="K5178" i="2"/>
  <c r="J5178" i="2"/>
  <c r="K5177" i="2"/>
  <c r="J5177" i="2"/>
  <c r="K5176" i="2"/>
  <c r="J5176" i="2"/>
  <c r="K5175" i="2"/>
  <c r="J5175" i="2"/>
  <c r="K5174" i="2"/>
  <c r="J5174" i="2"/>
  <c r="K5173" i="2"/>
  <c r="J5173" i="2"/>
  <c r="K5172" i="2"/>
  <c r="J5172" i="2"/>
  <c r="K5171" i="2"/>
  <c r="J5171" i="2"/>
  <c r="K5170" i="2"/>
  <c r="J5170" i="2"/>
  <c r="K5169" i="2"/>
  <c r="J5169" i="2"/>
  <c r="K5168" i="2"/>
  <c r="J5168" i="2"/>
  <c r="K5167" i="2"/>
  <c r="J5167" i="2"/>
  <c r="K5166" i="2"/>
  <c r="J5166" i="2"/>
  <c r="K5165" i="2"/>
  <c r="J5165" i="2"/>
  <c r="K5164" i="2"/>
  <c r="J5164" i="2"/>
  <c r="K5163" i="2"/>
  <c r="J5163" i="2"/>
  <c r="K5162" i="2"/>
  <c r="J5162" i="2"/>
  <c r="K5161" i="2"/>
  <c r="J5161" i="2"/>
  <c r="K5160" i="2"/>
  <c r="J5160" i="2"/>
  <c r="K5159" i="2"/>
  <c r="J5159" i="2"/>
  <c r="K5158" i="2"/>
  <c r="J5158" i="2"/>
  <c r="K5157" i="2"/>
  <c r="J5157" i="2"/>
  <c r="K5156" i="2"/>
  <c r="J5156" i="2"/>
  <c r="K5155" i="2"/>
  <c r="J5155" i="2"/>
  <c r="K5154" i="2"/>
  <c r="J5154" i="2"/>
  <c r="K5153" i="2"/>
  <c r="J5153" i="2"/>
  <c r="K5152" i="2"/>
  <c r="J5152" i="2"/>
  <c r="K5151" i="2"/>
  <c r="J5151" i="2"/>
  <c r="K5150" i="2"/>
  <c r="J5150" i="2"/>
  <c r="K5149" i="2"/>
  <c r="J5149" i="2"/>
  <c r="K5148" i="2"/>
  <c r="J5148" i="2"/>
  <c r="K5147" i="2"/>
  <c r="J5147" i="2"/>
  <c r="K5146" i="2"/>
  <c r="J5146" i="2"/>
  <c r="K5145" i="2"/>
  <c r="J5145" i="2"/>
  <c r="K5144" i="2"/>
  <c r="J5144" i="2"/>
  <c r="K5143" i="2"/>
  <c r="J5143" i="2"/>
  <c r="K5142" i="2"/>
  <c r="J5142" i="2"/>
  <c r="K5141" i="2"/>
  <c r="J5141" i="2"/>
  <c r="K5140" i="2"/>
  <c r="J5140" i="2"/>
  <c r="K5139" i="2"/>
  <c r="J5139" i="2"/>
  <c r="K5138" i="2"/>
  <c r="J5138" i="2"/>
  <c r="K5137" i="2"/>
  <c r="J5137" i="2"/>
  <c r="K5136" i="2"/>
  <c r="J5136" i="2"/>
  <c r="K5135" i="2"/>
  <c r="J5135" i="2"/>
  <c r="K5134" i="2"/>
  <c r="J5134" i="2"/>
  <c r="K5133" i="2"/>
  <c r="J5133" i="2"/>
  <c r="K5132" i="2"/>
  <c r="J5132" i="2"/>
  <c r="K5131" i="2"/>
  <c r="J5131" i="2"/>
  <c r="K5130" i="2"/>
  <c r="J5130" i="2"/>
  <c r="K5129" i="2"/>
  <c r="J5129" i="2"/>
  <c r="K5128" i="2"/>
  <c r="J5128" i="2"/>
  <c r="K5127" i="2"/>
  <c r="J5127" i="2"/>
  <c r="K5126" i="2"/>
  <c r="J5126" i="2"/>
  <c r="K5125" i="2"/>
  <c r="J5125" i="2"/>
  <c r="K5124" i="2"/>
  <c r="J5124" i="2"/>
  <c r="K5123" i="2"/>
  <c r="J5123" i="2"/>
  <c r="K5122" i="2"/>
  <c r="J5122" i="2"/>
  <c r="K5121" i="2"/>
  <c r="J5121" i="2"/>
  <c r="K5120" i="2"/>
  <c r="J5120" i="2"/>
  <c r="K5119" i="2"/>
  <c r="J5119" i="2"/>
  <c r="K5118" i="2"/>
  <c r="J5118" i="2"/>
  <c r="K5117" i="2"/>
  <c r="J5117" i="2"/>
  <c r="K5116" i="2"/>
  <c r="J5116" i="2"/>
  <c r="K5115" i="2"/>
  <c r="J5115" i="2"/>
  <c r="K5114" i="2"/>
  <c r="J5114" i="2"/>
  <c r="K5113" i="2"/>
  <c r="J5113" i="2"/>
  <c r="K5112" i="2"/>
  <c r="J5112" i="2"/>
  <c r="K5111" i="2"/>
  <c r="J5111" i="2"/>
  <c r="K5110" i="2"/>
  <c r="J5110" i="2"/>
  <c r="K5109" i="2"/>
  <c r="J5109" i="2"/>
  <c r="K5108" i="2"/>
  <c r="J5108" i="2"/>
  <c r="K5107" i="2"/>
  <c r="J5107" i="2"/>
  <c r="K5106" i="2"/>
  <c r="J5106" i="2"/>
  <c r="K5105" i="2"/>
  <c r="J5105" i="2"/>
  <c r="K5104" i="2"/>
  <c r="J5104" i="2"/>
  <c r="K5103" i="2"/>
  <c r="J5103" i="2"/>
  <c r="K5102" i="2"/>
  <c r="J5102" i="2"/>
  <c r="K5101" i="2"/>
  <c r="J5101" i="2"/>
  <c r="K5100" i="2"/>
  <c r="J5100" i="2"/>
  <c r="K5099" i="2"/>
  <c r="J5099" i="2"/>
  <c r="K5098" i="2"/>
  <c r="J5098" i="2"/>
  <c r="K5097" i="2"/>
  <c r="J5097" i="2"/>
  <c r="K5096" i="2"/>
  <c r="J5096" i="2"/>
  <c r="K5095" i="2"/>
  <c r="J5095" i="2"/>
  <c r="K5094" i="2"/>
  <c r="J5094" i="2"/>
  <c r="K5093" i="2"/>
  <c r="J5093" i="2"/>
  <c r="K5092" i="2"/>
  <c r="J5092" i="2"/>
  <c r="K5091" i="2"/>
  <c r="J5091" i="2"/>
  <c r="K5090" i="2"/>
  <c r="J5090" i="2"/>
  <c r="K5089" i="2"/>
  <c r="J5089" i="2"/>
  <c r="K5088" i="2"/>
  <c r="J5088" i="2"/>
  <c r="K5087" i="2"/>
  <c r="J5087" i="2"/>
  <c r="K5086" i="2"/>
  <c r="J5086" i="2"/>
  <c r="K5085" i="2"/>
  <c r="J5085" i="2"/>
  <c r="K5084" i="2"/>
  <c r="J5084" i="2"/>
  <c r="K5083" i="2"/>
  <c r="J5083" i="2"/>
  <c r="K5082" i="2"/>
  <c r="J5082" i="2"/>
  <c r="K5081" i="2"/>
  <c r="J5081" i="2"/>
  <c r="K5080" i="2"/>
  <c r="J5080" i="2"/>
  <c r="K5079" i="2"/>
  <c r="J5079" i="2"/>
  <c r="K5078" i="2"/>
  <c r="J5078" i="2"/>
  <c r="K5077" i="2"/>
  <c r="J5077" i="2"/>
  <c r="K5076" i="2"/>
  <c r="J5076" i="2"/>
  <c r="K5075" i="2"/>
  <c r="J5075" i="2"/>
  <c r="K5074" i="2"/>
  <c r="J5074" i="2"/>
  <c r="K5073" i="2"/>
  <c r="J5073" i="2"/>
  <c r="K5072" i="2"/>
  <c r="J5072" i="2"/>
  <c r="K5071" i="2"/>
  <c r="J5071" i="2"/>
  <c r="K5070" i="2"/>
  <c r="J5070" i="2"/>
  <c r="K5069" i="2"/>
  <c r="J5069" i="2"/>
  <c r="K5068" i="2"/>
  <c r="J5068" i="2"/>
  <c r="K5067" i="2"/>
  <c r="J5067" i="2"/>
  <c r="K5066" i="2"/>
  <c r="J5066" i="2"/>
  <c r="K5065" i="2"/>
  <c r="J5065" i="2"/>
  <c r="K5064" i="2"/>
  <c r="J5064" i="2"/>
  <c r="K5063" i="2"/>
  <c r="J5063" i="2"/>
  <c r="K5062" i="2"/>
  <c r="J5062" i="2"/>
  <c r="K5061" i="2"/>
  <c r="J5061" i="2"/>
  <c r="K5060" i="2"/>
  <c r="J5060" i="2"/>
  <c r="K5059" i="2"/>
  <c r="J5059" i="2"/>
  <c r="K5058" i="2"/>
  <c r="J5058" i="2"/>
  <c r="K5057" i="2"/>
  <c r="J5057" i="2"/>
  <c r="K5056" i="2"/>
  <c r="J5056" i="2"/>
  <c r="K5055" i="2"/>
  <c r="J5055" i="2"/>
  <c r="K5054" i="2"/>
  <c r="J5054" i="2"/>
  <c r="K5053" i="2"/>
  <c r="J5053" i="2"/>
  <c r="K5052" i="2"/>
  <c r="J5052" i="2"/>
  <c r="K5051" i="2"/>
  <c r="J5051" i="2"/>
  <c r="K5050" i="2"/>
  <c r="J5050" i="2"/>
  <c r="K5049" i="2"/>
  <c r="J5049" i="2"/>
  <c r="K5048" i="2"/>
  <c r="J5048" i="2"/>
  <c r="K5047" i="2"/>
  <c r="J5047" i="2"/>
  <c r="K5046" i="2"/>
  <c r="J5046" i="2"/>
  <c r="K5045" i="2"/>
  <c r="J5045" i="2"/>
  <c r="K5044" i="2"/>
  <c r="J5044" i="2"/>
  <c r="K5043" i="2"/>
  <c r="J5043" i="2"/>
  <c r="K5042" i="2"/>
  <c r="J5042" i="2"/>
  <c r="K5041" i="2"/>
  <c r="J5041" i="2"/>
  <c r="K5040" i="2"/>
  <c r="J5040" i="2"/>
  <c r="K5039" i="2"/>
  <c r="J5039" i="2"/>
  <c r="K5038" i="2"/>
  <c r="J5038" i="2"/>
  <c r="K5037" i="2"/>
  <c r="J5037" i="2"/>
  <c r="K5036" i="2"/>
  <c r="J5036" i="2"/>
  <c r="K5035" i="2"/>
  <c r="J5035" i="2"/>
  <c r="K5034" i="2"/>
  <c r="J5034" i="2"/>
  <c r="K5033" i="2"/>
  <c r="J5033" i="2"/>
  <c r="K5032" i="2"/>
  <c r="J5032" i="2"/>
  <c r="K5031" i="2"/>
  <c r="J5031" i="2"/>
  <c r="K5030" i="2"/>
  <c r="J5030" i="2"/>
  <c r="K5029" i="2"/>
  <c r="J5029" i="2"/>
  <c r="K5028" i="2"/>
  <c r="J5028" i="2"/>
  <c r="K5027" i="2"/>
  <c r="J5027" i="2"/>
  <c r="K5026" i="2"/>
  <c r="J5026" i="2"/>
  <c r="K5025" i="2"/>
  <c r="J5025" i="2"/>
  <c r="K5024" i="2"/>
  <c r="J5024" i="2"/>
  <c r="K5023" i="2"/>
  <c r="J5023" i="2"/>
  <c r="K5022" i="2"/>
  <c r="J5022" i="2"/>
  <c r="K5021" i="2"/>
  <c r="J5021" i="2"/>
  <c r="K5020" i="2"/>
  <c r="J5020" i="2"/>
  <c r="K5019" i="2"/>
  <c r="J5019" i="2"/>
  <c r="K5018" i="2"/>
  <c r="J5018" i="2"/>
  <c r="K5017" i="2"/>
  <c r="J5017" i="2"/>
  <c r="K5016" i="2"/>
  <c r="J5016" i="2"/>
  <c r="K5015" i="2"/>
  <c r="J5015" i="2"/>
  <c r="K5014" i="2"/>
  <c r="J5014" i="2"/>
  <c r="K5013" i="2"/>
  <c r="J5013" i="2"/>
  <c r="K5012" i="2"/>
  <c r="J5012" i="2"/>
  <c r="K5011" i="2"/>
  <c r="J5011" i="2"/>
  <c r="K5010" i="2"/>
  <c r="J5010" i="2"/>
  <c r="K5009" i="2"/>
  <c r="J5009" i="2"/>
  <c r="K5008" i="2"/>
  <c r="J5008" i="2"/>
  <c r="K5007" i="2"/>
  <c r="J5007" i="2"/>
  <c r="K5006" i="2"/>
  <c r="J5006" i="2"/>
  <c r="K5005" i="2"/>
  <c r="J5005" i="2"/>
  <c r="K5004" i="2"/>
  <c r="J5004" i="2"/>
  <c r="K5003" i="2"/>
  <c r="J5003" i="2"/>
  <c r="K5002" i="2"/>
  <c r="J5002" i="2"/>
  <c r="K5001" i="2"/>
  <c r="J5001" i="2"/>
  <c r="K5000" i="2"/>
  <c r="J5000" i="2"/>
  <c r="G5000" i="2"/>
  <c r="C5000" i="2"/>
  <c r="A5000" i="2"/>
  <c r="K4999" i="2"/>
  <c r="J4999" i="2"/>
  <c r="G4999" i="2"/>
  <c r="C4999" i="2"/>
  <c r="B4999" i="2"/>
  <c r="A4999" i="2"/>
  <c r="K4998" i="2"/>
  <c r="J4998" i="2"/>
  <c r="G4998" i="2"/>
  <c r="C4998" i="2"/>
  <c r="A4998" i="2"/>
  <c r="B4998" i="2" s="1"/>
  <c r="K4997" i="2"/>
  <c r="J4997" i="2"/>
  <c r="G4997" i="2"/>
  <c r="C4997" i="2"/>
  <c r="A4997" i="2"/>
  <c r="K4996" i="2"/>
  <c r="J4996" i="2"/>
  <c r="G4996" i="2"/>
  <c r="C4996" i="2"/>
  <c r="B4996" i="2"/>
  <c r="A4996" i="2"/>
  <c r="K4995" i="2"/>
  <c r="J4995" i="2"/>
  <c r="G4995" i="2"/>
  <c r="C4995" i="2"/>
  <c r="A4995" i="2"/>
  <c r="K4994" i="2"/>
  <c r="J4994" i="2"/>
  <c r="G4994" i="2"/>
  <c r="C4994" i="2"/>
  <c r="A4994" i="2"/>
  <c r="F4994" i="2" s="1"/>
  <c r="K4993" i="2"/>
  <c r="J4993" i="2"/>
  <c r="G4993" i="2"/>
  <c r="C4993" i="2"/>
  <c r="B4993" i="2"/>
  <c r="A4993" i="2"/>
  <c r="K4992" i="2"/>
  <c r="J4992" i="2"/>
  <c r="G4992" i="2"/>
  <c r="C4992" i="2"/>
  <c r="A4992" i="2"/>
  <c r="K4991" i="2"/>
  <c r="J4991" i="2"/>
  <c r="G4991" i="2"/>
  <c r="C4991" i="2"/>
  <c r="B4991" i="2"/>
  <c r="A4991" i="2"/>
  <c r="K4990" i="2"/>
  <c r="J4990" i="2"/>
  <c r="G4990" i="2"/>
  <c r="C4990" i="2"/>
  <c r="A4990" i="2"/>
  <c r="B4990" i="2" s="1"/>
  <c r="K4989" i="2"/>
  <c r="J4989" i="2"/>
  <c r="G4989" i="2"/>
  <c r="C4989" i="2"/>
  <c r="A4989" i="2"/>
  <c r="K4988" i="2"/>
  <c r="J4988" i="2"/>
  <c r="G4988" i="2"/>
  <c r="C4988" i="2"/>
  <c r="B4988" i="2"/>
  <c r="A4988" i="2"/>
  <c r="K4987" i="2"/>
  <c r="J4987" i="2"/>
  <c r="G4987" i="2"/>
  <c r="C4987" i="2"/>
  <c r="A4987" i="2"/>
  <c r="K4986" i="2"/>
  <c r="J4986" i="2"/>
  <c r="G4986" i="2"/>
  <c r="C4986" i="2"/>
  <c r="A4986" i="2"/>
  <c r="F4986" i="2" s="1"/>
  <c r="K4985" i="2"/>
  <c r="J4985" i="2"/>
  <c r="G4985" i="2"/>
  <c r="C4985" i="2"/>
  <c r="B4985" i="2"/>
  <c r="A4985" i="2"/>
  <c r="K4984" i="2"/>
  <c r="J4984" i="2"/>
  <c r="G4984" i="2"/>
  <c r="C4984" i="2"/>
  <c r="A4984" i="2"/>
  <c r="K4983" i="2"/>
  <c r="J4983" i="2"/>
  <c r="G4983" i="2"/>
  <c r="C4983" i="2"/>
  <c r="B4983" i="2"/>
  <c r="A4983" i="2"/>
  <c r="K4982" i="2"/>
  <c r="J4982" i="2"/>
  <c r="G4982" i="2"/>
  <c r="C4982" i="2"/>
  <c r="A4982" i="2"/>
  <c r="B4982" i="2" s="1"/>
  <c r="K4981" i="2"/>
  <c r="J4981" i="2"/>
  <c r="G4981" i="2"/>
  <c r="C4981" i="2"/>
  <c r="A4981" i="2"/>
  <c r="K4980" i="2"/>
  <c r="J4980" i="2"/>
  <c r="G4980" i="2"/>
  <c r="C4980" i="2"/>
  <c r="B4980" i="2"/>
  <c r="A4980" i="2"/>
  <c r="K4979" i="2"/>
  <c r="J4979" i="2"/>
  <c r="G4979" i="2"/>
  <c r="C4979" i="2"/>
  <c r="A4979" i="2"/>
  <c r="K4978" i="2"/>
  <c r="J4978" i="2"/>
  <c r="G4978" i="2"/>
  <c r="C4978" i="2"/>
  <c r="A4978" i="2"/>
  <c r="F4978" i="2" s="1"/>
  <c r="K4977" i="2"/>
  <c r="J4977" i="2"/>
  <c r="G4977" i="2"/>
  <c r="C4977" i="2"/>
  <c r="B4977" i="2"/>
  <c r="A4977" i="2"/>
  <c r="K4976" i="2"/>
  <c r="J4976" i="2"/>
  <c r="G4976" i="2"/>
  <c r="C4976" i="2"/>
  <c r="A4976" i="2"/>
  <c r="K4975" i="2"/>
  <c r="J4975" i="2"/>
  <c r="G4975" i="2"/>
  <c r="C4975" i="2"/>
  <c r="B4975" i="2"/>
  <c r="A4975" i="2"/>
  <c r="K4974" i="2"/>
  <c r="J4974" i="2"/>
  <c r="G4974" i="2"/>
  <c r="C4974" i="2"/>
  <c r="A4974" i="2"/>
  <c r="B4974" i="2" s="1"/>
  <c r="K4973" i="2"/>
  <c r="J4973" i="2"/>
  <c r="G4973" i="2"/>
  <c r="C4973" i="2"/>
  <c r="A4973" i="2"/>
  <c r="F4973" i="2" s="1"/>
  <c r="K4972" i="2"/>
  <c r="J4972" i="2"/>
  <c r="G4972" i="2"/>
  <c r="C4972" i="2"/>
  <c r="B4972" i="2"/>
  <c r="A4972" i="2"/>
  <c r="K4971" i="2"/>
  <c r="J4971" i="2"/>
  <c r="G4971" i="2"/>
  <c r="C4971" i="2"/>
  <c r="A4971" i="2"/>
  <c r="K4970" i="2"/>
  <c r="J4970" i="2"/>
  <c r="G4970" i="2"/>
  <c r="C4970" i="2"/>
  <c r="A4970" i="2"/>
  <c r="F4970" i="2" s="1"/>
  <c r="K4969" i="2"/>
  <c r="J4969" i="2"/>
  <c r="G4969" i="2"/>
  <c r="C4969" i="2"/>
  <c r="B4969" i="2"/>
  <c r="A4969" i="2"/>
  <c r="K4968" i="2"/>
  <c r="J4968" i="2"/>
  <c r="G4968" i="2"/>
  <c r="C4968" i="2"/>
  <c r="A4968" i="2"/>
  <c r="K4967" i="2"/>
  <c r="J4967" i="2"/>
  <c r="G4967" i="2"/>
  <c r="C4967" i="2"/>
  <c r="B4967" i="2"/>
  <c r="A4967" i="2"/>
  <c r="K4966" i="2"/>
  <c r="J4966" i="2"/>
  <c r="G4966" i="2"/>
  <c r="C4966" i="2"/>
  <c r="A4966" i="2"/>
  <c r="B4966" i="2" s="1"/>
  <c r="K4965" i="2"/>
  <c r="J4965" i="2"/>
  <c r="G4965" i="2"/>
  <c r="C4965" i="2"/>
  <c r="A4965" i="2"/>
  <c r="F4965" i="2" s="1"/>
  <c r="K4964" i="2"/>
  <c r="J4964" i="2"/>
  <c r="G4964" i="2"/>
  <c r="C4964" i="2"/>
  <c r="B4964" i="2"/>
  <c r="A4964" i="2"/>
  <c r="K4963" i="2"/>
  <c r="J4963" i="2"/>
  <c r="G4963" i="2"/>
  <c r="C4963" i="2"/>
  <c r="A4963" i="2"/>
  <c r="K4962" i="2"/>
  <c r="J4962" i="2"/>
  <c r="G4962" i="2"/>
  <c r="C4962" i="2"/>
  <c r="A4962" i="2"/>
  <c r="F4962" i="2" s="1"/>
  <c r="K4961" i="2"/>
  <c r="J4961" i="2"/>
  <c r="G4961" i="2"/>
  <c r="C4961" i="2"/>
  <c r="B4961" i="2"/>
  <c r="A4961" i="2"/>
  <c r="K4960" i="2"/>
  <c r="J4960" i="2"/>
  <c r="G4960" i="2"/>
  <c r="C4960" i="2"/>
  <c r="A4960" i="2"/>
  <c r="K4959" i="2"/>
  <c r="J4959" i="2"/>
  <c r="G4959" i="2"/>
  <c r="C4959" i="2"/>
  <c r="B4959" i="2"/>
  <c r="A4959" i="2"/>
  <c r="K4958" i="2"/>
  <c r="J4958" i="2"/>
  <c r="G4958" i="2"/>
  <c r="C4958" i="2"/>
  <c r="A4958" i="2"/>
  <c r="B4958" i="2" s="1"/>
  <c r="K4957" i="2"/>
  <c r="J4957" i="2"/>
  <c r="G4957" i="2"/>
  <c r="C4957" i="2"/>
  <c r="A4957" i="2"/>
  <c r="F4957" i="2" s="1"/>
  <c r="K4956" i="2"/>
  <c r="J4956" i="2"/>
  <c r="G4956" i="2"/>
  <c r="C4956" i="2"/>
  <c r="B4956" i="2"/>
  <c r="A4956" i="2"/>
  <c r="K4955" i="2"/>
  <c r="J4955" i="2"/>
  <c r="G4955" i="2"/>
  <c r="C4955" i="2"/>
  <c r="A4955" i="2"/>
  <c r="K4954" i="2"/>
  <c r="J4954" i="2"/>
  <c r="G4954" i="2"/>
  <c r="C4954" i="2"/>
  <c r="A4954" i="2"/>
  <c r="F4954" i="2" s="1"/>
  <c r="K4953" i="2"/>
  <c r="J4953" i="2"/>
  <c r="G4953" i="2"/>
  <c r="C4953" i="2"/>
  <c r="B4953" i="2"/>
  <c r="A4953" i="2"/>
  <c r="K4952" i="2"/>
  <c r="J4952" i="2"/>
  <c r="G4952" i="2"/>
  <c r="C4952" i="2"/>
  <c r="A4952" i="2"/>
  <c r="K4951" i="2"/>
  <c r="J4951" i="2"/>
  <c r="G4951" i="2"/>
  <c r="C4951" i="2"/>
  <c r="B4951" i="2"/>
  <c r="A4951" i="2"/>
  <c r="K4950" i="2"/>
  <c r="J4950" i="2"/>
  <c r="G4950" i="2"/>
  <c r="C4950" i="2"/>
  <c r="A4950" i="2"/>
  <c r="B4950" i="2" s="1"/>
  <c r="K4949" i="2"/>
  <c r="J4949" i="2"/>
  <c r="G4949" i="2"/>
  <c r="C4949" i="2"/>
  <c r="A4949" i="2"/>
  <c r="F4949" i="2" s="1"/>
  <c r="K4948" i="2"/>
  <c r="J4948" i="2"/>
  <c r="G4948" i="2"/>
  <c r="C4948" i="2"/>
  <c r="B4948" i="2"/>
  <c r="A4948" i="2"/>
  <c r="K4947" i="2"/>
  <c r="J4947" i="2"/>
  <c r="G4947" i="2"/>
  <c r="C4947" i="2"/>
  <c r="A4947" i="2"/>
  <c r="K4946" i="2"/>
  <c r="J4946" i="2"/>
  <c r="G4946" i="2"/>
  <c r="C4946" i="2"/>
  <c r="A4946" i="2"/>
  <c r="F4946" i="2" s="1"/>
  <c r="K4945" i="2"/>
  <c r="J4945" i="2"/>
  <c r="G4945" i="2"/>
  <c r="C4945" i="2"/>
  <c r="B4945" i="2"/>
  <c r="A4945" i="2"/>
  <c r="K4944" i="2"/>
  <c r="J4944" i="2"/>
  <c r="G4944" i="2"/>
  <c r="C4944" i="2"/>
  <c r="A4944" i="2"/>
  <c r="K4943" i="2"/>
  <c r="J4943" i="2"/>
  <c r="G4943" i="2"/>
  <c r="C4943" i="2"/>
  <c r="B4943" i="2"/>
  <c r="A4943" i="2"/>
  <c r="K4942" i="2"/>
  <c r="J4942" i="2"/>
  <c r="G4942" i="2"/>
  <c r="C4942" i="2"/>
  <c r="A4942" i="2"/>
  <c r="B4942" i="2" s="1"/>
  <c r="K4941" i="2"/>
  <c r="J4941" i="2"/>
  <c r="G4941" i="2"/>
  <c r="C4941" i="2"/>
  <c r="A4941" i="2"/>
  <c r="F4941" i="2" s="1"/>
  <c r="K4940" i="2"/>
  <c r="J4940" i="2"/>
  <c r="G4940" i="2"/>
  <c r="C4940" i="2"/>
  <c r="B4940" i="2"/>
  <c r="A4940" i="2"/>
  <c r="K4939" i="2"/>
  <c r="J4939" i="2"/>
  <c r="G4939" i="2"/>
  <c r="C4939" i="2"/>
  <c r="A4939" i="2"/>
  <c r="K4938" i="2"/>
  <c r="J4938" i="2"/>
  <c r="G4938" i="2"/>
  <c r="C4938" i="2"/>
  <c r="A4938" i="2"/>
  <c r="F4938" i="2" s="1"/>
  <c r="K4937" i="2"/>
  <c r="J4937" i="2"/>
  <c r="G4937" i="2"/>
  <c r="C4937" i="2"/>
  <c r="B4937" i="2"/>
  <c r="A4937" i="2"/>
  <c r="K4936" i="2"/>
  <c r="J4936" i="2"/>
  <c r="G4936" i="2"/>
  <c r="C4936" i="2"/>
  <c r="A4936" i="2"/>
  <c r="K4935" i="2"/>
  <c r="J4935" i="2"/>
  <c r="G4935" i="2"/>
  <c r="C4935" i="2"/>
  <c r="B4935" i="2"/>
  <c r="A4935" i="2"/>
  <c r="K4934" i="2"/>
  <c r="J4934" i="2"/>
  <c r="G4934" i="2"/>
  <c r="C4934" i="2"/>
  <c r="A4934" i="2"/>
  <c r="B4934" i="2" s="1"/>
  <c r="K4933" i="2"/>
  <c r="J4933" i="2"/>
  <c r="G4933" i="2"/>
  <c r="C4933" i="2"/>
  <c r="A4933" i="2"/>
  <c r="F4933" i="2" s="1"/>
  <c r="K4932" i="2"/>
  <c r="J4932" i="2"/>
  <c r="G4932" i="2"/>
  <c r="C4932" i="2"/>
  <c r="B4932" i="2"/>
  <c r="A4932" i="2"/>
  <c r="K4931" i="2"/>
  <c r="J4931" i="2"/>
  <c r="G4931" i="2"/>
  <c r="C4931" i="2"/>
  <c r="A4931" i="2"/>
  <c r="K4930" i="2"/>
  <c r="J4930" i="2"/>
  <c r="G4930" i="2"/>
  <c r="C4930" i="2"/>
  <c r="A4930" i="2"/>
  <c r="F4930" i="2" s="1"/>
  <c r="K4929" i="2"/>
  <c r="J4929" i="2"/>
  <c r="G4929" i="2"/>
  <c r="C4929" i="2"/>
  <c r="B4929" i="2"/>
  <c r="A4929" i="2"/>
  <c r="K4928" i="2"/>
  <c r="J4928" i="2"/>
  <c r="G4928" i="2"/>
  <c r="C4928" i="2"/>
  <c r="A4928" i="2"/>
  <c r="K4927" i="2"/>
  <c r="J4927" i="2"/>
  <c r="G4927" i="2"/>
  <c r="C4927" i="2"/>
  <c r="B4927" i="2"/>
  <c r="A4927" i="2"/>
  <c r="K4926" i="2"/>
  <c r="J4926" i="2"/>
  <c r="G4926" i="2"/>
  <c r="C4926" i="2"/>
  <c r="A4926" i="2"/>
  <c r="B4926" i="2" s="1"/>
  <c r="K4925" i="2"/>
  <c r="J4925" i="2"/>
  <c r="G4925" i="2"/>
  <c r="C4925" i="2"/>
  <c r="A4925" i="2"/>
  <c r="F4925" i="2" s="1"/>
  <c r="K4924" i="2"/>
  <c r="J4924" i="2"/>
  <c r="G4924" i="2"/>
  <c r="C4924" i="2"/>
  <c r="B4924" i="2"/>
  <c r="A4924" i="2"/>
  <c r="K4923" i="2"/>
  <c r="J4923" i="2"/>
  <c r="G4923" i="2"/>
  <c r="C4923" i="2"/>
  <c r="A4923" i="2"/>
  <c r="K4922" i="2"/>
  <c r="J4922" i="2"/>
  <c r="G4922" i="2"/>
  <c r="C4922" i="2"/>
  <c r="A4922" i="2"/>
  <c r="F4922" i="2" s="1"/>
  <c r="K4921" i="2"/>
  <c r="J4921" i="2"/>
  <c r="G4921" i="2"/>
  <c r="C4921" i="2"/>
  <c r="B4921" i="2"/>
  <c r="A4921" i="2"/>
  <c r="K4920" i="2"/>
  <c r="J4920" i="2"/>
  <c r="G4920" i="2"/>
  <c r="C4920" i="2"/>
  <c r="A4920" i="2"/>
  <c r="K4919" i="2"/>
  <c r="J4919" i="2"/>
  <c r="G4919" i="2"/>
  <c r="C4919" i="2"/>
  <c r="B4919" i="2"/>
  <c r="A4919" i="2"/>
  <c r="K4918" i="2"/>
  <c r="J4918" i="2"/>
  <c r="G4918" i="2"/>
  <c r="C4918" i="2"/>
  <c r="A4918" i="2"/>
  <c r="B4918" i="2" s="1"/>
  <c r="K4917" i="2"/>
  <c r="J4917" i="2"/>
  <c r="G4917" i="2"/>
  <c r="C4917" i="2"/>
  <c r="A4917" i="2"/>
  <c r="B4917" i="2" s="1"/>
  <c r="K4916" i="2"/>
  <c r="J4916" i="2"/>
  <c r="G4916" i="2"/>
  <c r="C4916" i="2"/>
  <c r="A4916" i="2"/>
  <c r="K4915" i="2"/>
  <c r="J4915" i="2"/>
  <c r="G4915" i="2"/>
  <c r="C4915" i="2"/>
  <c r="A4915" i="2"/>
  <c r="B4915" i="2" s="1"/>
  <c r="K4914" i="2"/>
  <c r="J4914" i="2"/>
  <c r="G4914" i="2"/>
  <c r="C4914" i="2"/>
  <c r="A4914" i="2"/>
  <c r="B4914" i="2" s="1"/>
  <c r="K4913" i="2"/>
  <c r="J4913" i="2"/>
  <c r="G4913" i="2"/>
  <c r="C4913" i="2"/>
  <c r="A4913" i="2"/>
  <c r="B4913" i="2" s="1"/>
  <c r="K4912" i="2"/>
  <c r="J4912" i="2"/>
  <c r="G4912" i="2"/>
  <c r="C4912" i="2"/>
  <c r="A4912" i="2"/>
  <c r="B4912" i="2" s="1"/>
  <c r="K4911" i="2"/>
  <c r="J4911" i="2"/>
  <c r="G4911" i="2"/>
  <c r="C4911" i="2"/>
  <c r="A4911" i="2"/>
  <c r="B4911" i="2" s="1"/>
  <c r="K4910" i="2"/>
  <c r="J4910" i="2"/>
  <c r="G4910" i="2"/>
  <c r="C4910" i="2"/>
  <c r="A4910" i="2"/>
  <c r="B4910" i="2" s="1"/>
  <c r="K4909" i="2"/>
  <c r="J4909" i="2"/>
  <c r="G4909" i="2"/>
  <c r="C4909" i="2"/>
  <c r="A4909" i="2"/>
  <c r="B4909" i="2" s="1"/>
  <c r="K4908" i="2"/>
  <c r="J4908" i="2"/>
  <c r="G4908" i="2"/>
  <c r="C4908" i="2"/>
  <c r="A4908" i="2"/>
  <c r="B4908" i="2" s="1"/>
  <c r="K4907" i="2"/>
  <c r="J4907" i="2"/>
  <c r="G4907" i="2"/>
  <c r="C4907" i="2"/>
  <c r="A4907" i="2"/>
  <c r="B4907" i="2" s="1"/>
  <c r="K4906" i="2"/>
  <c r="J4906" i="2"/>
  <c r="G4906" i="2"/>
  <c r="C4906" i="2"/>
  <c r="A4906" i="2"/>
  <c r="B4906" i="2" s="1"/>
  <c r="K4905" i="2"/>
  <c r="J4905" i="2"/>
  <c r="G4905" i="2"/>
  <c r="C4905" i="2"/>
  <c r="A4905" i="2"/>
  <c r="B4905" i="2" s="1"/>
  <c r="K4904" i="2"/>
  <c r="J4904" i="2"/>
  <c r="G4904" i="2"/>
  <c r="C4904" i="2"/>
  <c r="A4904" i="2"/>
  <c r="B4904" i="2" s="1"/>
  <c r="K4903" i="2"/>
  <c r="J4903" i="2"/>
  <c r="G4903" i="2"/>
  <c r="C4903" i="2"/>
  <c r="A4903" i="2"/>
  <c r="B4903" i="2" s="1"/>
  <c r="K4902" i="2"/>
  <c r="J4902" i="2"/>
  <c r="G4902" i="2"/>
  <c r="C4902" i="2"/>
  <c r="A4902" i="2"/>
  <c r="B4902" i="2" s="1"/>
  <c r="K4901" i="2"/>
  <c r="J4901" i="2"/>
  <c r="G4901" i="2"/>
  <c r="C4901" i="2"/>
  <c r="A4901" i="2"/>
  <c r="B4901" i="2" s="1"/>
  <c r="K4900" i="2"/>
  <c r="J4900" i="2"/>
  <c r="G4900" i="2"/>
  <c r="C4900" i="2"/>
  <c r="A4900" i="2"/>
  <c r="B4900" i="2" s="1"/>
  <c r="K4899" i="2"/>
  <c r="J4899" i="2"/>
  <c r="G4899" i="2"/>
  <c r="C4899" i="2"/>
  <c r="A4899" i="2"/>
  <c r="B4899" i="2" s="1"/>
  <c r="K4898" i="2"/>
  <c r="J4898" i="2"/>
  <c r="G4898" i="2"/>
  <c r="C4898" i="2"/>
  <c r="A4898" i="2"/>
  <c r="B4898" i="2" s="1"/>
  <c r="K4897" i="2"/>
  <c r="J4897" i="2"/>
  <c r="G4897" i="2"/>
  <c r="C4897" i="2"/>
  <c r="A4897" i="2"/>
  <c r="B4897" i="2" s="1"/>
  <c r="K4896" i="2"/>
  <c r="J4896" i="2"/>
  <c r="G4896" i="2"/>
  <c r="C4896" i="2"/>
  <c r="A4896" i="2"/>
  <c r="B4896" i="2" s="1"/>
  <c r="K4895" i="2"/>
  <c r="J4895" i="2"/>
  <c r="G4895" i="2"/>
  <c r="C4895" i="2"/>
  <c r="A4895" i="2"/>
  <c r="B4895" i="2" s="1"/>
  <c r="K4894" i="2"/>
  <c r="J4894" i="2"/>
  <c r="G4894" i="2"/>
  <c r="C4894" i="2"/>
  <c r="A4894" i="2"/>
  <c r="B4894" i="2" s="1"/>
  <c r="K4893" i="2"/>
  <c r="J4893" i="2"/>
  <c r="G4893" i="2"/>
  <c r="C4893" i="2"/>
  <c r="A4893" i="2"/>
  <c r="B4893" i="2" s="1"/>
  <c r="K4892" i="2"/>
  <c r="J4892" i="2"/>
  <c r="G4892" i="2"/>
  <c r="C4892" i="2"/>
  <c r="A4892" i="2"/>
  <c r="B4892" i="2" s="1"/>
  <c r="K4891" i="2"/>
  <c r="J4891" i="2"/>
  <c r="G4891" i="2"/>
  <c r="C4891" i="2"/>
  <c r="A4891" i="2"/>
  <c r="B4891" i="2" s="1"/>
  <c r="K4890" i="2"/>
  <c r="J4890" i="2"/>
  <c r="G4890" i="2"/>
  <c r="C4890" i="2"/>
  <c r="A4890" i="2"/>
  <c r="B4890" i="2" s="1"/>
  <c r="K4889" i="2"/>
  <c r="J4889" i="2"/>
  <c r="G4889" i="2"/>
  <c r="C4889" i="2"/>
  <c r="A4889" i="2"/>
  <c r="B4889" i="2" s="1"/>
  <c r="K4888" i="2"/>
  <c r="J4888" i="2"/>
  <c r="G4888" i="2"/>
  <c r="C4888" i="2"/>
  <c r="A4888" i="2"/>
  <c r="B4888" i="2" s="1"/>
  <c r="K4887" i="2"/>
  <c r="J4887" i="2"/>
  <c r="G4887" i="2"/>
  <c r="C4887" i="2"/>
  <c r="A4887" i="2"/>
  <c r="B4887" i="2" s="1"/>
  <c r="K4886" i="2"/>
  <c r="J4886" i="2"/>
  <c r="G4886" i="2"/>
  <c r="C4886" i="2"/>
  <c r="A4886" i="2"/>
  <c r="B4886" i="2" s="1"/>
  <c r="K4885" i="2"/>
  <c r="J4885" i="2"/>
  <c r="G4885" i="2"/>
  <c r="C4885" i="2"/>
  <c r="A4885" i="2"/>
  <c r="B4885" i="2" s="1"/>
  <c r="K4884" i="2"/>
  <c r="J4884" i="2"/>
  <c r="G4884" i="2"/>
  <c r="C4884" i="2"/>
  <c r="A4884" i="2"/>
  <c r="B4884" i="2" s="1"/>
  <c r="K4883" i="2"/>
  <c r="J4883" i="2"/>
  <c r="G4883" i="2"/>
  <c r="C4883" i="2"/>
  <c r="A4883" i="2"/>
  <c r="B4883" i="2" s="1"/>
  <c r="K4882" i="2"/>
  <c r="J4882" i="2"/>
  <c r="G4882" i="2"/>
  <c r="C4882" i="2"/>
  <c r="A4882" i="2"/>
  <c r="B4882" i="2" s="1"/>
  <c r="K4881" i="2"/>
  <c r="J4881" i="2"/>
  <c r="G4881" i="2"/>
  <c r="C4881" i="2"/>
  <c r="A4881" i="2"/>
  <c r="B4881" i="2" s="1"/>
  <c r="K4880" i="2"/>
  <c r="J4880" i="2"/>
  <c r="G4880" i="2"/>
  <c r="C4880" i="2"/>
  <c r="A4880" i="2"/>
  <c r="B4880" i="2" s="1"/>
  <c r="K4879" i="2"/>
  <c r="J4879" i="2"/>
  <c r="G4879" i="2"/>
  <c r="C4879" i="2"/>
  <c r="A4879" i="2"/>
  <c r="B4879" i="2" s="1"/>
  <c r="K4878" i="2"/>
  <c r="J4878" i="2"/>
  <c r="G4878" i="2"/>
  <c r="C4878" i="2"/>
  <c r="A4878" i="2"/>
  <c r="B4878" i="2" s="1"/>
  <c r="K4877" i="2"/>
  <c r="J4877" i="2"/>
  <c r="G4877" i="2"/>
  <c r="C4877" i="2"/>
  <c r="A4877" i="2"/>
  <c r="B4877" i="2" s="1"/>
  <c r="K4876" i="2"/>
  <c r="J4876" i="2"/>
  <c r="G4876" i="2"/>
  <c r="C4876" i="2"/>
  <c r="A4876" i="2"/>
  <c r="B4876" i="2" s="1"/>
  <c r="K4875" i="2"/>
  <c r="J4875" i="2"/>
  <c r="G4875" i="2"/>
  <c r="C4875" i="2"/>
  <c r="A4875" i="2"/>
  <c r="B4875" i="2" s="1"/>
  <c r="K4874" i="2"/>
  <c r="J4874" i="2"/>
  <c r="G4874" i="2"/>
  <c r="C4874" i="2"/>
  <c r="A4874" i="2"/>
  <c r="B4874" i="2" s="1"/>
  <c r="K4873" i="2"/>
  <c r="J4873" i="2"/>
  <c r="G4873" i="2"/>
  <c r="C4873" i="2"/>
  <c r="A4873" i="2"/>
  <c r="B4873" i="2" s="1"/>
  <c r="K4872" i="2"/>
  <c r="J4872" i="2"/>
  <c r="G4872" i="2"/>
  <c r="C4872" i="2"/>
  <c r="A4872" i="2"/>
  <c r="B4872" i="2" s="1"/>
  <c r="K4871" i="2"/>
  <c r="J4871" i="2"/>
  <c r="G4871" i="2"/>
  <c r="C4871" i="2"/>
  <c r="A4871" i="2"/>
  <c r="B4871" i="2" s="1"/>
  <c r="K4870" i="2"/>
  <c r="J4870" i="2"/>
  <c r="G4870" i="2"/>
  <c r="C4870" i="2"/>
  <c r="A4870" i="2"/>
  <c r="B4870" i="2" s="1"/>
  <c r="K4869" i="2"/>
  <c r="J4869" i="2"/>
  <c r="G4869" i="2"/>
  <c r="C4869" i="2"/>
  <c r="A4869" i="2"/>
  <c r="B4869" i="2" s="1"/>
  <c r="K4868" i="2"/>
  <c r="J4868" i="2"/>
  <c r="G4868" i="2"/>
  <c r="C4868" i="2"/>
  <c r="A4868" i="2"/>
  <c r="B4868" i="2" s="1"/>
  <c r="K4867" i="2"/>
  <c r="J4867" i="2"/>
  <c r="G4867" i="2"/>
  <c r="C4867" i="2"/>
  <c r="A4867" i="2"/>
  <c r="B4867" i="2" s="1"/>
  <c r="K4866" i="2"/>
  <c r="J4866" i="2"/>
  <c r="G4866" i="2"/>
  <c r="C4866" i="2"/>
  <c r="A4866" i="2"/>
  <c r="B4866" i="2" s="1"/>
  <c r="K4865" i="2"/>
  <c r="J4865" i="2"/>
  <c r="G4865" i="2"/>
  <c r="C4865" i="2"/>
  <c r="A4865" i="2"/>
  <c r="B4865" i="2" s="1"/>
  <c r="K4864" i="2"/>
  <c r="J4864" i="2"/>
  <c r="G4864" i="2"/>
  <c r="C4864" i="2"/>
  <c r="A4864" i="2"/>
  <c r="B4864" i="2" s="1"/>
  <c r="K4863" i="2"/>
  <c r="J4863" i="2"/>
  <c r="G4863" i="2"/>
  <c r="C4863" i="2"/>
  <c r="A4863" i="2"/>
  <c r="B4863" i="2" s="1"/>
  <c r="K4862" i="2"/>
  <c r="J4862" i="2"/>
  <c r="G4862" i="2"/>
  <c r="C4862" i="2"/>
  <c r="A4862" i="2"/>
  <c r="B4862" i="2" s="1"/>
  <c r="K4861" i="2"/>
  <c r="J4861" i="2"/>
  <c r="G4861" i="2"/>
  <c r="C4861" i="2"/>
  <c r="A4861" i="2"/>
  <c r="B4861" i="2" s="1"/>
  <c r="K4860" i="2"/>
  <c r="J4860" i="2"/>
  <c r="G4860" i="2"/>
  <c r="C4860" i="2"/>
  <c r="A4860" i="2"/>
  <c r="B4860" i="2" s="1"/>
  <c r="K4859" i="2"/>
  <c r="J4859" i="2"/>
  <c r="G4859" i="2"/>
  <c r="C4859" i="2"/>
  <c r="A4859" i="2"/>
  <c r="B4859" i="2" s="1"/>
  <c r="K4858" i="2"/>
  <c r="J4858" i="2"/>
  <c r="G4858" i="2"/>
  <c r="C4858" i="2"/>
  <c r="A4858" i="2"/>
  <c r="B4858" i="2" s="1"/>
  <c r="K4857" i="2"/>
  <c r="J4857" i="2"/>
  <c r="G4857" i="2"/>
  <c r="C4857" i="2"/>
  <c r="A4857" i="2"/>
  <c r="B4857" i="2" s="1"/>
  <c r="K4856" i="2"/>
  <c r="J4856" i="2"/>
  <c r="G4856" i="2"/>
  <c r="C4856" i="2"/>
  <c r="A4856" i="2"/>
  <c r="B4856" i="2" s="1"/>
  <c r="K4855" i="2"/>
  <c r="J4855" i="2"/>
  <c r="G4855" i="2"/>
  <c r="C4855" i="2"/>
  <c r="A4855" i="2"/>
  <c r="B4855" i="2" s="1"/>
  <c r="K4854" i="2"/>
  <c r="J4854" i="2"/>
  <c r="G4854" i="2"/>
  <c r="C4854" i="2"/>
  <c r="A4854" i="2"/>
  <c r="B4854" i="2" s="1"/>
  <c r="K4853" i="2"/>
  <c r="J4853" i="2"/>
  <c r="G4853" i="2"/>
  <c r="C4853" i="2"/>
  <c r="A4853" i="2"/>
  <c r="B4853" i="2" s="1"/>
  <c r="K4852" i="2"/>
  <c r="J4852" i="2"/>
  <c r="G4852" i="2"/>
  <c r="C4852" i="2"/>
  <c r="A4852" i="2"/>
  <c r="B4852" i="2" s="1"/>
  <c r="K4851" i="2"/>
  <c r="J4851" i="2"/>
  <c r="G4851" i="2"/>
  <c r="C4851" i="2"/>
  <c r="A4851" i="2"/>
  <c r="B4851" i="2" s="1"/>
  <c r="K4850" i="2"/>
  <c r="J4850" i="2"/>
  <c r="G4850" i="2"/>
  <c r="C4850" i="2"/>
  <c r="A4850" i="2"/>
  <c r="B4850" i="2" s="1"/>
  <c r="K4849" i="2"/>
  <c r="J4849" i="2"/>
  <c r="G4849" i="2"/>
  <c r="C4849" i="2"/>
  <c r="A4849" i="2"/>
  <c r="B4849" i="2" s="1"/>
  <c r="K4848" i="2"/>
  <c r="J4848" i="2"/>
  <c r="G4848" i="2"/>
  <c r="C4848" i="2"/>
  <c r="A4848" i="2"/>
  <c r="B4848" i="2" s="1"/>
  <c r="K4847" i="2"/>
  <c r="J4847" i="2"/>
  <c r="G4847" i="2"/>
  <c r="C4847" i="2"/>
  <c r="A4847" i="2"/>
  <c r="B4847" i="2" s="1"/>
  <c r="K4846" i="2"/>
  <c r="J4846" i="2"/>
  <c r="G4846" i="2"/>
  <c r="C4846" i="2"/>
  <c r="A4846" i="2"/>
  <c r="B4846" i="2" s="1"/>
  <c r="K4845" i="2"/>
  <c r="J4845" i="2"/>
  <c r="G4845" i="2"/>
  <c r="C4845" i="2"/>
  <c r="A4845" i="2"/>
  <c r="B4845" i="2" s="1"/>
  <c r="K4844" i="2"/>
  <c r="J4844" i="2"/>
  <c r="G4844" i="2"/>
  <c r="C4844" i="2"/>
  <c r="A4844" i="2"/>
  <c r="B4844" i="2" s="1"/>
  <c r="K4843" i="2"/>
  <c r="J4843" i="2"/>
  <c r="G4843" i="2"/>
  <c r="C4843" i="2"/>
  <c r="A4843" i="2"/>
  <c r="B4843" i="2" s="1"/>
  <c r="K4842" i="2"/>
  <c r="J4842" i="2"/>
  <c r="G4842" i="2"/>
  <c r="C4842" i="2"/>
  <c r="A4842" i="2"/>
  <c r="B4842" i="2" s="1"/>
  <c r="K4841" i="2"/>
  <c r="J4841" i="2"/>
  <c r="G4841" i="2"/>
  <c r="C4841" i="2"/>
  <c r="A4841" i="2"/>
  <c r="B4841" i="2" s="1"/>
  <c r="K4840" i="2"/>
  <c r="J4840" i="2"/>
  <c r="G4840" i="2"/>
  <c r="C4840" i="2"/>
  <c r="A4840" i="2"/>
  <c r="B4840" i="2" s="1"/>
  <c r="K4839" i="2"/>
  <c r="J4839" i="2"/>
  <c r="G4839" i="2"/>
  <c r="C4839" i="2"/>
  <c r="A4839" i="2"/>
  <c r="B4839" i="2" s="1"/>
  <c r="K4838" i="2"/>
  <c r="J4838" i="2"/>
  <c r="G4838" i="2"/>
  <c r="C4838" i="2"/>
  <c r="A4838" i="2"/>
  <c r="B4838" i="2" s="1"/>
  <c r="K4837" i="2"/>
  <c r="J4837" i="2"/>
  <c r="G4837" i="2"/>
  <c r="C4837" i="2"/>
  <c r="A4837" i="2"/>
  <c r="B4837" i="2" s="1"/>
  <c r="K4836" i="2"/>
  <c r="J4836" i="2"/>
  <c r="G4836" i="2"/>
  <c r="C4836" i="2"/>
  <c r="A4836" i="2"/>
  <c r="B4836" i="2" s="1"/>
  <c r="K4835" i="2"/>
  <c r="J4835" i="2"/>
  <c r="G4835" i="2"/>
  <c r="C4835" i="2"/>
  <c r="A4835" i="2"/>
  <c r="B4835" i="2" s="1"/>
  <c r="K4834" i="2"/>
  <c r="J4834" i="2"/>
  <c r="G4834" i="2"/>
  <c r="C4834" i="2"/>
  <c r="A4834" i="2"/>
  <c r="B4834" i="2" s="1"/>
  <c r="K4833" i="2"/>
  <c r="J4833" i="2"/>
  <c r="G4833" i="2"/>
  <c r="C4833" i="2"/>
  <c r="A4833" i="2"/>
  <c r="B4833" i="2" s="1"/>
  <c r="K4832" i="2"/>
  <c r="J4832" i="2"/>
  <c r="G4832" i="2"/>
  <c r="C4832" i="2"/>
  <c r="A4832" i="2"/>
  <c r="B4832" i="2" s="1"/>
  <c r="K4831" i="2"/>
  <c r="J4831" i="2"/>
  <c r="G4831" i="2"/>
  <c r="C4831" i="2"/>
  <c r="A4831" i="2"/>
  <c r="K4830" i="2"/>
  <c r="J4830" i="2"/>
  <c r="G4830" i="2"/>
  <c r="C4830" i="2"/>
  <c r="A4830" i="2"/>
  <c r="B4830" i="2" s="1"/>
  <c r="K4829" i="2"/>
  <c r="J4829" i="2"/>
  <c r="G4829" i="2"/>
  <c r="C4829" i="2"/>
  <c r="A4829" i="2"/>
  <c r="B4829" i="2" s="1"/>
  <c r="K4828" i="2"/>
  <c r="J4828" i="2"/>
  <c r="G4828" i="2"/>
  <c r="C4828" i="2"/>
  <c r="A4828" i="2"/>
  <c r="B4828" i="2" s="1"/>
  <c r="K4827" i="2"/>
  <c r="J4827" i="2"/>
  <c r="G4827" i="2"/>
  <c r="C4827" i="2"/>
  <c r="A4827" i="2"/>
  <c r="K4826" i="2"/>
  <c r="J4826" i="2"/>
  <c r="G4826" i="2"/>
  <c r="C4826" i="2"/>
  <c r="A4826" i="2"/>
  <c r="K4825" i="2"/>
  <c r="J4825" i="2"/>
  <c r="G4825" i="2"/>
  <c r="C4825" i="2"/>
  <c r="A4825" i="2"/>
  <c r="B4825" i="2" s="1"/>
  <c r="K4824" i="2"/>
  <c r="J4824" i="2"/>
  <c r="G4824" i="2"/>
  <c r="C4824" i="2"/>
  <c r="B4824" i="2"/>
  <c r="A4824" i="2"/>
  <c r="K4823" i="2"/>
  <c r="J4823" i="2"/>
  <c r="G4823" i="2"/>
  <c r="C4823" i="2"/>
  <c r="A4823" i="2"/>
  <c r="K4822" i="2"/>
  <c r="J4822" i="2"/>
  <c r="G4822" i="2"/>
  <c r="C4822" i="2"/>
  <c r="A4822" i="2"/>
  <c r="B4822" i="2" s="1"/>
  <c r="K4821" i="2"/>
  <c r="J4821" i="2"/>
  <c r="G4821" i="2"/>
  <c r="C4821" i="2"/>
  <c r="A4821" i="2"/>
  <c r="B4821" i="2" s="1"/>
  <c r="K4820" i="2"/>
  <c r="J4820" i="2"/>
  <c r="G4820" i="2"/>
  <c r="C4820" i="2"/>
  <c r="A4820" i="2"/>
  <c r="B4820" i="2" s="1"/>
  <c r="K4819" i="2"/>
  <c r="J4819" i="2"/>
  <c r="G4819" i="2"/>
  <c r="C4819" i="2"/>
  <c r="A4819" i="2"/>
  <c r="B4819" i="2" s="1"/>
  <c r="K4818" i="2"/>
  <c r="J4818" i="2"/>
  <c r="G4818" i="2"/>
  <c r="C4818" i="2"/>
  <c r="A4818" i="2"/>
  <c r="B4818" i="2" s="1"/>
  <c r="K4817" i="2"/>
  <c r="J4817" i="2"/>
  <c r="G4817" i="2"/>
  <c r="C4817" i="2"/>
  <c r="A4817" i="2"/>
  <c r="B4817" i="2" s="1"/>
  <c r="K4816" i="2"/>
  <c r="J4816" i="2"/>
  <c r="G4816" i="2"/>
  <c r="C4816" i="2"/>
  <c r="A4816" i="2"/>
  <c r="B4816" i="2" s="1"/>
  <c r="K4815" i="2"/>
  <c r="J4815" i="2"/>
  <c r="G4815" i="2"/>
  <c r="C4815" i="2"/>
  <c r="A4815" i="2"/>
  <c r="B4815" i="2" s="1"/>
  <c r="K4814" i="2"/>
  <c r="J4814" i="2"/>
  <c r="G4814" i="2"/>
  <c r="C4814" i="2"/>
  <c r="A4814" i="2"/>
  <c r="B4814" i="2" s="1"/>
  <c r="K4813" i="2"/>
  <c r="J4813" i="2"/>
  <c r="G4813" i="2"/>
  <c r="C4813" i="2"/>
  <c r="A4813" i="2"/>
  <c r="B4813" i="2" s="1"/>
  <c r="K4812" i="2"/>
  <c r="J4812" i="2"/>
  <c r="G4812" i="2"/>
  <c r="C4812" i="2"/>
  <c r="A4812" i="2"/>
  <c r="B4812" i="2" s="1"/>
  <c r="K4811" i="2"/>
  <c r="J4811" i="2"/>
  <c r="G4811" i="2"/>
  <c r="C4811" i="2"/>
  <c r="A4811" i="2"/>
  <c r="B4811" i="2" s="1"/>
  <c r="K4810" i="2"/>
  <c r="J4810" i="2"/>
  <c r="G4810" i="2"/>
  <c r="C4810" i="2"/>
  <c r="A4810" i="2"/>
  <c r="B4810" i="2" s="1"/>
  <c r="K4809" i="2"/>
  <c r="J4809" i="2"/>
  <c r="G4809" i="2"/>
  <c r="C4809" i="2"/>
  <c r="A4809" i="2"/>
  <c r="B4809" i="2" s="1"/>
  <c r="K4808" i="2"/>
  <c r="J4808" i="2"/>
  <c r="G4808" i="2"/>
  <c r="C4808" i="2"/>
  <c r="A4808" i="2"/>
  <c r="B4808" i="2" s="1"/>
  <c r="K4807" i="2"/>
  <c r="J4807" i="2"/>
  <c r="G4807" i="2"/>
  <c r="C4807" i="2"/>
  <c r="A4807" i="2"/>
  <c r="B4807" i="2" s="1"/>
  <c r="K4806" i="2"/>
  <c r="J4806" i="2"/>
  <c r="G4806" i="2"/>
  <c r="C4806" i="2"/>
  <c r="A4806" i="2"/>
  <c r="B4806" i="2" s="1"/>
  <c r="K4805" i="2"/>
  <c r="J4805" i="2"/>
  <c r="G4805" i="2"/>
  <c r="C4805" i="2"/>
  <c r="A4805" i="2"/>
  <c r="B4805" i="2" s="1"/>
  <c r="K4804" i="2"/>
  <c r="J4804" i="2"/>
  <c r="G4804" i="2"/>
  <c r="C4804" i="2"/>
  <c r="A4804" i="2"/>
  <c r="B4804" i="2" s="1"/>
  <c r="K4803" i="2"/>
  <c r="J4803" i="2"/>
  <c r="G4803" i="2"/>
  <c r="C4803" i="2"/>
  <c r="A4803" i="2"/>
  <c r="B4803" i="2" s="1"/>
  <c r="K4802" i="2"/>
  <c r="J4802" i="2"/>
  <c r="G4802" i="2"/>
  <c r="C4802" i="2"/>
  <c r="A4802" i="2"/>
  <c r="B4802" i="2" s="1"/>
  <c r="K4801" i="2"/>
  <c r="J4801" i="2"/>
  <c r="G4801" i="2"/>
  <c r="C4801" i="2"/>
  <c r="A4801" i="2"/>
  <c r="B4801" i="2" s="1"/>
  <c r="K4800" i="2"/>
  <c r="J4800" i="2"/>
  <c r="G4800" i="2"/>
  <c r="C4800" i="2"/>
  <c r="A4800" i="2"/>
  <c r="B4800" i="2" s="1"/>
  <c r="K4799" i="2"/>
  <c r="J4799" i="2"/>
  <c r="G4799" i="2"/>
  <c r="C4799" i="2"/>
  <c r="A4799" i="2"/>
  <c r="B4799" i="2" s="1"/>
  <c r="K4798" i="2"/>
  <c r="J4798" i="2"/>
  <c r="G4798" i="2"/>
  <c r="C4798" i="2"/>
  <c r="A4798" i="2"/>
  <c r="B4798" i="2" s="1"/>
  <c r="K4797" i="2"/>
  <c r="J4797" i="2"/>
  <c r="G4797" i="2"/>
  <c r="C4797" i="2"/>
  <c r="A4797" i="2"/>
  <c r="B4797" i="2" s="1"/>
  <c r="K4796" i="2"/>
  <c r="J4796" i="2"/>
  <c r="G4796" i="2"/>
  <c r="C4796" i="2"/>
  <c r="A4796" i="2"/>
  <c r="B4796" i="2" s="1"/>
  <c r="K4795" i="2"/>
  <c r="J4795" i="2"/>
  <c r="G4795" i="2"/>
  <c r="C4795" i="2"/>
  <c r="A4795" i="2"/>
  <c r="B4795" i="2" s="1"/>
  <c r="K4794" i="2"/>
  <c r="J4794" i="2"/>
  <c r="G4794" i="2"/>
  <c r="C4794" i="2"/>
  <c r="A4794" i="2"/>
  <c r="B4794" i="2" s="1"/>
  <c r="K4793" i="2"/>
  <c r="J4793" i="2"/>
  <c r="G4793" i="2"/>
  <c r="C4793" i="2"/>
  <c r="A4793" i="2"/>
  <c r="B4793" i="2" s="1"/>
  <c r="K4792" i="2"/>
  <c r="J4792" i="2"/>
  <c r="G4792" i="2"/>
  <c r="C4792" i="2"/>
  <c r="A4792" i="2"/>
  <c r="B4792" i="2" s="1"/>
  <c r="K4791" i="2"/>
  <c r="J4791" i="2"/>
  <c r="G4791" i="2"/>
  <c r="C4791" i="2"/>
  <c r="A4791" i="2"/>
  <c r="B4791" i="2" s="1"/>
  <c r="K4790" i="2"/>
  <c r="J4790" i="2"/>
  <c r="G4790" i="2"/>
  <c r="C4790" i="2"/>
  <c r="A4790" i="2"/>
  <c r="B4790" i="2" s="1"/>
  <c r="K4789" i="2"/>
  <c r="J4789" i="2"/>
  <c r="G4789" i="2"/>
  <c r="C4789" i="2"/>
  <c r="A4789" i="2"/>
  <c r="B4789" i="2" s="1"/>
  <c r="K4788" i="2"/>
  <c r="J4788" i="2"/>
  <c r="G4788" i="2"/>
  <c r="C4788" i="2"/>
  <c r="A4788" i="2"/>
  <c r="B4788" i="2" s="1"/>
  <c r="K4787" i="2"/>
  <c r="J4787" i="2"/>
  <c r="G4787" i="2"/>
  <c r="C4787" i="2"/>
  <c r="A4787" i="2"/>
  <c r="B4787" i="2" s="1"/>
  <c r="K4786" i="2"/>
  <c r="J4786" i="2"/>
  <c r="G4786" i="2"/>
  <c r="C4786" i="2"/>
  <c r="A4786" i="2"/>
  <c r="B4786" i="2" s="1"/>
  <c r="K4785" i="2"/>
  <c r="J4785" i="2"/>
  <c r="G4785" i="2"/>
  <c r="C4785" i="2"/>
  <c r="A4785" i="2"/>
  <c r="B4785" i="2" s="1"/>
  <c r="K4784" i="2"/>
  <c r="J4784" i="2"/>
  <c r="G4784" i="2"/>
  <c r="C4784" i="2"/>
  <c r="A4784" i="2"/>
  <c r="B4784" i="2" s="1"/>
  <c r="K4783" i="2"/>
  <c r="J4783" i="2"/>
  <c r="G4783" i="2"/>
  <c r="C4783" i="2"/>
  <c r="A4783" i="2"/>
  <c r="B4783" i="2" s="1"/>
  <c r="K4782" i="2"/>
  <c r="J4782" i="2"/>
  <c r="G4782" i="2"/>
  <c r="C4782" i="2"/>
  <c r="A4782" i="2"/>
  <c r="B4782" i="2" s="1"/>
  <c r="K4781" i="2"/>
  <c r="J4781" i="2"/>
  <c r="G4781" i="2"/>
  <c r="C4781" i="2"/>
  <c r="A4781" i="2"/>
  <c r="B4781" i="2" s="1"/>
  <c r="K4780" i="2"/>
  <c r="J4780" i="2"/>
  <c r="G4780" i="2"/>
  <c r="C4780" i="2"/>
  <c r="A4780" i="2"/>
  <c r="B4780" i="2" s="1"/>
  <c r="K4779" i="2"/>
  <c r="J4779" i="2"/>
  <c r="G4779" i="2"/>
  <c r="C4779" i="2"/>
  <c r="A4779" i="2"/>
  <c r="B4779" i="2" s="1"/>
  <c r="K4778" i="2"/>
  <c r="J4778" i="2"/>
  <c r="G4778" i="2"/>
  <c r="C4778" i="2"/>
  <c r="A4778" i="2"/>
  <c r="B4778" i="2" s="1"/>
  <c r="K4777" i="2"/>
  <c r="J4777" i="2"/>
  <c r="G4777" i="2"/>
  <c r="C4777" i="2"/>
  <c r="A4777" i="2"/>
  <c r="B4777" i="2" s="1"/>
  <c r="K4776" i="2"/>
  <c r="J4776" i="2"/>
  <c r="G4776" i="2"/>
  <c r="C4776" i="2"/>
  <c r="A4776" i="2"/>
  <c r="B4776" i="2" s="1"/>
  <c r="K4775" i="2"/>
  <c r="J4775" i="2"/>
  <c r="G4775" i="2"/>
  <c r="C4775" i="2"/>
  <c r="A4775" i="2"/>
  <c r="B4775" i="2" s="1"/>
  <c r="K4774" i="2"/>
  <c r="J4774" i="2"/>
  <c r="G4774" i="2"/>
  <c r="C4774" i="2"/>
  <c r="A4774" i="2"/>
  <c r="B4774" i="2" s="1"/>
  <c r="K4773" i="2"/>
  <c r="J4773" i="2"/>
  <c r="G4773" i="2"/>
  <c r="C4773" i="2"/>
  <c r="A4773" i="2"/>
  <c r="B4773" i="2" s="1"/>
  <c r="K4772" i="2"/>
  <c r="J4772" i="2"/>
  <c r="G4772" i="2"/>
  <c r="C4772" i="2"/>
  <c r="A4772" i="2"/>
  <c r="B4772" i="2" s="1"/>
  <c r="K4771" i="2"/>
  <c r="J4771" i="2"/>
  <c r="G4771" i="2"/>
  <c r="C4771" i="2"/>
  <c r="A4771" i="2"/>
  <c r="B4771" i="2" s="1"/>
  <c r="K4770" i="2"/>
  <c r="J4770" i="2"/>
  <c r="G4770" i="2"/>
  <c r="C4770" i="2"/>
  <c r="A4770" i="2"/>
  <c r="B4770" i="2" s="1"/>
  <c r="K4769" i="2"/>
  <c r="J4769" i="2"/>
  <c r="G4769" i="2"/>
  <c r="C4769" i="2"/>
  <c r="A4769" i="2"/>
  <c r="B4769" i="2" s="1"/>
  <c r="K4768" i="2"/>
  <c r="J4768" i="2"/>
  <c r="G4768" i="2"/>
  <c r="C4768" i="2"/>
  <c r="A4768" i="2"/>
  <c r="B4768" i="2" s="1"/>
  <c r="K4767" i="2"/>
  <c r="J4767" i="2"/>
  <c r="G4767" i="2"/>
  <c r="C4767" i="2"/>
  <c r="A4767" i="2"/>
  <c r="B4767" i="2" s="1"/>
  <c r="K4766" i="2"/>
  <c r="J4766" i="2"/>
  <c r="G4766" i="2"/>
  <c r="C4766" i="2"/>
  <c r="A4766" i="2"/>
  <c r="B4766" i="2" s="1"/>
  <c r="K4765" i="2"/>
  <c r="J4765" i="2"/>
  <c r="G4765" i="2"/>
  <c r="C4765" i="2"/>
  <c r="A4765" i="2"/>
  <c r="B4765" i="2" s="1"/>
  <c r="K4764" i="2"/>
  <c r="J4764" i="2"/>
  <c r="G4764" i="2"/>
  <c r="C4764" i="2"/>
  <c r="A4764" i="2"/>
  <c r="B4764" i="2" s="1"/>
  <c r="K4763" i="2"/>
  <c r="J4763" i="2"/>
  <c r="G4763" i="2"/>
  <c r="C4763" i="2"/>
  <c r="A4763" i="2"/>
  <c r="B4763" i="2" s="1"/>
  <c r="K4762" i="2"/>
  <c r="J4762" i="2"/>
  <c r="G4762" i="2"/>
  <c r="C4762" i="2"/>
  <c r="A4762" i="2"/>
  <c r="B4762" i="2" s="1"/>
  <c r="K4761" i="2"/>
  <c r="J4761" i="2"/>
  <c r="G4761" i="2"/>
  <c r="C4761" i="2"/>
  <c r="A4761" i="2"/>
  <c r="B4761" i="2" s="1"/>
  <c r="K4760" i="2"/>
  <c r="J4760" i="2"/>
  <c r="G4760" i="2"/>
  <c r="C4760" i="2"/>
  <c r="A4760" i="2"/>
  <c r="B4760" i="2" s="1"/>
  <c r="K4759" i="2"/>
  <c r="J4759" i="2"/>
  <c r="G4759" i="2"/>
  <c r="C4759" i="2"/>
  <c r="A4759" i="2"/>
  <c r="B4759" i="2" s="1"/>
  <c r="K4758" i="2"/>
  <c r="J4758" i="2"/>
  <c r="G4758" i="2"/>
  <c r="C4758" i="2"/>
  <c r="A4758" i="2"/>
  <c r="B4758" i="2" s="1"/>
  <c r="K4757" i="2"/>
  <c r="J4757" i="2"/>
  <c r="G4757" i="2"/>
  <c r="C4757" i="2"/>
  <c r="A4757" i="2"/>
  <c r="B4757" i="2" s="1"/>
  <c r="K4756" i="2"/>
  <c r="J4756" i="2"/>
  <c r="G4756" i="2"/>
  <c r="C4756" i="2"/>
  <c r="A4756" i="2"/>
  <c r="B4756" i="2" s="1"/>
  <c r="K4755" i="2"/>
  <c r="J4755" i="2"/>
  <c r="G4755" i="2"/>
  <c r="C4755" i="2"/>
  <c r="A4755" i="2"/>
  <c r="B4755" i="2" s="1"/>
  <c r="K4754" i="2"/>
  <c r="J4754" i="2"/>
  <c r="G4754" i="2"/>
  <c r="C4754" i="2"/>
  <c r="A4754" i="2"/>
  <c r="B4754" i="2" s="1"/>
  <c r="K4753" i="2"/>
  <c r="J4753" i="2"/>
  <c r="G4753" i="2"/>
  <c r="C4753" i="2"/>
  <c r="A4753" i="2"/>
  <c r="B4753" i="2" s="1"/>
  <c r="K4752" i="2"/>
  <c r="J4752" i="2"/>
  <c r="G4752" i="2"/>
  <c r="C4752" i="2"/>
  <c r="A4752" i="2"/>
  <c r="B4752" i="2" s="1"/>
  <c r="K4751" i="2"/>
  <c r="J4751" i="2"/>
  <c r="G4751" i="2"/>
  <c r="C4751" i="2"/>
  <c r="A4751" i="2"/>
  <c r="B4751" i="2" s="1"/>
  <c r="K4750" i="2"/>
  <c r="J4750" i="2"/>
  <c r="G4750" i="2"/>
  <c r="C4750" i="2"/>
  <c r="A4750" i="2"/>
  <c r="B4750" i="2" s="1"/>
  <c r="K4749" i="2"/>
  <c r="J4749" i="2"/>
  <c r="G4749" i="2"/>
  <c r="C4749" i="2"/>
  <c r="A4749" i="2"/>
  <c r="B4749" i="2" s="1"/>
  <c r="K4748" i="2"/>
  <c r="J4748" i="2"/>
  <c r="G4748" i="2"/>
  <c r="C4748" i="2"/>
  <c r="A4748" i="2"/>
  <c r="B4748" i="2" s="1"/>
  <c r="K4747" i="2"/>
  <c r="J4747" i="2"/>
  <c r="G4747" i="2"/>
  <c r="C4747" i="2"/>
  <c r="A4747" i="2"/>
  <c r="B4747" i="2" s="1"/>
  <c r="K4746" i="2"/>
  <c r="J4746" i="2"/>
  <c r="G4746" i="2"/>
  <c r="C4746" i="2"/>
  <c r="A4746" i="2"/>
  <c r="B4746" i="2" s="1"/>
  <c r="K4745" i="2"/>
  <c r="J4745" i="2"/>
  <c r="G4745" i="2"/>
  <c r="C4745" i="2"/>
  <c r="A4745" i="2"/>
  <c r="B4745" i="2" s="1"/>
  <c r="K4744" i="2"/>
  <c r="J4744" i="2"/>
  <c r="G4744" i="2"/>
  <c r="C4744" i="2"/>
  <c r="A4744" i="2"/>
  <c r="B4744" i="2" s="1"/>
  <c r="K4743" i="2"/>
  <c r="J4743" i="2"/>
  <c r="G4743" i="2"/>
  <c r="C4743" i="2"/>
  <c r="A4743" i="2"/>
  <c r="B4743" i="2" s="1"/>
  <c r="K4742" i="2"/>
  <c r="J4742" i="2"/>
  <c r="G4742" i="2"/>
  <c r="C4742" i="2"/>
  <c r="A4742" i="2"/>
  <c r="B4742" i="2" s="1"/>
  <c r="K4741" i="2"/>
  <c r="J4741" i="2"/>
  <c r="G4741" i="2"/>
  <c r="C4741" i="2"/>
  <c r="A4741" i="2"/>
  <c r="B4741" i="2" s="1"/>
  <c r="K4740" i="2"/>
  <c r="J4740" i="2"/>
  <c r="G4740" i="2"/>
  <c r="C4740" i="2"/>
  <c r="A4740" i="2"/>
  <c r="B4740" i="2" s="1"/>
  <c r="K4739" i="2"/>
  <c r="J4739" i="2"/>
  <c r="G4739" i="2"/>
  <c r="C4739" i="2"/>
  <c r="A4739" i="2"/>
  <c r="B4739" i="2" s="1"/>
  <c r="K4738" i="2"/>
  <c r="J4738" i="2"/>
  <c r="G4738" i="2"/>
  <c r="C4738" i="2"/>
  <c r="A4738" i="2"/>
  <c r="K4737" i="2"/>
  <c r="J4737" i="2"/>
  <c r="G4737" i="2"/>
  <c r="C4737" i="2"/>
  <c r="A4737" i="2"/>
  <c r="K4736" i="2"/>
  <c r="J4736" i="2"/>
  <c r="G4736" i="2"/>
  <c r="C4736" i="2"/>
  <c r="A4736" i="2"/>
  <c r="B4736" i="2" s="1"/>
  <c r="K4735" i="2"/>
  <c r="J4735" i="2"/>
  <c r="G4735" i="2"/>
  <c r="C4735" i="2"/>
  <c r="A4735" i="2"/>
  <c r="K4734" i="2"/>
  <c r="J4734" i="2"/>
  <c r="G4734" i="2"/>
  <c r="C4734" i="2"/>
  <c r="A4734" i="2"/>
  <c r="K4733" i="2"/>
  <c r="J4733" i="2"/>
  <c r="G4733" i="2"/>
  <c r="C4733" i="2"/>
  <c r="A4733" i="2"/>
  <c r="K4732" i="2"/>
  <c r="J4732" i="2"/>
  <c r="G4732" i="2"/>
  <c r="C4732" i="2"/>
  <c r="B4732" i="2"/>
  <c r="A4732" i="2"/>
  <c r="K4731" i="2"/>
  <c r="J4731" i="2"/>
  <c r="G4731" i="2"/>
  <c r="C4731" i="2"/>
  <c r="A4731" i="2"/>
  <c r="K4730" i="2"/>
  <c r="J4730" i="2"/>
  <c r="G4730" i="2"/>
  <c r="C4730" i="2"/>
  <c r="A4730" i="2"/>
  <c r="B4730" i="2" s="1"/>
  <c r="K4729" i="2"/>
  <c r="J4729" i="2"/>
  <c r="G4729" i="2"/>
  <c r="C4729" i="2"/>
  <c r="A4729" i="2"/>
  <c r="B4729" i="2" s="1"/>
  <c r="K4728" i="2"/>
  <c r="J4728" i="2"/>
  <c r="G4728" i="2"/>
  <c r="C4728" i="2"/>
  <c r="B4728" i="2"/>
  <c r="A4728" i="2"/>
  <c r="K4727" i="2"/>
  <c r="J4727" i="2"/>
  <c r="G4727" i="2"/>
  <c r="C4727" i="2"/>
  <c r="A4727" i="2"/>
  <c r="F4728" i="2" s="1"/>
  <c r="K4726" i="2"/>
  <c r="J4726" i="2"/>
  <c r="G4726" i="2"/>
  <c r="C4726" i="2"/>
  <c r="A4726" i="2"/>
  <c r="K4725" i="2"/>
  <c r="J4725" i="2"/>
  <c r="G4725" i="2"/>
  <c r="C4725" i="2"/>
  <c r="A4725" i="2"/>
  <c r="K4724" i="2"/>
  <c r="J4724" i="2"/>
  <c r="G4724" i="2"/>
  <c r="C4724" i="2"/>
  <c r="A4724" i="2"/>
  <c r="B4724" i="2" s="1"/>
  <c r="K4723" i="2"/>
  <c r="J4723" i="2"/>
  <c r="G4723" i="2"/>
  <c r="C4723" i="2"/>
  <c r="A4723" i="2"/>
  <c r="F4724" i="2" s="1"/>
  <c r="K4722" i="2"/>
  <c r="J4722" i="2"/>
  <c r="G4722" i="2"/>
  <c r="C4722" i="2"/>
  <c r="A4722" i="2"/>
  <c r="F4722" i="2" s="1"/>
  <c r="K4721" i="2"/>
  <c r="J4721" i="2"/>
  <c r="G4721" i="2"/>
  <c r="C4721" i="2"/>
  <c r="A4721" i="2"/>
  <c r="B4721" i="2" s="1"/>
  <c r="K4720" i="2"/>
  <c r="J4720" i="2"/>
  <c r="G4720" i="2"/>
  <c r="C4720" i="2"/>
  <c r="A4720" i="2"/>
  <c r="K4719" i="2"/>
  <c r="J4719" i="2"/>
  <c r="G4719" i="2"/>
  <c r="C4719" i="2"/>
  <c r="B4719" i="2"/>
  <c r="A4719" i="2"/>
  <c r="K4718" i="2"/>
  <c r="J4718" i="2"/>
  <c r="G4718" i="2"/>
  <c r="C4718" i="2"/>
  <c r="A4718" i="2"/>
  <c r="K4717" i="2"/>
  <c r="J4717" i="2"/>
  <c r="G4717" i="2"/>
  <c r="C4717" i="2"/>
  <c r="A4717" i="2"/>
  <c r="K4716" i="2"/>
  <c r="J4716" i="2"/>
  <c r="G4716" i="2"/>
  <c r="C4716" i="2"/>
  <c r="B4716" i="2"/>
  <c r="A4716" i="2"/>
  <c r="K4715" i="2"/>
  <c r="J4715" i="2"/>
  <c r="G4715" i="2"/>
  <c r="C4715" i="2"/>
  <c r="A4715" i="2"/>
  <c r="K4714" i="2"/>
  <c r="J4714" i="2"/>
  <c r="G4714" i="2"/>
  <c r="C4714" i="2"/>
  <c r="A4714" i="2"/>
  <c r="B4714" i="2" s="1"/>
  <c r="K4713" i="2"/>
  <c r="J4713" i="2"/>
  <c r="G4713" i="2"/>
  <c r="C4713" i="2"/>
  <c r="A4713" i="2"/>
  <c r="B4713" i="2" s="1"/>
  <c r="K4712" i="2"/>
  <c r="J4712" i="2"/>
  <c r="G4712" i="2"/>
  <c r="C4712" i="2"/>
  <c r="B4712" i="2"/>
  <c r="A4712" i="2"/>
  <c r="K4711" i="2"/>
  <c r="J4711" i="2"/>
  <c r="G4711" i="2"/>
  <c r="C4711" i="2"/>
  <c r="A4711" i="2"/>
  <c r="F4712" i="2" s="1"/>
  <c r="K4710" i="2"/>
  <c r="J4710" i="2"/>
  <c r="G4710" i="2"/>
  <c r="C4710" i="2"/>
  <c r="A4710" i="2"/>
  <c r="K4709" i="2"/>
  <c r="J4709" i="2"/>
  <c r="G4709" i="2"/>
  <c r="C4709" i="2"/>
  <c r="A4709" i="2"/>
  <c r="K4708" i="2"/>
  <c r="J4708" i="2"/>
  <c r="G4708" i="2"/>
  <c r="C4708" i="2"/>
  <c r="A4708" i="2"/>
  <c r="B4708" i="2" s="1"/>
  <c r="K4707" i="2"/>
  <c r="J4707" i="2"/>
  <c r="G4707" i="2"/>
  <c r="C4707" i="2"/>
  <c r="A4707" i="2"/>
  <c r="F4708" i="2" s="1"/>
  <c r="K4706" i="2"/>
  <c r="J4706" i="2"/>
  <c r="G4706" i="2"/>
  <c r="C4706" i="2"/>
  <c r="A4706" i="2"/>
  <c r="F4706" i="2" s="1"/>
  <c r="K4705" i="2"/>
  <c r="J4705" i="2"/>
  <c r="G4705" i="2"/>
  <c r="C4705" i="2"/>
  <c r="A4705" i="2"/>
  <c r="B4705" i="2" s="1"/>
  <c r="K4704" i="2"/>
  <c r="J4704" i="2"/>
  <c r="G4704" i="2"/>
  <c r="C4704" i="2"/>
  <c r="A4704" i="2"/>
  <c r="K4703" i="2"/>
  <c r="J4703" i="2"/>
  <c r="G4703" i="2"/>
  <c r="C4703" i="2"/>
  <c r="B4703" i="2"/>
  <c r="A4703" i="2"/>
  <c r="K4702" i="2"/>
  <c r="J4702" i="2"/>
  <c r="G4702" i="2"/>
  <c r="C4702" i="2"/>
  <c r="A4702" i="2"/>
  <c r="K4701" i="2"/>
  <c r="J4701" i="2"/>
  <c r="G4701" i="2"/>
  <c r="C4701" i="2"/>
  <c r="A4701" i="2"/>
  <c r="K4700" i="2"/>
  <c r="J4700" i="2"/>
  <c r="G4700" i="2"/>
  <c r="C4700" i="2"/>
  <c r="B4700" i="2"/>
  <c r="A4700" i="2"/>
  <c r="K4699" i="2"/>
  <c r="J4699" i="2"/>
  <c r="G4699" i="2"/>
  <c r="C4699" i="2"/>
  <c r="A4699" i="2"/>
  <c r="K4698" i="2"/>
  <c r="J4698" i="2"/>
  <c r="G4698" i="2"/>
  <c r="C4698" i="2"/>
  <c r="A4698" i="2"/>
  <c r="B4698" i="2" s="1"/>
  <c r="K4697" i="2"/>
  <c r="J4697" i="2"/>
  <c r="G4697" i="2"/>
  <c r="C4697" i="2"/>
  <c r="A4697" i="2"/>
  <c r="B4697" i="2" s="1"/>
  <c r="K4696" i="2"/>
  <c r="J4696" i="2"/>
  <c r="G4696" i="2"/>
  <c r="C4696" i="2"/>
  <c r="B4696" i="2"/>
  <c r="A4696" i="2"/>
  <c r="K4695" i="2"/>
  <c r="J4695" i="2"/>
  <c r="G4695" i="2"/>
  <c r="C4695" i="2"/>
  <c r="A4695" i="2"/>
  <c r="F4696" i="2" s="1"/>
  <c r="K4694" i="2"/>
  <c r="J4694" i="2"/>
  <c r="G4694" i="2"/>
  <c r="C4694" i="2"/>
  <c r="A4694" i="2"/>
  <c r="K4693" i="2"/>
  <c r="J4693" i="2"/>
  <c r="G4693" i="2"/>
  <c r="C4693" i="2"/>
  <c r="A4693" i="2"/>
  <c r="K4692" i="2"/>
  <c r="J4692" i="2"/>
  <c r="G4692" i="2"/>
  <c r="C4692" i="2"/>
  <c r="A4692" i="2"/>
  <c r="B4692" i="2" s="1"/>
  <c r="K4691" i="2"/>
  <c r="J4691" i="2"/>
  <c r="G4691" i="2"/>
  <c r="C4691" i="2"/>
  <c r="A4691" i="2"/>
  <c r="F4692" i="2" s="1"/>
  <c r="K4690" i="2"/>
  <c r="J4690" i="2"/>
  <c r="G4690" i="2"/>
  <c r="C4690" i="2"/>
  <c r="A4690" i="2"/>
  <c r="K4689" i="2"/>
  <c r="J4689" i="2"/>
  <c r="G4689" i="2"/>
  <c r="C4689" i="2"/>
  <c r="A4689" i="2"/>
  <c r="B4689" i="2" s="1"/>
  <c r="K4688" i="2"/>
  <c r="J4688" i="2"/>
  <c r="G4688" i="2"/>
  <c r="C4688" i="2"/>
  <c r="A4688" i="2"/>
  <c r="K4687" i="2"/>
  <c r="J4687" i="2"/>
  <c r="G4687" i="2"/>
  <c r="C4687" i="2"/>
  <c r="B4687" i="2"/>
  <c r="A4687" i="2"/>
  <c r="K4686" i="2"/>
  <c r="J4686" i="2"/>
  <c r="G4686" i="2"/>
  <c r="C4686" i="2"/>
  <c r="A4686" i="2"/>
  <c r="K4685" i="2"/>
  <c r="J4685" i="2"/>
  <c r="G4685" i="2"/>
  <c r="C4685" i="2"/>
  <c r="A4685" i="2"/>
  <c r="K4684" i="2"/>
  <c r="J4684" i="2"/>
  <c r="G4684" i="2"/>
  <c r="C4684" i="2"/>
  <c r="B4684" i="2"/>
  <c r="A4684" i="2"/>
  <c r="K4683" i="2"/>
  <c r="J4683" i="2"/>
  <c r="G4683" i="2"/>
  <c r="C4683" i="2"/>
  <c r="A4683" i="2"/>
  <c r="K4682" i="2"/>
  <c r="J4682" i="2"/>
  <c r="G4682" i="2"/>
  <c r="C4682" i="2"/>
  <c r="A4682" i="2"/>
  <c r="B4682" i="2" s="1"/>
  <c r="K4681" i="2"/>
  <c r="J4681" i="2"/>
  <c r="G4681" i="2"/>
  <c r="C4681" i="2"/>
  <c r="A4681" i="2"/>
  <c r="B4681" i="2" s="1"/>
  <c r="K4680" i="2"/>
  <c r="J4680" i="2"/>
  <c r="G4680" i="2"/>
  <c r="C4680" i="2"/>
  <c r="A4680" i="2"/>
  <c r="K4679" i="2"/>
  <c r="J4679" i="2"/>
  <c r="G4679" i="2"/>
  <c r="C4679" i="2"/>
  <c r="A4679" i="2"/>
  <c r="K4678" i="2"/>
  <c r="J4678" i="2"/>
  <c r="G4678" i="2"/>
  <c r="C4678" i="2"/>
  <c r="A4678" i="2"/>
  <c r="B4678" i="2" s="1"/>
  <c r="K4677" i="2"/>
  <c r="J4677" i="2"/>
  <c r="G4677" i="2"/>
  <c r="C4677" i="2"/>
  <c r="A4677" i="2"/>
  <c r="B4677" i="2" s="1"/>
  <c r="K4676" i="2"/>
  <c r="J4676" i="2"/>
  <c r="G4676" i="2"/>
  <c r="C4676" i="2"/>
  <c r="A4676" i="2"/>
  <c r="K4675" i="2"/>
  <c r="J4675" i="2"/>
  <c r="G4675" i="2"/>
  <c r="C4675" i="2"/>
  <c r="A4675" i="2"/>
  <c r="B4675" i="2" s="1"/>
  <c r="K4674" i="2"/>
  <c r="J4674" i="2"/>
  <c r="G4674" i="2"/>
  <c r="C4674" i="2"/>
  <c r="A4674" i="2"/>
  <c r="B4674" i="2" s="1"/>
  <c r="K4673" i="2"/>
  <c r="J4673" i="2"/>
  <c r="G4673" i="2"/>
  <c r="C4673" i="2"/>
  <c r="A4673" i="2"/>
  <c r="B4673" i="2" s="1"/>
  <c r="K4672" i="2"/>
  <c r="J4672" i="2"/>
  <c r="G4672" i="2"/>
  <c r="C4672" i="2"/>
  <c r="A4672" i="2"/>
  <c r="K4671" i="2"/>
  <c r="J4671" i="2"/>
  <c r="G4671" i="2"/>
  <c r="C4671" i="2"/>
  <c r="A4671" i="2"/>
  <c r="B4671" i="2" s="1"/>
  <c r="K4670" i="2"/>
  <c r="J4670" i="2"/>
  <c r="G4670" i="2"/>
  <c r="C4670" i="2"/>
  <c r="A4670" i="2"/>
  <c r="K4669" i="2"/>
  <c r="J4669" i="2"/>
  <c r="G4669" i="2"/>
  <c r="C4669" i="2"/>
  <c r="A4669" i="2"/>
  <c r="B4669" i="2" s="1"/>
  <c r="K4668" i="2"/>
  <c r="J4668" i="2"/>
  <c r="G4668" i="2"/>
  <c r="C4668" i="2"/>
  <c r="A4668" i="2"/>
  <c r="K4667" i="2"/>
  <c r="J4667" i="2"/>
  <c r="G4667" i="2"/>
  <c r="C4667" i="2"/>
  <c r="A4667" i="2"/>
  <c r="B4667" i="2" s="1"/>
  <c r="K4666" i="2"/>
  <c r="J4666" i="2"/>
  <c r="G4666" i="2"/>
  <c r="C4666" i="2"/>
  <c r="A4666" i="2"/>
  <c r="B4666" i="2" s="1"/>
  <c r="K4665" i="2"/>
  <c r="J4665" i="2"/>
  <c r="G4665" i="2"/>
  <c r="C4665" i="2"/>
  <c r="A4665" i="2"/>
  <c r="B4665" i="2" s="1"/>
  <c r="K4664" i="2"/>
  <c r="J4664" i="2"/>
  <c r="G4664" i="2"/>
  <c r="C4664" i="2"/>
  <c r="A4664" i="2"/>
  <c r="K4663" i="2"/>
  <c r="J4663" i="2"/>
  <c r="G4663" i="2"/>
  <c r="C4663" i="2"/>
  <c r="A4663" i="2"/>
  <c r="K4662" i="2"/>
  <c r="J4662" i="2"/>
  <c r="G4662" i="2"/>
  <c r="C4662" i="2"/>
  <c r="A4662" i="2"/>
  <c r="B4662" i="2" s="1"/>
  <c r="K4661" i="2"/>
  <c r="J4661" i="2"/>
  <c r="G4661" i="2"/>
  <c r="C4661" i="2"/>
  <c r="A4661" i="2"/>
  <c r="B4661" i="2" s="1"/>
  <c r="K4660" i="2"/>
  <c r="J4660" i="2"/>
  <c r="G4660" i="2"/>
  <c r="C4660" i="2"/>
  <c r="A4660" i="2"/>
  <c r="K4659" i="2"/>
  <c r="J4659" i="2"/>
  <c r="G4659" i="2"/>
  <c r="C4659" i="2"/>
  <c r="A4659" i="2"/>
  <c r="B4659" i="2" s="1"/>
  <c r="K4658" i="2"/>
  <c r="J4658" i="2"/>
  <c r="G4658" i="2"/>
  <c r="C4658" i="2"/>
  <c r="A4658" i="2"/>
  <c r="B4658" i="2" s="1"/>
  <c r="K4657" i="2"/>
  <c r="J4657" i="2"/>
  <c r="G4657" i="2"/>
  <c r="C4657" i="2"/>
  <c r="A4657" i="2"/>
  <c r="B4657" i="2" s="1"/>
  <c r="K4656" i="2"/>
  <c r="J4656" i="2"/>
  <c r="G4656" i="2"/>
  <c r="C4656" i="2"/>
  <c r="A4656" i="2"/>
  <c r="K4655" i="2"/>
  <c r="J4655" i="2"/>
  <c r="G4655" i="2"/>
  <c r="C4655" i="2"/>
  <c r="A4655" i="2"/>
  <c r="K4654" i="2"/>
  <c r="J4654" i="2"/>
  <c r="G4654" i="2"/>
  <c r="C4654" i="2"/>
  <c r="A4654" i="2"/>
  <c r="B4654" i="2" s="1"/>
  <c r="K4653" i="2"/>
  <c r="J4653" i="2"/>
  <c r="G4653" i="2"/>
  <c r="C4653" i="2"/>
  <c r="A4653" i="2"/>
  <c r="B4653" i="2" s="1"/>
  <c r="K4652" i="2"/>
  <c r="J4652" i="2"/>
  <c r="G4652" i="2"/>
  <c r="C4652" i="2"/>
  <c r="A4652" i="2"/>
  <c r="K4651" i="2"/>
  <c r="J4651" i="2"/>
  <c r="G4651" i="2"/>
  <c r="C4651" i="2"/>
  <c r="A4651" i="2"/>
  <c r="B4651" i="2" s="1"/>
  <c r="K4650" i="2"/>
  <c r="J4650" i="2"/>
  <c r="G4650" i="2"/>
  <c r="C4650" i="2"/>
  <c r="A4650" i="2"/>
  <c r="B4650" i="2" s="1"/>
  <c r="K4649" i="2"/>
  <c r="J4649" i="2"/>
  <c r="G4649" i="2"/>
  <c r="C4649" i="2"/>
  <c r="A4649" i="2"/>
  <c r="B4649" i="2" s="1"/>
  <c r="K4648" i="2"/>
  <c r="J4648" i="2"/>
  <c r="G4648" i="2"/>
  <c r="C4648" i="2"/>
  <c r="A4648" i="2"/>
  <c r="K4647" i="2"/>
  <c r="J4647" i="2"/>
  <c r="G4647" i="2"/>
  <c r="C4647" i="2"/>
  <c r="A4647" i="2"/>
  <c r="B4647" i="2" s="1"/>
  <c r="K4646" i="2"/>
  <c r="J4646" i="2"/>
  <c r="G4646" i="2"/>
  <c r="C4646" i="2"/>
  <c r="A4646" i="2"/>
  <c r="B4646" i="2" s="1"/>
  <c r="K4645" i="2"/>
  <c r="J4645" i="2"/>
  <c r="G4645" i="2"/>
  <c r="C4645" i="2"/>
  <c r="A4645" i="2"/>
  <c r="B4645" i="2" s="1"/>
  <c r="K4644" i="2"/>
  <c r="J4644" i="2"/>
  <c r="G4644" i="2"/>
  <c r="C4644" i="2"/>
  <c r="A4644" i="2"/>
  <c r="K4643" i="2"/>
  <c r="J4643" i="2"/>
  <c r="G4643" i="2"/>
  <c r="C4643" i="2"/>
  <c r="A4643" i="2"/>
  <c r="K4642" i="2"/>
  <c r="J4642" i="2"/>
  <c r="G4642" i="2"/>
  <c r="C4642" i="2"/>
  <c r="A4642" i="2"/>
  <c r="B4642" i="2" s="1"/>
  <c r="K4641" i="2"/>
  <c r="J4641" i="2"/>
  <c r="G4641" i="2"/>
  <c r="C4641" i="2"/>
  <c r="A4641" i="2"/>
  <c r="B4641" i="2" s="1"/>
  <c r="K4640" i="2"/>
  <c r="J4640" i="2"/>
  <c r="G4640" i="2"/>
  <c r="C4640" i="2"/>
  <c r="A4640" i="2"/>
  <c r="K4639" i="2"/>
  <c r="J4639" i="2"/>
  <c r="G4639" i="2"/>
  <c r="C4639" i="2"/>
  <c r="A4639" i="2"/>
  <c r="B4639" i="2" s="1"/>
  <c r="K4638" i="2"/>
  <c r="J4638" i="2"/>
  <c r="G4638" i="2"/>
  <c r="C4638" i="2"/>
  <c r="A4638" i="2"/>
  <c r="B4638" i="2" s="1"/>
  <c r="K4637" i="2"/>
  <c r="J4637" i="2"/>
  <c r="G4637" i="2"/>
  <c r="C4637" i="2"/>
  <c r="A4637" i="2"/>
  <c r="B4637" i="2" s="1"/>
  <c r="K4636" i="2"/>
  <c r="J4636" i="2"/>
  <c r="G4636" i="2"/>
  <c r="C4636" i="2"/>
  <c r="A4636" i="2"/>
  <c r="K4635" i="2"/>
  <c r="J4635" i="2"/>
  <c r="G4635" i="2"/>
  <c r="C4635" i="2"/>
  <c r="A4635" i="2"/>
  <c r="B4635" i="2" s="1"/>
  <c r="K4634" i="2"/>
  <c r="J4634" i="2"/>
  <c r="G4634" i="2"/>
  <c r="C4634" i="2"/>
  <c r="A4634" i="2"/>
  <c r="B4634" i="2" s="1"/>
  <c r="K4633" i="2"/>
  <c r="J4633" i="2"/>
  <c r="G4633" i="2"/>
  <c r="C4633" i="2"/>
  <c r="A4633" i="2"/>
  <c r="B4633" i="2" s="1"/>
  <c r="K4632" i="2"/>
  <c r="J4632" i="2"/>
  <c r="G4632" i="2"/>
  <c r="C4632" i="2"/>
  <c r="A4632" i="2"/>
  <c r="K4631" i="2"/>
  <c r="J4631" i="2"/>
  <c r="G4631" i="2"/>
  <c r="C4631" i="2"/>
  <c r="A4631" i="2"/>
  <c r="B4631" i="2" s="1"/>
  <c r="K4630" i="2"/>
  <c r="J4630" i="2"/>
  <c r="G4630" i="2"/>
  <c r="C4630" i="2"/>
  <c r="A4630" i="2"/>
  <c r="B4630" i="2" s="1"/>
  <c r="K4629" i="2"/>
  <c r="J4629" i="2"/>
  <c r="G4629" i="2"/>
  <c r="C4629" i="2"/>
  <c r="A4629" i="2"/>
  <c r="B4629" i="2" s="1"/>
  <c r="K4628" i="2"/>
  <c r="J4628" i="2"/>
  <c r="G4628" i="2"/>
  <c r="C4628" i="2"/>
  <c r="A4628" i="2"/>
  <c r="K4627" i="2"/>
  <c r="J4627" i="2"/>
  <c r="G4627" i="2"/>
  <c r="C4627" i="2"/>
  <c r="A4627" i="2"/>
  <c r="B4627" i="2" s="1"/>
  <c r="K4626" i="2"/>
  <c r="J4626" i="2"/>
  <c r="G4626" i="2"/>
  <c r="C4626" i="2"/>
  <c r="A4626" i="2"/>
  <c r="B4626" i="2" s="1"/>
  <c r="K4625" i="2"/>
  <c r="J4625" i="2"/>
  <c r="G4625" i="2"/>
  <c r="C4625" i="2"/>
  <c r="A4625" i="2"/>
  <c r="K4624" i="2"/>
  <c r="J4624" i="2"/>
  <c r="G4624" i="2"/>
  <c r="C4624" i="2"/>
  <c r="A4624" i="2"/>
  <c r="B4624" i="2" s="1"/>
  <c r="K4623" i="2"/>
  <c r="J4623" i="2"/>
  <c r="G4623" i="2"/>
  <c r="C4623" i="2"/>
  <c r="A4623" i="2"/>
  <c r="B4623" i="2" s="1"/>
  <c r="K4622" i="2"/>
  <c r="J4622" i="2"/>
  <c r="G4622" i="2"/>
  <c r="C4622" i="2"/>
  <c r="A4622" i="2"/>
  <c r="K4621" i="2"/>
  <c r="J4621" i="2"/>
  <c r="G4621" i="2"/>
  <c r="C4621" i="2"/>
  <c r="A4621" i="2"/>
  <c r="B4621" i="2" s="1"/>
  <c r="K4620" i="2"/>
  <c r="J4620" i="2"/>
  <c r="G4620" i="2"/>
  <c r="C4620" i="2"/>
  <c r="A4620" i="2"/>
  <c r="K4619" i="2"/>
  <c r="J4619" i="2"/>
  <c r="G4619" i="2"/>
  <c r="C4619" i="2"/>
  <c r="A4619" i="2"/>
  <c r="K4618" i="2"/>
  <c r="J4618" i="2"/>
  <c r="G4618" i="2"/>
  <c r="C4618" i="2"/>
  <c r="A4618" i="2"/>
  <c r="B4618" i="2" s="1"/>
  <c r="K4617" i="2"/>
  <c r="J4617" i="2"/>
  <c r="G4617" i="2"/>
  <c r="C4617" i="2"/>
  <c r="A4617" i="2"/>
  <c r="K4616" i="2"/>
  <c r="J4616" i="2"/>
  <c r="G4616" i="2"/>
  <c r="C4616" i="2"/>
  <c r="A4616" i="2"/>
  <c r="B4616" i="2" s="1"/>
  <c r="K4615" i="2"/>
  <c r="J4615" i="2"/>
  <c r="G4615" i="2"/>
  <c r="C4615" i="2"/>
  <c r="A4615" i="2"/>
  <c r="B4615" i="2" s="1"/>
  <c r="K4614" i="2"/>
  <c r="J4614" i="2"/>
  <c r="G4614" i="2"/>
  <c r="C4614" i="2"/>
  <c r="A4614" i="2"/>
  <c r="K4613" i="2"/>
  <c r="J4613" i="2"/>
  <c r="G4613" i="2"/>
  <c r="C4613" i="2"/>
  <c r="A4613" i="2"/>
  <c r="B4613" i="2" s="1"/>
  <c r="K4612" i="2"/>
  <c r="J4612" i="2"/>
  <c r="G4612" i="2"/>
  <c r="C4612" i="2"/>
  <c r="A4612" i="2"/>
  <c r="K4611" i="2"/>
  <c r="J4611" i="2"/>
  <c r="G4611" i="2"/>
  <c r="C4611" i="2"/>
  <c r="A4611" i="2"/>
  <c r="K4610" i="2"/>
  <c r="J4610" i="2"/>
  <c r="G4610" i="2"/>
  <c r="C4610" i="2"/>
  <c r="A4610" i="2"/>
  <c r="B4610" i="2" s="1"/>
  <c r="K4609" i="2"/>
  <c r="J4609" i="2"/>
  <c r="G4609" i="2"/>
  <c r="C4609" i="2"/>
  <c r="A4609" i="2"/>
  <c r="K4608" i="2"/>
  <c r="J4608" i="2"/>
  <c r="G4608" i="2"/>
  <c r="C4608" i="2"/>
  <c r="A4608" i="2"/>
  <c r="B4608" i="2" s="1"/>
  <c r="K4607" i="2"/>
  <c r="J4607" i="2"/>
  <c r="G4607" i="2"/>
  <c r="C4607" i="2"/>
  <c r="A4607" i="2"/>
  <c r="K4606" i="2"/>
  <c r="J4606" i="2"/>
  <c r="G4606" i="2"/>
  <c r="C4606" i="2"/>
  <c r="A4606" i="2"/>
  <c r="K4605" i="2"/>
  <c r="J4605" i="2"/>
  <c r="G4605" i="2"/>
  <c r="C4605" i="2"/>
  <c r="B4605" i="2"/>
  <c r="A4605" i="2"/>
  <c r="K4604" i="2"/>
  <c r="J4604" i="2"/>
  <c r="G4604" i="2"/>
  <c r="C4604" i="2"/>
  <c r="A4604" i="2"/>
  <c r="K4603" i="2"/>
  <c r="J4603" i="2"/>
  <c r="G4603" i="2"/>
  <c r="C4603" i="2"/>
  <c r="A4603" i="2"/>
  <c r="F4603" i="2" s="1"/>
  <c r="K4602" i="2"/>
  <c r="J4602" i="2"/>
  <c r="G4602" i="2"/>
  <c r="C4602" i="2"/>
  <c r="A4602" i="2"/>
  <c r="B4602" i="2" s="1"/>
  <c r="K4601" i="2"/>
  <c r="J4601" i="2"/>
  <c r="G4601" i="2"/>
  <c r="C4601" i="2"/>
  <c r="A4601" i="2"/>
  <c r="K4600" i="2"/>
  <c r="J4600" i="2"/>
  <c r="G4600" i="2"/>
  <c r="C4600" i="2"/>
  <c r="A4600" i="2"/>
  <c r="B4600" i="2" s="1"/>
  <c r="K4599" i="2"/>
  <c r="J4599" i="2"/>
  <c r="G4599" i="2"/>
  <c r="C4599" i="2"/>
  <c r="A4599" i="2"/>
  <c r="K4598" i="2"/>
  <c r="J4598" i="2"/>
  <c r="G4598" i="2"/>
  <c r="C4598" i="2"/>
  <c r="A4598" i="2"/>
  <c r="K4597" i="2"/>
  <c r="J4597" i="2"/>
  <c r="G4597" i="2"/>
  <c r="C4597" i="2"/>
  <c r="A4597" i="2"/>
  <c r="B4597" i="2" s="1"/>
  <c r="K4596" i="2"/>
  <c r="J4596" i="2"/>
  <c r="G4596" i="2"/>
  <c r="C4596" i="2"/>
  <c r="B4596" i="2"/>
  <c r="A4596" i="2"/>
  <c r="K4595" i="2"/>
  <c r="J4595" i="2"/>
  <c r="G4595" i="2"/>
  <c r="C4595" i="2"/>
  <c r="A4595" i="2"/>
  <c r="K4594" i="2"/>
  <c r="J4594" i="2"/>
  <c r="G4594" i="2"/>
  <c r="C4594" i="2"/>
  <c r="B4594" i="2"/>
  <c r="A4594" i="2"/>
  <c r="K4593" i="2"/>
  <c r="J4593" i="2"/>
  <c r="G4593" i="2"/>
  <c r="C4593" i="2"/>
  <c r="A4593" i="2"/>
  <c r="K4592" i="2"/>
  <c r="J4592" i="2"/>
  <c r="G4592" i="2"/>
  <c r="C4592" i="2"/>
  <c r="A4592" i="2"/>
  <c r="B4592" i="2" s="1"/>
  <c r="K4591" i="2"/>
  <c r="J4591" i="2"/>
  <c r="G4591" i="2"/>
  <c r="C4591" i="2"/>
  <c r="B4591" i="2"/>
  <c r="A4591" i="2"/>
  <c r="K4590" i="2"/>
  <c r="J4590" i="2"/>
  <c r="G4590" i="2"/>
  <c r="C4590" i="2"/>
  <c r="A4590" i="2"/>
  <c r="K4589" i="2"/>
  <c r="J4589" i="2"/>
  <c r="G4589" i="2"/>
  <c r="C4589" i="2"/>
  <c r="B4589" i="2"/>
  <c r="A4589" i="2"/>
  <c r="K4588" i="2"/>
  <c r="J4588" i="2"/>
  <c r="G4588" i="2"/>
  <c r="C4588" i="2"/>
  <c r="A4588" i="2"/>
  <c r="K4587" i="2"/>
  <c r="J4587" i="2"/>
  <c r="G4587" i="2"/>
  <c r="C4587" i="2"/>
  <c r="A4587" i="2"/>
  <c r="K4586" i="2"/>
  <c r="J4586" i="2"/>
  <c r="G4586" i="2"/>
  <c r="C4586" i="2"/>
  <c r="B4586" i="2"/>
  <c r="A4586" i="2"/>
  <c r="K4585" i="2"/>
  <c r="J4585" i="2"/>
  <c r="G4585" i="2"/>
  <c r="C4585" i="2"/>
  <c r="A4585" i="2"/>
  <c r="K4584" i="2"/>
  <c r="J4584" i="2"/>
  <c r="G4584" i="2"/>
  <c r="C4584" i="2"/>
  <c r="B4584" i="2"/>
  <c r="A4584" i="2"/>
  <c r="K4583" i="2"/>
  <c r="J4583" i="2"/>
  <c r="G4583" i="2"/>
  <c r="C4583" i="2"/>
  <c r="A4583" i="2"/>
  <c r="K4582" i="2"/>
  <c r="J4582" i="2"/>
  <c r="G4582" i="2"/>
  <c r="C4582" i="2"/>
  <c r="A4582" i="2"/>
  <c r="K4581" i="2"/>
  <c r="J4581" i="2"/>
  <c r="G4581" i="2"/>
  <c r="C4581" i="2"/>
  <c r="A4581" i="2"/>
  <c r="B4581" i="2" s="1"/>
  <c r="K4580" i="2"/>
  <c r="J4580" i="2"/>
  <c r="G4580" i="2"/>
  <c r="C4580" i="2"/>
  <c r="A4580" i="2"/>
  <c r="K4579" i="2"/>
  <c r="J4579" i="2"/>
  <c r="G4579" i="2"/>
  <c r="C4579" i="2"/>
  <c r="A4579" i="2"/>
  <c r="B4579" i="2" s="1"/>
  <c r="K4578" i="2"/>
  <c r="J4578" i="2"/>
  <c r="G4578" i="2"/>
  <c r="C4578" i="2"/>
  <c r="A4578" i="2"/>
  <c r="F4578" i="2" s="1"/>
  <c r="K4577" i="2"/>
  <c r="J4577" i="2"/>
  <c r="G4577" i="2"/>
  <c r="C4577" i="2"/>
  <c r="A4577" i="2"/>
  <c r="K4576" i="2"/>
  <c r="J4576" i="2"/>
  <c r="G4576" i="2"/>
  <c r="C4576" i="2"/>
  <c r="A4576" i="2"/>
  <c r="B4576" i="2" s="1"/>
  <c r="K4575" i="2"/>
  <c r="J4575" i="2"/>
  <c r="G4575" i="2"/>
  <c r="C4575" i="2"/>
  <c r="A4575" i="2"/>
  <c r="B4575" i="2" s="1"/>
  <c r="K4574" i="2"/>
  <c r="J4574" i="2"/>
  <c r="G4574" i="2"/>
  <c r="C4574" i="2"/>
  <c r="B4574" i="2"/>
  <c r="A4574" i="2"/>
  <c r="K4573" i="2"/>
  <c r="J4573" i="2"/>
  <c r="G4573" i="2"/>
  <c r="C4573" i="2"/>
  <c r="A4573" i="2"/>
  <c r="K4572" i="2"/>
  <c r="J4572" i="2"/>
  <c r="G4572" i="2"/>
  <c r="C4572" i="2"/>
  <c r="B4572" i="2"/>
  <c r="A4572" i="2"/>
  <c r="K4571" i="2"/>
  <c r="J4571" i="2"/>
  <c r="G4571" i="2"/>
  <c r="C4571" i="2"/>
  <c r="B4571" i="2"/>
  <c r="A4571" i="2"/>
  <c r="K4570" i="2"/>
  <c r="J4570" i="2"/>
  <c r="G4570" i="2"/>
  <c r="C4570" i="2"/>
  <c r="A4570" i="2"/>
  <c r="F4570" i="2" s="1"/>
  <c r="K4569" i="2"/>
  <c r="J4569" i="2"/>
  <c r="G4569" i="2"/>
  <c r="C4569" i="2"/>
  <c r="A4569" i="2"/>
  <c r="K4568" i="2"/>
  <c r="J4568" i="2"/>
  <c r="G4568" i="2"/>
  <c r="C4568" i="2"/>
  <c r="B4568" i="2"/>
  <c r="A4568" i="2"/>
  <c r="K4567" i="2"/>
  <c r="J4567" i="2"/>
  <c r="G4567" i="2"/>
  <c r="C4567" i="2"/>
  <c r="A4567" i="2"/>
  <c r="B4567" i="2" s="1"/>
  <c r="K4566" i="2"/>
  <c r="J4566" i="2"/>
  <c r="G4566" i="2"/>
  <c r="C4566" i="2"/>
  <c r="A4566" i="2"/>
  <c r="K4565" i="2"/>
  <c r="J4565" i="2"/>
  <c r="G4565" i="2"/>
  <c r="C4565" i="2"/>
  <c r="A4565" i="2"/>
  <c r="K4564" i="2"/>
  <c r="J4564" i="2"/>
  <c r="G4564" i="2"/>
  <c r="C4564" i="2"/>
  <c r="B4564" i="2"/>
  <c r="A4564" i="2"/>
  <c r="K4563" i="2"/>
  <c r="J4563" i="2"/>
  <c r="G4563" i="2"/>
  <c r="C4563" i="2"/>
  <c r="A4563" i="2"/>
  <c r="B4563" i="2" s="1"/>
  <c r="K4562" i="2"/>
  <c r="J4562" i="2"/>
  <c r="G4562" i="2"/>
  <c r="C4562" i="2"/>
  <c r="A4562" i="2"/>
  <c r="K4561" i="2"/>
  <c r="J4561" i="2"/>
  <c r="G4561" i="2"/>
  <c r="C4561" i="2"/>
  <c r="A4561" i="2"/>
  <c r="F4561" i="2" s="1"/>
  <c r="K4560" i="2"/>
  <c r="J4560" i="2"/>
  <c r="G4560" i="2"/>
  <c r="C4560" i="2"/>
  <c r="B4560" i="2"/>
  <c r="A4560" i="2"/>
  <c r="K4559" i="2"/>
  <c r="J4559" i="2"/>
  <c r="G4559" i="2"/>
  <c r="C4559" i="2"/>
  <c r="A4559" i="2"/>
  <c r="B4559" i="2" s="1"/>
  <c r="K4558" i="2"/>
  <c r="J4558" i="2"/>
  <c r="G4558" i="2"/>
  <c r="C4558" i="2"/>
  <c r="A4558" i="2"/>
  <c r="B4558" i="2" s="1"/>
  <c r="K4557" i="2"/>
  <c r="J4557" i="2"/>
  <c r="G4557" i="2"/>
  <c r="C4557" i="2"/>
  <c r="A4557" i="2"/>
  <c r="K4556" i="2"/>
  <c r="J4556" i="2"/>
  <c r="G4556" i="2"/>
  <c r="C4556" i="2"/>
  <c r="A4556" i="2"/>
  <c r="B4556" i="2" s="1"/>
  <c r="K4555" i="2"/>
  <c r="J4555" i="2"/>
  <c r="G4555" i="2"/>
  <c r="C4555" i="2"/>
  <c r="B4555" i="2"/>
  <c r="A4555" i="2"/>
  <c r="K4554" i="2"/>
  <c r="J4554" i="2"/>
  <c r="G4554" i="2"/>
  <c r="C4554" i="2"/>
  <c r="A4554" i="2"/>
  <c r="K4553" i="2"/>
  <c r="J4553" i="2"/>
  <c r="G4553" i="2"/>
  <c r="C4553" i="2"/>
  <c r="A4553" i="2"/>
  <c r="K4552" i="2"/>
  <c r="J4552" i="2"/>
  <c r="G4552" i="2"/>
  <c r="C4552" i="2"/>
  <c r="A4552" i="2"/>
  <c r="B4552" i="2" s="1"/>
  <c r="K4551" i="2"/>
  <c r="J4551" i="2"/>
  <c r="G4551" i="2"/>
  <c r="C4551" i="2"/>
  <c r="B4551" i="2"/>
  <c r="A4551" i="2"/>
  <c r="K4550" i="2"/>
  <c r="J4550" i="2"/>
  <c r="G4550" i="2"/>
  <c r="C4550" i="2"/>
  <c r="B4550" i="2"/>
  <c r="A4550" i="2"/>
  <c r="F4550" i="2" s="1"/>
  <c r="K4549" i="2"/>
  <c r="J4549" i="2"/>
  <c r="G4549" i="2"/>
  <c r="C4549" i="2"/>
  <c r="A4549" i="2"/>
  <c r="K4548" i="2"/>
  <c r="J4548" i="2"/>
  <c r="G4548" i="2"/>
  <c r="C4548" i="2"/>
  <c r="B4548" i="2"/>
  <c r="A4548" i="2"/>
  <c r="K4547" i="2"/>
  <c r="J4547" i="2"/>
  <c r="G4547" i="2"/>
  <c r="C4547" i="2"/>
  <c r="A4547" i="2"/>
  <c r="B4547" i="2" s="1"/>
  <c r="K4546" i="2"/>
  <c r="J4546" i="2"/>
  <c r="G4546" i="2"/>
  <c r="C4546" i="2"/>
  <c r="A4546" i="2"/>
  <c r="K4545" i="2"/>
  <c r="J4545" i="2"/>
  <c r="G4545" i="2"/>
  <c r="C4545" i="2"/>
  <c r="A4545" i="2"/>
  <c r="K4544" i="2"/>
  <c r="J4544" i="2"/>
  <c r="G4544" i="2"/>
  <c r="C4544" i="2"/>
  <c r="B4544" i="2"/>
  <c r="A4544" i="2"/>
  <c r="K4543" i="2"/>
  <c r="J4543" i="2"/>
  <c r="G4543" i="2"/>
  <c r="C4543" i="2"/>
  <c r="A4543" i="2"/>
  <c r="B4543" i="2" s="1"/>
  <c r="K4542" i="2"/>
  <c r="J4542" i="2"/>
  <c r="G4542" i="2"/>
  <c r="C4542" i="2"/>
  <c r="B4542" i="2"/>
  <c r="A4542" i="2"/>
  <c r="K4541" i="2"/>
  <c r="J4541" i="2"/>
  <c r="G4541" i="2"/>
  <c r="C4541" i="2"/>
  <c r="A4541" i="2"/>
  <c r="K4540" i="2"/>
  <c r="J4540" i="2"/>
  <c r="G4540" i="2"/>
  <c r="C4540" i="2"/>
  <c r="B4540" i="2"/>
  <c r="A4540" i="2"/>
  <c r="K4539" i="2"/>
  <c r="J4539" i="2"/>
  <c r="G4539" i="2"/>
  <c r="C4539" i="2"/>
  <c r="A4539" i="2"/>
  <c r="B4539" i="2" s="1"/>
  <c r="K4538" i="2"/>
  <c r="J4538" i="2"/>
  <c r="G4538" i="2"/>
  <c r="C4538" i="2"/>
  <c r="A4538" i="2"/>
  <c r="K4537" i="2"/>
  <c r="J4537" i="2"/>
  <c r="G4537" i="2"/>
  <c r="C4537" i="2"/>
  <c r="A4537" i="2"/>
  <c r="F4537" i="2" s="1"/>
  <c r="K4536" i="2"/>
  <c r="J4536" i="2"/>
  <c r="G4536" i="2"/>
  <c r="C4536" i="2"/>
  <c r="A4536" i="2"/>
  <c r="B4536" i="2" s="1"/>
  <c r="K4535" i="2"/>
  <c r="J4535" i="2"/>
  <c r="G4535" i="2"/>
  <c r="C4535" i="2"/>
  <c r="B4535" i="2"/>
  <c r="A4535" i="2"/>
  <c r="K4534" i="2"/>
  <c r="J4534" i="2"/>
  <c r="G4534" i="2"/>
  <c r="C4534" i="2"/>
  <c r="A4534" i="2"/>
  <c r="K4533" i="2"/>
  <c r="J4533" i="2"/>
  <c r="G4533" i="2"/>
  <c r="C4533" i="2"/>
  <c r="A4533" i="2"/>
  <c r="K4532" i="2"/>
  <c r="J4532" i="2"/>
  <c r="G4532" i="2"/>
  <c r="C4532" i="2"/>
  <c r="A4532" i="2"/>
  <c r="B4532" i="2" s="1"/>
  <c r="K4531" i="2"/>
  <c r="J4531" i="2"/>
  <c r="G4531" i="2"/>
  <c r="C4531" i="2"/>
  <c r="B4531" i="2"/>
  <c r="A4531" i="2"/>
  <c r="K4530" i="2"/>
  <c r="J4530" i="2"/>
  <c r="G4530" i="2"/>
  <c r="C4530" i="2"/>
  <c r="A4530" i="2"/>
  <c r="B4530" i="2" s="1"/>
  <c r="K4529" i="2"/>
  <c r="J4529" i="2"/>
  <c r="G4529" i="2"/>
  <c r="C4529" i="2"/>
  <c r="A4529" i="2"/>
  <c r="K4528" i="2"/>
  <c r="J4528" i="2"/>
  <c r="G4528" i="2"/>
  <c r="C4528" i="2"/>
  <c r="B4528" i="2"/>
  <c r="A4528" i="2"/>
  <c r="K4527" i="2"/>
  <c r="J4527" i="2"/>
  <c r="G4527" i="2"/>
  <c r="C4527" i="2"/>
  <c r="A4527" i="2"/>
  <c r="B4527" i="2" s="1"/>
  <c r="K4526" i="2"/>
  <c r="J4526" i="2"/>
  <c r="G4526" i="2"/>
  <c r="C4526" i="2"/>
  <c r="B4526" i="2"/>
  <c r="A4526" i="2"/>
  <c r="K4525" i="2"/>
  <c r="J4525" i="2"/>
  <c r="G4525" i="2"/>
  <c r="C4525" i="2"/>
  <c r="A4525" i="2"/>
  <c r="K4524" i="2"/>
  <c r="J4524" i="2"/>
  <c r="G4524" i="2"/>
  <c r="C4524" i="2"/>
  <c r="B4524" i="2"/>
  <c r="A4524" i="2"/>
  <c r="K4523" i="2"/>
  <c r="J4523" i="2"/>
  <c r="G4523" i="2"/>
  <c r="C4523" i="2"/>
  <c r="A4523" i="2"/>
  <c r="B4523" i="2" s="1"/>
  <c r="K4522" i="2"/>
  <c r="J4522" i="2"/>
  <c r="G4522" i="2"/>
  <c r="C4522" i="2"/>
  <c r="A4522" i="2"/>
  <c r="B4522" i="2" s="1"/>
  <c r="K4521" i="2"/>
  <c r="J4521" i="2"/>
  <c r="G4521" i="2"/>
  <c r="C4521" i="2"/>
  <c r="A4521" i="2"/>
  <c r="K4520" i="2"/>
  <c r="J4520" i="2"/>
  <c r="G4520" i="2"/>
  <c r="C4520" i="2"/>
  <c r="A4520" i="2"/>
  <c r="B4520" i="2" s="1"/>
  <c r="K4519" i="2"/>
  <c r="J4519" i="2"/>
  <c r="G4519" i="2"/>
  <c r="C4519" i="2"/>
  <c r="B4519" i="2"/>
  <c r="A4519" i="2"/>
  <c r="K4518" i="2"/>
  <c r="J4518" i="2"/>
  <c r="G4518" i="2"/>
  <c r="C4518" i="2"/>
  <c r="A4518" i="2"/>
  <c r="F4518" i="2" s="1"/>
  <c r="K4517" i="2"/>
  <c r="J4517" i="2"/>
  <c r="G4517" i="2"/>
  <c r="C4517" i="2"/>
  <c r="A4517" i="2"/>
  <c r="K4516" i="2"/>
  <c r="J4516" i="2"/>
  <c r="G4516" i="2"/>
  <c r="C4516" i="2"/>
  <c r="A4516" i="2"/>
  <c r="B4516" i="2" s="1"/>
  <c r="K4515" i="2"/>
  <c r="J4515" i="2"/>
  <c r="G4515" i="2"/>
  <c r="C4515" i="2"/>
  <c r="B4515" i="2"/>
  <c r="A4515" i="2"/>
  <c r="K4514" i="2"/>
  <c r="J4514" i="2"/>
  <c r="G4514" i="2"/>
  <c r="C4514" i="2"/>
  <c r="B4514" i="2"/>
  <c r="A4514" i="2"/>
  <c r="K4513" i="2"/>
  <c r="J4513" i="2"/>
  <c r="G4513" i="2"/>
  <c r="C4513" i="2"/>
  <c r="A4513" i="2"/>
  <c r="K4512" i="2"/>
  <c r="J4512" i="2"/>
  <c r="G4512" i="2"/>
  <c r="C4512" i="2"/>
  <c r="B4512" i="2"/>
  <c r="A4512" i="2"/>
  <c r="K4511" i="2"/>
  <c r="J4511" i="2"/>
  <c r="G4511" i="2"/>
  <c r="C4511" i="2"/>
  <c r="A4511" i="2"/>
  <c r="B4511" i="2" s="1"/>
  <c r="K4510" i="2"/>
  <c r="J4510" i="2"/>
  <c r="G4510" i="2"/>
  <c r="C4510" i="2"/>
  <c r="A4510" i="2"/>
  <c r="K4509" i="2"/>
  <c r="J4509" i="2"/>
  <c r="G4509" i="2"/>
  <c r="C4509" i="2"/>
  <c r="A4509" i="2"/>
  <c r="K4508" i="2"/>
  <c r="J4508" i="2"/>
  <c r="G4508" i="2"/>
  <c r="C4508" i="2"/>
  <c r="B4508" i="2"/>
  <c r="A4508" i="2"/>
  <c r="K4507" i="2"/>
  <c r="J4507" i="2"/>
  <c r="G4507" i="2"/>
  <c r="C4507" i="2"/>
  <c r="A4507" i="2"/>
  <c r="B4507" i="2" s="1"/>
  <c r="K4506" i="2"/>
  <c r="J4506" i="2"/>
  <c r="G4506" i="2"/>
  <c r="C4506" i="2"/>
  <c r="A4506" i="2"/>
  <c r="B4506" i="2" s="1"/>
  <c r="K4505" i="2"/>
  <c r="J4505" i="2"/>
  <c r="G4505" i="2"/>
  <c r="C4505" i="2"/>
  <c r="A4505" i="2"/>
  <c r="K4504" i="2"/>
  <c r="J4504" i="2"/>
  <c r="G4504" i="2"/>
  <c r="C4504" i="2"/>
  <c r="A4504" i="2"/>
  <c r="B4504" i="2" s="1"/>
  <c r="K4503" i="2"/>
  <c r="J4503" i="2"/>
  <c r="G4503" i="2"/>
  <c r="C4503" i="2"/>
  <c r="B4503" i="2"/>
  <c r="A4503" i="2"/>
  <c r="K4502" i="2"/>
  <c r="J4502" i="2"/>
  <c r="G4502" i="2"/>
  <c r="C4502" i="2"/>
  <c r="A4502" i="2"/>
  <c r="F4502" i="2" s="1"/>
  <c r="K4501" i="2"/>
  <c r="J4501" i="2"/>
  <c r="G4501" i="2"/>
  <c r="C4501" i="2"/>
  <c r="A4501" i="2"/>
  <c r="K4500" i="2"/>
  <c r="J4500" i="2"/>
  <c r="G4500" i="2"/>
  <c r="C4500" i="2"/>
  <c r="A4500" i="2"/>
  <c r="B4500" i="2" s="1"/>
  <c r="K4499" i="2"/>
  <c r="J4499" i="2"/>
  <c r="G4499" i="2"/>
  <c r="C4499" i="2"/>
  <c r="B4499" i="2"/>
  <c r="A4499" i="2"/>
  <c r="K4498" i="2"/>
  <c r="J4498" i="2"/>
  <c r="G4498" i="2"/>
  <c r="C4498" i="2"/>
  <c r="B4498" i="2"/>
  <c r="A4498" i="2"/>
  <c r="K4497" i="2"/>
  <c r="J4497" i="2"/>
  <c r="G4497" i="2"/>
  <c r="C4497" i="2"/>
  <c r="A4497" i="2"/>
  <c r="K4496" i="2"/>
  <c r="J4496" i="2"/>
  <c r="G4496" i="2"/>
  <c r="C4496" i="2"/>
  <c r="B4496" i="2"/>
  <c r="A4496" i="2"/>
  <c r="K4495" i="2"/>
  <c r="J4495" i="2"/>
  <c r="G4495" i="2"/>
  <c r="C4495" i="2"/>
  <c r="A4495" i="2"/>
  <c r="B4495" i="2" s="1"/>
  <c r="K4494" i="2"/>
  <c r="J4494" i="2"/>
  <c r="G4494" i="2"/>
  <c r="C4494" i="2"/>
  <c r="A4494" i="2"/>
  <c r="K4493" i="2"/>
  <c r="J4493" i="2"/>
  <c r="G4493" i="2"/>
  <c r="C4493" i="2"/>
  <c r="A4493" i="2"/>
  <c r="K4492" i="2"/>
  <c r="J4492" i="2"/>
  <c r="G4492" i="2"/>
  <c r="C4492" i="2"/>
  <c r="B4492" i="2"/>
  <c r="A4492" i="2"/>
  <c r="K4491" i="2"/>
  <c r="J4491" i="2"/>
  <c r="G4491" i="2"/>
  <c r="C4491" i="2"/>
  <c r="A4491" i="2"/>
  <c r="B4491" i="2" s="1"/>
  <c r="K4490" i="2"/>
  <c r="J4490" i="2"/>
  <c r="G4490" i="2"/>
  <c r="C4490" i="2"/>
  <c r="A4490" i="2"/>
  <c r="B4490" i="2" s="1"/>
  <c r="K4489" i="2"/>
  <c r="J4489" i="2"/>
  <c r="G4489" i="2"/>
  <c r="C4489" i="2"/>
  <c r="A4489" i="2"/>
  <c r="K4488" i="2"/>
  <c r="J4488" i="2"/>
  <c r="G4488" i="2"/>
  <c r="C4488" i="2"/>
  <c r="A4488" i="2"/>
  <c r="B4488" i="2" s="1"/>
  <c r="K4487" i="2"/>
  <c r="J4487" i="2"/>
  <c r="G4487" i="2"/>
  <c r="C4487" i="2"/>
  <c r="B4487" i="2"/>
  <c r="A4487" i="2"/>
  <c r="K4486" i="2"/>
  <c r="J4486" i="2"/>
  <c r="G4486" i="2"/>
  <c r="C4486" i="2"/>
  <c r="A4486" i="2"/>
  <c r="F4486" i="2" s="1"/>
  <c r="K4485" i="2"/>
  <c r="J4485" i="2"/>
  <c r="G4485" i="2"/>
  <c r="C4485" i="2"/>
  <c r="A4485" i="2"/>
  <c r="K4484" i="2"/>
  <c r="J4484" i="2"/>
  <c r="G4484" i="2"/>
  <c r="C4484" i="2"/>
  <c r="A4484" i="2"/>
  <c r="B4484" i="2" s="1"/>
  <c r="K4483" i="2"/>
  <c r="J4483" i="2"/>
  <c r="G4483" i="2"/>
  <c r="C4483" i="2"/>
  <c r="B4483" i="2"/>
  <c r="A4483" i="2"/>
  <c r="K4482" i="2"/>
  <c r="J4482" i="2"/>
  <c r="G4482" i="2"/>
  <c r="C4482" i="2"/>
  <c r="B4482" i="2"/>
  <c r="A4482" i="2"/>
  <c r="K4481" i="2"/>
  <c r="J4481" i="2"/>
  <c r="G4481" i="2"/>
  <c r="C4481" i="2"/>
  <c r="A4481" i="2"/>
  <c r="K4480" i="2"/>
  <c r="J4480" i="2"/>
  <c r="G4480" i="2"/>
  <c r="C4480" i="2"/>
  <c r="B4480" i="2"/>
  <c r="A4480" i="2"/>
  <c r="K4479" i="2"/>
  <c r="J4479" i="2"/>
  <c r="G4479" i="2"/>
  <c r="C4479" i="2"/>
  <c r="A4479" i="2"/>
  <c r="B4479" i="2" s="1"/>
  <c r="K4478" i="2"/>
  <c r="J4478" i="2"/>
  <c r="G4478" i="2"/>
  <c r="C4478" i="2"/>
  <c r="A4478" i="2"/>
  <c r="K4477" i="2"/>
  <c r="J4477" i="2"/>
  <c r="G4477" i="2"/>
  <c r="C4477" i="2"/>
  <c r="A4477" i="2"/>
  <c r="K4476" i="2"/>
  <c r="J4476" i="2"/>
  <c r="G4476" i="2"/>
  <c r="C4476" i="2"/>
  <c r="A4476" i="2"/>
  <c r="B4476" i="2" s="1"/>
  <c r="K4475" i="2"/>
  <c r="J4475" i="2"/>
  <c r="G4475" i="2"/>
  <c r="C4475" i="2"/>
  <c r="B4475" i="2"/>
  <c r="A4475" i="2"/>
  <c r="K4474" i="2"/>
  <c r="J4474" i="2"/>
  <c r="G4474" i="2"/>
  <c r="C4474" i="2"/>
  <c r="A4474" i="2"/>
  <c r="B4474" i="2" s="1"/>
  <c r="K4473" i="2"/>
  <c r="J4473" i="2"/>
  <c r="G4473" i="2"/>
  <c r="C4473" i="2"/>
  <c r="A4473" i="2"/>
  <c r="K4472" i="2"/>
  <c r="J4472" i="2"/>
  <c r="G4472" i="2"/>
  <c r="C4472" i="2"/>
  <c r="B4472" i="2"/>
  <c r="A4472" i="2"/>
  <c r="K4471" i="2"/>
  <c r="J4471" i="2"/>
  <c r="G4471" i="2"/>
  <c r="C4471" i="2"/>
  <c r="A4471" i="2"/>
  <c r="B4471" i="2" s="1"/>
  <c r="K4470" i="2"/>
  <c r="J4470" i="2"/>
  <c r="G4470" i="2"/>
  <c r="C4470" i="2"/>
  <c r="A4470" i="2"/>
  <c r="F4470" i="2" s="1"/>
  <c r="K4469" i="2"/>
  <c r="J4469" i="2"/>
  <c r="G4469" i="2"/>
  <c r="C4469" i="2"/>
  <c r="A4469" i="2"/>
  <c r="K4468" i="2"/>
  <c r="J4468" i="2"/>
  <c r="G4468" i="2"/>
  <c r="C4468" i="2"/>
  <c r="B4468" i="2"/>
  <c r="A4468" i="2"/>
  <c r="K4467" i="2"/>
  <c r="J4467" i="2"/>
  <c r="G4467" i="2"/>
  <c r="C4467" i="2"/>
  <c r="A4467" i="2"/>
  <c r="B4467" i="2" s="1"/>
  <c r="K4466" i="2"/>
  <c r="J4466" i="2"/>
  <c r="G4466" i="2"/>
  <c r="C4466" i="2"/>
  <c r="B4466" i="2"/>
  <c r="A4466" i="2"/>
  <c r="K4465" i="2"/>
  <c r="J4465" i="2"/>
  <c r="G4465" i="2"/>
  <c r="C4465" i="2"/>
  <c r="A4465" i="2"/>
  <c r="K4464" i="2"/>
  <c r="J4464" i="2"/>
  <c r="G4464" i="2"/>
  <c r="C4464" i="2"/>
  <c r="A4464" i="2"/>
  <c r="B4464" i="2" s="1"/>
  <c r="K4463" i="2"/>
  <c r="J4463" i="2"/>
  <c r="G4463" i="2"/>
  <c r="C4463" i="2"/>
  <c r="B4463" i="2"/>
  <c r="A4463" i="2"/>
  <c r="K4462" i="2"/>
  <c r="J4462" i="2"/>
  <c r="G4462" i="2"/>
  <c r="C4462" i="2"/>
  <c r="A4462" i="2"/>
  <c r="F4462" i="2" s="1"/>
  <c r="K4461" i="2"/>
  <c r="J4461" i="2"/>
  <c r="G4461" i="2"/>
  <c r="C4461" i="2"/>
  <c r="A4461" i="2"/>
  <c r="K4460" i="2"/>
  <c r="J4460" i="2"/>
  <c r="G4460" i="2"/>
  <c r="C4460" i="2"/>
  <c r="A4460" i="2"/>
  <c r="B4460" i="2" s="1"/>
  <c r="K4459" i="2"/>
  <c r="J4459" i="2"/>
  <c r="G4459" i="2"/>
  <c r="C4459" i="2"/>
  <c r="B4459" i="2"/>
  <c r="A4459" i="2"/>
  <c r="K4458" i="2"/>
  <c r="J4458" i="2"/>
  <c r="G4458" i="2"/>
  <c r="C4458" i="2"/>
  <c r="B4458" i="2"/>
  <c r="A4458" i="2"/>
  <c r="K4457" i="2"/>
  <c r="J4457" i="2"/>
  <c r="G4457" i="2"/>
  <c r="C4457" i="2"/>
  <c r="A4457" i="2"/>
  <c r="K4456" i="2"/>
  <c r="J4456" i="2"/>
  <c r="G4456" i="2"/>
  <c r="C4456" i="2"/>
  <c r="B4456" i="2"/>
  <c r="A4456" i="2"/>
  <c r="K4455" i="2"/>
  <c r="J4455" i="2"/>
  <c r="G4455" i="2"/>
  <c r="C4455" i="2"/>
  <c r="A4455" i="2"/>
  <c r="B4455" i="2" s="1"/>
  <c r="K4454" i="2"/>
  <c r="J4454" i="2"/>
  <c r="G4454" i="2"/>
  <c r="C4454" i="2"/>
  <c r="A4454" i="2"/>
  <c r="K4453" i="2"/>
  <c r="J4453" i="2"/>
  <c r="G4453" i="2"/>
  <c r="C4453" i="2"/>
  <c r="A4453" i="2"/>
  <c r="K4452" i="2"/>
  <c r="J4452" i="2"/>
  <c r="G4452" i="2"/>
  <c r="C4452" i="2"/>
  <c r="B4452" i="2"/>
  <c r="A4452" i="2"/>
  <c r="K4451" i="2"/>
  <c r="J4451" i="2"/>
  <c r="G4451" i="2"/>
  <c r="C4451" i="2"/>
  <c r="A4451" i="2"/>
  <c r="B4451" i="2" s="1"/>
  <c r="K4450" i="2"/>
  <c r="J4450" i="2"/>
  <c r="G4450" i="2"/>
  <c r="C4450" i="2"/>
  <c r="A4450" i="2"/>
  <c r="B4450" i="2" s="1"/>
  <c r="K4449" i="2"/>
  <c r="J4449" i="2"/>
  <c r="G4449" i="2"/>
  <c r="C4449" i="2"/>
  <c r="A4449" i="2"/>
  <c r="K4448" i="2"/>
  <c r="J4448" i="2"/>
  <c r="G4448" i="2"/>
  <c r="C4448" i="2"/>
  <c r="A4448" i="2"/>
  <c r="B4448" i="2" s="1"/>
  <c r="K4447" i="2"/>
  <c r="J4447" i="2"/>
  <c r="G4447" i="2"/>
  <c r="C4447" i="2"/>
  <c r="B4447" i="2"/>
  <c r="A4447" i="2"/>
  <c r="K4446" i="2"/>
  <c r="J4446" i="2"/>
  <c r="G4446" i="2"/>
  <c r="C4446" i="2"/>
  <c r="A4446" i="2"/>
  <c r="F4446" i="2" s="1"/>
  <c r="K4445" i="2"/>
  <c r="J4445" i="2"/>
  <c r="G4445" i="2"/>
  <c r="C4445" i="2"/>
  <c r="A4445" i="2"/>
  <c r="K4444" i="2"/>
  <c r="J4444" i="2"/>
  <c r="G4444" i="2"/>
  <c r="C4444" i="2"/>
  <c r="A4444" i="2"/>
  <c r="B4444" i="2" s="1"/>
  <c r="K4443" i="2"/>
  <c r="J4443" i="2"/>
  <c r="G4443" i="2"/>
  <c r="C4443" i="2"/>
  <c r="B4443" i="2"/>
  <c r="A4443" i="2"/>
  <c r="K4442" i="2"/>
  <c r="J4442" i="2"/>
  <c r="G4442" i="2"/>
  <c r="C4442" i="2"/>
  <c r="B4442" i="2"/>
  <c r="A4442" i="2"/>
  <c r="K4441" i="2"/>
  <c r="J4441" i="2"/>
  <c r="G4441" i="2"/>
  <c r="C4441" i="2"/>
  <c r="A4441" i="2"/>
  <c r="K4440" i="2"/>
  <c r="J4440" i="2"/>
  <c r="G4440" i="2"/>
  <c r="C4440" i="2"/>
  <c r="B4440" i="2"/>
  <c r="A4440" i="2"/>
  <c r="K4439" i="2"/>
  <c r="J4439" i="2"/>
  <c r="G4439" i="2"/>
  <c r="C4439" i="2"/>
  <c r="B4439" i="2"/>
  <c r="A4439" i="2"/>
  <c r="K4438" i="2"/>
  <c r="J4438" i="2"/>
  <c r="G4438" i="2"/>
  <c r="C4438" i="2"/>
  <c r="A4438" i="2"/>
  <c r="F4438" i="2" s="1"/>
  <c r="K4437" i="2"/>
  <c r="J4437" i="2"/>
  <c r="G4437" i="2"/>
  <c r="C4437" i="2"/>
  <c r="A4437" i="2"/>
  <c r="K4436" i="2"/>
  <c r="J4436" i="2"/>
  <c r="G4436" i="2"/>
  <c r="C4436" i="2"/>
  <c r="B4436" i="2"/>
  <c r="A4436" i="2"/>
  <c r="K4435" i="2"/>
  <c r="J4435" i="2"/>
  <c r="G4435" i="2"/>
  <c r="C4435" i="2"/>
  <c r="A4435" i="2"/>
  <c r="K4434" i="2"/>
  <c r="J4434" i="2"/>
  <c r="G4434" i="2"/>
  <c r="C4434" i="2"/>
  <c r="B4434" i="2"/>
  <c r="A4434" i="2"/>
  <c r="K4433" i="2"/>
  <c r="J4433" i="2"/>
  <c r="G4433" i="2"/>
  <c r="C4433" i="2"/>
  <c r="A4433" i="2"/>
  <c r="K4432" i="2"/>
  <c r="J4432" i="2"/>
  <c r="G4432" i="2"/>
  <c r="C4432" i="2"/>
  <c r="B4432" i="2"/>
  <c r="A4432" i="2"/>
  <c r="K4431" i="2"/>
  <c r="J4431" i="2"/>
  <c r="G4431" i="2"/>
  <c r="C4431" i="2"/>
  <c r="B4431" i="2"/>
  <c r="A4431" i="2"/>
  <c r="K4430" i="2"/>
  <c r="J4430" i="2"/>
  <c r="G4430" i="2"/>
  <c r="C4430" i="2"/>
  <c r="A4430" i="2"/>
  <c r="F4430" i="2" s="1"/>
  <c r="K4429" i="2"/>
  <c r="J4429" i="2"/>
  <c r="G4429" i="2"/>
  <c r="C4429" i="2"/>
  <c r="A4429" i="2"/>
  <c r="K4428" i="2"/>
  <c r="J4428" i="2"/>
  <c r="G4428" i="2"/>
  <c r="C4428" i="2"/>
  <c r="B4428" i="2"/>
  <c r="A4428" i="2"/>
  <c r="K4427" i="2"/>
  <c r="J4427" i="2"/>
  <c r="G4427" i="2"/>
  <c r="C4427" i="2"/>
  <c r="A4427" i="2"/>
  <c r="K4426" i="2"/>
  <c r="J4426" i="2"/>
  <c r="G4426" i="2"/>
  <c r="C4426" i="2"/>
  <c r="B4426" i="2"/>
  <c r="A4426" i="2"/>
  <c r="K4425" i="2"/>
  <c r="J4425" i="2"/>
  <c r="G4425" i="2"/>
  <c r="C4425" i="2"/>
  <c r="A4425" i="2"/>
  <c r="K4424" i="2"/>
  <c r="J4424" i="2"/>
  <c r="G4424" i="2"/>
  <c r="C4424" i="2"/>
  <c r="B4424" i="2"/>
  <c r="A4424" i="2"/>
  <c r="K4423" i="2"/>
  <c r="J4423" i="2"/>
  <c r="G4423" i="2"/>
  <c r="C4423" i="2"/>
  <c r="B4423" i="2"/>
  <c r="A4423" i="2"/>
  <c r="K4422" i="2"/>
  <c r="J4422" i="2"/>
  <c r="G4422" i="2"/>
  <c r="C4422" i="2"/>
  <c r="A4422" i="2"/>
  <c r="F4422" i="2" s="1"/>
  <c r="K4421" i="2"/>
  <c r="J4421" i="2"/>
  <c r="G4421" i="2"/>
  <c r="C4421" i="2"/>
  <c r="A4421" i="2"/>
  <c r="K4420" i="2"/>
  <c r="J4420" i="2"/>
  <c r="G4420" i="2"/>
  <c r="C4420" i="2"/>
  <c r="B4420" i="2"/>
  <c r="A4420" i="2"/>
  <c r="K4419" i="2"/>
  <c r="J4419" i="2"/>
  <c r="G4419" i="2"/>
  <c r="C4419" i="2"/>
  <c r="A4419" i="2"/>
  <c r="K4418" i="2"/>
  <c r="J4418" i="2"/>
  <c r="G4418" i="2"/>
  <c r="C4418" i="2"/>
  <c r="B4418" i="2"/>
  <c r="A4418" i="2"/>
  <c r="K4417" i="2"/>
  <c r="J4417" i="2"/>
  <c r="G4417" i="2"/>
  <c r="C4417" i="2"/>
  <c r="A4417" i="2"/>
  <c r="K4416" i="2"/>
  <c r="J4416" i="2"/>
  <c r="G4416" i="2"/>
  <c r="C4416" i="2"/>
  <c r="B4416" i="2"/>
  <c r="A4416" i="2"/>
  <c r="K4415" i="2"/>
  <c r="J4415" i="2"/>
  <c r="G4415" i="2"/>
  <c r="C4415" i="2"/>
  <c r="B4415" i="2"/>
  <c r="A4415" i="2"/>
  <c r="K4414" i="2"/>
  <c r="J4414" i="2"/>
  <c r="G4414" i="2"/>
  <c r="C4414" i="2"/>
  <c r="B4414" i="2"/>
  <c r="A4414" i="2"/>
  <c r="K4413" i="2"/>
  <c r="J4413" i="2"/>
  <c r="G4413" i="2"/>
  <c r="C4413" i="2"/>
  <c r="A4413" i="2"/>
  <c r="K4412" i="2"/>
  <c r="J4412" i="2"/>
  <c r="G4412" i="2"/>
  <c r="C4412" i="2"/>
  <c r="B4412" i="2"/>
  <c r="A4412" i="2"/>
  <c r="K4411" i="2"/>
  <c r="J4411" i="2"/>
  <c r="G4411" i="2"/>
  <c r="C4411" i="2"/>
  <c r="A4411" i="2"/>
  <c r="K4410" i="2"/>
  <c r="J4410" i="2"/>
  <c r="G4410" i="2"/>
  <c r="C4410" i="2"/>
  <c r="B4410" i="2"/>
  <c r="A4410" i="2"/>
  <c r="K4409" i="2"/>
  <c r="J4409" i="2"/>
  <c r="G4409" i="2"/>
  <c r="C4409" i="2"/>
  <c r="A4409" i="2"/>
  <c r="K4408" i="2"/>
  <c r="J4408" i="2"/>
  <c r="G4408" i="2"/>
  <c r="C4408" i="2"/>
  <c r="B4408" i="2"/>
  <c r="A4408" i="2"/>
  <c r="K4407" i="2"/>
  <c r="J4407" i="2"/>
  <c r="G4407" i="2"/>
  <c r="C4407" i="2"/>
  <c r="A4407" i="2"/>
  <c r="B4407" i="2" s="1"/>
  <c r="K4406" i="2"/>
  <c r="J4406" i="2"/>
  <c r="G4406" i="2"/>
  <c r="C4406" i="2"/>
  <c r="A4406" i="2"/>
  <c r="K4405" i="2"/>
  <c r="J4405" i="2"/>
  <c r="G4405" i="2"/>
  <c r="C4405" i="2"/>
  <c r="A4405" i="2"/>
  <c r="K4404" i="2"/>
  <c r="J4404" i="2"/>
  <c r="G4404" i="2"/>
  <c r="C4404" i="2"/>
  <c r="B4404" i="2"/>
  <c r="A4404" i="2"/>
  <c r="K4403" i="2"/>
  <c r="J4403" i="2"/>
  <c r="G4403" i="2"/>
  <c r="C4403" i="2"/>
  <c r="A4403" i="2"/>
  <c r="K4402" i="2"/>
  <c r="J4402" i="2"/>
  <c r="G4402" i="2"/>
  <c r="C4402" i="2"/>
  <c r="B4402" i="2"/>
  <c r="A4402" i="2"/>
  <c r="K4401" i="2"/>
  <c r="J4401" i="2"/>
  <c r="G4401" i="2"/>
  <c r="C4401" i="2"/>
  <c r="A4401" i="2"/>
  <c r="K4400" i="2"/>
  <c r="J4400" i="2"/>
  <c r="G4400" i="2"/>
  <c r="C4400" i="2"/>
  <c r="B4400" i="2"/>
  <c r="A4400" i="2"/>
  <c r="K4399" i="2"/>
  <c r="J4399" i="2"/>
  <c r="G4399" i="2"/>
  <c r="C4399" i="2"/>
  <c r="A4399" i="2"/>
  <c r="B4399" i="2" s="1"/>
  <c r="K4398" i="2"/>
  <c r="J4398" i="2"/>
  <c r="G4398" i="2"/>
  <c r="C4398" i="2"/>
  <c r="B4398" i="2"/>
  <c r="A4398" i="2"/>
  <c r="K4397" i="2"/>
  <c r="J4397" i="2"/>
  <c r="G4397" i="2"/>
  <c r="C4397" i="2"/>
  <c r="A4397" i="2"/>
  <c r="K4396" i="2"/>
  <c r="J4396" i="2"/>
  <c r="G4396" i="2"/>
  <c r="C4396" i="2"/>
  <c r="B4396" i="2"/>
  <c r="A4396" i="2"/>
  <c r="K4395" i="2"/>
  <c r="J4395" i="2"/>
  <c r="G4395" i="2"/>
  <c r="C4395" i="2"/>
  <c r="A4395" i="2"/>
  <c r="F4395" i="2" s="1"/>
  <c r="K4394" i="2"/>
  <c r="J4394" i="2"/>
  <c r="G4394" i="2"/>
  <c r="C4394" i="2"/>
  <c r="B4394" i="2"/>
  <c r="A4394" i="2"/>
  <c r="K4393" i="2"/>
  <c r="J4393" i="2"/>
  <c r="G4393" i="2"/>
  <c r="C4393" i="2"/>
  <c r="A4393" i="2"/>
  <c r="K4392" i="2"/>
  <c r="J4392" i="2"/>
  <c r="G4392" i="2"/>
  <c r="C4392" i="2"/>
  <c r="B4392" i="2"/>
  <c r="A4392" i="2"/>
  <c r="K4391" i="2"/>
  <c r="J4391" i="2"/>
  <c r="G4391" i="2"/>
  <c r="C4391" i="2"/>
  <c r="B4391" i="2"/>
  <c r="A4391" i="2"/>
  <c r="K4390" i="2"/>
  <c r="J4390" i="2"/>
  <c r="G4390" i="2"/>
  <c r="C4390" i="2"/>
  <c r="A4390" i="2"/>
  <c r="K4389" i="2"/>
  <c r="J4389" i="2"/>
  <c r="G4389" i="2"/>
  <c r="C4389" i="2"/>
  <c r="A4389" i="2"/>
  <c r="K4388" i="2"/>
  <c r="J4388" i="2"/>
  <c r="G4388" i="2"/>
  <c r="C4388" i="2"/>
  <c r="A4388" i="2"/>
  <c r="B4388" i="2" s="1"/>
  <c r="K4387" i="2"/>
  <c r="J4387" i="2"/>
  <c r="G4387" i="2"/>
  <c r="C4387" i="2"/>
  <c r="A4387" i="2"/>
  <c r="K4386" i="2"/>
  <c r="J4386" i="2"/>
  <c r="G4386" i="2"/>
  <c r="C4386" i="2"/>
  <c r="A4386" i="2"/>
  <c r="B4386" i="2" s="1"/>
  <c r="K4385" i="2"/>
  <c r="J4385" i="2"/>
  <c r="G4385" i="2"/>
  <c r="C4385" i="2"/>
  <c r="A4385" i="2"/>
  <c r="K4384" i="2"/>
  <c r="J4384" i="2"/>
  <c r="G4384" i="2"/>
  <c r="C4384" i="2"/>
  <c r="A4384" i="2"/>
  <c r="B4384" i="2" s="1"/>
  <c r="K4383" i="2"/>
  <c r="J4383" i="2"/>
  <c r="G4383" i="2"/>
  <c r="C4383" i="2"/>
  <c r="B4383" i="2"/>
  <c r="A4383" i="2"/>
  <c r="K4382" i="2"/>
  <c r="J4382" i="2"/>
  <c r="G4382" i="2"/>
  <c r="C4382" i="2"/>
  <c r="A4382" i="2"/>
  <c r="K4381" i="2"/>
  <c r="J4381" i="2"/>
  <c r="G4381" i="2"/>
  <c r="C4381" i="2"/>
  <c r="A4381" i="2"/>
  <c r="K4380" i="2"/>
  <c r="J4380" i="2"/>
  <c r="G4380" i="2"/>
  <c r="C4380" i="2"/>
  <c r="A4380" i="2"/>
  <c r="B4380" i="2" s="1"/>
  <c r="K4379" i="2"/>
  <c r="J4379" i="2"/>
  <c r="G4379" i="2"/>
  <c r="C4379" i="2"/>
  <c r="A4379" i="2"/>
  <c r="F4379" i="2" s="1"/>
  <c r="K4378" i="2"/>
  <c r="J4378" i="2"/>
  <c r="G4378" i="2"/>
  <c r="C4378" i="2"/>
  <c r="A4378" i="2"/>
  <c r="B4378" i="2" s="1"/>
  <c r="K4377" i="2"/>
  <c r="J4377" i="2"/>
  <c r="G4377" i="2"/>
  <c r="C4377" i="2"/>
  <c r="A4377" i="2"/>
  <c r="K4376" i="2"/>
  <c r="J4376" i="2"/>
  <c r="G4376" i="2"/>
  <c r="C4376" i="2"/>
  <c r="A4376" i="2"/>
  <c r="B4376" i="2" s="1"/>
  <c r="K4375" i="2"/>
  <c r="J4375" i="2"/>
  <c r="G4375" i="2"/>
  <c r="C4375" i="2"/>
  <c r="B4375" i="2"/>
  <c r="A4375" i="2"/>
  <c r="K4374" i="2"/>
  <c r="J4374" i="2"/>
  <c r="G4374" i="2"/>
  <c r="C4374" i="2"/>
  <c r="A4374" i="2"/>
  <c r="K4373" i="2"/>
  <c r="J4373" i="2"/>
  <c r="G4373" i="2"/>
  <c r="C4373" i="2"/>
  <c r="A4373" i="2"/>
  <c r="K4372" i="2"/>
  <c r="J4372" i="2"/>
  <c r="G4372" i="2"/>
  <c r="C4372" i="2"/>
  <c r="A4372" i="2"/>
  <c r="B4372" i="2" s="1"/>
  <c r="K4371" i="2"/>
  <c r="J4371" i="2"/>
  <c r="G4371" i="2"/>
  <c r="C4371" i="2"/>
  <c r="A4371" i="2"/>
  <c r="K4370" i="2"/>
  <c r="J4370" i="2"/>
  <c r="G4370" i="2"/>
  <c r="C4370" i="2"/>
  <c r="A4370" i="2"/>
  <c r="B4370" i="2" s="1"/>
  <c r="K4369" i="2"/>
  <c r="J4369" i="2"/>
  <c r="G4369" i="2"/>
  <c r="C4369" i="2"/>
  <c r="A4369" i="2"/>
  <c r="K4368" i="2"/>
  <c r="J4368" i="2"/>
  <c r="G4368" i="2"/>
  <c r="C4368" i="2"/>
  <c r="A4368" i="2"/>
  <c r="K4367" i="2"/>
  <c r="J4367" i="2"/>
  <c r="G4367" i="2"/>
  <c r="C4367" i="2"/>
  <c r="A4367" i="2"/>
  <c r="B4367" i="2" s="1"/>
  <c r="K4366" i="2"/>
  <c r="J4366" i="2"/>
  <c r="G4366" i="2"/>
  <c r="C4366" i="2"/>
  <c r="B4366" i="2"/>
  <c r="A4366" i="2"/>
  <c r="K4365" i="2"/>
  <c r="J4365" i="2"/>
  <c r="G4365" i="2"/>
  <c r="C4365" i="2"/>
  <c r="B4365" i="2"/>
  <c r="A4365" i="2"/>
  <c r="K4364" i="2"/>
  <c r="J4364" i="2"/>
  <c r="G4364" i="2"/>
  <c r="C4364" i="2"/>
  <c r="A4364" i="2"/>
  <c r="K4363" i="2"/>
  <c r="J4363" i="2"/>
  <c r="G4363" i="2"/>
  <c r="C4363" i="2"/>
  <c r="B4363" i="2"/>
  <c r="A4363" i="2"/>
  <c r="K4362" i="2"/>
  <c r="J4362" i="2"/>
  <c r="G4362" i="2"/>
  <c r="C4362" i="2"/>
  <c r="A4362" i="2"/>
  <c r="B4362" i="2" s="1"/>
  <c r="K4361" i="2"/>
  <c r="J4361" i="2"/>
  <c r="G4361" i="2"/>
  <c r="C4361" i="2"/>
  <c r="A4361" i="2"/>
  <c r="F4361" i="2" s="1"/>
  <c r="K4360" i="2"/>
  <c r="J4360" i="2"/>
  <c r="G4360" i="2"/>
  <c r="C4360" i="2"/>
  <c r="A4360" i="2"/>
  <c r="K4359" i="2"/>
  <c r="J4359" i="2"/>
  <c r="G4359" i="2"/>
  <c r="C4359" i="2"/>
  <c r="B4359" i="2"/>
  <c r="A4359" i="2"/>
  <c r="K4358" i="2"/>
  <c r="J4358" i="2"/>
  <c r="G4358" i="2"/>
  <c r="C4358" i="2"/>
  <c r="A4358" i="2"/>
  <c r="B4358" i="2" s="1"/>
  <c r="K4357" i="2"/>
  <c r="J4357" i="2"/>
  <c r="G4357" i="2"/>
  <c r="C4357" i="2"/>
  <c r="A4357" i="2"/>
  <c r="K4356" i="2"/>
  <c r="J4356" i="2"/>
  <c r="G4356" i="2"/>
  <c r="C4356" i="2"/>
  <c r="A4356" i="2"/>
  <c r="B4356" i="2" s="1"/>
  <c r="K4355" i="2"/>
  <c r="J4355" i="2"/>
  <c r="G4355" i="2"/>
  <c r="C4355" i="2"/>
  <c r="A4355" i="2"/>
  <c r="F4355" i="2" s="1"/>
  <c r="K4354" i="2"/>
  <c r="J4354" i="2"/>
  <c r="G4354" i="2"/>
  <c r="C4354" i="2"/>
  <c r="A4354" i="2"/>
  <c r="K4353" i="2"/>
  <c r="J4353" i="2"/>
  <c r="G4353" i="2"/>
  <c r="C4353" i="2"/>
  <c r="A4353" i="2"/>
  <c r="B4353" i="2" s="1"/>
  <c r="K4352" i="2"/>
  <c r="J4352" i="2"/>
  <c r="G4352" i="2"/>
  <c r="C4352" i="2"/>
  <c r="A4352" i="2"/>
  <c r="K4351" i="2"/>
  <c r="J4351" i="2"/>
  <c r="G4351" i="2"/>
  <c r="C4351" i="2"/>
  <c r="A4351" i="2"/>
  <c r="B4351" i="2" s="1"/>
  <c r="K4350" i="2"/>
  <c r="J4350" i="2"/>
  <c r="G4350" i="2"/>
  <c r="C4350" i="2"/>
  <c r="B4350" i="2"/>
  <c r="A4350" i="2"/>
  <c r="K4349" i="2"/>
  <c r="J4349" i="2"/>
  <c r="G4349" i="2"/>
  <c r="C4349" i="2"/>
  <c r="A4349" i="2"/>
  <c r="K4348" i="2"/>
  <c r="J4348" i="2"/>
  <c r="G4348" i="2"/>
  <c r="C4348" i="2"/>
  <c r="B4348" i="2"/>
  <c r="A4348" i="2"/>
  <c r="K4347" i="2"/>
  <c r="J4347" i="2"/>
  <c r="G4347" i="2"/>
  <c r="C4347" i="2"/>
  <c r="A4347" i="2"/>
  <c r="B4347" i="2" s="1"/>
  <c r="K4346" i="2"/>
  <c r="J4346" i="2"/>
  <c r="G4346" i="2"/>
  <c r="C4346" i="2"/>
  <c r="A4346" i="2"/>
  <c r="K4345" i="2"/>
  <c r="J4345" i="2"/>
  <c r="G4345" i="2"/>
  <c r="C4345" i="2"/>
  <c r="A4345" i="2"/>
  <c r="B4345" i="2" s="1"/>
  <c r="K4344" i="2"/>
  <c r="J4344" i="2"/>
  <c r="G4344" i="2"/>
  <c r="C4344" i="2"/>
  <c r="A4344" i="2"/>
  <c r="K4343" i="2"/>
  <c r="J4343" i="2"/>
  <c r="G4343" i="2"/>
  <c r="C4343" i="2"/>
  <c r="A4343" i="2"/>
  <c r="B4343" i="2" s="1"/>
  <c r="K4342" i="2"/>
  <c r="J4342" i="2"/>
  <c r="G4342" i="2"/>
  <c r="C4342" i="2"/>
  <c r="B4342" i="2"/>
  <c r="A4342" i="2"/>
  <c r="K4341" i="2"/>
  <c r="J4341" i="2"/>
  <c r="G4341" i="2"/>
  <c r="C4341" i="2"/>
  <c r="A4341" i="2"/>
  <c r="K4340" i="2"/>
  <c r="J4340" i="2"/>
  <c r="G4340" i="2"/>
  <c r="C4340" i="2"/>
  <c r="B4340" i="2"/>
  <c r="A4340" i="2"/>
  <c r="K4339" i="2"/>
  <c r="J4339" i="2"/>
  <c r="G4339" i="2"/>
  <c r="C4339" i="2"/>
  <c r="A4339" i="2"/>
  <c r="K4338" i="2"/>
  <c r="J4338" i="2"/>
  <c r="G4338" i="2"/>
  <c r="C4338" i="2"/>
  <c r="A4338" i="2"/>
  <c r="F4338" i="2" s="1"/>
  <c r="K4337" i="2"/>
  <c r="J4337" i="2"/>
  <c r="G4337" i="2"/>
  <c r="C4337" i="2"/>
  <c r="B4337" i="2"/>
  <c r="A4337" i="2"/>
  <c r="K4336" i="2"/>
  <c r="J4336" i="2"/>
  <c r="G4336" i="2"/>
  <c r="C4336" i="2"/>
  <c r="A4336" i="2"/>
  <c r="F4336" i="2" s="1"/>
  <c r="K4335" i="2"/>
  <c r="J4335" i="2"/>
  <c r="G4335" i="2"/>
  <c r="C4335" i="2"/>
  <c r="B4335" i="2"/>
  <c r="A4335" i="2"/>
  <c r="K4334" i="2"/>
  <c r="J4334" i="2"/>
  <c r="G4334" i="2"/>
  <c r="C4334" i="2"/>
  <c r="A4334" i="2"/>
  <c r="B4334" i="2" s="1"/>
  <c r="K4333" i="2"/>
  <c r="J4333" i="2"/>
  <c r="G4333" i="2"/>
  <c r="C4333" i="2"/>
  <c r="A4333" i="2"/>
  <c r="K4332" i="2"/>
  <c r="J4332" i="2"/>
  <c r="G4332" i="2"/>
  <c r="C4332" i="2"/>
  <c r="A4332" i="2"/>
  <c r="B4332" i="2" s="1"/>
  <c r="K4331" i="2"/>
  <c r="J4331" i="2"/>
  <c r="G4331" i="2"/>
  <c r="C4331" i="2"/>
  <c r="B4331" i="2"/>
  <c r="A4331" i="2"/>
  <c r="K4330" i="2"/>
  <c r="J4330" i="2"/>
  <c r="G4330" i="2"/>
  <c r="C4330" i="2"/>
  <c r="A4330" i="2"/>
  <c r="K4329" i="2"/>
  <c r="J4329" i="2"/>
  <c r="G4329" i="2"/>
  <c r="C4329" i="2"/>
  <c r="B4329" i="2"/>
  <c r="A4329" i="2"/>
  <c r="K4328" i="2"/>
  <c r="J4328" i="2"/>
  <c r="G4328" i="2"/>
  <c r="C4328" i="2"/>
  <c r="A4328" i="2"/>
  <c r="F4328" i="2" s="1"/>
  <c r="K4327" i="2"/>
  <c r="J4327" i="2"/>
  <c r="G4327" i="2"/>
  <c r="C4327" i="2"/>
  <c r="B4327" i="2"/>
  <c r="A4327" i="2"/>
  <c r="K4326" i="2"/>
  <c r="J4326" i="2"/>
  <c r="G4326" i="2"/>
  <c r="C4326" i="2"/>
  <c r="A4326" i="2"/>
  <c r="B4326" i="2" s="1"/>
  <c r="K4325" i="2"/>
  <c r="J4325" i="2"/>
  <c r="G4325" i="2"/>
  <c r="C4325" i="2"/>
  <c r="A4325" i="2"/>
  <c r="K4324" i="2"/>
  <c r="J4324" i="2"/>
  <c r="G4324" i="2"/>
  <c r="C4324" i="2"/>
  <c r="A4324" i="2"/>
  <c r="B4324" i="2" s="1"/>
  <c r="K4323" i="2"/>
  <c r="J4323" i="2"/>
  <c r="G4323" i="2"/>
  <c r="C4323" i="2"/>
  <c r="A4323" i="2"/>
  <c r="F4323" i="2" s="1"/>
  <c r="K4322" i="2"/>
  <c r="J4322" i="2"/>
  <c r="G4322" i="2"/>
  <c r="C4322" i="2"/>
  <c r="A4322" i="2"/>
  <c r="K4321" i="2"/>
  <c r="J4321" i="2"/>
  <c r="G4321" i="2"/>
  <c r="C4321" i="2"/>
  <c r="A4321" i="2"/>
  <c r="B4321" i="2" s="1"/>
  <c r="K4320" i="2"/>
  <c r="J4320" i="2"/>
  <c r="G4320" i="2"/>
  <c r="C4320" i="2"/>
  <c r="A4320" i="2"/>
  <c r="K4319" i="2"/>
  <c r="J4319" i="2"/>
  <c r="G4319" i="2"/>
  <c r="C4319" i="2"/>
  <c r="B4319" i="2"/>
  <c r="A4319" i="2"/>
  <c r="K4318" i="2"/>
  <c r="J4318" i="2"/>
  <c r="G4318" i="2"/>
  <c r="C4318" i="2"/>
  <c r="A4318" i="2"/>
  <c r="B4318" i="2" s="1"/>
  <c r="K4317" i="2"/>
  <c r="J4317" i="2"/>
  <c r="G4317" i="2"/>
  <c r="C4317" i="2"/>
  <c r="A4317" i="2"/>
  <c r="F4317" i="2" s="1"/>
  <c r="K4316" i="2"/>
  <c r="J4316" i="2"/>
  <c r="G4316" i="2"/>
  <c r="C4316" i="2"/>
  <c r="A4316" i="2"/>
  <c r="B4316" i="2" s="1"/>
  <c r="K4315" i="2"/>
  <c r="J4315" i="2"/>
  <c r="G4315" i="2"/>
  <c r="C4315" i="2"/>
  <c r="B4315" i="2"/>
  <c r="A4315" i="2"/>
  <c r="F4315" i="2" s="1"/>
  <c r="K4314" i="2"/>
  <c r="J4314" i="2"/>
  <c r="G4314" i="2"/>
  <c r="C4314" i="2"/>
  <c r="A4314" i="2"/>
  <c r="B4314" i="2" s="1"/>
  <c r="K4313" i="2"/>
  <c r="J4313" i="2"/>
  <c r="G4313" i="2"/>
  <c r="C4313" i="2"/>
  <c r="A4313" i="2"/>
  <c r="K4312" i="2"/>
  <c r="J4312" i="2"/>
  <c r="G4312" i="2"/>
  <c r="F4312" i="2"/>
  <c r="C4312" i="2"/>
  <c r="A4312" i="2"/>
  <c r="B4312" i="2" s="1"/>
  <c r="K4311" i="2"/>
  <c r="J4311" i="2"/>
  <c r="G4311" i="2"/>
  <c r="C4311" i="2"/>
  <c r="A4311" i="2"/>
  <c r="K4310" i="2"/>
  <c r="J4310" i="2"/>
  <c r="G4310" i="2"/>
  <c r="C4310" i="2"/>
  <c r="A4310" i="2"/>
  <c r="B4310" i="2" s="1"/>
  <c r="K4309" i="2"/>
  <c r="J4309" i="2"/>
  <c r="G4309" i="2"/>
  <c r="C4309" i="2"/>
  <c r="A4309" i="2"/>
  <c r="K4308" i="2"/>
  <c r="J4308" i="2"/>
  <c r="G4308" i="2"/>
  <c r="C4308" i="2"/>
  <c r="A4308" i="2"/>
  <c r="K4307" i="2"/>
  <c r="J4307" i="2"/>
  <c r="G4307" i="2"/>
  <c r="C4307" i="2"/>
  <c r="A4307" i="2"/>
  <c r="K4306" i="2"/>
  <c r="J4306" i="2"/>
  <c r="G4306" i="2"/>
  <c r="C4306" i="2"/>
  <c r="A4306" i="2"/>
  <c r="B4306" i="2" s="1"/>
  <c r="K4305" i="2"/>
  <c r="J4305" i="2"/>
  <c r="G4305" i="2"/>
  <c r="C4305" i="2"/>
  <c r="A4305" i="2"/>
  <c r="K4304" i="2"/>
  <c r="J4304" i="2"/>
  <c r="G4304" i="2"/>
  <c r="C4304" i="2"/>
  <c r="A4304" i="2"/>
  <c r="K4303" i="2"/>
  <c r="J4303" i="2"/>
  <c r="G4303" i="2"/>
  <c r="C4303" i="2"/>
  <c r="A4303" i="2"/>
  <c r="K4302" i="2"/>
  <c r="J4302" i="2"/>
  <c r="G4302" i="2"/>
  <c r="C4302" i="2"/>
  <c r="A4302" i="2"/>
  <c r="K4301" i="2"/>
  <c r="J4301" i="2"/>
  <c r="G4301" i="2"/>
  <c r="C4301" i="2"/>
  <c r="A4301" i="2"/>
  <c r="K4300" i="2"/>
  <c r="J4300" i="2"/>
  <c r="G4300" i="2"/>
  <c r="C4300" i="2"/>
  <c r="A4300" i="2"/>
  <c r="B4300" i="2" s="1"/>
  <c r="K4299" i="2"/>
  <c r="J4299" i="2"/>
  <c r="G4299" i="2"/>
  <c r="C4299" i="2"/>
  <c r="A4299" i="2"/>
  <c r="K4298" i="2"/>
  <c r="J4298" i="2"/>
  <c r="G4298" i="2"/>
  <c r="C4298" i="2"/>
  <c r="A4298" i="2"/>
  <c r="B4298" i="2" s="1"/>
  <c r="K4297" i="2"/>
  <c r="J4297" i="2"/>
  <c r="G4297" i="2"/>
  <c r="C4297" i="2"/>
  <c r="A4297" i="2"/>
  <c r="K4296" i="2"/>
  <c r="J4296" i="2"/>
  <c r="G4296" i="2"/>
  <c r="C4296" i="2"/>
  <c r="A4296" i="2"/>
  <c r="K4295" i="2"/>
  <c r="J4295" i="2"/>
  <c r="G4295" i="2"/>
  <c r="C4295" i="2"/>
  <c r="A4295" i="2"/>
  <c r="K4294" i="2"/>
  <c r="J4294" i="2"/>
  <c r="G4294" i="2"/>
  <c r="C4294" i="2"/>
  <c r="A4294" i="2"/>
  <c r="B4294" i="2" s="1"/>
  <c r="K4293" i="2"/>
  <c r="J4293" i="2"/>
  <c r="G4293" i="2"/>
  <c r="C4293" i="2"/>
  <c r="A4293" i="2"/>
  <c r="K4292" i="2"/>
  <c r="J4292" i="2"/>
  <c r="G4292" i="2"/>
  <c r="C4292" i="2"/>
  <c r="A4292" i="2"/>
  <c r="B4292" i="2" s="1"/>
  <c r="K4291" i="2"/>
  <c r="J4291" i="2"/>
  <c r="G4291" i="2"/>
  <c r="C4291" i="2"/>
  <c r="A4291" i="2"/>
  <c r="K4290" i="2"/>
  <c r="J4290" i="2"/>
  <c r="G4290" i="2"/>
  <c r="C4290" i="2"/>
  <c r="A4290" i="2"/>
  <c r="B4290" i="2" s="1"/>
  <c r="K4289" i="2"/>
  <c r="J4289" i="2"/>
  <c r="G4289" i="2"/>
  <c r="C4289" i="2"/>
  <c r="A4289" i="2"/>
  <c r="K4288" i="2"/>
  <c r="J4288" i="2"/>
  <c r="G4288" i="2"/>
  <c r="C4288" i="2"/>
  <c r="A4288" i="2"/>
  <c r="B4288" i="2" s="1"/>
  <c r="K4287" i="2"/>
  <c r="J4287" i="2"/>
  <c r="G4287" i="2"/>
  <c r="C4287" i="2"/>
  <c r="A4287" i="2"/>
  <c r="K4286" i="2"/>
  <c r="J4286" i="2"/>
  <c r="G4286" i="2"/>
  <c r="C4286" i="2"/>
  <c r="A4286" i="2"/>
  <c r="K4285" i="2"/>
  <c r="J4285" i="2"/>
  <c r="G4285" i="2"/>
  <c r="C4285" i="2"/>
  <c r="A4285" i="2"/>
  <c r="K4284" i="2"/>
  <c r="J4284" i="2"/>
  <c r="G4284" i="2"/>
  <c r="C4284" i="2"/>
  <c r="A4284" i="2"/>
  <c r="B4284" i="2" s="1"/>
  <c r="K4283" i="2"/>
  <c r="J4283" i="2"/>
  <c r="G4283" i="2"/>
  <c r="C4283" i="2"/>
  <c r="A4283" i="2"/>
  <c r="F4284" i="2" s="1"/>
  <c r="K4282" i="2"/>
  <c r="J4282" i="2"/>
  <c r="G4282" i="2"/>
  <c r="C4282" i="2"/>
  <c r="A4282" i="2"/>
  <c r="B4282" i="2" s="1"/>
  <c r="K4281" i="2"/>
  <c r="J4281" i="2"/>
  <c r="G4281" i="2"/>
  <c r="C4281" i="2"/>
  <c r="A4281" i="2"/>
  <c r="K4280" i="2"/>
  <c r="J4280" i="2"/>
  <c r="G4280" i="2"/>
  <c r="C4280" i="2"/>
  <c r="A4280" i="2"/>
  <c r="K4279" i="2"/>
  <c r="J4279" i="2"/>
  <c r="G4279" i="2"/>
  <c r="C4279" i="2"/>
  <c r="A4279" i="2"/>
  <c r="K4278" i="2"/>
  <c r="J4278" i="2"/>
  <c r="G4278" i="2"/>
  <c r="C4278" i="2"/>
  <c r="A4278" i="2"/>
  <c r="B4278" i="2" s="1"/>
  <c r="K4277" i="2"/>
  <c r="J4277" i="2"/>
  <c r="G4277" i="2"/>
  <c r="C4277" i="2"/>
  <c r="A4277" i="2"/>
  <c r="F4278" i="2" s="1"/>
  <c r="K4276" i="2"/>
  <c r="J4276" i="2"/>
  <c r="G4276" i="2"/>
  <c r="C4276" i="2"/>
  <c r="A4276" i="2"/>
  <c r="B4276" i="2" s="1"/>
  <c r="K4275" i="2"/>
  <c r="J4275" i="2"/>
  <c r="G4275" i="2"/>
  <c r="C4275" i="2"/>
  <c r="A4275" i="2"/>
  <c r="K4274" i="2"/>
  <c r="J4274" i="2"/>
  <c r="G4274" i="2"/>
  <c r="C4274" i="2"/>
  <c r="A4274" i="2"/>
  <c r="B4274" i="2" s="1"/>
  <c r="K4273" i="2"/>
  <c r="J4273" i="2"/>
  <c r="G4273" i="2"/>
  <c r="C4273" i="2"/>
  <c r="A4273" i="2"/>
  <c r="K4272" i="2"/>
  <c r="J4272" i="2"/>
  <c r="G4272" i="2"/>
  <c r="F4272" i="2"/>
  <c r="C4272" i="2"/>
  <c r="A4272" i="2"/>
  <c r="B4272" i="2" s="1"/>
  <c r="K4271" i="2"/>
  <c r="J4271" i="2"/>
  <c r="G4271" i="2"/>
  <c r="C4271" i="2"/>
  <c r="A4271" i="2"/>
  <c r="K4270" i="2"/>
  <c r="J4270" i="2"/>
  <c r="G4270" i="2"/>
  <c r="C4270" i="2"/>
  <c r="A4270" i="2"/>
  <c r="B4270" i="2" s="1"/>
  <c r="K4269" i="2"/>
  <c r="J4269" i="2"/>
  <c r="G4269" i="2"/>
  <c r="C4269" i="2"/>
  <c r="A4269" i="2"/>
  <c r="K4268" i="2"/>
  <c r="J4268" i="2"/>
  <c r="G4268" i="2"/>
  <c r="C4268" i="2"/>
  <c r="A4268" i="2"/>
  <c r="K4267" i="2"/>
  <c r="J4267" i="2"/>
  <c r="G4267" i="2"/>
  <c r="C4267" i="2"/>
  <c r="A4267" i="2"/>
  <c r="K4266" i="2"/>
  <c r="J4266" i="2"/>
  <c r="G4266" i="2"/>
  <c r="C4266" i="2"/>
  <c r="A4266" i="2"/>
  <c r="B4266" i="2" s="1"/>
  <c r="K4265" i="2"/>
  <c r="J4265" i="2"/>
  <c r="G4265" i="2"/>
  <c r="C4265" i="2"/>
  <c r="A4265" i="2"/>
  <c r="K4264" i="2"/>
  <c r="J4264" i="2"/>
  <c r="G4264" i="2"/>
  <c r="C4264" i="2"/>
  <c r="A4264" i="2"/>
  <c r="B4264" i="2" s="1"/>
  <c r="K4263" i="2"/>
  <c r="J4263" i="2"/>
  <c r="G4263" i="2"/>
  <c r="C4263" i="2"/>
  <c r="A4263" i="2"/>
  <c r="K4262" i="2"/>
  <c r="J4262" i="2"/>
  <c r="G4262" i="2"/>
  <c r="C4262" i="2"/>
  <c r="A4262" i="2"/>
  <c r="K4261" i="2"/>
  <c r="J4261" i="2"/>
  <c r="G4261" i="2"/>
  <c r="C4261" i="2"/>
  <c r="A4261" i="2"/>
  <c r="K4260" i="2"/>
  <c r="J4260" i="2"/>
  <c r="G4260" i="2"/>
  <c r="C4260" i="2"/>
  <c r="A4260" i="2"/>
  <c r="B4260" i="2" s="1"/>
  <c r="K4259" i="2"/>
  <c r="J4259" i="2"/>
  <c r="G4259" i="2"/>
  <c r="C4259" i="2"/>
  <c r="A4259" i="2"/>
  <c r="F4260" i="2" s="1"/>
  <c r="K4258" i="2"/>
  <c r="J4258" i="2"/>
  <c r="G4258" i="2"/>
  <c r="C4258" i="2"/>
  <c r="A4258" i="2"/>
  <c r="B4258" i="2" s="1"/>
  <c r="K4257" i="2"/>
  <c r="J4257" i="2"/>
  <c r="G4257" i="2"/>
  <c r="C4257" i="2"/>
  <c r="A4257" i="2"/>
  <c r="K4256" i="2"/>
  <c r="J4256" i="2"/>
  <c r="G4256" i="2"/>
  <c r="C4256" i="2"/>
  <c r="A4256" i="2"/>
  <c r="K4255" i="2"/>
  <c r="J4255" i="2"/>
  <c r="G4255" i="2"/>
  <c r="C4255" i="2"/>
  <c r="A4255" i="2"/>
  <c r="K4254" i="2"/>
  <c r="J4254" i="2"/>
  <c r="G4254" i="2"/>
  <c r="F4254" i="2"/>
  <c r="C4254" i="2"/>
  <c r="A4254" i="2"/>
  <c r="B4254" i="2" s="1"/>
  <c r="K4253" i="2"/>
  <c r="J4253" i="2"/>
  <c r="G4253" i="2"/>
  <c r="C4253" i="2"/>
  <c r="A4253" i="2"/>
  <c r="K4252" i="2"/>
  <c r="J4252" i="2"/>
  <c r="G4252" i="2"/>
  <c r="C4252" i="2"/>
  <c r="A4252" i="2"/>
  <c r="B4252" i="2" s="1"/>
  <c r="K4251" i="2"/>
  <c r="J4251" i="2"/>
  <c r="G4251" i="2"/>
  <c r="C4251" i="2"/>
  <c r="A4251" i="2"/>
  <c r="K4250" i="2"/>
  <c r="J4250" i="2"/>
  <c r="G4250" i="2"/>
  <c r="C4250" i="2"/>
  <c r="A4250" i="2"/>
  <c r="B4250" i="2" s="1"/>
  <c r="K4249" i="2"/>
  <c r="J4249" i="2"/>
  <c r="G4249" i="2"/>
  <c r="C4249" i="2"/>
  <c r="A4249" i="2"/>
  <c r="K4248" i="2"/>
  <c r="J4248" i="2"/>
  <c r="G4248" i="2"/>
  <c r="F4248" i="2"/>
  <c r="C4248" i="2"/>
  <c r="A4248" i="2"/>
  <c r="B4248" i="2" s="1"/>
  <c r="K4247" i="2"/>
  <c r="J4247" i="2"/>
  <c r="G4247" i="2"/>
  <c r="C4247" i="2"/>
  <c r="A4247" i="2"/>
  <c r="K4246" i="2"/>
  <c r="J4246" i="2"/>
  <c r="G4246" i="2"/>
  <c r="C4246" i="2"/>
  <c r="A4246" i="2"/>
  <c r="B4246" i="2" s="1"/>
  <c r="K4245" i="2"/>
  <c r="J4245" i="2"/>
  <c r="G4245" i="2"/>
  <c r="C4245" i="2"/>
  <c r="A4245" i="2"/>
  <c r="K4244" i="2"/>
  <c r="J4244" i="2"/>
  <c r="G4244" i="2"/>
  <c r="C4244" i="2"/>
  <c r="A4244" i="2"/>
  <c r="K4243" i="2"/>
  <c r="J4243" i="2"/>
  <c r="G4243" i="2"/>
  <c r="C4243" i="2"/>
  <c r="A4243" i="2"/>
  <c r="K4242" i="2"/>
  <c r="J4242" i="2"/>
  <c r="G4242" i="2"/>
  <c r="C4242" i="2"/>
  <c r="A4242" i="2"/>
  <c r="B4242" i="2" s="1"/>
  <c r="K4241" i="2"/>
  <c r="J4241" i="2"/>
  <c r="G4241" i="2"/>
  <c r="C4241" i="2"/>
  <c r="A4241" i="2"/>
  <c r="K4240" i="2"/>
  <c r="J4240" i="2"/>
  <c r="G4240" i="2"/>
  <c r="C4240" i="2"/>
  <c r="A4240" i="2"/>
  <c r="K4239" i="2"/>
  <c r="J4239" i="2"/>
  <c r="G4239" i="2"/>
  <c r="C4239" i="2"/>
  <c r="A4239" i="2"/>
  <c r="K4238" i="2"/>
  <c r="J4238" i="2"/>
  <c r="G4238" i="2"/>
  <c r="C4238" i="2"/>
  <c r="A4238" i="2"/>
  <c r="K4237" i="2"/>
  <c r="J4237" i="2"/>
  <c r="G4237" i="2"/>
  <c r="C4237" i="2"/>
  <c r="A4237" i="2"/>
  <c r="K4236" i="2"/>
  <c r="J4236" i="2"/>
  <c r="G4236" i="2"/>
  <c r="C4236" i="2"/>
  <c r="A4236" i="2"/>
  <c r="B4236" i="2" s="1"/>
  <c r="K4235" i="2"/>
  <c r="J4235" i="2"/>
  <c r="G4235" i="2"/>
  <c r="C4235" i="2"/>
  <c r="A4235" i="2"/>
  <c r="K4234" i="2"/>
  <c r="J4234" i="2"/>
  <c r="G4234" i="2"/>
  <c r="C4234" i="2"/>
  <c r="A4234" i="2"/>
  <c r="B4234" i="2" s="1"/>
  <c r="K4233" i="2"/>
  <c r="J4233" i="2"/>
  <c r="G4233" i="2"/>
  <c r="C4233" i="2"/>
  <c r="A4233" i="2"/>
  <c r="K4232" i="2"/>
  <c r="J4232" i="2"/>
  <c r="G4232" i="2"/>
  <c r="C4232" i="2"/>
  <c r="A4232" i="2"/>
  <c r="K4231" i="2"/>
  <c r="J4231" i="2"/>
  <c r="G4231" i="2"/>
  <c r="C4231" i="2"/>
  <c r="A4231" i="2"/>
  <c r="K4230" i="2"/>
  <c r="J4230" i="2"/>
  <c r="G4230" i="2"/>
  <c r="C4230" i="2"/>
  <c r="A4230" i="2"/>
  <c r="B4230" i="2" s="1"/>
  <c r="K4229" i="2"/>
  <c r="J4229" i="2"/>
  <c r="G4229" i="2"/>
  <c r="C4229" i="2"/>
  <c r="A4229" i="2"/>
  <c r="K4228" i="2"/>
  <c r="J4228" i="2"/>
  <c r="G4228" i="2"/>
  <c r="C4228" i="2"/>
  <c r="A4228" i="2"/>
  <c r="B4228" i="2" s="1"/>
  <c r="K4227" i="2"/>
  <c r="J4227" i="2"/>
  <c r="G4227" i="2"/>
  <c r="C4227" i="2"/>
  <c r="A4227" i="2"/>
  <c r="K4226" i="2"/>
  <c r="J4226" i="2"/>
  <c r="G4226" i="2"/>
  <c r="C4226" i="2"/>
  <c r="A4226" i="2"/>
  <c r="B4226" i="2" s="1"/>
  <c r="K4225" i="2"/>
  <c r="J4225" i="2"/>
  <c r="G4225" i="2"/>
  <c r="C4225" i="2"/>
  <c r="A4225" i="2"/>
  <c r="K4224" i="2"/>
  <c r="J4224" i="2"/>
  <c r="G4224" i="2"/>
  <c r="C4224" i="2"/>
  <c r="A4224" i="2"/>
  <c r="B4224" i="2" s="1"/>
  <c r="K4223" i="2"/>
  <c r="J4223" i="2"/>
  <c r="G4223" i="2"/>
  <c r="C4223" i="2"/>
  <c r="A4223" i="2"/>
  <c r="K4222" i="2"/>
  <c r="J4222" i="2"/>
  <c r="G4222" i="2"/>
  <c r="C4222" i="2"/>
  <c r="A4222" i="2"/>
  <c r="K4221" i="2"/>
  <c r="J4221" i="2"/>
  <c r="G4221" i="2"/>
  <c r="C4221" i="2"/>
  <c r="A4221" i="2"/>
  <c r="K4220" i="2"/>
  <c r="J4220" i="2"/>
  <c r="G4220" i="2"/>
  <c r="C4220" i="2"/>
  <c r="A4220" i="2"/>
  <c r="B4220" i="2" s="1"/>
  <c r="K4219" i="2"/>
  <c r="J4219" i="2"/>
  <c r="G4219" i="2"/>
  <c r="C4219" i="2"/>
  <c r="A4219" i="2"/>
  <c r="F4220" i="2" s="1"/>
  <c r="K4218" i="2"/>
  <c r="J4218" i="2"/>
  <c r="G4218" i="2"/>
  <c r="C4218" i="2"/>
  <c r="A4218" i="2"/>
  <c r="B4218" i="2" s="1"/>
  <c r="K4217" i="2"/>
  <c r="J4217" i="2"/>
  <c r="G4217" i="2"/>
  <c r="C4217" i="2"/>
  <c r="A4217" i="2"/>
  <c r="K4216" i="2"/>
  <c r="J4216" i="2"/>
  <c r="G4216" i="2"/>
  <c r="C4216" i="2"/>
  <c r="A4216" i="2"/>
  <c r="K4215" i="2"/>
  <c r="J4215" i="2"/>
  <c r="G4215" i="2"/>
  <c r="C4215" i="2"/>
  <c r="A4215" i="2"/>
  <c r="K4214" i="2"/>
  <c r="J4214" i="2"/>
  <c r="G4214" i="2"/>
  <c r="C4214" i="2"/>
  <c r="A4214" i="2"/>
  <c r="B4214" i="2" s="1"/>
  <c r="K4213" i="2"/>
  <c r="J4213" i="2"/>
  <c r="G4213" i="2"/>
  <c r="C4213" i="2"/>
  <c r="A4213" i="2"/>
  <c r="F4214" i="2" s="1"/>
  <c r="K4212" i="2"/>
  <c r="J4212" i="2"/>
  <c r="G4212" i="2"/>
  <c r="C4212" i="2"/>
  <c r="A4212" i="2"/>
  <c r="K4211" i="2"/>
  <c r="J4211" i="2"/>
  <c r="G4211" i="2"/>
  <c r="C4211" i="2"/>
  <c r="A4211" i="2"/>
  <c r="K4210" i="2"/>
  <c r="J4210" i="2"/>
  <c r="G4210" i="2"/>
  <c r="C4210" i="2"/>
  <c r="A4210" i="2"/>
  <c r="B4210" i="2" s="1"/>
  <c r="K4209" i="2"/>
  <c r="J4209" i="2"/>
  <c r="G4209" i="2"/>
  <c r="C4209" i="2"/>
  <c r="A4209" i="2"/>
  <c r="K4208" i="2"/>
  <c r="J4208" i="2"/>
  <c r="G4208" i="2"/>
  <c r="F4208" i="2"/>
  <c r="C4208" i="2"/>
  <c r="A4208" i="2"/>
  <c r="B4208" i="2" s="1"/>
  <c r="K4207" i="2"/>
  <c r="J4207" i="2"/>
  <c r="G4207" i="2"/>
  <c r="C4207" i="2"/>
  <c r="A4207" i="2"/>
  <c r="K4206" i="2"/>
  <c r="J4206" i="2"/>
  <c r="G4206" i="2"/>
  <c r="C4206" i="2"/>
  <c r="A4206" i="2"/>
  <c r="K4205" i="2"/>
  <c r="J4205" i="2"/>
  <c r="G4205" i="2"/>
  <c r="C4205" i="2"/>
  <c r="A4205" i="2"/>
  <c r="K4204" i="2"/>
  <c r="J4204" i="2"/>
  <c r="G4204" i="2"/>
  <c r="C4204" i="2"/>
  <c r="A4204" i="2"/>
  <c r="K4203" i="2"/>
  <c r="J4203" i="2"/>
  <c r="G4203" i="2"/>
  <c r="C4203" i="2"/>
  <c r="A4203" i="2"/>
  <c r="K4202" i="2"/>
  <c r="J4202" i="2"/>
  <c r="G4202" i="2"/>
  <c r="C4202" i="2"/>
  <c r="A4202" i="2"/>
  <c r="B4202" i="2" s="1"/>
  <c r="K4201" i="2"/>
  <c r="J4201" i="2"/>
  <c r="G4201" i="2"/>
  <c r="C4201" i="2"/>
  <c r="A4201" i="2"/>
  <c r="K4200" i="2"/>
  <c r="J4200" i="2"/>
  <c r="G4200" i="2"/>
  <c r="C4200" i="2"/>
  <c r="A4200" i="2"/>
  <c r="K4199" i="2"/>
  <c r="J4199" i="2"/>
  <c r="G4199" i="2"/>
  <c r="C4199" i="2"/>
  <c r="A4199" i="2"/>
  <c r="K4198" i="2"/>
  <c r="J4198" i="2"/>
  <c r="G4198" i="2"/>
  <c r="C4198" i="2"/>
  <c r="A4198" i="2"/>
  <c r="K4197" i="2"/>
  <c r="J4197" i="2"/>
  <c r="G4197" i="2"/>
  <c r="C4197" i="2"/>
  <c r="A4197" i="2"/>
  <c r="K4196" i="2"/>
  <c r="J4196" i="2"/>
  <c r="G4196" i="2"/>
  <c r="C4196" i="2"/>
  <c r="A4196" i="2"/>
  <c r="B4196" i="2" s="1"/>
  <c r="K4195" i="2"/>
  <c r="J4195" i="2"/>
  <c r="G4195" i="2"/>
  <c r="C4195" i="2"/>
  <c r="A4195" i="2"/>
  <c r="F4196" i="2" s="1"/>
  <c r="K4194" i="2"/>
  <c r="J4194" i="2"/>
  <c r="G4194" i="2"/>
  <c r="C4194" i="2"/>
  <c r="A4194" i="2"/>
  <c r="B4194" i="2" s="1"/>
  <c r="K4193" i="2"/>
  <c r="J4193" i="2"/>
  <c r="G4193" i="2"/>
  <c r="C4193" i="2"/>
  <c r="A4193" i="2"/>
  <c r="K4192" i="2"/>
  <c r="J4192" i="2"/>
  <c r="G4192" i="2"/>
  <c r="C4192" i="2"/>
  <c r="A4192" i="2"/>
  <c r="K4191" i="2"/>
  <c r="J4191" i="2"/>
  <c r="G4191" i="2"/>
  <c r="C4191" i="2"/>
  <c r="A4191" i="2"/>
  <c r="K4190" i="2"/>
  <c r="J4190" i="2"/>
  <c r="G4190" i="2"/>
  <c r="C4190" i="2"/>
  <c r="A4190" i="2"/>
  <c r="B4190" i="2" s="1"/>
  <c r="K4189" i="2"/>
  <c r="J4189" i="2"/>
  <c r="G4189" i="2"/>
  <c r="C4189" i="2"/>
  <c r="A4189" i="2"/>
  <c r="K4188" i="2"/>
  <c r="J4188" i="2"/>
  <c r="G4188" i="2"/>
  <c r="C4188" i="2"/>
  <c r="A4188" i="2"/>
  <c r="K4187" i="2"/>
  <c r="J4187" i="2"/>
  <c r="G4187" i="2"/>
  <c r="C4187" i="2"/>
  <c r="A4187" i="2"/>
  <c r="K4186" i="2"/>
  <c r="J4186" i="2"/>
  <c r="G4186" i="2"/>
  <c r="C4186" i="2"/>
  <c r="A4186" i="2"/>
  <c r="B4186" i="2" s="1"/>
  <c r="K4185" i="2"/>
  <c r="J4185" i="2"/>
  <c r="G4185" i="2"/>
  <c r="C4185" i="2"/>
  <c r="A4185" i="2"/>
  <c r="K4184" i="2"/>
  <c r="J4184" i="2"/>
  <c r="G4184" i="2"/>
  <c r="C4184" i="2"/>
  <c r="A4184" i="2"/>
  <c r="B4184" i="2" s="1"/>
  <c r="K4183" i="2"/>
  <c r="J4183" i="2"/>
  <c r="G4183" i="2"/>
  <c r="C4183" i="2"/>
  <c r="A4183" i="2"/>
  <c r="K4182" i="2"/>
  <c r="J4182" i="2"/>
  <c r="G4182" i="2"/>
  <c r="C4182" i="2"/>
  <c r="A4182" i="2"/>
  <c r="K4181" i="2"/>
  <c r="J4181" i="2"/>
  <c r="G4181" i="2"/>
  <c r="C4181" i="2"/>
  <c r="A4181" i="2"/>
  <c r="K4180" i="2"/>
  <c r="J4180" i="2"/>
  <c r="G4180" i="2"/>
  <c r="C4180" i="2"/>
  <c r="A4180" i="2"/>
  <c r="K4179" i="2"/>
  <c r="J4179" i="2"/>
  <c r="G4179" i="2"/>
  <c r="C4179" i="2"/>
  <c r="A4179" i="2"/>
  <c r="K4178" i="2"/>
  <c r="J4178" i="2"/>
  <c r="G4178" i="2"/>
  <c r="C4178" i="2"/>
  <c r="A4178" i="2"/>
  <c r="B4178" i="2" s="1"/>
  <c r="K4177" i="2"/>
  <c r="J4177" i="2"/>
  <c r="G4177" i="2"/>
  <c r="C4177" i="2"/>
  <c r="A4177" i="2"/>
  <c r="K4176" i="2"/>
  <c r="J4176" i="2"/>
  <c r="G4176" i="2"/>
  <c r="C4176" i="2"/>
  <c r="A4176" i="2"/>
  <c r="B4176" i="2" s="1"/>
  <c r="K4175" i="2"/>
  <c r="J4175" i="2"/>
  <c r="G4175" i="2"/>
  <c r="C4175" i="2"/>
  <c r="A4175" i="2"/>
  <c r="F4176" i="2" s="1"/>
  <c r="K4174" i="2"/>
  <c r="J4174" i="2"/>
  <c r="G4174" i="2"/>
  <c r="C4174" i="2"/>
  <c r="A4174" i="2"/>
  <c r="K4173" i="2"/>
  <c r="J4173" i="2"/>
  <c r="G4173" i="2"/>
  <c r="C4173" i="2"/>
  <c r="A4173" i="2"/>
  <c r="K4172" i="2"/>
  <c r="J4172" i="2"/>
  <c r="G4172" i="2"/>
  <c r="C4172" i="2"/>
  <c r="A4172" i="2"/>
  <c r="K4171" i="2"/>
  <c r="J4171" i="2"/>
  <c r="G4171" i="2"/>
  <c r="C4171" i="2"/>
  <c r="A4171" i="2"/>
  <c r="K4170" i="2"/>
  <c r="J4170" i="2"/>
  <c r="G4170" i="2"/>
  <c r="C4170" i="2"/>
  <c r="A4170" i="2"/>
  <c r="B4170" i="2" s="1"/>
  <c r="K4169" i="2"/>
  <c r="J4169" i="2"/>
  <c r="G4169" i="2"/>
  <c r="C4169" i="2"/>
  <c r="A4169" i="2"/>
  <c r="K4168" i="2"/>
  <c r="J4168" i="2"/>
  <c r="G4168" i="2"/>
  <c r="C4168" i="2"/>
  <c r="A4168" i="2"/>
  <c r="K4167" i="2"/>
  <c r="J4167" i="2"/>
  <c r="G4167" i="2"/>
  <c r="C4167" i="2"/>
  <c r="A4167" i="2"/>
  <c r="K4166" i="2"/>
  <c r="J4166" i="2"/>
  <c r="G4166" i="2"/>
  <c r="C4166" i="2"/>
  <c r="A4166" i="2"/>
  <c r="K4165" i="2"/>
  <c r="J4165" i="2"/>
  <c r="G4165" i="2"/>
  <c r="C4165" i="2"/>
  <c r="A4165" i="2"/>
  <c r="K4164" i="2"/>
  <c r="J4164" i="2"/>
  <c r="G4164" i="2"/>
  <c r="C4164" i="2"/>
  <c r="A4164" i="2"/>
  <c r="B4164" i="2" s="1"/>
  <c r="K4163" i="2"/>
  <c r="J4163" i="2"/>
  <c r="G4163" i="2"/>
  <c r="C4163" i="2"/>
  <c r="A4163" i="2"/>
  <c r="F4164" i="2" s="1"/>
  <c r="K4162" i="2"/>
  <c r="J4162" i="2"/>
  <c r="G4162" i="2"/>
  <c r="C4162" i="2"/>
  <c r="A4162" i="2"/>
  <c r="B4162" i="2" s="1"/>
  <c r="K4161" i="2"/>
  <c r="J4161" i="2"/>
  <c r="G4161" i="2"/>
  <c r="C4161" i="2"/>
  <c r="A4161" i="2"/>
  <c r="K4160" i="2"/>
  <c r="J4160" i="2"/>
  <c r="G4160" i="2"/>
  <c r="C4160" i="2"/>
  <c r="A4160" i="2"/>
  <c r="K4159" i="2"/>
  <c r="J4159" i="2"/>
  <c r="G4159" i="2"/>
  <c r="C4159" i="2"/>
  <c r="A4159" i="2"/>
  <c r="K4158" i="2"/>
  <c r="J4158" i="2"/>
  <c r="G4158" i="2"/>
  <c r="C4158" i="2"/>
  <c r="A4158" i="2"/>
  <c r="B4158" i="2" s="1"/>
  <c r="K4157" i="2"/>
  <c r="J4157" i="2"/>
  <c r="G4157" i="2"/>
  <c r="C4157" i="2"/>
  <c r="A4157" i="2"/>
  <c r="K4156" i="2"/>
  <c r="J4156" i="2"/>
  <c r="G4156" i="2"/>
  <c r="C4156" i="2"/>
  <c r="A4156" i="2"/>
  <c r="B4156" i="2" s="1"/>
  <c r="K4155" i="2"/>
  <c r="J4155" i="2"/>
  <c r="G4155" i="2"/>
  <c r="C4155" i="2"/>
  <c r="A4155" i="2"/>
  <c r="K4154" i="2"/>
  <c r="J4154" i="2"/>
  <c r="G4154" i="2"/>
  <c r="C4154" i="2"/>
  <c r="A4154" i="2"/>
  <c r="K4153" i="2"/>
  <c r="J4153" i="2"/>
  <c r="G4153" i="2"/>
  <c r="C4153" i="2"/>
  <c r="A4153" i="2"/>
  <c r="B4153" i="2" s="1"/>
  <c r="K4152" i="2"/>
  <c r="J4152" i="2"/>
  <c r="G4152" i="2"/>
  <c r="C4152" i="2"/>
  <c r="A4152" i="2"/>
  <c r="K4151" i="2"/>
  <c r="J4151" i="2"/>
  <c r="G4151" i="2"/>
  <c r="C4151" i="2"/>
  <c r="B4151" i="2"/>
  <c r="A4151" i="2"/>
  <c r="K4150" i="2"/>
  <c r="J4150" i="2"/>
  <c r="G4150" i="2"/>
  <c r="C4150" i="2"/>
  <c r="A4150" i="2"/>
  <c r="K4149" i="2"/>
  <c r="J4149" i="2"/>
  <c r="G4149" i="2"/>
  <c r="C4149" i="2"/>
  <c r="A4149" i="2"/>
  <c r="B4149" i="2" s="1"/>
  <c r="K4148" i="2"/>
  <c r="J4148" i="2"/>
  <c r="G4148" i="2"/>
  <c r="C4148" i="2"/>
  <c r="A4148" i="2"/>
  <c r="B4148" i="2" s="1"/>
  <c r="K4147" i="2"/>
  <c r="J4147" i="2"/>
  <c r="G4147" i="2"/>
  <c r="C4147" i="2"/>
  <c r="A4147" i="2"/>
  <c r="B4147" i="2" s="1"/>
  <c r="K4146" i="2"/>
  <c r="J4146" i="2"/>
  <c r="G4146" i="2"/>
  <c r="C4146" i="2"/>
  <c r="A4146" i="2"/>
  <c r="K4145" i="2"/>
  <c r="J4145" i="2"/>
  <c r="G4145" i="2"/>
  <c r="C4145" i="2"/>
  <c r="B4145" i="2"/>
  <c r="A4145" i="2"/>
  <c r="F4145" i="2" s="1"/>
  <c r="K4144" i="2"/>
  <c r="J4144" i="2"/>
  <c r="G4144" i="2"/>
  <c r="C4144" i="2"/>
  <c r="A4144" i="2"/>
  <c r="B4144" i="2" s="1"/>
  <c r="K4143" i="2"/>
  <c r="J4143" i="2"/>
  <c r="G4143" i="2"/>
  <c r="C4143" i="2"/>
  <c r="A4143" i="2"/>
  <c r="B4143" i="2" s="1"/>
  <c r="K4142" i="2"/>
  <c r="J4142" i="2"/>
  <c r="G4142" i="2"/>
  <c r="C4142" i="2"/>
  <c r="A4142" i="2"/>
  <c r="K4141" i="2"/>
  <c r="J4141" i="2"/>
  <c r="G4141" i="2"/>
  <c r="C4141" i="2"/>
  <c r="B4141" i="2"/>
  <c r="A4141" i="2"/>
  <c r="K4140" i="2"/>
  <c r="J4140" i="2"/>
  <c r="G4140" i="2"/>
  <c r="C4140" i="2"/>
  <c r="A4140" i="2"/>
  <c r="B4140" i="2" s="1"/>
  <c r="K4139" i="2"/>
  <c r="J4139" i="2"/>
  <c r="G4139" i="2"/>
  <c r="C4139" i="2"/>
  <c r="A4139" i="2"/>
  <c r="B4139" i="2" s="1"/>
  <c r="K4138" i="2"/>
  <c r="J4138" i="2"/>
  <c r="G4138" i="2"/>
  <c r="C4138" i="2"/>
  <c r="A4138" i="2"/>
  <c r="K4137" i="2"/>
  <c r="J4137" i="2"/>
  <c r="G4137" i="2"/>
  <c r="C4137" i="2"/>
  <c r="A4137" i="2"/>
  <c r="B4137" i="2" s="1"/>
  <c r="K4136" i="2"/>
  <c r="J4136" i="2"/>
  <c r="G4136" i="2"/>
  <c r="C4136" i="2"/>
  <c r="A4136" i="2"/>
  <c r="K4135" i="2"/>
  <c r="J4135" i="2"/>
  <c r="G4135" i="2"/>
  <c r="C4135" i="2"/>
  <c r="B4135" i="2"/>
  <c r="A4135" i="2"/>
  <c r="K4134" i="2"/>
  <c r="J4134" i="2"/>
  <c r="G4134" i="2"/>
  <c r="C4134" i="2"/>
  <c r="A4134" i="2"/>
  <c r="K4133" i="2"/>
  <c r="J4133" i="2"/>
  <c r="G4133" i="2"/>
  <c r="C4133" i="2"/>
  <c r="B4133" i="2"/>
  <c r="A4133" i="2"/>
  <c r="K4132" i="2"/>
  <c r="J4132" i="2"/>
  <c r="G4132" i="2"/>
  <c r="C4132" i="2"/>
  <c r="A4132" i="2"/>
  <c r="B4132" i="2" s="1"/>
  <c r="K4131" i="2"/>
  <c r="J4131" i="2"/>
  <c r="G4131" i="2"/>
  <c r="C4131" i="2"/>
  <c r="A4131" i="2"/>
  <c r="B4131" i="2" s="1"/>
  <c r="K4130" i="2"/>
  <c r="J4130" i="2"/>
  <c r="G4130" i="2"/>
  <c r="C4130" i="2"/>
  <c r="A4130" i="2"/>
  <c r="K4129" i="2"/>
  <c r="J4129" i="2"/>
  <c r="G4129" i="2"/>
  <c r="C4129" i="2"/>
  <c r="A4129" i="2"/>
  <c r="K4128" i="2"/>
  <c r="J4128" i="2"/>
  <c r="G4128" i="2"/>
  <c r="C4128" i="2"/>
  <c r="A4128" i="2"/>
  <c r="B4128" i="2" s="1"/>
  <c r="K4127" i="2"/>
  <c r="J4127" i="2"/>
  <c r="G4127" i="2"/>
  <c r="C4127" i="2"/>
  <c r="A4127" i="2"/>
  <c r="B4127" i="2" s="1"/>
  <c r="K4126" i="2"/>
  <c r="J4126" i="2"/>
  <c r="G4126" i="2"/>
  <c r="C4126" i="2"/>
  <c r="A4126" i="2"/>
  <c r="K4125" i="2"/>
  <c r="J4125" i="2"/>
  <c r="G4125" i="2"/>
  <c r="C4125" i="2"/>
  <c r="A4125" i="2"/>
  <c r="K4124" i="2"/>
  <c r="J4124" i="2"/>
  <c r="G4124" i="2"/>
  <c r="C4124" i="2"/>
  <c r="A4124" i="2"/>
  <c r="B4124" i="2" s="1"/>
  <c r="K4123" i="2"/>
  <c r="J4123" i="2"/>
  <c r="G4123" i="2"/>
  <c r="C4123" i="2"/>
  <c r="A4123" i="2"/>
  <c r="B4123" i="2" s="1"/>
  <c r="K4122" i="2"/>
  <c r="J4122" i="2"/>
  <c r="G4122" i="2"/>
  <c r="C4122" i="2"/>
  <c r="A4122" i="2"/>
  <c r="K4121" i="2"/>
  <c r="J4121" i="2"/>
  <c r="G4121" i="2"/>
  <c r="C4121" i="2"/>
  <c r="A4121" i="2"/>
  <c r="B4121" i="2" s="1"/>
  <c r="K4120" i="2"/>
  <c r="J4120" i="2"/>
  <c r="G4120" i="2"/>
  <c r="C4120" i="2"/>
  <c r="A4120" i="2"/>
  <c r="K4119" i="2"/>
  <c r="J4119" i="2"/>
  <c r="G4119" i="2"/>
  <c r="C4119" i="2"/>
  <c r="A4119" i="2"/>
  <c r="B4119" i="2" s="1"/>
  <c r="K4118" i="2"/>
  <c r="J4118" i="2"/>
  <c r="G4118" i="2"/>
  <c r="C4118" i="2"/>
  <c r="A4118" i="2"/>
  <c r="K4117" i="2"/>
  <c r="J4117" i="2"/>
  <c r="G4117" i="2"/>
  <c r="C4117" i="2"/>
  <c r="B4117" i="2"/>
  <c r="A4117" i="2"/>
  <c r="K4116" i="2"/>
  <c r="J4116" i="2"/>
  <c r="G4116" i="2"/>
  <c r="C4116" i="2"/>
  <c r="A4116" i="2"/>
  <c r="B4116" i="2" s="1"/>
  <c r="K4115" i="2"/>
  <c r="J4115" i="2"/>
  <c r="G4115" i="2"/>
  <c r="C4115" i="2"/>
  <c r="B4115" i="2"/>
  <c r="A4115" i="2"/>
  <c r="K4114" i="2"/>
  <c r="J4114" i="2"/>
  <c r="G4114" i="2"/>
  <c r="C4114" i="2"/>
  <c r="A4114" i="2"/>
  <c r="K4113" i="2"/>
  <c r="J4113" i="2"/>
  <c r="G4113" i="2"/>
  <c r="C4113" i="2"/>
  <c r="A4113" i="2"/>
  <c r="K4112" i="2"/>
  <c r="J4112" i="2"/>
  <c r="G4112" i="2"/>
  <c r="C4112" i="2"/>
  <c r="A4112" i="2"/>
  <c r="B4112" i="2" s="1"/>
  <c r="K4111" i="2"/>
  <c r="J4111" i="2"/>
  <c r="G4111" i="2"/>
  <c r="C4111" i="2"/>
  <c r="A4111" i="2"/>
  <c r="B4111" i="2" s="1"/>
  <c r="K4110" i="2"/>
  <c r="J4110" i="2"/>
  <c r="G4110" i="2"/>
  <c r="C4110" i="2"/>
  <c r="A4110" i="2"/>
  <c r="K4109" i="2"/>
  <c r="J4109" i="2"/>
  <c r="G4109" i="2"/>
  <c r="C4109" i="2"/>
  <c r="B4109" i="2"/>
  <c r="A4109" i="2"/>
  <c r="F4109" i="2" s="1"/>
  <c r="K4108" i="2"/>
  <c r="J4108" i="2"/>
  <c r="G4108" i="2"/>
  <c r="C4108" i="2"/>
  <c r="A4108" i="2"/>
  <c r="B4108" i="2" s="1"/>
  <c r="K4107" i="2"/>
  <c r="J4107" i="2"/>
  <c r="G4107" i="2"/>
  <c r="C4107" i="2"/>
  <c r="A4107" i="2"/>
  <c r="B4107" i="2" s="1"/>
  <c r="K4106" i="2"/>
  <c r="J4106" i="2"/>
  <c r="G4106" i="2"/>
  <c r="C4106" i="2"/>
  <c r="A4106" i="2"/>
  <c r="K4105" i="2"/>
  <c r="J4105" i="2"/>
  <c r="G4105" i="2"/>
  <c r="C4105" i="2"/>
  <c r="A4105" i="2"/>
  <c r="B4105" i="2" s="1"/>
  <c r="K4104" i="2"/>
  <c r="J4104" i="2"/>
  <c r="G4104" i="2"/>
  <c r="C4104" i="2"/>
  <c r="A4104" i="2"/>
  <c r="K4103" i="2"/>
  <c r="J4103" i="2"/>
  <c r="G4103" i="2"/>
  <c r="C4103" i="2"/>
  <c r="A4103" i="2"/>
  <c r="B4103" i="2" s="1"/>
  <c r="K4102" i="2"/>
  <c r="J4102" i="2"/>
  <c r="G4102" i="2"/>
  <c r="C4102" i="2"/>
  <c r="A4102" i="2"/>
  <c r="K4101" i="2"/>
  <c r="J4101" i="2"/>
  <c r="G4101" i="2"/>
  <c r="C4101" i="2"/>
  <c r="B4101" i="2"/>
  <c r="A4101" i="2"/>
  <c r="K4100" i="2"/>
  <c r="J4100" i="2"/>
  <c r="G4100" i="2"/>
  <c r="C4100" i="2"/>
  <c r="A4100" i="2"/>
  <c r="B4100" i="2" s="1"/>
  <c r="K4099" i="2"/>
  <c r="J4099" i="2"/>
  <c r="G4099" i="2"/>
  <c r="C4099" i="2"/>
  <c r="B4099" i="2"/>
  <c r="A4099" i="2"/>
  <c r="K4098" i="2"/>
  <c r="J4098" i="2"/>
  <c r="G4098" i="2"/>
  <c r="C4098" i="2"/>
  <c r="A4098" i="2"/>
  <c r="K4097" i="2"/>
  <c r="J4097" i="2"/>
  <c r="G4097" i="2"/>
  <c r="C4097" i="2"/>
  <c r="A4097" i="2"/>
  <c r="F4097" i="2" s="1"/>
  <c r="K4096" i="2"/>
  <c r="J4096" i="2"/>
  <c r="G4096" i="2"/>
  <c r="C4096" i="2"/>
  <c r="A4096" i="2"/>
  <c r="B4096" i="2" s="1"/>
  <c r="K4095" i="2"/>
  <c r="J4095" i="2"/>
  <c r="G4095" i="2"/>
  <c r="C4095" i="2"/>
  <c r="A4095" i="2"/>
  <c r="B4095" i="2" s="1"/>
  <c r="K4094" i="2"/>
  <c r="J4094" i="2"/>
  <c r="G4094" i="2"/>
  <c r="C4094" i="2"/>
  <c r="A4094" i="2"/>
  <c r="K4093" i="2"/>
  <c r="J4093" i="2"/>
  <c r="G4093" i="2"/>
  <c r="C4093" i="2"/>
  <c r="B4093" i="2"/>
  <c r="A4093" i="2"/>
  <c r="F4093" i="2" s="1"/>
  <c r="K4092" i="2"/>
  <c r="J4092" i="2"/>
  <c r="G4092" i="2"/>
  <c r="C4092" i="2"/>
  <c r="A4092" i="2"/>
  <c r="B4092" i="2" s="1"/>
  <c r="K4091" i="2"/>
  <c r="J4091" i="2"/>
  <c r="G4091" i="2"/>
  <c r="C4091" i="2"/>
  <c r="A4091" i="2"/>
  <c r="B4091" i="2" s="1"/>
  <c r="K4090" i="2"/>
  <c r="J4090" i="2"/>
  <c r="G4090" i="2"/>
  <c r="C4090" i="2"/>
  <c r="A4090" i="2"/>
  <c r="K4089" i="2"/>
  <c r="J4089" i="2"/>
  <c r="G4089" i="2"/>
  <c r="C4089" i="2"/>
  <c r="A4089" i="2"/>
  <c r="B4089" i="2" s="1"/>
  <c r="K4088" i="2"/>
  <c r="J4088" i="2"/>
  <c r="G4088" i="2"/>
  <c r="C4088" i="2"/>
  <c r="A4088" i="2"/>
  <c r="K4087" i="2"/>
  <c r="J4087" i="2"/>
  <c r="G4087" i="2"/>
  <c r="C4087" i="2"/>
  <c r="A4087" i="2"/>
  <c r="B4087" i="2" s="1"/>
  <c r="K4086" i="2"/>
  <c r="J4086" i="2"/>
  <c r="G4086" i="2"/>
  <c r="C4086" i="2"/>
  <c r="A4086" i="2"/>
  <c r="K4085" i="2"/>
  <c r="J4085" i="2"/>
  <c r="G4085" i="2"/>
  <c r="C4085" i="2"/>
  <c r="A4085" i="2"/>
  <c r="B4085" i="2" s="1"/>
  <c r="K4084" i="2"/>
  <c r="J4084" i="2"/>
  <c r="G4084" i="2"/>
  <c r="C4084" i="2"/>
  <c r="A4084" i="2"/>
  <c r="B4084" i="2" s="1"/>
  <c r="K4083" i="2"/>
  <c r="J4083" i="2"/>
  <c r="G4083" i="2"/>
  <c r="C4083" i="2"/>
  <c r="B4083" i="2"/>
  <c r="A4083" i="2"/>
  <c r="K4082" i="2"/>
  <c r="J4082" i="2"/>
  <c r="G4082" i="2"/>
  <c r="C4082" i="2"/>
  <c r="A4082" i="2"/>
  <c r="K4081" i="2"/>
  <c r="J4081" i="2"/>
  <c r="G4081" i="2"/>
  <c r="C4081" i="2"/>
  <c r="A4081" i="2"/>
  <c r="K4080" i="2"/>
  <c r="J4080" i="2"/>
  <c r="G4080" i="2"/>
  <c r="C4080" i="2"/>
  <c r="A4080" i="2"/>
  <c r="B4080" i="2" s="1"/>
  <c r="K4079" i="2"/>
  <c r="J4079" i="2"/>
  <c r="G4079" i="2"/>
  <c r="C4079" i="2"/>
  <c r="A4079" i="2"/>
  <c r="B4079" i="2" s="1"/>
  <c r="K4078" i="2"/>
  <c r="J4078" i="2"/>
  <c r="G4078" i="2"/>
  <c r="C4078" i="2"/>
  <c r="A4078" i="2"/>
  <c r="K4077" i="2"/>
  <c r="J4077" i="2"/>
  <c r="G4077" i="2"/>
  <c r="C4077" i="2"/>
  <c r="A4077" i="2"/>
  <c r="B4077" i="2" s="1"/>
  <c r="K4076" i="2"/>
  <c r="J4076" i="2"/>
  <c r="G4076" i="2"/>
  <c r="C4076" i="2"/>
  <c r="A4076" i="2"/>
  <c r="B4076" i="2" s="1"/>
  <c r="K4075" i="2"/>
  <c r="J4075" i="2"/>
  <c r="G4075" i="2"/>
  <c r="C4075" i="2"/>
  <c r="A4075" i="2"/>
  <c r="B4075" i="2" s="1"/>
  <c r="K4074" i="2"/>
  <c r="J4074" i="2"/>
  <c r="G4074" i="2"/>
  <c r="C4074" i="2"/>
  <c r="A4074" i="2"/>
  <c r="K4073" i="2"/>
  <c r="J4073" i="2"/>
  <c r="G4073" i="2"/>
  <c r="C4073" i="2"/>
  <c r="A4073" i="2"/>
  <c r="B4073" i="2" s="1"/>
  <c r="K4072" i="2"/>
  <c r="J4072" i="2"/>
  <c r="G4072" i="2"/>
  <c r="C4072" i="2"/>
  <c r="A4072" i="2"/>
  <c r="B4072" i="2" s="1"/>
  <c r="K4071" i="2"/>
  <c r="J4071" i="2"/>
  <c r="G4071" i="2"/>
  <c r="C4071" i="2"/>
  <c r="A4071" i="2"/>
  <c r="B4071" i="2" s="1"/>
  <c r="K4070" i="2"/>
  <c r="J4070" i="2"/>
  <c r="G4070" i="2"/>
  <c r="C4070" i="2"/>
  <c r="A4070" i="2"/>
  <c r="K4069" i="2"/>
  <c r="J4069" i="2"/>
  <c r="G4069" i="2"/>
  <c r="F4069" i="2"/>
  <c r="C4069" i="2"/>
  <c r="A4069" i="2"/>
  <c r="B4069" i="2" s="1"/>
  <c r="K4068" i="2"/>
  <c r="J4068" i="2"/>
  <c r="G4068" i="2"/>
  <c r="C4068" i="2"/>
  <c r="B4068" i="2"/>
  <c r="A4068" i="2"/>
  <c r="K4067" i="2"/>
  <c r="J4067" i="2"/>
  <c r="G4067" i="2"/>
  <c r="C4067" i="2"/>
  <c r="A4067" i="2"/>
  <c r="K4066" i="2"/>
  <c r="J4066" i="2"/>
  <c r="G4066" i="2"/>
  <c r="C4066" i="2"/>
  <c r="A4066" i="2"/>
  <c r="K4065" i="2"/>
  <c r="J4065" i="2"/>
  <c r="G4065" i="2"/>
  <c r="C4065" i="2"/>
  <c r="A4065" i="2"/>
  <c r="B4065" i="2" s="1"/>
  <c r="K4064" i="2"/>
  <c r="J4064" i="2"/>
  <c r="G4064" i="2"/>
  <c r="C4064" i="2"/>
  <c r="A4064" i="2"/>
  <c r="F4064" i="2" s="1"/>
  <c r="K4063" i="2"/>
  <c r="J4063" i="2"/>
  <c r="G4063" i="2"/>
  <c r="C4063" i="2"/>
  <c r="A4063" i="2"/>
  <c r="B4063" i="2" s="1"/>
  <c r="K4062" i="2"/>
  <c r="J4062" i="2"/>
  <c r="G4062" i="2"/>
  <c r="C4062" i="2"/>
  <c r="A4062" i="2"/>
  <c r="K4061" i="2"/>
  <c r="J4061" i="2"/>
  <c r="G4061" i="2"/>
  <c r="C4061" i="2"/>
  <c r="A4061" i="2"/>
  <c r="B4061" i="2" s="1"/>
  <c r="K4060" i="2"/>
  <c r="J4060" i="2"/>
  <c r="G4060" i="2"/>
  <c r="C4060" i="2"/>
  <c r="A4060" i="2"/>
  <c r="B4060" i="2" s="1"/>
  <c r="K4059" i="2"/>
  <c r="J4059" i="2"/>
  <c r="G4059" i="2"/>
  <c r="C4059" i="2"/>
  <c r="A4059" i="2"/>
  <c r="F4059" i="2" s="1"/>
  <c r="K4058" i="2"/>
  <c r="J4058" i="2"/>
  <c r="G4058" i="2"/>
  <c r="C4058" i="2"/>
  <c r="A4058" i="2"/>
  <c r="K4057" i="2"/>
  <c r="J4057" i="2"/>
  <c r="G4057" i="2"/>
  <c r="C4057" i="2"/>
  <c r="B4057" i="2"/>
  <c r="A4057" i="2"/>
  <c r="K4056" i="2"/>
  <c r="J4056" i="2"/>
  <c r="G4056" i="2"/>
  <c r="C4056" i="2"/>
  <c r="A4056" i="2"/>
  <c r="B4056" i="2" s="1"/>
  <c r="K4055" i="2"/>
  <c r="J4055" i="2"/>
  <c r="G4055" i="2"/>
  <c r="C4055" i="2"/>
  <c r="A4055" i="2"/>
  <c r="B4055" i="2" s="1"/>
  <c r="K4054" i="2"/>
  <c r="J4054" i="2"/>
  <c r="G4054" i="2"/>
  <c r="C4054" i="2"/>
  <c r="A4054" i="2"/>
  <c r="K4053" i="2"/>
  <c r="J4053" i="2"/>
  <c r="G4053" i="2"/>
  <c r="C4053" i="2"/>
  <c r="A4053" i="2"/>
  <c r="B4053" i="2" s="1"/>
  <c r="K4052" i="2"/>
  <c r="J4052" i="2"/>
  <c r="G4052" i="2"/>
  <c r="C4052" i="2"/>
  <c r="A4052" i="2"/>
  <c r="B4052" i="2" s="1"/>
  <c r="K4051" i="2"/>
  <c r="J4051" i="2"/>
  <c r="G4051" i="2"/>
  <c r="C4051" i="2"/>
  <c r="A4051" i="2"/>
  <c r="K4050" i="2"/>
  <c r="J4050" i="2"/>
  <c r="G4050" i="2"/>
  <c r="C4050" i="2"/>
  <c r="A4050" i="2"/>
  <c r="K4049" i="2"/>
  <c r="J4049" i="2"/>
  <c r="G4049" i="2"/>
  <c r="C4049" i="2"/>
  <c r="A4049" i="2"/>
  <c r="B4049" i="2" s="1"/>
  <c r="K4048" i="2"/>
  <c r="J4048" i="2"/>
  <c r="G4048" i="2"/>
  <c r="C4048" i="2"/>
  <c r="A4048" i="2"/>
  <c r="K4047" i="2"/>
  <c r="J4047" i="2"/>
  <c r="G4047" i="2"/>
  <c r="C4047" i="2"/>
  <c r="A4047" i="2"/>
  <c r="B4047" i="2" s="1"/>
  <c r="K4046" i="2"/>
  <c r="J4046" i="2"/>
  <c r="G4046" i="2"/>
  <c r="C4046" i="2"/>
  <c r="A4046" i="2"/>
  <c r="K4045" i="2"/>
  <c r="J4045" i="2"/>
  <c r="G4045" i="2"/>
  <c r="C4045" i="2"/>
  <c r="A4045" i="2"/>
  <c r="B4045" i="2" s="1"/>
  <c r="K4044" i="2"/>
  <c r="J4044" i="2"/>
  <c r="G4044" i="2"/>
  <c r="C4044" i="2"/>
  <c r="B4044" i="2"/>
  <c r="A4044" i="2"/>
  <c r="K4043" i="2"/>
  <c r="J4043" i="2"/>
  <c r="G4043" i="2"/>
  <c r="C4043" i="2"/>
  <c r="A4043" i="2"/>
  <c r="F4043" i="2" s="1"/>
  <c r="K4042" i="2"/>
  <c r="J4042" i="2"/>
  <c r="G4042" i="2"/>
  <c r="C4042" i="2"/>
  <c r="A4042" i="2"/>
  <c r="K4041" i="2"/>
  <c r="J4041" i="2"/>
  <c r="G4041" i="2"/>
  <c r="C4041" i="2"/>
  <c r="A4041" i="2"/>
  <c r="B4041" i="2" s="1"/>
  <c r="K4040" i="2"/>
  <c r="J4040" i="2"/>
  <c r="G4040" i="2"/>
  <c r="C4040" i="2"/>
  <c r="A4040" i="2"/>
  <c r="K4039" i="2"/>
  <c r="J4039" i="2"/>
  <c r="G4039" i="2"/>
  <c r="C4039" i="2"/>
  <c r="A4039" i="2"/>
  <c r="B4039" i="2" s="1"/>
  <c r="K4038" i="2"/>
  <c r="J4038" i="2"/>
  <c r="G4038" i="2"/>
  <c r="C4038" i="2"/>
  <c r="B4038" i="2"/>
  <c r="A4038" i="2"/>
  <c r="K4037" i="2"/>
  <c r="J4037" i="2"/>
  <c r="G4037" i="2"/>
  <c r="C4037" i="2"/>
  <c r="A4037" i="2"/>
  <c r="B4037" i="2" s="1"/>
  <c r="K4036" i="2"/>
  <c r="J4036" i="2"/>
  <c r="G4036" i="2"/>
  <c r="C4036" i="2"/>
  <c r="A4036" i="2"/>
  <c r="K4035" i="2"/>
  <c r="J4035" i="2"/>
  <c r="G4035" i="2"/>
  <c r="C4035" i="2"/>
  <c r="A4035" i="2"/>
  <c r="F4035" i="2" s="1"/>
  <c r="K4034" i="2"/>
  <c r="J4034" i="2"/>
  <c r="G4034" i="2"/>
  <c r="C4034" i="2"/>
  <c r="B4034" i="2"/>
  <c r="A4034" i="2"/>
  <c r="K4033" i="2"/>
  <c r="J4033" i="2"/>
  <c r="G4033" i="2"/>
  <c r="C4033" i="2"/>
  <c r="A4033" i="2"/>
  <c r="B4033" i="2" s="1"/>
  <c r="K4032" i="2"/>
  <c r="J4032" i="2"/>
  <c r="G4032" i="2"/>
  <c r="C4032" i="2"/>
  <c r="A4032" i="2"/>
  <c r="K4031" i="2"/>
  <c r="J4031" i="2"/>
  <c r="G4031" i="2"/>
  <c r="C4031" i="2"/>
  <c r="B4031" i="2"/>
  <c r="A4031" i="2"/>
  <c r="K4030" i="2"/>
  <c r="J4030" i="2"/>
  <c r="G4030" i="2"/>
  <c r="C4030" i="2"/>
  <c r="A4030" i="2"/>
  <c r="B4030" i="2" s="1"/>
  <c r="K4029" i="2"/>
  <c r="J4029" i="2"/>
  <c r="G4029" i="2"/>
  <c r="C4029" i="2"/>
  <c r="B4029" i="2"/>
  <c r="A4029" i="2"/>
  <c r="K4028" i="2"/>
  <c r="J4028" i="2"/>
  <c r="G4028" i="2"/>
  <c r="C4028" i="2"/>
  <c r="A4028" i="2"/>
  <c r="F4028" i="2" s="1"/>
  <c r="K4027" i="2"/>
  <c r="J4027" i="2"/>
  <c r="G4027" i="2"/>
  <c r="C4027" i="2"/>
  <c r="A4027" i="2"/>
  <c r="K4026" i="2"/>
  <c r="J4026" i="2"/>
  <c r="G4026" i="2"/>
  <c r="C4026" i="2"/>
  <c r="A4026" i="2"/>
  <c r="B4026" i="2" s="1"/>
  <c r="K4025" i="2"/>
  <c r="J4025" i="2"/>
  <c r="G4025" i="2"/>
  <c r="C4025" i="2"/>
  <c r="B4025" i="2"/>
  <c r="A4025" i="2"/>
  <c r="K4024" i="2"/>
  <c r="J4024" i="2"/>
  <c r="G4024" i="2"/>
  <c r="C4024" i="2"/>
  <c r="A4024" i="2"/>
  <c r="K4023" i="2"/>
  <c r="J4023" i="2"/>
  <c r="G4023" i="2"/>
  <c r="C4023" i="2"/>
  <c r="A4023" i="2"/>
  <c r="B4023" i="2" s="1"/>
  <c r="K4022" i="2"/>
  <c r="J4022" i="2"/>
  <c r="G4022" i="2"/>
  <c r="C4022" i="2"/>
  <c r="B4022" i="2"/>
  <c r="A4022" i="2"/>
  <c r="K4021" i="2"/>
  <c r="J4021" i="2"/>
  <c r="G4021" i="2"/>
  <c r="C4021" i="2"/>
  <c r="A4021" i="2"/>
  <c r="B4021" i="2" s="1"/>
  <c r="K4020" i="2"/>
  <c r="J4020" i="2"/>
  <c r="G4020" i="2"/>
  <c r="C4020" i="2"/>
  <c r="A4020" i="2"/>
  <c r="K4019" i="2"/>
  <c r="J4019" i="2"/>
  <c r="G4019" i="2"/>
  <c r="C4019" i="2"/>
  <c r="A4019" i="2"/>
  <c r="F4019" i="2" s="1"/>
  <c r="K4018" i="2"/>
  <c r="J4018" i="2"/>
  <c r="G4018" i="2"/>
  <c r="C4018" i="2"/>
  <c r="B4018" i="2"/>
  <c r="A4018" i="2"/>
  <c r="K4017" i="2"/>
  <c r="J4017" i="2"/>
  <c r="G4017" i="2"/>
  <c r="C4017" i="2"/>
  <c r="A4017" i="2"/>
  <c r="B4017" i="2" s="1"/>
  <c r="K4016" i="2"/>
  <c r="J4016" i="2"/>
  <c r="G4016" i="2"/>
  <c r="C4016" i="2"/>
  <c r="A4016" i="2"/>
  <c r="K4015" i="2"/>
  <c r="J4015" i="2"/>
  <c r="G4015" i="2"/>
  <c r="C4015" i="2"/>
  <c r="B4015" i="2"/>
  <c r="A4015" i="2"/>
  <c r="K4014" i="2"/>
  <c r="J4014" i="2"/>
  <c r="G4014" i="2"/>
  <c r="C4014" i="2"/>
  <c r="A4014" i="2"/>
  <c r="B4014" i="2" s="1"/>
  <c r="K4013" i="2"/>
  <c r="J4013" i="2"/>
  <c r="G4013" i="2"/>
  <c r="C4013" i="2"/>
  <c r="B4013" i="2"/>
  <c r="A4013" i="2"/>
  <c r="K4012" i="2"/>
  <c r="J4012" i="2"/>
  <c r="G4012" i="2"/>
  <c r="C4012" i="2"/>
  <c r="A4012" i="2"/>
  <c r="K4011" i="2"/>
  <c r="J4011" i="2"/>
  <c r="G4011" i="2"/>
  <c r="C4011" i="2"/>
  <c r="A4011" i="2"/>
  <c r="F4011" i="2" s="1"/>
  <c r="K4010" i="2"/>
  <c r="J4010" i="2"/>
  <c r="G4010" i="2"/>
  <c r="C4010" i="2"/>
  <c r="B4010" i="2"/>
  <c r="A4010" i="2"/>
  <c r="K4009" i="2"/>
  <c r="J4009" i="2"/>
  <c r="G4009" i="2"/>
  <c r="C4009" i="2"/>
  <c r="B4009" i="2"/>
  <c r="A4009" i="2"/>
  <c r="K4008" i="2"/>
  <c r="J4008" i="2"/>
  <c r="G4008" i="2"/>
  <c r="C4008" i="2"/>
  <c r="A4008" i="2"/>
  <c r="K4007" i="2"/>
  <c r="J4007" i="2"/>
  <c r="G4007" i="2"/>
  <c r="C4007" i="2"/>
  <c r="B4007" i="2"/>
  <c r="A4007" i="2"/>
  <c r="K4006" i="2"/>
  <c r="J4006" i="2"/>
  <c r="G4006" i="2"/>
  <c r="C4006" i="2"/>
  <c r="A4006" i="2"/>
  <c r="B4006" i="2" s="1"/>
  <c r="K4005" i="2"/>
  <c r="J4005" i="2"/>
  <c r="G4005" i="2"/>
  <c r="C4005" i="2"/>
  <c r="B4005" i="2"/>
  <c r="A4005" i="2"/>
  <c r="K4004" i="2"/>
  <c r="J4004" i="2"/>
  <c r="G4004" i="2"/>
  <c r="C4004" i="2"/>
  <c r="A4004" i="2"/>
  <c r="F4004" i="2" s="1"/>
  <c r="K4003" i="2"/>
  <c r="J4003" i="2"/>
  <c r="G4003" i="2"/>
  <c r="C4003" i="2"/>
  <c r="A4003" i="2"/>
  <c r="K4002" i="2"/>
  <c r="J4002" i="2"/>
  <c r="G4002" i="2"/>
  <c r="C4002" i="2"/>
  <c r="A4002" i="2"/>
  <c r="B4002" i="2" s="1"/>
  <c r="K4001" i="2"/>
  <c r="J4001" i="2"/>
  <c r="G4001" i="2"/>
  <c r="C4001" i="2"/>
  <c r="A4001" i="2"/>
  <c r="K4000" i="2"/>
  <c r="J4000" i="2"/>
  <c r="G4000" i="2"/>
  <c r="C4000" i="2"/>
  <c r="A4000" i="2"/>
  <c r="K3999" i="2"/>
  <c r="J3999" i="2"/>
  <c r="G3999" i="2"/>
  <c r="C3999" i="2"/>
  <c r="B3999" i="2"/>
  <c r="A3999" i="2"/>
  <c r="K3998" i="2"/>
  <c r="J3998" i="2"/>
  <c r="G3998" i="2"/>
  <c r="C3998" i="2"/>
  <c r="A3998" i="2"/>
  <c r="B3998" i="2" s="1"/>
  <c r="K3997" i="2"/>
  <c r="J3997" i="2"/>
  <c r="G3997" i="2"/>
  <c r="C3997" i="2"/>
  <c r="B3997" i="2"/>
  <c r="A3997" i="2"/>
  <c r="K3996" i="2"/>
  <c r="J3996" i="2"/>
  <c r="G3996" i="2"/>
  <c r="C3996" i="2"/>
  <c r="A3996" i="2"/>
  <c r="F3996" i="2" s="1"/>
  <c r="K3995" i="2"/>
  <c r="J3995" i="2"/>
  <c r="G3995" i="2"/>
  <c r="C3995" i="2"/>
  <c r="A3995" i="2"/>
  <c r="K3994" i="2"/>
  <c r="J3994" i="2"/>
  <c r="G3994" i="2"/>
  <c r="C3994" i="2"/>
  <c r="A3994" i="2"/>
  <c r="B3994" i="2" s="1"/>
  <c r="K3993" i="2"/>
  <c r="J3993" i="2"/>
  <c r="G3993" i="2"/>
  <c r="C3993" i="2"/>
  <c r="A3993" i="2"/>
  <c r="K3992" i="2"/>
  <c r="J3992" i="2"/>
  <c r="G3992" i="2"/>
  <c r="C3992" i="2"/>
  <c r="A3992" i="2"/>
  <c r="K3991" i="2"/>
  <c r="J3991" i="2"/>
  <c r="G3991" i="2"/>
  <c r="C3991" i="2"/>
  <c r="A3991" i="2"/>
  <c r="B3991" i="2" s="1"/>
  <c r="K3990" i="2"/>
  <c r="J3990" i="2"/>
  <c r="G3990" i="2"/>
  <c r="C3990" i="2"/>
  <c r="B3990" i="2"/>
  <c r="A3990" i="2"/>
  <c r="K3989" i="2"/>
  <c r="J3989" i="2"/>
  <c r="G3989" i="2"/>
  <c r="C3989" i="2"/>
  <c r="A3989" i="2"/>
  <c r="B3989" i="2" s="1"/>
  <c r="K3988" i="2"/>
  <c r="J3988" i="2"/>
  <c r="G3988" i="2"/>
  <c r="C3988" i="2"/>
  <c r="A3988" i="2"/>
  <c r="K3987" i="2"/>
  <c r="J3987" i="2"/>
  <c r="G3987" i="2"/>
  <c r="C3987" i="2"/>
  <c r="A3987" i="2"/>
  <c r="F3987" i="2" s="1"/>
  <c r="K3986" i="2"/>
  <c r="J3986" i="2"/>
  <c r="G3986" i="2"/>
  <c r="C3986" i="2"/>
  <c r="B3986" i="2"/>
  <c r="A3986" i="2"/>
  <c r="K3985" i="2"/>
  <c r="J3985" i="2"/>
  <c r="G3985" i="2"/>
  <c r="C3985" i="2"/>
  <c r="A3985" i="2"/>
  <c r="B3985" i="2" s="1"/>
  <c r="K3984" i="2"/>
  <c r="J3984" i="2"/>
  <c r="G3984" i="2"/>
  <c r="C3984" i="2"/>
  <c r="A3984" i="2"/>
  <c r="K3983" i="2"/>
  <c r="J3983" i="2"/>
  <c r="G3983" i="2"/>
  <c r="C3983" i="2"/>
  <c r="B3983" i="2"/>
  <c r="A3983" i="2"/>
  <c r="K3982" i="2"/>
  <c r="J3982" i="2"/>
  <c r="G3982" i="2"/>
  <c r="C3982" i="2"/>
  <c r="A3982" i="2"/>
  <c r="B3982" i="2" s="1"/>
  <c r="K3981" i="2"/>
  <c r="J3981" i="2"/>
  <c r="G3981" i="2"/>
  <c r="C3981" i="2"/>
  <c r="B3981" i="2"/>
  <c r="A3981" i="2"/>
  <c r="K3980" i="2"/>
  <c r="J3980" i="2"/>
  <c r="G3980" i="2"/>
  <c r="C3980" i="2"/>
  <c r="A3980" i="2"/>
  <c r="K3979" i="2"/>
  <c r="J3979" i="2"/>
  <c r="G3979" i="2"/>
  <c r="C3979" i="2"/>
  <c r="A3979" i="2"/>
  <c r="F3979" i="2" s="1"/>
  <c r="K3978" i="2"/>
  <c r="J3978" i="2"/>
  <c r="G3978" i="2"/>
  <c r="C3978" i="2"/>
  <c r="B3978" i="2"/>
  <c r="A3978" i="2"/>
  <c r="K3977" i="2"/>
  <c r="J3977" i="2"/>
  <c r="G3977" i="2"/>
  <c r="C3977" i="2"/>
  <c r="B3977" i="2"/>
  <c r="A3977" i="2"/>
  <c r="K3976" i="2"/>
  <c r="J3976" i="2"/>
  <c r="G3976" i="2"/>
  <c r="C3976" i="2"/>
  <c r="A3976" i="2"/>
  <c r="K3975" i="2"/>
  <c r="J3975" i="2"/>
  <c r="G3975" i="2"/>
  <c r="C3975" i="2"/>
  <c r="B3975" i="2"/>
  <c r="A3975" i="2"/>
  <c r="K3974" i="2"/>
  <c r="J3974" i="2"/>
  <c r="G3974" i="2"/>
  <c r="C3974" i="2"/>
  <c r="A3974" i="2"/>
  <c r="B3974" i="2" s="1"/>
  <c r="K3973" i="2"/>
  <c r="J3973" i="2"/>
  <c r="G3973" i="2"/>
  <c r="C3973" i="2"/>
  <c r="B3973" i="2"/>
  <c r="A3973" i="2"/>
  <c r="K3972" i="2"/>
  <c r="J3972" i="2"/>
  <c r="G3972" i="2"/>
  <c r="C3972" i="2"/>
  <c r="A3972" i="2"/>
  <c r="K3971" i="2"/>
  <c r="J3971" i="2"/>
  <c r="G3971" i="2"/>
  <c r="C3971" i="2"/>
  <c r="A3971" i="2"/>
  <c r="K3970" i="2"/>
  <c r="J3970" i="2"/>
  <c r="G3970" i="2"/>
  <c r="C3970" i="2"/>
  <c r="A3970" i="2"/>
  <c r="B3970" i="2" s="1"/>
  <c r="K3969" i="2"/>
  <c r="J3969" i="2"/>
  <c r="G3969" i="2"/>
  <c r="C3969" i="2"/>
  <c r="A3969" i="2"/>
  <c r="K3968" i="2"/>
  <c r="J3968" i="2"/>
  <c r="G3968" i="2"/>
  <c r="C3968" i="2"/>
  <c r="A3968" i="2"/>
  <c r="K3967" i="2"/>
  <c r="J3967" i="2"/>
  <c r="G3967" i="2"/>
  <c r="C3967" i="2"/>
  <c r="B3967" i="2"/>
  <c r="A3967" i="2"/>
  <c r="K3966" i="2"/>
  <c r="J3966" i="2"/>
  <c r="G3966" i="2"/>
  <c r="C3966" i="2"/>
  <c r="A3966" i="2"/>
  <c r="B3966" i="2" s="1"/>
  <c r="K3965" i="2"/>
  <c r="J3965" i="2"/>
  <c r="G3965" i="2"/>
  <c r="C3965" i="2"/>
  <c r="B3965" i="2"/>
  <c r="A3965" i="2"/>
  <c r="K3964" i="2"/>
  <c r="J3964" i="2"/>
  <c r="G3964" i="2"/>
  <c r="C3964" i="2"/>
  <c r="A3964" i="2"/>
  <c r="K3963" i="2"/>
  <c r="J3963" i="2"/>
  <c r="G3963" i="2"/>
  <c r="C3963" i="2"/>
  <c r="A3963" i="2"/>
  <c r="K3962" i="2"/>
  <c r="J3962" i="2"/>
  <c r="G3962" i="2"/>
  <c r="C3962" i="2"/>
  <c r="A3962" i="2"/>
  <c r="B3962" i="2" s="1"/>
  <c r="K3961" i="2"/>
  <c r="J3961" i="2"/>
  <c r="G3961" i="2"/>
  <c r="C3961" i="2"/>
  <c r="A3961" i="2"/>
  <c r="K3960" i="2"/>
  <c r="J3960" i="2"/>
  <c r="G3960" i="2"/>
  <c r="C3960" i="2"/>
  <c r="A3960" i="2"/>
  <c r="K3959" i="2"/>
  <c r="J3959" i="2"/>
  <c r="G3959" i="2"/>
  <c r="C3959" i="2"/>
  <c r="A3959" i="2"/>
  <c r="B3959" i="2" s="1"/>
  <c r="K3958" i="2"/>
  <c r="J3958" i="2"/>
  <c r="G3958" i="2"/>
  <c r="C3958" i="2"/>
  <c r="B3958" i="2"/>
  <c r="A3958" i="2"/>
  <c r="K3957" i="2"/>
  <c r="J3957" i="2"/>
  <c r="G3957" i="2"/>
  <c r="C3957" i="2"/>
  <c r="A3957" i="2"/>
  <c r="B3957" i="2" s="1"/>
  <c r="K3956" i="2"/>
  <c r="J3956" i="2"/>
  <c r="G3956" i="2"/>
  <c r="C3956" i="2"/>
  <c r="A3956" i="2"/>
  <c r="K3955" i="2"/>
  <c r="J3955" i="2"/>
  <c r="G3955" i="2"/>
  <c r="C3955" i="2"/>
  <c r="A3955" i="2"/>
  <c r="K3954" i="2"/>
  <c r="J3954" i="2"/>
  <c r="G3954" i="2"/>
  <c r="C3954" i="2"/>
  <c r="B3954" i="2"/>
  <c r="A3954" i="2"/>
  <c r="K3953" i="2"/>
  <c r="J3953" i="2"/>
  <c r="G3953" i="2"/>
  <c r="C3953" i="2"/>
  <c r="A3953" i="2"/>
  <c r="B3953" i="2" s="1"/>
  <c r="K3952" i="2"/>
  <c r="J3952" i="2"/>
  <c r="G3952" i="2"/>
  <c r="C3952" i="2"/>
  <c r="A3952" i="2"/>
  <c r="K3951" i="2"/>
  <c r="J3951" i="2"/>
  <c r="G3951" i="2"/>
  <c r="C3951" i="2"/>
  <c r="B3951" i="2"/>
  <c r="A3951" i="2"/>
  <c r="K3950" i="2"/>
  <c r="J3950" i="2"/>
  <c r="G3950" i="2"/>
  <c r="C3950" i="2"/>
  <c r="A3950" i="2"/>
  <c r="B3950" i="2" s="1"/>
  <c r="K3949" i="2"/>
  <c r="J3949" i="2"/>
  <c r="G3949" i="2"/>
  <c r="C3949" i="2"/>
  <c r="B3949" i="2"/>
  <c r="A3949" i="2"/>
  <c r="K3948" i="2"/>
  <c r="J3948" i="2"/>
  <c r="G3948" i="2"/>
  <c r="C3948" i="2"/>
  <c r="A3948" i="2"/>
  <c r="K3947" i="2"/>
  <c r="J3947" i="2"/>
  <c r="G3947" i="2"/>
  <c r="C3947" i="2"/>
  <c r="A3947" i="2"/>
  <c r="F3947" i="2" s="1"/>
  <c r="K3946" i="2"/>
  <c r="J3946" i="2"/>
  <c r="G3946" i="2"/>
  <c r="C3946" i="2"/>
  <c r="B3946" i="2"/>
  <c r="A3946" i="2"/>
  <c r="K3945" i="2"/>
  <c r="J3945" i="2"/>
  <c r="G3945" i="2"/>
  <c r="C3945" i="2"/>
  <c r="B3945" i="2"/>
  <c r="A3945" i="2"/>
  <c r="F3945" i="2" s="1"/>
  <c r="K3944" i="2"/>
  <c r="J3944" i="2"/>
  <c r="G3944" i="2"/>
  <c r="C3944" i="2"/>
  <c r="A3944" i="2"/>
  <c r="K3943" i="2"/>
  <c r="J3943" i="2"/>
  <c r="G3943" i="2"/>
  <c r="C3943" i="2"/>
  <c r="B3943" i="2"/>
  <c r="A3943" i="2"/>
  <c r="K3942" i="2"/>
  <c r="J3942" i="2"/>
  <c r="G3942" i="2"/>
  <c r="C3942" i="2"/>
  <c r="A3942" i="2"/>
  <c r="B3942" i="2" s="1"/>
  <c r="K3941" i="2"/>
  <c r="J3941" i="2"/>
  <c r="G3941" i="2"/>
  <c r="C3941" i="2"/>
  <c r="B3941" i="2"/>
  <c r="A3941" i="2"/>
  <c r="K3940" i="2"/>
  <c r="J3940" i="2"/>
  <c r="G3940" i="2"/>
  <c r="C3940" i="2"/>
  <c r="B3940" i="2"/>
  <c r="A3940" i="2"/>
  <c r="K3939" i="2"/>
  <c r="J3939" i="2"/>
  <c r="G3939" i="2"/>
  <c r="C3939" i="2"/>
  <c r="A3939" i="2"/>
  <c r="K3938" i="2"/>
  <c r="J3938" i="2"/>
  <c r="G3938" i="2"/>
  <c r="C3938" i="2"/>
  <c r="B3938" i="2"/>
  <c r="A3938" i="2"/>
  <c r="K3937" i="2"/>
  <c r="J3937" i="2"/>
  <c r="G3937" i="2"/>
  <c r="C3937" i="2"/>
  <c r="A3937" i="2"/>
  <c r="K3936" i="2"/>
  <c r="J3936" i="2"/>
  <c r="G3936" i="2"/>
  <c r="C3936" i="2"/>
  <c r="A3936" i="2"/>
  <c r="K3935" i="2"/>
  <c r="J3935" i="2"/>
  <c r="G3935" i="2"/>
  <c r="C3935" i="2"/>
  <c r="A3935" i="2"/>
  <c r="B3935" i="2" s="1"/>
  <c r="K3934" i="2"/>
  <c r="J3934" i="2"/>
  <c r="G3934" i="2"/>
  <c r="C3934" i="2"/>
  <c r="A3934" i="2"/>
  <c r="B3934" i="2" s="1"/>
  <c r="K3933" i="2"/>
  <c r="J3933" i="2"/>
  <c r="G3933" i="2"/>
  <c r="C3933" i="2"/>
  <c r="B3933" i="2"/>
  <c r="A3933" i="2"/>
  <c r="K3932" i="2"/>
  <c r="J3932" i="2"/>
  <c r="G3932" i="2"/>
  <c r="C3932" i="2"/>
  <c r="A3932" i="2"/>
  <c r="F3932" i="2" s="1"/>
  <c r="K3931" i="2"/>
  <c r="J3931" i="2"/>
  <c r="G3931" i="2"/>
  <c r="C3931" i="2"/>
  <c r="A3931" i="2"/>
  <c r="K3930" i="2"/>
  <c r="J3930" i="2"/>
  <c r="G3930" i="2"/>
  <c r="C3930" i="2"/>
  <c r="A3930" i="2"/>
  <c r="B3930" i="2" s="1"/>
  <c r="K3929" i="2"/>
  <c r="J3929" i="2"/>
  <c r="G3929" i="2"/>
  <c r="C3929" i="2"/>
  <c r="B3929" i="2"/>
  <c r="A3929" i="2"/>
  <c r="K3928" i="2"/>
  <c r="J3928" i="2"/>
  <c r="G3928" i="2"/>
  <c r="C3928" i="2"/>
  <c r="A3928" i="2"/>
  <c r="K3927" i="2"/>
  <c r="J3927" i="2"/>
  <c r="G3927" i="2"/>
  <c r="C3927" i="2"/>
  <c r="A3927" i="2"/>
  <c r="B3927" i="2" s="1"/>
  <c r="K3926" i="2"/>
  <c r="J3926" i="2"/>
  <c r="G3926" i="2"/>
  <c r="C3926" i="2"/>
  <c r="B3926" i="2"/>
  <c r="A3926" i="2"/>
  <c r="K3925" i="2"/>
  <c r="J3925" i="2"/>
  <c r="G3925" i="2"/>
  <c r="C3925" i="2"/>
  <c r="A3925" i="2"/>
  <c r="B3925" i="2" s="1"/>
  <c r="K3924" i="2"/>
  <c r="J3924" i="2"/>
  <c r="G3924" i="2"/>
  <c r="C3924" i="2"/>
  <c r="B3924" i="2"/>
  <c r="A3924" i="2"/>
  <c r="K3923" i="2"/>
  <c r="J3923" i="2"/>
  <c r="G3923" i="2"/>
  <c r="C3923" i="2"/>
  <c r="A3923" i="2"/>
  <c r="K3922" i="2"/>
  <c r="J3922" i="2"/>
  <c r="G3922" i="2"/>
  <c r="C3922" i="2"/>
  <c r="B3922" i="2"/>
  <c r="A3922" i="2"/>
  <c r="K3921" i="2"/>
  <c r="J3921" i="2"/>
  <c r="G3921" i="2"/>
  <c r="C3921" i="2"/>
  <c r="A3921" i="2"/>
  <c r="F3921" i="2" s="1"/>
  <c r="K3920" i="2"/>
  <c r="J3920" i="2"/>
  <c r="G3920" i="2"/>
  <c r="C3920" i="2"/>
  <c r="A3920" i="2"/>
  <c r="K3919" i="2"/>
  <c r="J3919" i="2"/>
  <c r="G3919" i="2"/>
  <c r="C3919" i="2"/>
  <c r="A3919" i="2"/>
  <c r="B3919" i="2" s="1"/>
  <c r="K3918" i="2"/>
  <c r="J3918" i="2"/>
  <c r="G3918" i="2"/>
  <c r="C3918" i="2"/>
  <c r="A3918" i="2"/>
  <c r="B3918" i="2" s="1"/>
  <c r="K3917" i="2"/>
  <c r="J3917" i="2"/>
  <c r="G3917" i="2"/>
  <c r="C3917" i="2"/>
  <c r="B3917" i="2"/>
  <c r="A3917" i="2"/>
  <c r="K3916" i="2"/>
  <c r="J3916" i="2"/>
  <c r="G3916" i="2"/>
  <c r="C3916" i="2"/>
  <c r="A3916" i="2"/>
  <c r="F3916" i="2" s="1"/>
  <c r="K3915" i="2"/>
  <c r="J3915" i="2"/>
  <c r="G3915" i="2"/>
  <c r="C3915" i="2"/>
  <c r="A3915" i="2"/>
  <c r="K3914" i="2"/>
  <c r="J3914" i="2"/>
  <c r="G3914" i="2"/>
  <c r="C3914" i="2"/>
  <c r="A3914" i="2"/>
  <c r="B3914" i="2" s="1"/>
  <c r="K3913" i="2"/>
  <c r="J3913" i="2"/>
  <c r="G3913" i="2"/>
  <c r="C3913" i="2"/>
  <c r="B3913" i="2"/>
  <c r="A3913" i="2"/>
  <c r="K3912" i="2"/>
  <c r="J3912" i="2"/>
  <c r="G3912" i="2"/>
  <c r="C3912" i="2"/>
  <c r="A3912" i="2"/>
  <c r="K3911" i="2"/>
  <c r="J3911" i="2"/>
  <c r="G3911" i="2"/>
  <c r="C3911" i="2"/>
  <c r="A3911" i="2"/>
  <c r="B3911" i="2" s="1"/>
  <c r="K3910" i="2"/>
  <c r="J3910" i="2"/>
  <c r="G3910" i="2"/>
  <c r="C3910" i="2"/>
  <c r="B3910" i="2"/>
  <c r="A3910" i="2"/>
  <c r="F3910" i="2" s="1"/>
  <c r="K3909" i="2"/>
  <c r="J3909" i="2"/>
  <c r="G3909" i="2"/>
  <c r="C3909" i="2"/>
  <c r="A3909" i="2"/>
  <c r="K3908" i="2"/>
  <c r="J3908" i="2"/>
  <c r="G3908" i="2"/>
  <c r="C3908" i="2"/>
  <c r="B3908" i="2"/>
  <c r="A3908" i="2"/>
  <c r="K3907" i="2"/>
  <c r="J3907" i="2"/>
  <c r="G3907" i="2"/>
  <c r="C3907" i="2"/>
  <c r="A3907" i="2"/>
  <c r="K3906" i="2"/>
  <c r="J3906" i="2"/>
  <c r="G3906" i="2"/>
  <c r="C3906" i="2"/>
  <c r="B3906" i="2"/>
  <c r="A3906" i="2"/>
  <c r="K3905" i="2"/>
  <c r="J3905" i="2"/>
  <c r="G3905" i="2"/>
  <c r="C3905" i="2"/>
  <c r="A3905" i="2"/>
  <c r="K3904" i="2"/>
  <c r="J3904" i="2"/>
  <c r="G3904" i="2"/>
  <c r="C3904" i="2"/>
  <c r="A3904" i="2"/>
  <c r="K3903" i="2"/>
  <c r="J3903" i="2"/>
  <c r="G3903" i="2"/>
  <c r="C3903" i="2"/>
  <c r="A3903" i="2"/>
  <c r="B3903" i="2" s="1"/>
  <c r="K3902" i="2"/>
  <c r="J3902" i="2"/>
  <c r="G3902" i="2"/>
  <c r="C3902" i="2"/>
  <c r="B3902" i="2"/>
  <c r="A3902" i="2"/>
  <c r="K3901" i="2"/>
  <c r="J3901" i="2"/>
  <c r="G3901" i="2"/>
  <c r="C3901" i="2"/>
  <c r="A3901" i="2"/>
  <c r="B3901" i="2" s="1"/>
  <c r="K3900" i="2"/>
  <c r="J3900" i="2"/>
  <c r="G3900" i="2"/>
  <c r="C3900" i="2"/>
  <c r="A3900" i="2"/>
  <c r="K3899" i="2"/>
  <c r="J3899" i="2"/>
  <c r="G3899" i="2"/>
  <c r="C3899" i="2"/>
  <c r="A3899" i="2"/>
  <c r="K3898" i="2"/>
  <c r="J3898" i="2"/>
  <c r="G3898" i="2"/>
  <c r="C3898" i="2"/>
  <c r="B3898" i="2"/>
  <c r="A3898" i="2"/>
  <c r="K3897" i="2"/>
  <c r="J3897" i="2"/>
  <c r="G3897" i="2"/>
  <c r="C3897" i="2"/>
  <c r="B3897" i="2"/>
  <c r="A3897" i="2"/>
  <c r="F3897" i="2" s="1"/>
  <c r="K3896" i="2"/>
  <c r="J3896" i="2"/>
  <c r="G3896" i="2"/>
  <c r="C3896" i="2"/>
  <c r="A3896" i="2"/>
  <c r="K3895" i="2"/>
  <c r="J3895" i="2"/>
  <c r="G3895" i="2"/>
  <c r="C3895" i="2"/>
  <c r="B3895" i="2"/>
  <c r="A3895" i="2"/>
  <c r="K3894" i="2"/>
  <c r="J3894" i="2"/>
  <c r="G3894" i="2"/>
  <c r="C3894" i="2"/>
  <c r="A3894" i="2"/>
  <c r="K3893" i="2"/>
  <c r="J3893" i="2"/>
  <c r="G3893" i="2"/>
  <c r="C3893" i="2"/>
  <c r="A3893" i="2"/>
  <c r="F3893" i="2" s="1"/>
  <c r="K3892" i="2"/>
  <c r="J3892" i="2"/>
  <c r="G3892" i="2"/>
  <c r="C3892" i="2"/>
  <c r="A3892" i="2"/>
  <c r="B3892" i="2" s="1"/>
  <c r="K3891" i="2"/>
  <c r="J3891" i="2"/>
  <c r="G3891" i="2"/>
  <c r="C3891" i="2"/>
  <c r="A3891" i="2"/>
  <c r="K3890" i="2"/>
  <c r="J3890" i="2"/>
  <c r="G3890" i="2"/>
  <c r="C3890" i="2"/>
  <c r="A3890" i="2"/>
  <c r="B3890" i="2" s="1"/>
  <c r="K3889" i="2"/>
  <c r="J3889" i="2"/>
  <c r="G3889" i="2"/>
  <c r="C3889" i="2"/>
  <c r="A3889" i="2"/>
  <c r="F3889" i="2" s="1"/>
  <c r="K3888" i="2"/>
  <c r="J3888" i="2"/>
  <c r="G3888" i="2"/>
  <c r="C3888" i="2"/>
  <c r="A3888" i="2"/>
  <c r="K3887" i="2"/>
  <c r="J3887" i="2"/>
  <c r="G3887" i="2"/>
  <c r="C3887" i="2"/>
  <c r="B3887" i="2"/>
  <c r="A3887" i="2"/>
  <c r="K3886" i="2"/>
  <c r="J3886" i="2"/>
  <c r="G3886" i="2"/>
  <c r="C3886" i="2"/>
  <c r="A3886" i="2"/>
  <c r="F3886" i="2" s="1"/>
  <c r="K3885" i="2"/>
  <c r="J3885" i="2"/>
  <c r="G3885" i="2"/>
  <c r="C3885" i="2"/>
  <c r="B3885" i="2"/>
  <c r="A3885" i="2"/>
  <c r="K3884" i="2"/>
  <c r="J3884" i="2"/>
  <c r="G3884" i="2"/>
  <c r="C3884" i="2"/>
  <c r="B3884" i="2"/>
  <c r="A3884" i="2"/>
  <c r="F3884" i="2" s="1"/>
  <c r="K3883" i="2"/>
  <c r="J3883" i="2"/>
  <c r="G3883" i="2"/>
  <c r="C3883" i="2"/>
  <c r="A3883" i="2"/>
  <c r="K3882" i="2"/>
  <c r="J3882" i="2"/>
  <c r="G3882" i="2"/>
  <c r="C3882" i="2"/>
  <c r="A3882" i="2"/>
  <c r="B3882" i="2" s="1"/>
  <c r="K3881" i="2"/>
  <c r="J3881" i="2"/>
  <c r="G3881" i="2"/>
  <c r="C3881" i="2"/>
  <c r="A3881" i="2"/>
  <c r="K3880" i="2"/>
  <c r="J3880" i="2"/>
  <c r="G3880" i="2"/>
  <c r="C3880" i="2"/>
  <c r="A3880" i="2"/>
  <c r="K3879" i="2"/>
  <c r="J3879" i="2"/>
  <c r="G3879" i="2"/>
  <c r="C3879" i="2"/>
  <c r="A3879" i="2"/>
  <c r="B3879" i="2" s="1"/>
  <c r="K3878" i="2"/>
  <c r="J3878" i="2"/>
  <c r="G3878" i="2"/>
  <c r="C3878" i="2"/>
  <c r="A3878" i="2"/>
  <c r="F3878" i="2" s="1"/>
  <c r="K3877" i="2"/>
  <c r="J3877" i="2"/>
  <c r="G3877" i="2"/>
  <c r="C3877" i="2"/>
  <c r="A3877" i="2"/>
  <c r="K3876" i="2"/>
  <c r="J3876" i="2"/>
  <c r="G3876" i="2"/>
  <c r="C3876" i="2"/>
  <c r="B3876" i="2"/>
  <c r="A3876" i="2"/>
  <c r="K3875" i="2"/>
  <c r="J3875" i="2"/>
  <c r="G3875" i="2"/>
  <c r="C3875" i="2"/>
  <c r="A3875" i="2"/>
  <c r="K3874" i="2"/>
  <c r="J3874" i="2"/>
  <c r="G3874" i="2"/>
  <c r="C3874" i="2"/>
  <c r="B3874" i="2"/>
  <c r="A3874" i="2"/>
  <c r="K3873" i="2"/>
  <c r="J3873" i="2"/>
  <c r="G3873" i="2"/>
  <c r="C3873" i="2"/>
  <c r="A3873" i="2"/>
  <c r="K3872" i="2"/>
  <c r="J3872" i="2"/>
  <c r="G3872" i="2"/>
  <c r="C3872" i="2"/>
  <c r="A3872" i="2"/>
  <c r="K3871" i="2"/>
  <c r="J3871" i="2"/>
  <c r="G3871" i="2"/>
  <c r="C3871" i="2"/>
  <c r="A3871" i="2"/>
  <c r="B3871" i="2" s="1"/>
  <c r="K3870" i="2"/>
  <c r="J3870" i="2"/>
  <c r="G3870" i="2"/>
  <c r="C3870" i="2"/>
  <c r="B3870" i="2"/>
  <c r="A3870" i="2"/>
  <c r="K3869" i="2"/>
  <c r="J3869" i="2"/>
  <c r="G3869" i="2"/>
  <c r="C3869" i="2"/>
  <c r="A3869" i="2"/>
  <c r="B3869" i="2" s="1"/>
  <c r="K3868" i="2"/>
  <c r="J3868" i="2"/>
  <c r="G3868" i="2"/>
  <c r="C3868" i="2"/>
  <c r="A3868" i="2"/>
  <c r="K3867" i="2"/>
  <c r="J3867" i="2"/>
  <c r="G3867" i="2"/>
  <c r="C3867" i="2"/>
  <c r="A3867" i="2"/>
  <c r="K3866" i="2"/>
  <c r="J3866" i="2"/>
  <c r="G3866" i="2"/>
  <c r="C3866" i="2"/>
  <c r="B3866" i="2"/>
  <c r="A3866" i="2"/>
  <c r="K3865" i="2"/>
  <c r="J3865" i="2"/>
  <c r="G3865" i="2"/>
  <c r="C3865" i="2"/>
  <c r="B3865" i="2"/>
  <c r="A3865" i="2"/>
  <c r="F3865" i="2" s="1"/>
  <c r="K3864" i="2"/>
  <c r="J3864" i="2"/>
  <c r="G3864" i="2"/>
  <c r="C3864" i="2"/>
  <c r="A3864" i="2"/>
  <c r="K3863" i="2"/>
  <c r="J3863" i="2"/>
  <c r="G3863" i="2"/>
  <c r="C3863" i="2"/>
  <c r="B3863" i="2"/>
  <c r="A3863" i="2"/>
  <c r="K3862" i="2"/>
  <c r="J3862" i="2"/>
  <c r="G3862" i="2"/>
  <c r="C3862" i="2"/>
  <c r="A3862" i="2"/>
  <c r="K3861" i="2"/>
  <c r="J3861" i="2"/>
  <c r="G3861" i="2"/>
  <c r="C3861" i="2"/>
  <c r="A3861" i="2"/>
  <c r="F3861" i="2" s="1"/>
  <c r="K3860" i="2"/>
  <c r="J3860" i="2"/>
  <c r="G3860" i="2"/>
  <c r="C3860" i="2"/>
  <c r="B3860" i="2"/>
  <c r="A3860" i="2"/>
  <c r="K3859" i="2"/>
  <c r="J3859" i="2"/>
  <c r="G3859" i="2"/>
  <c r="C3859" i="2"/>
  <c r="B3859" i="2"/>
  <c r="A3859" i="2"/>
  <c r="K3858" i="2"/>
  <c r="J3858" i="2"/>
  <c r="G3858" i="2"/>
  <c r="C3858" i="2"/>
  <c r="A3858" i="2"/>
  <c r="K3857" i="2"/>
  <c r="J3857" i="2"/>
  <c r="G3857" i="2"/>
  <c r="C3857" i="2"/>
  <c r="B3857" i="2"/>
  <c r="A3857" i="2"/>
  <c r="K3856" i="2"/>
  <c r="J3856" i="2"/>
  <c r="G3856" i="2"/>
  <c r="C3856" i="2"/>
  <c r="A3856" i="2"/>
  <c r="B3856" i="2" s="1"/>
  <c r="K3855" i="2"/>
  <c r="J3855" i="2"/>
  <c r="G3855" i="2"/>
  <c r="C3855" i="2"/>
  <c r="A3855" i="2"/>
  <c r="K3854" i="2"/>
  <c r="J3854" i="2"/>
  <c r="G3854" i="2"/>
  <c r="C3854" i="2"/>
  <c r="A3854" i="2"/>
  <c r="B3854" i="2" s="1"/>
  <c r="K3853" i="2"/>
  <c r="J3853" i="2"/>
  <c r="G3853" i="2"/>
  <c r="C3853" i="2"/>
  <c r="A3853" i="2"/>
  <c r="K3852" i="2"/>
  <c r="J3852" i="2"/>
  <c r="G3852" i="2"/>
  <c r="C3852" i="2"/>
  <c r="A3852" i="2"/>
  <c r="B3852" i="2" s="1"/>
  <c r="K3851" i="2"/>
  <c r="J3851" i="2"/>
  <c r="G3851" i="2"/>
  <c r="C3851" i="2"/>
  <c r="A3851" i="2"/>
  <c r="B3851" i="2" s="1"/>
  <c r="K3850" i="2"/>
  <c r="J3850" i="2"/>
  <c r="G3850" i="2"/>
  <c r="C3850" i="2"/>
  <c r="A3850" i="2"/>
  <c r="K3849" i="2"/>
  <c r="J3849" i="2"/>
  <c r="G3849" i="2"/>
  <c r="C3849" i="2"/>
  <c r="A3849" i="2"/>
  <c r="B3849" i="2" s="1"/>
  <c r="K3848" i="2"/>
  <c r="J3848" i="2"/>
  <c r="G3848" i="2"/>
  <c r="C3848" i="2"/>
  <c r="B3848" i="2"/>
  <c r="A3848" i="2"/>
  <c r="K3847" i="2"/>
  <c r="J3847" i="2"/>
  <c r="G3847" i="2"/>
  <c r="C3847" i="2"/>
  <c r="A3847" i="2"/>
  <c r="K3846" i="2"/>
  <c r="J3846" i="2"/>
  <c r="G3846" i="2"/>
  <c r="C3846" i="2"/>
  <c r="B3846" i="2"/>
  <c r="A3846" i="2"/>
  <c r="K3845" i="2"/>
  <c r="J3845" i="2"/>
  <c r="G3845" i="2"/>
  <c r="C3845" i="2"/>
  <c r="A3845" i="2"/>
  <c r="F3845" i="2" s="1"/>
  <c r="K3844" i="2"/>
  <c r="J3844" i="2"/>
  <c r="G3844" i="2"/>
  <c r="C3844" i="2"/>
  <c r="B3844" i="2"/>
  <c r="A3844" i="2"/>
  <c r="K3843" i="2"/>
  <c r="J3843" i="2"/>
  <c r="G3843" i="2"/>
  <c r="C3843" i="2"/>
  <c r="B3843" i="2"/>
  <c r="A3843" i="2"/>
  <c r="K3842" i="2"/>
  <c r="J3842" i="2"/>
  <c r="G3842" i="2"/>
  <c r="C3842" i="2"/>
  <c r="A3842" i="2"/>
  <c r="K3841" i="2"/>
  <c r="J3841" i="2"/>
  <c r="G3841" i="2"/>
  <c r="C3841" i="2"/>
  <c r="B3841" i="2"/>
  <c r="A3841" i="2"/>
  <c r="K3840" i="2"/>
  <c r="J3840" i="2"/>
  <c r="G3840" i="2"/>
  <c r="C3840" i="2"/>
  <c r="A3840" i="2"/>
  <c r="B3840" i="2" s="1"/>
  <c r="K3839" i="2"/>
  <c r="J3839" i="2"/>
  <c r="G3839" i="2"/>
  <c r="C3839" i="2"/>
  <c r="A3839" i="2"/>
  <c r="K3838" i="2"/>
  <c r="J3838" i="2"/>
  <c r="G3838" i="2"/>
  <c r="C3838" i="2"/>
  <c r="A3838" i="2"/>
  <c r="B3838" i="2" s="1"/>
  <c r="K3837" i="2"/>
  <c r="J3837" i="2"/>
  <c r="G3837" i="2"/>
  <c r="C3837" i="2"/>
  <c r="A3837" i="2"/>
  <c r="K3836" i="2"/>
  <c r="J3836" i="2"/>
  <c r="G3836" i="2"/>
  <c r="C3836" i="2"/>
  <c r="A3836" i="2"/>
  <c r="B3836" i="2" s="1"/>
  <c r="K3835" i="2"/>
  <c r="J3835" i="2"/>
  <c r="G3835" i="2"/>
  <c r="C3835" i="2"/>
  <c r="A3835" i="2"/>
  <c r="B3835" i="2" s="1"/>
  <c r="K3834" i="2"/>
  <c r="J3834" i="2"/>
  <c r="G3834" i="2"/>
  <c r="C3834" i="2"/>
  <c r="A3834" i="2"/>
  <c r="K3833" i="2"/>
  <c r="J3833" i="2"/>
  <c r="G3833" i="2"/>
  <c r="C3833" i="2"/>
  <c r="A3833" i="2"/>
  <c r="B3833" i="2" s="1"/>
  <c r="K3832" i="2"/>
  <c r="J3832" i="2"/>
  <c r="G3832" i="2"/>
  <c r="C3832" i="2"/>
  <c r="B3832" i="2"/>
  <c r="A3832" i="2"/>
  <c r="K3831" i="2"/>
  <c r="J3831" i="2"/>
  <c r="G3831" i="2"/>
  <c r="C3831" i="2"/>
  <c r="A3831" i="2"/>
  <c r="K3830" i="2"/>
  <c r="J3830" i="2"/>
  <c r="G3830" i="2"/>
  <c r="C3830" i="2"/>
  <c r="B3830" i="2"/>
  <c r="A3830" i="2"/>
  <c r="K3829" i="2"/>
  <c r="J3829" i="2"/>
  <c r="G3829" i="2"/>
  <c r="C3829" i="2"/>
  <c r="A3829" i="2"/>
  <c r="F3829" i="2" s="1"/>
  <c r="K3828" i="2"/>
  <c r="J3828" i="2"/>
  <c r="G3828" i="2"/>
  <c r="C3828" i="2"/>
  <c r="B3828" i="2"/>
  <c r="A3828" i="2"/>
  <c r="K3827" i="2"/>
  <c r="J3827" i="2"/>
  <c r="G3827" i="2"/>
  <c r="C3827" i="2"/>
  <c r="B3827" i="2"/>
  <c r="A3827" i="2"/>
  <c r="K3826" i="2"/>
  <c r="J3826" i="2"/>
  <c r="G3826" i="2"/>
  <c r="C3826" i="2"/>
  <c r="A3826" i="2"/>
  <c r="K3825" i="2"/>
  <c r="J3825" i="2"/>
  <c r="G3825" i="2"/>
  <c r="C3825" i="2"/>
  <c r="B3825" i="2"/>
  <c r="A3825" i="2"/>
  <c r="K3824" i="2"/>
  <c r="J3824" i="2"/>
  <c r="G3824" i="2"/>
  <c r="C3824" i="2"/>
  <c r="A3824" i="2"/>
  <c r="B3824" i="2" s="1"/>
  <c r="K3823" i="2"/>
  <c r="J3823" i="2"/>
  <c r="G3823" i="2"/>
  <c r="C3823" i="2"/>
  <c r="A3823" i="2"/>
  <c r="K3822" i="2"/>
  <c r="J3822" i="2"/>
  <c r="G3822" i="2"/>
  <c r="C3822" i="2"/>
  <c r="A3822" i="2"/>
  <c r="B3822" i="2" s="1"/>
  <c r="K3821" i="2"/>
  <c r="J3821" i="2"/>
  <c r="G3821" i="2"/>
  <c r="C3821" i="2"/>
  <c r="A3821" i="2"/>
  <c r="K3820" i="2"/>
  <c r="J3820" i="2"/>
  <c r="G3820" i="2"/>
  <c r="C3820" i="2"/>
  <c r="A3820" i="2"/>
  <c r="B3820" i="2" s="1"/>
  <c r="K3819" i="2"/>
  <c r="J3819" i="2"/>
  <c r="G3819" i="2"/>
  <c r="C3819" i="2"/>
  <c r="A3819" i="2"/>
  <c r="B3819" i="2" s="1"/>
  <c r="K3818" i="2"/>
  <c r="J3818" i="2"/>
  <c r="G3818" i="2"/>
  <c r="C3818" i="2"/>
  <c r="A3818" i="2"/>
  <c r="K3817" i="2"/>
  <c r="J3817" i="2"/>
  <c r="G3817" i="2"/>
  <c r="C3817" i="2"/>
  <c r="A3817" i="2"/>
  <c r="B3817" i="2" s="1"/>
  <c r="K3816" i="2"/>
  <c r="J3816" i="2"/>
  <c r="G3816" i="2"/>
  <c r="C3816" i="2"/>
  <c r="B3816" i="2"/>
  <c r="A3816" i="2"/>
  <c r="K3815" i="2"/>
  <c r="J3815" i="2"/>
  <c r="G3815" i="2"/>
  <c r="C3815" i="2"/>
  <c r="A3815" i="2"/>
  <c r="K3814" i="2"/>
  <c r="J3814" i="2"/>
  <c r="G3814" i="2"/>
  <c r="C3814" i="2"/>
  <c r="B3814" i="2"/>
  <c r="A3814" i="2"/>
  <c r="K3813" i="2"/>
  <c r="J3813" i="2"/>
  <c r="G3813" i="2"/>
  <c r="C3813" i="2"/>
  <c r="A3813" i="2"/>
  <c r="F3813" i="2" s="1"/>
  <c r="K3812" i="2"/>
  <c r="J3812" i="2"/>
  <c r="G3812" i="2"/>
  <c r="C3812" i="2"/>
  <c r="B3812" i="2"/>
  <c r="A3812" i="2"/>
  <c r="K3811" i="2"/>
  <c r="J3811" i="2"/>
  <c r="G3811" i="2"/>
  <c r="C3811" i="2"/>
  <c r="B3811" i="2"/>
  <c r="A3811" i="2"/>
  <c r="K3810" i="2"/>
  <c r="J3810" i="2"/>
  <c r="G3810" i="2"/>
  <c r="C3810" i="2"/>
  <c r="A3810" i="2"/>
  <c r="K3809" i="2"/>
  <c r="J3809" i="2"/>
  <c r="G3809" i="2"/>
  <c r="C3809" i="2"/>
  <c r="B3809" i="2"/>
  <c r="A3809" i="2"/>
  <c r="K3808" i="2"/>
  <c r="J3808" i="2"/>
  <c r="G3808" i="2"/>
  <c r="C3808" i="2"/>
  <c r="A3808" i="2"/>
  <c r="B3808" i="2" s="1"/>
  <c r="K3807" i="2"/>
  <c r="J3807" i="2"/>
  <c r="G3807" i="2"/>
  <c r="C3807" i="2"/>
  <c r="A3807" i="2"/>
  <c r="K3806" i="2"/>
  <c r="J3806" i="2"/>
  <c r="G3806" i="2"/>
  <c r="C3806" i="2"/>
  <c r="A3806" i="2"/>
  <c r="B3806" i="2" s="1"/>
  <c r="K3805" i="2"/>
  <c r="J3805" i="2"/>
  <c r="G3805" i="2"/>
  <c r="C3805" i="2"/>
  <c r="A3805" i="2"/>
  <c r="K3804" i="2"/>
  <c r="J3804" i="2"/>
  <c r="G3804" i="2"/>
  <c r="C3804" i="2"/>
  <c r="A3804" i="2"/>
  <c r="B3804" i="2" s="1"/>
  <c r="K3803" i="2"/>
  <c r="J3803" i="2"/>
  <c r="G3803" i="2"/>
  <c r="C3803" i="2"/>
  <c r="A3803" i="2"/>
  <c r="B3803" i="2" s="1"/>
  <c r="K3802" i="2"/>
  <c r="J3802" i="2"/>
  <c r="G3802" i="2"/>
  <c r="C3802" i="2"/>
  <c r="A3802" i="2"/>
  <c r="K3801" i="2"/>
  <c r="J3801" i="2"/>
  <c r="G3801" i="2"/>
  <c r="C3801" i="2"/>
  <c r="A3801" i="2"/>
  <c r="B3801" i="2" s="1"/>
  <c r="K3800" i="2"/>
  <c r="J3800" i="2"/>
  <c r="G3800" i="2"/>
  <c r="C3800" i="2"/>
  <c r="B3800" i="2"/>
  <c r="A3800" i="2"/>
  <c r="K3799" i="2"/>
  <c r="J3799" i="2"/>
  <c r="G3799" i="2"/>
  <c r="C3799" i="2"/>
  <c r="A3799" i="2"/>
  <c r="K3798" i="2"/>
  <c r="J3798" i="2"/>
  <c r="G3798" i="2"/>
  <c r="C3798" i="2"/>
  <c r="B3798" i="2"/>
  <c r="A3798" i="2"/>
  <c r="K3797" i="2"/>
  <c r="J3797" i="2"/>
  <c r="G3797" i="2"/>
  <c r="C3797" i="2"/>
  <c r="A3797" i="2"/>
  <c r="F3797" i="2" s="1"/>
  <c r="K3796" i="2"/>
  <c r="J3796" i="2"/>
  <c r="G3796" i="2"/>
  <c r="C3796" i="2"/>
  <c r="B3796" i="2"/>
  <c r="A3796" i="2"/>
  <c r="K3795" i="2"/>
  <c r="J3795" i="2"/>
  <c r="G3795" i="2"/>
  <c r="C3795" i="2"/>
  <c r="B3795" i="2"/>
  <c r="A3795" i="2"/>
  <c r="K3794" i="2"/>
  <c r="J3794" i="2"/>
  <c r="G3794" i="2"/>
  <c r="C3794" i="2"/>
  <c r="A3794" i="2"/>
  <c r="K3793" i="2"/>
  <c r="J3793" i="2"/>
  <c r="G3793" i="2"/>
  <c r="C3793" i="2"/>
  <c r="B3793" i="2"/>
  <c r="A3793" i="2"/>
  <c r="K3792" i="2"/>
  <c r="J3792" i="2"/>
  <c r="G3792" i="2"/>
  <c r="C3792" i="2"/>
  <c r="A3792" i="2"/>
  <c r="B3792" i="2" s="1"/>
  <c r="K3791" i="2"/>
  <c r="J3791" i="2"/>
  <c r="G3791" i="2"/>
  <c r="C3791" i="2"/>
  <c r="A3791" i="2"/>
  <c r="K3790" i="2"/>
  <c r="J3790" i="2"/>
  <c r="G3790" i="2"/>
  <c r="C3790" i="2"/>
  <c r="A3790" i="2"/>
  <c r="B3790" i="2" s="1"/>
  <c r="K3789" i="2"/>
  <c r="J3789" i="2"/>
  <c r="G3789" i="2"/>
  <c r="C3789" i="2"/>
  <c r="A3789" i="2"/>
  <c r="K3788" i="2"/>
  <c r="J3788" i="2"/>
  <c r="G3788" i="2"/>
  <c r="C3788" i="2"/>
  <c r="A3788" i="2"/>
  <c r="B3788" i="2" s="1"/>
  <c r="K3787" i="2"/>
  <c r="J3787" i="2"/>
  <c r="G3787" i="2"/>
  <c r="C3787" i="2"/>
  <c r="A3787" i="2"/>
  <c r="B3787" i="2" s="1"/>
  <c r="K3786" i="2"/>
  <c r="J3786" i="2"/>
  <c r="G3786" i="2"/>
  <c r="C3786" i="2"/>
  <c r="A3786" i="2"/>
  <c r="K3785" i="2"/>
  <c r="J3785" i="2"/>
  <c r="G3785" i="2"/>
  <c r="C3785" i="2"/>
  <c r="A3785" i="2"/>
  <c r="B3785" i="2" s="1"/>
  <c r="K3784" i="2"/>
  <c r="J3784" i="2"/>
  <c r="G3784" i="2"/>
  <c r="C3784" i="2"/>
  <c r="B3784" i="2"/>
  <c r="A3784" i="2"/>
  <c r="K3783" i="2"/>
  <c r="J3783" i="2"/>
  <c r="G3783" i="2"/>
  <c r="C3783" i="2"/>
  <c r="A3783" i="2"/>
  <c r="K3782" i="2"/>
  <c r="J3782" i="2"/>
  <c r="G3782" i="2"/>
  <c r="C3782" i="2"/>
  <c r="A3782" i="2"/>
  <c r="F3782" i="2" s="1"/>
  <c r="K3781" i="2"/>
  <c r="J3781" i="2"/>
  <c r="G3781" i="2"/>
  <c r="C3781" i="2"/>
  <c r="B3781" i="2"/>
  <c r="A3781" i="2"/>
  <c r="K3780" i="2"/>
  <c r="J3780" i="2"/>
  <c r="G3780" i="2"/>
  <c r="C3780" i="2"/>
  <c r="A3780" i="2"/>
  <c r="K3779" i="2"/>
  <c r="J3779" i="2"/>
  <c r="G3779" i="2"/>
  <c r="C3779" i="2"/>
  <c r="B3779" i="2"/>
  <c r="A3779" i="2"/>
  <c r="K3778" i="2"/>
  <c r="J3778" i="2"/>
  <c r="G3778" i="2"/>
  <c r="C3778" i="2"/>
  <c r="A3778" i="2"/>
  <c r="K3777" i="2"/>
  <c r="J3777" i="2"/>
  <c r="G3777" i="2"/>
  <c r="C3777" i="2"/>
  <c r="A3777" i="2"/>
  <c r="F3777" i="2" s="1"/>
  <c r="K3776" i="2"/>
  <c r="J3776" i="2"/>
  <c r="G3776" i="2"/>
  <c r="C3776" i="2"/>
  <c r="B3776" i="2"/>
  <c r="A3776" i="2"/>
  <c r="K3775" i="2"/>
  <c r="J3775" i="2"/>
  <c r="G3775" i="2"/>
  <c r="C3775" i="2"/>
  <c r="B3775" i="2"/>
  <c r="A3775" i="2"/>
  <c r="F3775" i="2" s="1"/>
  <c r="K3774" i="2"/>
  <c r="J3774" i="2"/>
  <c r="G3774" i="2"/>
  <c r="C3774" i="2"/>
  <c r="A3774" i="2"/>
  <c r="B3774" i="2" s="1"/>
  <c r="K3773" i="2"/>
  <c r="J3773" i="2"/>
  <c r="G3773" i="2"/>
  <c r="C3773" i="2"/>
  <c r="A3773" i="2"/>
  <c r="F3773" i="2" s="1"/>
  <c r="K3772" i="2"/>
  <c r="J3772" i="2"/>
  <c r="G3772" i="2"/>
  <c r="C3772" i="2"/>
  <c r="A3772" i="2"/>
  <c r="K3771" i="2"/>
  <c r="J3771" i="2"/>
  <c r="G3771" i="2"/>
  <c r="C3771" i="2"/>
  <c r="A3771" i="2"/>
  <c r="K3770" i="2"/>
  <c r="J3770" i="2"/>
  <c r="G3770" i="2"/>
  <c r="C3770" i="2"/>
  <c r="A3770" i="2"/>
  <c r="B3770" i="2" s="1"/>
  <c r="K3769" i="2"/>
  <c r="J3769" i="2"/>
  <c r="G3769" i="2"/>
  <c r="C3769" i="2"/>
  <c r="A3769" i="2"/>
  <c r="B3769" i="2" s="1"/>
  <c r="K3768" i="2"/>
  <c r="J3768" i="2"/>
  <c r="G3768" i="2"/>
  <c r="C3768" i="2"/>
  <c r="A3768" i="2"/>
  <c r="B3768" i="2" s="1"/>
  <c r="K3767" i="2"/>
  <c r="J3767" i="2"/>
  <c r="G3767" i="2"/>
  <c r="C3767" i="2"/>
  <c r="A3767" i="2"/>
  <c r="B3767" i="2" s="1"/>
  <c r="K3766" i="2"/>
  <c r="J3766" i="2"/>
  <c r="G3766" i="2"/>
  <c r="C3766" i="2"/>
  <c r="A3766" i="2"/>
  <c r="B3766" i="2" s="1"/>
  <c r="K3765" i="2"/>
  <c r="J3765" i="2"/>
  <c r="G3765" i="2"/>
  <c r="C3765" i="2"/>
  <c r="A3765" i="2"/>
  <c r="B3765" i="2" s="1"/>
  <c r="K3764" i="2"/>
  <c r="J3764" i="2"/>
  <c r="G3764" i="2"/>
  <c r="C3764" i="2"/>
  <c r="A3764" i="2"/>
  <c r="B3764" i="2" s="1"/>
  <c r="K3763" i="2"/>
  <c r="J3763" i="2"/>
  <c r="G3763" i="2"/>
  <c r="C3763" i="2"/>
  <c r="A3763" i="2"/>
  <c r="B3763" i="2" s="1"/>
  <c r="K3762" i="2"/>
  <c r="J3762" i="2"/>
  <c r="G3762" i="2"/>
  <c r="C3762" i="2"/>
  <c r="A3762" i="2"/>
  <c r="B3762" i="2" s="1"/>
  <c r="K3761" i="2"/>
  <c r="J3761" i="2"/>
  <c r="G3761" i="2"/>
  <c r="C3761" i="2"/>
  <c r="A3761" i="2"/>
  <c r="B3761" i="2" s="1"/>
  <c r="K3760" i="2"/>
  <c r="J3760" i="2"/>
  <c r="G3760" i="2"/>
  <c r="C3760" i="2"/>
  <c r="A3760" i="2"/>
  <c r="B3760" i="2" s="1"/>
  <c r="K3759" i="2"/>
  <c r="J3759" i="2"/>
  <c r="G3759" i="2"/>
  <c r="C3759" i="2"/>
  <c r="A3759" i="2"/>
  <c r="B3759" i="2" s="1"/>
  <c r="K3758" i="2"/>
  <c r="J3758" i="2"/>
  <c r="G3758" i="2"/>
  <c r="C3758" i="2"/>
  <c r="A3758" i="2"/>
  <c r="B3758" i="2" s="1"/>
  <c r="K3757" i="2"/>
  <c r="J3757" i="2"/>
  <c r="G3757" i="2"/>
  <c r="C3757" i="2"/>
  <c r="A3757" i="2"/>
  <c r="B3757" i="2" s="1"/>
  <c r="K3756" i="2"/>
  <c r="J3756" i="2"/>
  <c r="G3756" i="2"/>
  <c r="C3756" i="2"/>
  <c r="A3756" i="2"/>
  <c r="B3756" i="2" s="1"/>
  <c r="K3755" i="2"/>
  <c r="J3755" i="2"/>
  <c r="G3755" i="2"/>
  <c r="C3755" i="2"/>
  <c r="A3755" i="2"/>
  <c r="B3755" i="2" s="1"/>
  <c r="K3754" i="2"/>
  <c r="J3754" i="2"/>
  <c r="G3754" i="2"/>
  <c r="C3754" i="2"/>
  <c r="A3754" i="2"/>
  <c r="B3754" i="2" s="1"/>
  <c r="K3753" i="2"/>
  <c r="J3753" i="2"/>
  <c r="G3753" i="2"/>
  <c r="C3753" i="2"/>
  <c r="A3753" i="2"/>
  <c r="B3753" i="2" s="1"/>
  <c r="K3752" i="2"/>
  <c r="J3752" i="2"/>
  <c r="G3752" i="2"/>
  <c r="C3752" i="2"/>
  <c r="A3752" i="2"/>
  <c r="B3752" i="2" s="1"/>
  <c r="K3751" i="2"/>
  <c r="J3751" i="2"/>
  <c r="G3751" i="2"/>
  <c r="C3751" i="2"/>
  <c r="A3751" i="2"/>
  <c r="B3751" i="2" s="1"/>
  <c r="K3750" i="2"/>
  <c r="J3750" i="2"/>
  <c r="G3750" i="2"/>
  <c r="C3750" i="2"/>
  <c r="A3750" i="2"/>
  <c r="B3750" i="2" s="1"/>
  <c r="K3749" i="2"/>
  <c r="J3749" i="2"/>
  <c r="G3749" i="2"/>
  <c r="C3749" i="2"/>
  <c r="A3749" i="2"/>
  <c r="B3749" i="2" s="1"/>
  <c r="K3748" i="2"/>
  <c r="J3748" i="2"/>
  <c r="G3748" i="2"/>
  <c r="C3748" i="2"/>
  <c r="A3748" i="2"/>
  <c r="B3748" i="2" s="1"/>
  <c r="K3747" i="2"/>
  <c r="J3747" i="2"/>
  <c r="G3747" i="2"/>
  <c r="C3747" i="2"/>
  <c r="A3747" i="2"/>
  <c r="B3747" i="2" s="1"/>
  <c r="K3746" i="2"/>
  <c r="J3746" i="2"/>
  <c r="G3746" i="2"/>
  <c r="C3746" i="2"/>
  <c r="A3746" i="2"/>
  <c r="B3746" i="2" s="1"/>
  <c r="K3745" i="2"/>
  <c r="J3745" i="2"/>
  <c r="G3745" i="2"/>
  <c r="C3745" i="2"/>
  <c r="A3745" i="2"/>
  <c r="B3745" i="2" s="1"/>
  <c r="K3744" i="2"/>
  <c r="J3744" i="2"/>
  <c r="G3744" i="2"/>
  <c r="C3744" i="2"/>
  <c r="A3744" i="2"/>
  <c r="B3744" i="2" s="1"/>
  <c r="K3743" i="2"/>
  <c r="J3743" i="2"/>
  <c r="G3743" i="2"/>
  <c r="C3743" i="2"/>
  <c r="A3743" i="2"/>
  <c r="B3743" i="2" s="1"/>
  <c r="K3742" i="2"/>
  <c r="J3742" i="2"/>
  <c r="G3742" i="2"/>
  <c r="C3742" i="2"/>
  <c r="A3742" i="2"/>
  <c r="B3742" i="2" s="1"/>
  <c r="K3741" i="2"/>
  <c r="J3741" i="2"/>
  <c r="G3741" i="2"/>
  <c r="C3741" i="2"/>
  <c r="A3741" i="2"/>
  <c r="B3741" i="2" s="1"/>
  <c r="K3740" i="2"/>
  <c r="J3740" i="2"/>
  <c r="G3740" i="2"/>
  <c r="C3740" i="2"/>
  <c r="A3740" i="2"/>
  <c r="B3740" i="2" s="1"/>
  <c r="K3739" i="2"/>
  <c r="J3739" i="2"/>
  <c r="G3739" i="2"/>
  <c r="C3739" i="2"/>
  <c r="A3739" i="2"/>
  <c r="B3739" i="2" s="1"/>
  <c r="K3738" i="2"/>
  <c r="J3738" i="2"/>
  <c r="G3738" i="2"/>
  <c r="C3738" i="2"/>
  <c r="A3738" i="2"/>
  <c r="B3738" i="2" s="1"/>
  <c r="K3737" i="2"/>
  <c r="J3737" i="2"/>
  <c r="G3737" i="2"/>
  <c r="C3737" i="2"/>
  <c r="A3737" i="2"/>
  <c r="B3737" i="2" s="1"/>
  <c r="K3736" i="2"/>
  <c r="J3736" i="2"/>
  <c r="G3736" i="2"/>
  <c r="C3736" i="2"/>
  <c r="A3736" i="2"/>
  <c r="B3736" i="2" s="1"/>
  <c r="K3735" i="2"/>
  <c r="J3735" i="2"/>
  <c r="G3735" i="2"/>
  <c r="C3735" i="2"/>
  <c r="A3735" i="2"/>
  <c r="B3735" i="2" s="1"/>
  <c r="K3734" i="2"/>
  <c r="J3734" i="2"/>
  <c r="G3734" i="2"/>
  <c r="C3734" i="2"/>
  <c r="A3734" i="2"/>
  <c r="B3734" i="2" s="1"/>
  <c r="K3733" i="2"/>
  <c r="J3733" i="2"/>
  <c r="G3733" i="2"/>
  <c r="C3733" i="2"/>
  <c r="A3733" i="2"/>
  <c r="B3733" i="2" s="1"/>
  <c r="K3732" i="2"/>
  <c r="J3732" i="2"/>
  <c r="G3732" i="2"/>
  <c r="C3732" i="2"/>
  <c r="A3732" i="2"/>
  <c r="B3732" i="2" s="1"/>
  <c r="K3731" i="2"/>
  <c r="J3731" i="2"/>
  <c r="G3731" i="2"/>
  <c r="C3731" i="2"/>
  <c r="A3731" i="2"/>
  <c r="B3731" i="2" s="1"/>
  <c r="K3730" i="2"/>
  <c r="J3730" i="2"/>
  <c r="G3730" i="2"/>
  <c r="C3730" i="2"/>
  <c r="A3730" i="2"/>
  <c r="B3730" i="2" s="1"/>
  <c r="K3729" i="2"/>
  <c r="J3729" i="2"/>
  <c r="G3729" i="2"/>
  <c r="C3729" i="2"/>
  <c r="A3729" i="2"/>
  <c r="B3729" i="2" s="1"/>
  <c r="K3728" i="2"/>
  <c r="J3728" i="2"/>
  <c r="G3728" i="2"/>
  <c r="C3728" i="2"/>
  <c r="A3728" i="2"/>
  <c r="B3728" i="2" s="1"/>
  <c r="K3727" i="2"/>
  <c r="J3727" i="2"/>
  <c r="G3727" i="2"/>
  <c r="C3727" i="2"/>
  <c r="A3727" i="2"/>
  <c r="B3727" i="2" s="1"/>
  <c r="K3726" i="2"/>
  <c r="J3726" i="2"/>
  <c r="G3726" i="2"/>
  <c r="C3726" i="2"/>
  <c r="A3726" i="2"/>
  <c r="B3726" i="2" s="1"/>
  <c r="K3725" i="2"/>
  <c r="J3725" i="2"/>
  <c r="G3725" i="2"/>
  <c r="C3725" i="2"/>
  <c r="A3725" i="2"/>
  <c r="B3725" i="2" s="1"/>
  <c r="K3724" i="2"/>
  <c r="J3724" i="2"/>
  <c r="G3724" i="2"/>
  <c r="C3724" i="2"/>
  <c r="A3724" i="2"/>
  <c r="B3724" i="2" s="1"/>
  <c r="K3723" i="2"/>
  <c r="J3723" i="2"/>
  <c r="G3723" i="2"/>
  <c r="C3723" i="2"/>
  <c r="A3723" i="2"/>
  <c r="B3723" i="2" s="1"/>
  <c r="K3722" i="2"/>
  <c r="J3722" i="2"/>
  <c r="G3722" i="2"/>
  <c r="C3722" i="2"/>
  <c r="A3722" i="2"/>
  <c r="B3722" i="2" s="1"/>
  <c r="K3721" i="2"/>
  <c r="J3721" i="2"/>
  <c r="G3721" i="2"/>
  <c r="C3721" i="2"/>
  <c r="A3721" i="2"/>
  <c r="B3721" i="2" s="1"/>
  <c r="K3720" i="2"/>
  <c r="J3720" i="2"/>
  <c r="G3720" i="2"/>
  <c r="C3720" i="2"/>
  <c r="A3720" i="2"/>
  <c r="B3720" i="2" s="1"/>
  <c r="K3719" i="2"/>
  <c r="J3719" i="2"/>
  <c r="G3719" i="2"/>
  <c r="C3719" i="2"/>
  <c r="A3719" i="2"/>
  <c r="B3719" i="2" s="1"/>
  <c r="K3718" i="2"/>
  <c r="J3718" i="2"/>
  <c r="G3718" i="2"/>
  <c r="C3718" i="2"/>
  <c r="A3718" i="2"/>
  <c r="B3718" i="2" s="1"/>
  <c r="K3717" i="2"/>
  <c r="J3717" i="2"/>
  <c r="G3717" i="2"/>
  <c r="C3717" i="2"/>
  <c r="A3717" i="2"/>
  <c r="B3717" i="2" s="1"/>
  <c r="K3716" i="2"/>
  <c r="J3716" i="2"/>
  <c r="G3716" i="2"/>
  <c r="C3716" i="2"/>
  <c r="A3716" i="2"/>
  <c r="B3716" i="2" s="1"/>
  <c r="K3715" i="2"/>
  <c r="J3715" i="2"/>
  <c r="G3715" i="2"/>
  <c r="C3715" i="2"/>
  <c r="A3715" i="2"/>
  <c r="B3715" i="2" s="1"/>
  <c r="K3714" i="2"/>
  <c r="J3714" i="2"/>
  <c r="G3714" i="2"/>
  <c r="C3714" i="2"/>
  <c r="A3714" i="2"/>
  <c r="B3714" i="2" s="1"/>
  <c r="K3713" i="2"/>
  <c r="J3713" i="2"/>
  <c r="G3713" i="2"/>
  <c r="C3713" i="2"/>
  <c r="A3713" i="2"/>
  <c r="B3713" i="2" s="1"/>
  <c r="K3712" i="2"/>
  <c r="J3712" i="2"/>
  <c r="G3712" i="2"/>
  <c r="C3712" i="2"/>
  <c r="A3712" i="2"/>
  <c r="B3712" i="2" s="1"/>
  <c r="K3711" i="2"/>
  <c r="J3711" i="2"/>
  <c r="G3711" i="2"/>
  <c r="C3711" i="2"/>
  <c r="A3711" i="2"/>
  <c r="B3711" i="2" s="1"/>
  <c r="K3710" i="2"/>
  <c r="J3710" i="2"/>
  <c r="G3710" i="2"/>
  <c r="C3710" i="2"/>
  <c r="A3710" i="2"/>
  <c r="B3710" i="2" s="1"/>
  <c r="K3709" i="2"/>
  <c r="J3709" i="2"/>
  <c r="G3709" i="2"/>
  <c r="C3709" i="2"/>
  <c r="A3709" i="2"/>
  <c r="B3709" i="2" s="1"/>
  <c r="K3708" i="2"/>
  <c r="J3708" i="2"/>
  <c r="G3708" i="2"/>
  <c r="C3708" i="2"/>
  <c r="A3708" i="2"/>
  <c r="B3708" i="2" s="1"/>
  <c r="K3707" i="2"/>
  <c r="J3707" i="2"/>
  <c r="G3707" i="2"/>
  <c r="C3707" i="2"/>
  <c r="A3707" i="2"/>
  <c r="B3707" i="2" s="1"/>
  <c r="K3706" i="2"/>
  <c r="J3706" i="2"/>
  <c r="G3706" i="2"/>
  <c r="C3706" i="2"/>
  <c r="A3706" i="2"/>
  <c r="B3706" i="2" s="1"/>
  <c r="K3705" i="2"/>
  <c r="J3705" i="2"/>
  <c r="G3705" i="2"/>
  <c r="C3705" i="2"/>
  <c r="A3705" i="2"/>
  <c r="B3705" i="2" s="1"/>
  <c r="K3704" i="2"/>
  <c r="J3704" i="2"/>
  <c r="G3704" i="2"/>
  <c r="C3704" i="2"/>
  <c r="A3704" i="2"/>
  <c r="B3704" i="2" s="1"/>
  <c r="K3703" i="2"/>
  <c r="J3703" i="2"/>
  <c r="G3703" i="2"/>
  <c r="C3703" i="2"/>
  <c r="A3703" i="2"/>
  <c r="B3703" i="2" s="1"/>
  <c r="K3702" i="2"/>
  <c r="J3702" i="2"/>
  <c r="G3702" i="2"/>
  <c r="C3702" i="2"/>
  <c r="A3702" i="2"/>
  <c r="B3702" i="2" s="1"/>
  <c r="K3701" i="2"/>
  <c r="J3701" i="2"/>
  <c r="G3701" i="2"/>
  <c r="C3701" i="2"/>
  <c r="A3701" i="2"/>
  <c r="B3701" i="2" s="1"/>
  <c r="K3700" i="2"/>
  <c r="J3700" i="2"/>
  <c r="G3700" i="2"/>
  <c r="C3700" i="2"/>
  <c r="A3700" i="2"/>
  <c r="B3700" i="2" s="1"/>
  <c r="K3699" i="2"/>
  <c r="J3699" i="2"/>
  <c r="G3699" i="2"/>
  <c r="C3699" i="2"/>
  <c r="A3699" i="2"/>
  <c r="B3699" i="2" s="1"/>
  <c r="K3698" i="2"/>
  <c r="J3698" i="2"/>
  <c r="G3698" i="2"/>
  <c r="C3698" i="2"/>
  <c r="A3698" i="2"/>
  <c r="B3698" i="2" s="1"/>
  <c r="K3697" i="2"/>
  <c r="J3697" i="2"/>
  <c r="G3697" i="2"/>
  <c r="C3697" i="2"/>
  <c r="A3697" i="2"/>
  <c r="B3697" i="2" s="1"/>
  <c r="K3696" i="2"/>
  <c r="J3696" i="2"/>
  <c r="G3696" i="2"/>
  <c r="C3696" i="2"/>
  <c r="A3696" i="2"/>
  <c r="B3696" i="2" s="1"/>
  <c r="K3695" i="2"/>
  <c r="J3695" i="2"/>
  <c r="G3695" i="2"/>
  <c r="C3695" i="2"/>
  <c r="A3695" i="2"/>
  <c r="B3695" i="2" s="1"/>
  <c r="K3694" i="2"/>
  <c r="J3694" i="2"/>
  <c r="G3694" i="2"/>
  <c r="C3694" i="2"/>
  <c r="A3694" i="2"/>
  <c r="B3694" i="2" s="1"/>
  <c r="K3693" i="2"/>
  <c r="J3693" i="2"/>
  <c r="G3693" i="2"/>
  <c r="C3693" i="2"/>
  <c r="A3693" i="2"/>
  <c r="B3693" i="2" s="1"/>
  <c r="K3692" i="2"/>
  <c r="J3692" i="2"/>
  <c r="G3692" i="2"/>
  <c r="C3692" i="2"/>
  <c r="A3692" i="2"/>
  <c r="B3692" i="2" s="1"/>
  <c r="K3691" i="2"/>
  <c r="J3691" i="2"/>
  <c r="G3691" i="2"/>
  <c r="C3691" i="2"/>
  <c r="A3691" i="2"/>
  <c r="B3691" i="2" s="1"/>
  <c r="K3690" i="2"/>
  <c r="J3690" i="2"/>
  <c r="G3690" i="2"/>
  <c r="C3690" i="2"/>
  <c r="A3690" i="2"/>
  <c r="B3690" i="2" s="1"/>
  <c r="K3689" i="2"/>
  <c r="J3689" i="2"/>
  <c r="G3689" i="2"/>
  <c r="C3689" i="2"/>
  <c r="A3689" i="2"/>
  <c r="B3689" i="2" s="1"/>
  <c r="K3688" i="2"/>
  <c r="J3688" i="2"/>
  <c r="G3688" i="2"/>
  <c r="C3688" i="2"/>
  <c r="A3688" i="2"/>
  <c r="B3688" i="2" s="1"/>
  <c r="K3687" i="2"/>
  <c r="J3687" i="2"/>
  <c r="G3687" i="2"/>
  <c r="C3687" i="2"/>
  <c r="A3687" i="2"/>
  <c r="B3687" i="2" s="1"/>
  <c r="K3686" i="2"/>
  <c r="J3686" i="2"/>
  <c r="G3686" i="2"/>
  <c r="C3686" i="2"/>
  <c r="A3686" i="2"/>
  <c r="B3686" i="2" s="1"/>
  <c r="K3685" i="2"/>
  <c r="J3685" i="2"/>
  <c r="G3685" i="2"/>
  <c r="C3685" i="2"/>
  <c r="A3685" i="2"/>
  <c r="B3685" i="2" s="1"/>
  <c r="K3684" i="2"/>
  <c r="J3684" i="2"/>
  <c r="G3684" i="2"/>
  <c r="C3684" i="2"/>
  <c r="A3684" i="2"/>
  <c r="B3684" i="2" s="1"/>
  <c r="K3683" i="2"/>
  <c r="J3683" i="2"/>
  <c r="G3683" i="2"/>
  <c r="C3683" i="2"/>
  <c r="A3683" i="2"/>
  <c r="B3683" i="2" s="1"/>
  <c r="K3682" i="2"/>
  <c r="J3682" i="2"/>
  <c r="G3682" i="2"/>
  <c r="C3682" i="2"/>
  <c r="A3682" i="2"/>
  <c r="B3682" i="2" s="1"/>
  <c r="K3681" i="2"/>
  <c r="J3681" i="2"/>
  <c r="G3681" i="2"/>
  <c r="C3681" i="2"/>
  <c r="A3681" i="2"/>
  <c r="B3681" i="2" s="1"/>
  <c r="K3680" i="2"/>
  <c r="J3680" i="2"/>
  <c r="G3680" i="2"/>
  <c r="C3680" i="2"/>
  <c r="A3680" i="2"/>
  <c r="B3680" i="2" s="1"/>
  <c r="K3679" i="2"/>
  <c r="J3679" i="2"/>
  <c r="G3679" i="2"/>
  <c r="C3679" i="2"/>
  <c r="A3679" i="2"/>
  <c r="B3679" i="2" s="1"/>
  <c r="K3678" i="2"/>
  <c r="J3678" i="2"/>
  <c r="G3678" i="2"/>
  <c r="C3678" i="2"/>
  <c r="A3678" i="2"/>
  <c r="B3678" i="2" s="1"/>
  <c r="K3677" i="2"/>
  <c r="J3677" i="2"/>
  <c r="G3677" i="2"/>
  <c r="C3677" i="2"/>
  <c r="A3677" i="2"/>
  <c r="B3677" i="2" s="1"/>
  <c r="K3676" i="2"/>
  <c r="J3676" i="2"/>
  <c r="G3676" i="2"/>
  <c r="C3676" i="2"/>
  <c r="A3676" i="2"/>
  <c r="B3676" i="2" s="1"/>
  <c r="K3675" i="2"/>
  <c r="J3675" i="2"/>
  <c r="G3675" i="2"/>
  <c r="C3675" i="2"/>
  <c r="A3675" i="2"/>
  <c r="B3675" i="2" s="1"/>
  <c r="K3674" i="2"/>
  <c r="J3674" i="2"/>
  <c r="G3674" i="2"/>
  <c r="C3674" i="2"/>
  <c r="A3674" i="2"/>
  <c r="B3674" i="2" s="1"/>
  <c r="K3673" i="2"/>
  <c r="J3673" i="2"/>
  <c r="G3673" i="2"/>
  <c r="C3673" i="2"/>
  <c r="A3673" i="2"/>
  <c r="B3673" i="2" s="1"/>
  <c r="K3672" i="2"/>
  <c r="J3672" i="2"/>
  <c r="G3672" i="2"/>
  <c r="C3672" i="2"/>
  <c r="A3672" i="2"/>
  <c r="B3672" i="2" s="1"/>
  <c r="K3671" i="2"/>
  <c r="J3671" i="2"/>
  <c r="G3671" i="2"/>
  <c r="C3671" i="2"/>
  <c r="A3671" i="2"/>
  <c r="B3671" i="2" s="1"/>
  <c r="K3670" i="2"/>
  <c r="J3670" i="2"/>
  <c r="G3670" i="2"/>
  <c r="C3670" i="2"/>
  <c r="A3670" i="2"/>
  <c r="B3670" i="2" s="1"/>
  <c r="K3669" i="2"/>
  <c r="J3669" i="2"/>
  <c r="G3669" i="2"/>
  <c r="C3669" i="2"/>
  <c r="A3669" i="2"/>
  <c r="B3669" i="2" s="1"/>
  <c r="K3668" i="2"/>
  <c r="J3668" i="2"/>
  <c r="G3668" i="2"/>
  <c r="C3668" i="2"/>
  <c r="A3668" i="2"/>
  <c r="B3668" i="2" s="1"/>
  <c r="K3667" i="2"/>
  <c r="J3667" i="2"/>
  <c r="G3667" i="2"/>
  <c r="C3667" i="2"/>
  <c r="A3667" i="2"/>
  <c r="B3667" i="2" s="1"/>
  <c r="K3666" i="2"/>
  <c r="J3666" i="2"/>
  <c r="G3666" i="2"/>
  <c r="C3666" i="2"/>
  <c r="A3666" i="2"/>
  <c r="B3666" i="2" s="1"/>
  <c r="K3665" i="2"/>
  <c r="J3665" i="2"/>
  <c r="G3665" i="2"/>
  <c r="C3665" i="2"/>
  <c r="A3665" i="2"/>
  <c r="B3665" i="2" s="1"/>
  <c r="K3664" i="2"/>
  <c r="J3664" i="2"/>
  <c r="G3664" i="2"/>
  <c r="C3664" i="2"/>
  <c r="A3664" i="2"/>
  <c r="B3664" i="2" s="1"/>
  <c r="K3663" i="2"/>
  <c r="J3663" i="2"/>
  <c r="G3663" i="2"/>
  <c r="C3663" i="2"/>
  <c r="A3663" i="2"/>
  <c r="B3663" i="2" s="1"/>
  <c r="K3662" i="2"/>
  <c r="J3662" i="2"/>
  <c r="G3662" i="2"/>
  <c r="C3662" i="2"/>
  <c r="A3662" i="2"/>
  <c r="B3662" i="2" s="1"/>
  <c r="K3661" i="2"/>
  <c r="J3661" i="2"/>
  <c r="G3661" i="2"/>
  <c r="C3661" i="2"/>
  <c r="A3661" i="2"/>
  <c r="B3661" i="2" s="1"/>
  <c r="K3660" i="2"/>
  <c r="J3660" i="2"/>
  <c r="G3660" i="2"/>
  <c r="C3660" i="2"/>
  <c r="A3660" i="2"/>
  <c r="B3660" i="2" s="1"/>
  <c r="K3659" i="2"/>
  <c r="J3659" i="2"/>
  <c r="G3659" i="2"/>
  <c r="C3659" i="2"/>
  <c r="A3659" i="2"/>
  <c r="B3659" i="2" s="1"/>
  <c r="K3658" i="2"/>
  <c r="J3658" i="2"/>
  <c r="G3658" i="2"/>
  <c r="C3658" i="2"/>
  <c r="A3658" i="2"/>
  <c r="B3658" i="2" s="1"/>
  <c r="K3657" i="2"/>
  <c r="J3657" i="2"/>
  <c r="G3657" i="2"/>
  <c r="C3657" i="2"/>
  <c r="A3657" i="2"/>
  <c r="B3657" i="2" s="1"/>
  <c r="K3656" i="2"/>
  <c r="J3656" i="2"/>
  <c r="G3656" i="2"/>
  <c r="C3656" i="2"/>
  <c r="A3656" i="2"/>
  <c r="B3656" i="2" s="1"/>
  <c r="K3655" i="2"/>
  <c r="J3655" i="2"/>
  <c r="G3655" i="2"/>
  <c r="C3655" i="2"/>
  <c r="A3655" i="2"/>
  <c r="B3655" i="2" s="1"/>
  <c r="K3654" i="2"/>
  <c r="J3654" i="2"/>
  <c r="G3654" i="2"/>
  <c r="C3654" i="2"/>
  <c r="A3654" i="2"/>
  <c r="B3654" i="2" s="1"/>
  <c r="K3653" i="2"/>
  <c r="J3653" i="2"/>
  <c r="G3653" i="2"/>
  <c r="C3653" i="2"/>
  <c r="A3653" i="2"/>
  <c r="B3653" i="2" s="1"/>
  <c r="K3652" i="2"/>
  <c r="J3652" i="2"/>
  <c r="G3652" i="2"/>
  <c r="C3652" i="2"/>
  <c r="A3652" i="2"/>
  <c r="B3652" i="2" s="1"/>
  <c r="K3651" i="2"/>
  <c r="J3651" i="2"/>
  <c r="G3651" i="2"/>
  <c r="C3651" i="2"/>
  <c r="A3651" i="2"/>
  <c r="B3651" i="2" s="1"/>
  <c r="K3650" i="2"/>
  <c r="J3650" i="2"/>
  <c r="G3650" i="2"/>
  <c r="C3650" i="2"/>
  <c r="A3650" i="2"/>
  <c r="B3650" i="2" s="1"/>
  <c r="K3649" i="2"/>
  <c r="J3649" i="2"/>
  <c r="G3649" i="2"/>
  <c r="C3649" i="2"/>
  <c r="A3649" i="2"/>
  <c r="B3649" i="2" s="1"/>
  <c r="K3648" i="2"/>
  <c r="J3648" i="2"/>
  <c r="G3648" i="2"/>
  <c r="C3648" i="2"/>
  <c r="A3648" i="2"/>
  <c r="B3648" i="2" s="1"/>
  <c r="K3647" i="2"/>
  <c r="J3647" i="2"/>
  <c r="G3647" i="2"/>
  <c r="C3647" i="2"/>
  <c r="A3647" i="2"/>
  <c r="B3647" i="2" s="1"/>
  <c r="K3646" i="2"/>
  <c r="J3646" i="2"/>
  <c r="G3646" i="2"/>
  <c r="C3646" i="2"/>
  <c r="A3646" i="2"/>
  <c r="B3646" i="2" s="1"/>
  <c r="K3645" i="2"/>
  <c r="J3645" i="2"/>
  <c r="G3645" i="2"/>
  <c r="C3645" i="2"/>
  <c r="A3645" i="2"/>
  <c r="B3645" i="2" s="1"/>
  <c r="K3644" i="2"/>
  <c r="J3644" i="2"/>
  <c r="G3644" i="2"/>
  <c r="C3644" i="2"/>
  <c r="A3644" i="2"/>
  <c r="B3644" i="2" s="1"/>
  <c r="K3643" i="2"/>
  <c r="J3643" i="2"/>
  <c r="G3643" i="2"/>
  <c r="C3643" i="2"/>
  <c r="A3643" i="2"/>
  <c r="B3643" i="2" s="1"/>
  <c r="K3642" i="2"/>
  <c r="J3642" i="2"/>
  <c r="G3642" i="2"/>
  <c r="C3642" i="2"/>
  <c r="A3642" i="2"/>
  <c r="B3642" i="2" s="1"/>
  <c r="K3641" i="2"/>
  <c r="J3641" i="2"/>
  <c r="G3641" i="2"/>
  <c r="C3641" i="2"/>
  <c r="A3641" i="2"/>
  <c r="B3641" i="2" s="1"/>
  <c r="K3640" i="2"/>
  <c r="J3640" i="2"/>
  <c r="G3640" i="2"/>
  <c r="C3640" i="2"/>
  <c r="A3640" i="2"/>
  <c r="B3640" i="2" s="1"/>
  <c r="K3639" i="2"/>
  <c r="J3639" i="2"/>
  <c r="G3639" i="2"/>
  <c r="C3639" i="2"/>
  <c r="A3639" i="2"/>
  <c r="B3639" i="2" s="1"/>
  <c r="K3638" i="2"/>
  <c r="J3638" i="2"/>
  <c r="G3638" i="2"/>
  <c r="C3638" i="2"/>
  <c r="A3638" i="2"/>
  <c r="B3638" i="2" s="1"/>
  <c r="K3637" i="2"/>
  <c r="J3637" i="2"/>
  <c r="G3637" i="2"/>
  <c r="C3637" i="2"/>
  <c r="A3637" i="2"/>
  <c r="B3637" i="2" s="1"/>
  <c r="K3636" i="2"/>
  <c r="J3636" i="2"/>
  <c r="G3636" i="2"/>
  <c r="C3636" i="2"/>
  <c r="A3636" i="2"/>
  <c r="B3636" i="2" s="1"/>
  <c r="K3635" i="2"/>
  <c r="J3635" i="2"/>
  <c r="G3635" i="2"/>
  <c r="C3635" i="2"/>
  <c r="A3635" i="2"/>
  <c r="B3635" i="2" s="1"/>
  <c r="K3634" i="2"/>
  <c r="J3634" i="2"/>
  <c r="G3634" i="2"/>
  <c r="C3634" i="2"/>
  <c r="A3634" i="2"/>
  <c r="B3634" i="2" s="1"/>
  <c r="K3633" i="2"/>
  <c r="J3633" i="2"/>
  <c r="G3633" i="2"/>
  <c r="C3633" i="2"/>
  <c r="A3633" i="2"/>
  <c r="B3633" i="2" s="1"/>
  <c r="K3632" i="2"/>
  <c r="J3632" i="2"/>
  <c r="G3632" i="2"/>
  <c r="C3632" i="2"/>
  <c r="A3632" i="2"/>
  <c r="B3632" i="2" s="1"/>
  <c r="K3631" i="2"/>
  <c r="J3631" i="2"/>
  <c r="G3631" i="2"/>
  <c r="C3631" i="2"/>
  <c r="A3631" i="2"/>
  <c r="B3631" i="2" s="1"/>
  <c r="K3630" i="2"/>
  <c r="J3630" i="2"/>
  <c r="G3630" i="2"/>
  <c r="C3630" i="2"/>
  <c r="A3630" i="2"/>
  <c r="B3630" i="2" s="1"/>
  <c r="K3629" i="2"/>
  <c r="J3629" i="2"/>
  <c r="G3629" i="2"/>
  <c r="C3629" i="2"/>
  <c r="A3629" i="2"/>
  <c r="B3629" i="2" s="1"/>
  <c r="K3628" i="2"/>
  <c r="J3628" i="2"/>
  <c r="G3628" i="2"/>
  <c r="C3628" i="2"/>
  <c r="A3628" i="2"/>
  <c r="B3628" i="2" s="1"/>
  <c r="K3627" i="2"/>
  <c r="J3627" i="2"/>
  <c r="G3627" i="2"/>
  <c r="C3627" i="2"/>
  <c r="A3627" i="2"/>
  <c r="B3627" i="2" s="1"/>
  <c r="K3626" i="2"/>
  <c r="J3626" i="2"/>
  <c r="G3626" i="2"/>
  <c r="C3626" i="2"/>
  <c r="A3626" i="2"/>
  <c r="B3626" i="2" s="1"/>
  <c r="K3625" i="2"/>
  <c r="J3625" i="2"/>
  <c r="G3625" i="2"/>
  <c r="C3625" i="2"/>
  <c r="A3625" i="2"/>
  <c r="B3625" i="2" s="1"/>
  <c r="K3624" i="2"/>
  <c r="J3624" i="2"/>
  <c r="G3624" i="2"/>
  <c r="C3624" i="2"/>
  <c r="A3624" i="2"/>
  <c r="B3624" i="2" s="1"/>
  <c r="K3623" i="2"/>
  <c r="J3623" i="2"/>
  <c r="G3623" i="2"/>
  <c r="C3623" i="2"/>
  <c r="A3623" i="2"/>
  <c r="B3623" i="2" s="1"/>
  <c r="K3622" i="2"/>
  <c r="J3622" i="2"/>
  <c r="G3622" i="2"/>
  <c r="C3622" i="2"/>
  <c r="A3622" i="2"/>
  <c r="B3622" i="2" s="1"/>
  <c r="K3621" i="2"/>
  <c r="J3621" i="2"/>
  <c r="G3621" i="2"/>
  <c r="C3621" i="2"/>
  <c r="A3621" i="2"/>
  <c r="B3621" i="2" s="1"/>
  <c r="K3620" i="2"/>
  <c r="J3620" i="2"/>
  <c r="G3620" i="2"/>
  <c r="C3620" i="2"/>
  <c r="A3620" i="2"/>
  <c r="B3620" i="2" s="1"/>
  <c r="K3619" i="2"/>
  <c r="J3619" i="2"/>
  <c r="G3619" i="2"/>
  <c r="C3619" i="2"/>
  <c r="A3619" i="2"/>
  <c r="B3619" i="2" s="1"/>
  <c r="K3618" i="2"/>
  <c r="J3618" i="2"/>
  <c r="G3618" i="2"/>
  <c r="C3618" i="2"/>
  <c r="A3618" i="2"/>
  <c r="B3618" i="2" s="1"/>
  <c r="K3617" i="2"/>
  <c r="J3617" i="2"/>
  <c r="G3617" i="2"/>
  <c r="C3617" i="2"/>
  <c r="A3617" i="2"/>
  <c r="B3617" i="2" s="1"/>
  <c r="K3616" i="2"/>
  <c r="J3616" i="2"/>
  <c r="G3616" i="2"/>
  <c r="C3616" i="2"/>
  <c r="A3616" i="2"/>
  <c r="B3616" i="2" s="1"/>
  <c r="K3615" i="2"/>
  <c r="J3615" i="2"/>
  <c r="G3615" i="2"/>
  <c r="C3615" i="2"/>
  <c r="A3615" i="2"/>
  <c r="B3615" i="2" s="1"/>
  <c r="K3614" i="2"/>
  <c r="J3614" i="2"/>
  <c r="G3614" i="2"/>
  <c r="C3614" i="2"/>
  <c r="A3614" i="2"/>
  <c r="B3614" i="2" s="1"/>
  <c r="K3613" i="2"/>
  <c r="J3613" i="2"/>
  <c r="G3613" i="2"/>
  <c r="C3613" i="2"/>
  <c r="A3613" i="2"/>
  <c r="B3613" i="2" s="1"/>
  <c r="K3612" i="2"/>
  <c r="J3612" i="2"/>
  <c r="G3612" i="2"/>
  <c r="C3612" i="2"/>
  <c r="A3612" i="2"/>
  <c r="B3612" i="2" s="1"/>
  <c r="K3611" i="2"/>
  <c r="J3611" i="2"/>
  <c r="G3611" i="2"/>
  <c r="C3611" i="2"/>
  <c r="A3611" i="2"/>
  <c r="B3611" i="2" s="1"/>
  <c r="K3610" i="2"/>
  <c r="J3610" i="2"/>
  <c r="G3610" i="2"/>
  <c r="C3610" i="2"/>
  <c r="A3610" i="2"/>
  <c r="K3609" i="2"/>
  <c r="J3609" i="2"/>
  <c r="G3609" i="2"/>
  <c r="C3609" i="2"/>
  <c r="A3609" i="2"/>
  <c r="K3608" i="2"/>
  <c r="J3608" i="2"/>
  <c r="G3608" i="2"/>
  <c r="C3608" i="2"/>
  <c r="A3608" i="2"/>
  <c r="B3608" i="2" s="1"/>
  <c r="K3607" i="2"/>
  <c r="J3607" i="2"/>
  <c r="G3607" i="2"/>
  <c r="C3607" i="2"/>
  <c r="A3607" i="2"/>
  <c r="B3607" i="2" s="1"/>
  <c r="K3606" i="2"/>
  <c r="J3606" i="2"/>
  <c r="G3606" i="2"/>
  <c r="C3606" i="2"/>
  <c r="A3606" i="2"/>
  <c r="B3606" i="2" s="1"/>
  <c r="K3605" i="2"/>
  <c r="J3605" i="2"/>
  <c r="G3605" i="2"/>
  <c r="C3605" i="2"/>
  <c r="A3605" i="2"/>
  <c r="K3604" i="2"/>
  <c r="J3604" i="2"/>
  <c r="G3604" i="2"/>
  <c r="C3604" i="2"/>
  <c r="A3604" i="2"/>
  <c r="B3604" i="2" s="1"/>
  <c r="K3603" i="2"/>
  <c r="J3603" i="2"/>
  <c r="G3603" i="2"/>
  <c r="C3603" i="2"/>
  <c r="A3603" i="2"/>
  <c r="B3603" i="2" s="1"/>
  <c r="K3602" i="2"/>
  <c r="J3602" i="2"/>
  <c r="G3602" i="2"/>
  <c r="C3602" i="2"/>
  <c r="B3602" i="2"/>
  <c r="A3602" i="2"/>
  <c r="K3601" i="2"/>
  <c r="J3601" i="2"/>
  <c r="G3601" i="2"/>
  <c r="C3601" i="2"/>
  <c r="A3601" i="2"/>
  <c r="K3600" i="2"/>
  <c r="J3600" i="2"/>
  <c r="G3600" i="2"/>
  <c r="C3600" i="2"/>
  <c r="A3600" i="2"/>
  <c r="B3600" i="2" s="1"/>
  <c r="K3599" i="2"/>
  <c r="J3599" i="2"/>
  <c r="G3599" i="2"/>
  <c r="C3599" i="2"/>
  <c r="B3599" i="2"/>
  <c r="A3599" i="2"/>
  <c r="K3598" i="2"/>
  <c r="J3598" i="2"/>
  <c r="G3598" i="2"/>
  <c r="C3598" i="2"/>
  <c r="A3598" i="2"/>
  <c r="B3598" i="2" s="1"/>
  <c r="K3597" i="2"/>
  <c r="J3597" i="2"/>
  <c r="G3597" i="2"/>
  <c r="C3597" i="2"/>
  <c r="A3597" i="2"/>
  <c r="K3596" i="2"/>
  <c r="J3596" i="2"/>
  <c r="G3596" i="2"/>
  <c r="C3596" i="2"/>
  <c r="A3596" i="2"/>
  <c r="B3596" i="2" s="1"/>
  <c r="K3595" i="2"/>
  <c r="J3595" i="2"/>
  <c r="G3595" i="2"/>
  <c r="C3595" i="2"/>
  <c r="A3595" i="2"/>
  <c r="B3595" i="2" s="1"/>
  <c r="K3594" i="2"/>
  <c r="J3594" i="2"/>
  <c r="G3594" i="2"/>
  <c r="C3594" i="2"/>
  <c r="A3594" i="2"/>
  <c r="B3594" i="2" s="1"/>
  <c r="K3593" i="2"/>
  <c r="J3593" i="2"/>
  <c r="G3593" i="2"/>
  <c r="C3593" i="2"/>
  <c r="A3593" i="2"/>
  <c r="K3592" i="2"/>
  <c r="J3592" i="2"/>
  <c r="G3592" i="2"/>
  <c r="C3592" i="2"/>
  <c r="A3592" i="2"/>
  <c r="B3592" i="2" s="1"/>
  <c r="K3591" i="2"/>
  <c r="J3591" i="2"/>
  <c r="G3591" i="2"/>
  <c r="C3591" i="2"/>
  <c r="A3591" i="2"/>
  <c r="K3590" i="2"/>
  <c r="J3590" i="2"/>
  <c r="G3590" i="2"/>
  <c r="C3590" i="2"/>
  <c r="B3590" i="2"/>
  <c r="A3590" i="2"/>
  <c r="K3589" i="2"/>
  <c r="J3589" i="2"/>
  <c r="G3589" i="2"/>
  <c r="C3589" i="2"/>
  <c r="A3589" i="2"/>
  <c r="K3588" i="2"/>
  <c r="J3588" i="2"/>
  <c r="G3588" i="2"/>
  <c r="C3588" i="2"/>
  <c r="A3588" i="2"/>
  <c r="B3588" i="2" s="1"/>
  <c r="K3587" i="2"/>
  <c r="J3587" i="2"/>
  <c r="G3587" i="2"/>
  <c r="C3587" i="2"/>
  <c r="B3587" i="2"/>
  <c r="A3587" i="2"/>
  <c r="K3586" i="2"/>
  <c r="J3586" i="2"/>
  <c r="G3586" i="2"/>
  <c r="C3586" i="2"/>
  <c r="A3586" i="2"/>
  <c r="K3585" i="2"/>
  <c r="J3585" i="2"/>
  <c r="G3585" i="2"/>
  <c r="C3585" i="2"/>
  <c r="A3585" i="2"/>
  <c r="K3584" i="2"/>
  <c r="J3584" i="2"/>
  <c r="G3584" i="2"/>
  <c r="C3584" i="2"/>
  <c r="A3584" i="2"/>
  <c r="K3583" i="2"/>
  <c r="J3583" i="2"/>
  <c r="G3583" i="2"/>
  <c r="C3583" i="2"/>
  <c r="A3583" i="2"/>
  <c r="B3583" i="2" s="1"/>
  <c r="K3582" i="2"/>
  <c r="J3582" i="2"/>
  <c r="G3582" i="2"/>
  <c r="C3582" i="2"/>
  <c r="A3582" i="2"/>
  <c r="B3582" i="2" s="1"/>
  <c r="K3581" i="2"/>
  <c r="J3581" i="2"/>
  <c r="G3581" i="2"/>
  <c r="C3581" i="2"/>
  <c r="A3581" i="2"/>
  <c r="K3580" i="2"/>
  <c r="J3580" i="2"/>
  <c r="G3580" i="2"/>
  <c r="C3580" i="2"/>
  <c r="A3580" i="2"/>
  <c r="B3580" i="2" s="1"/>
  <c r="K3579" i="2"/>
  <c r="J3579" i="2"/>
  <c r="G3579" i="2"/>
  <c r="C3579" i="2"/>
  <c r="A3579" i="2"/>
  <c r="B3579" i="2" s="1"/>
  <c r="K3578" i="2"/>
  <c r="J3578" i="2"/>
  <c r="G3578" i="2"/>
  <c r="C3578" i="2"/>
  <c r="A3578" i="2"/>
  <c r="K3577" i="2"/>
  <c r="J3577" i="2"/>
  <c r="G3577" i="2"/>
  <c r="C3577" i="2"/>
  <c r="A3577" i="2"/>
  <c r="K3576" i="2"/>
  <c r="J3576" i="2"/>
  <c r="G3576" i="2"/>
  <c r="C3576" i="2"/>
  <c r="A3576" i="2"/>
  <c r="B3576" i="2" s="1"/>
  <c r="K3575" i="2"/>
  <c r="J3575" i="2"/>
  <c r="G3575" i="2"/>
  <c r="C3575" i="2"/>
  <c r="A3575" i="2"/>
  <c r="B3575" i="2" s="1"/>
  <c r="K3574" i="2"/>
  <c r="J3574" i="2"/>
  <c r="G3574" i="2"/>
  <c r="C3574" i="2"/>
  <c r="A3574" i="2"/>
  <c r="B3574" i="2" s="1"/>
  <c r="K3573" i="2"/>
  <c r="J3573" i="2"/>
  <c r="G3573" i="2"/>
  <c r="C3573" i="2"/>
  <c r="A3573" i="2"/>
  <c r="K3572" i="2"/>
  <c r="J3572" i="2"/>
  <c r="G3572" i="2"/>
  <c r="C3572" i="2"/>
  <c r="A3572" i="2"/>
  <c r="B3572" i="2" s="1"/>
  <c r="K3571" i="2"/>
  <c r="J3571" i="2"/>
  <c r="G3571" i="2"/>
  <c r="C3571" i="2"/>
  <c r="A3571" i="2"/>
  <c r="B3571" i="2" s="1"/>
  <c r="K3570" i="2"/>
  <c r="J3570" i="2"/>
  <c r="G3570" i="2"/>
  <c r="C3570" i="2"/>
  <c r="A3570" i="2"/>
  <c r="B3570" i="2" s="1"/>
  <c r="K3569" i="2"/>
  <c r="J3569" i="2"/>
  <c r="G3569" i="2"/>
  <c r="C3569" i="2"/>
  <c r="A3569" i="2"/>
  <c r="K3568" i="2"/>
  <c r="J3568" i="2"/>
  <c r="G3568" i="2"/>
  <c r="C3568" i="2"/>
  <c r="A3568" i="2"/>
  <c r="B3568" i="2" s="1"/>
  <c r="K3567" i="2"/>
  <c r="J3567" i="2"/>
  <c r="G3567" i="2"/>
  <c r="C3567" i="2"/>
  <c r="A3567" i="2"/>
  <c r="B3567" i="2" s="1"/>
  <c r="K3566" i="2"/>
  <c r="J3566" i="2"/>
  <c r="G3566" i="2"/>
  <c r="C3566" i="2"/>
  <c r="A3566" i="2"/>
  <c r="B3566" i="2" s="1"/>
  <c r="K3565" i="2"/>
  <c r="J3565" i="2"/>
  <c r="G3565" i="2"/>
  <c r="C3565" i="2"/>
  <c r="A3565" i="2"/>
  <c r="K3564" i="2"/>
  <c r="J3564" i="2"/>
  <c r="G3564" i="2"/>
  <c r="C3564" i="2"/>
  <c r="A3564" i="2"/>
  <c r="B3564" i="2" s="1"/>
  <c r="K3563" i="2"/>
  <c r="J3563" i="2"/>
  <c r="G3563" i="2"/>
  <c r="C3563" i="2"/>
  <c r="A3563" i="2"/>
  <c r="B3563" i="2" s="1"/>
  <c r="K3562" i="2"/>
  <c r="J3562" i="2"/>
  <c r="G3562" i="2"/>
  <c r="C3562" i="2"/>
  <c r="A3562" i="2"/>
  <c r="B3562" i="2" s="1"/>
  <c r="K3561" i="2"/>
  <c r="J3561" i="2"/>
  <c r="G3561" i="2"/>
  <c r="C3561" i="2"/>
  <c r="A3561" i="2"/>
  <c r="K3560" i="2"/>
  <c r="J3560" i="2"/>
  <c r="G3560" i="2"/>
  <c r="F3560" i="2"/>
  <c r="C3560" i="2"/>
  <c r="A3560" i="2"/>
  <c r="B3560" i="2" s="1"/>
  <c r="K3559" i="2"/>
  <c r="J3559" i="2"/>
  <c r="G3559" i="2"/>
  <c r="C3559" i="2"/>
  <c r="A3559" i="2"/>
  <c r="B3559" i="2" s="1"/>
  <c r="K3558" i="2"/>
  <c r="J3558" i="2"/>
  <c r="G3558" i="2"/>
  <c r="C3558" i="2"/>
  <c r="A3558" i="2"/>
  <c r="B3558" i="2" s="1"/>
  <c r="K3557" i="2"/>
  <c r="J3557" i="2"/>
  <c r="G3557" i="2"/>
  <c r="C3557" i="2"/>
  <c r="A3557" i="2"/>
  <c r="K3556" i="2"/>
  <c r="J3556" i="2"/>
  <c r="G3556" i="2"/>
  <c r="C3556" i="2"/>
  <c r="A3556" i="2"/>
  <c r="B3556" i="2" s="1"/>
  <c r="K3555" i="2"/>
  <c r="J3555" i="2"/>
  <c r="G3555" i="2"/>
  <c r="C3555" i="2"/>
  <c r="A3555" i="2"/>
  <c r="B3555" i="2" s="1"/>
  <c r="K3554" i="2"/>
  <c r="J3554" i="2"/>
  <c r="G3554" i="2"/>
  <c r="C3554" i="2"/>
  <c r="A3554" i="2"/>
  <c r="K3553" i="2"/>
  <c r="J3553" i="2"/>
  <c r="G3553" i="2"/>
  <c r="C3553" i="2"/>
  <c r="A3553" i="2"/>
  <c r="K3552" i="2"/>
  <c r="J3552" i="2"/>
  <c r="G3552" i="2"/>
  <c r="C3552" i="2"/>
  <c r="A3552" i="2"/>
  <c r="K3551" i="2"/>
  <c r="J3551" i="2"/>
  <c r="G3551" i="2"/>
  <c r="C3551" i="2"/>
  <c r="B3551" i="2"/>
  <c r="A3551" i="2"/>
  <c r="K3550" i="2"/>
  <c r="J3550" i="2"/>
  <c r="G3550" i="2"/>
  <c r="C3550" i="2"/>
  <c r="A3550" i="2"/>
  <c r="B3550" i="2" s="1"/>
  <c r="K3549" i="2"/>
  <c r="J3549" i="2"/>
  <c r="G3549" i="2"/>
  <c r="C3549" i="2"/>
  <c r="A3549" i="2"/>
  <c r="K3548" i="2"/>
  <c r="J3548" i="2"/>
  <c r="G3548" i="2"/>
  <c r="C3548" i="2"/>
  <c r="A3548" i="2"/>
  <c r="B3548" i="2" s="1"/>
  <c r="K3547" i="2"/>
  <c r="J3547" i="2"/>
  <c r="G3547" i="2"/>
  <c r="C3547" i="2"/>
  <c r="A3547" i="2"/>
  <c r="B3547" i="2" s="1"/>
  <c r="K3546" i="2"/>
  <c r="J3546" i="2"/>
  <c r="G3546" i="2"/>
  <c r="C3546" i="2"/>
  <c r="A3546" i="2"/>
  <c r="K3545" i="2"/>
  <c r="J3545" i="2"/>
  <c r="G3545" i="2"/>
  <c r="C3545" i="2"/>
  <c r="A3545" i="2"/>
  <c r="K3544" i="2"/>
  <c r="J3544" i="2"/>
  <c r="G3544" i="2"/>
  <c r="C3544" i="2"/>
  <c r="A3544" i="2"/>
  <c r="B3544" i="2" s="1"/>
  <c r="K3543" i="2"/>
  <c r="J3543" i="2"/>
  <c r="G3543" i="2"/>
  <c r="C3543" i="2"/>
  <c r="A3543" i="2"/>
  <c r="B3543" i="2" s="1"/>
  <c r="K3542" i="2"/>
  <c r="J3542" i="2"/>
  <c r="G3542" i="2"/>
  <c r="C3542" i="2"/>
  <c r="B3542" i="2"/>
  <c r="A3542" i="2"/>
  <c r="K3541" i="2"/>
  <c r="J3541" i="2"/>
  <c r="G3541" i="2"/>
  <c r="C3541" i="2"/>
  <c r="A3541" i="2"/>
  <c r="K3540" i="2"/>
  <c r="J3540" i="2"/>
  <c r="G3540" i="2"/>
  <c r="C3540" i="2"/>
  <c r="A3540" i="2"/>
  <c r="B3540" i="2" s="1"/>
  <c r="K3539" i="2"/>
  <c r="J3539" i="2"/>
  <c r="G3539" i="2"/>
  <c r="C3539" i="2"/>
  <c r="A3539" i="2"/>
  <c r="B3539" i="2" s="1"/>
  <c r="K3538" i="2"/>
  <c r="J3538" i="2"/>
  <c r="G3538" i="2"/>
  <c r="C3538" i="2"/>
  <c r="A3538" i="2"/>
  <c r="B3538" i="2" s="1"/>
  <c r="K3537" i="2"/>
  <c r="J3537" i="2"/>
  <c r="G3537" i="2"/>
  <c r="C3537" i="2"/>
  <c r="A3537" i="2"/>
  <c r="K3536" i="2"/>
  <c r="J3536" i="2"/>
  <c r="G3536" i="2"/>
  <c r="C3536" i="2"/>
  <c r="A3536" i="2"/>
  <c r="B3536" i="2" s="1"/>
  <c r="K3535" i="2"/>
  <c r="J3535" i="2"/>
  <c r="G3535" i="2"/>
  <c r="C3535" i="2"/>
  <c r="A3535" i="2"/>
  <c r="B3535" i="2" s="1"/>
  <c r="K3534" i="2"/>
  <c r="J3534" i="2"/>
  <c r="G3534" i="2"/>
  <c r="C3534" i="2"/>
  <c r="A3534" i="2"/>
  <c r="B3534" i="2" s="1"/>
  <c r="K3533" i="2"/>
  <c r="J3533" i="2"/>
  <c r="G3533" i="2"/>
  <c r="C3533" i="2"/>
  <c r="A3533" i="2"/>
  <c r="K3532" i="2"/>
  <c r="J3532" i="2"/>
  <c r="G3532" i="2"/>
  <c r="C3532" i="2"/>
  <c r="A3532" i="2"/>
  <c r="B3532" i="2" s="1"/>
  <c r="K3531" i="2"/>
  <c r="J3531" i="2"/>
  <c r="G3531" i="2"/>
  <c r="C3531" i="2"/>
  <c r="A3531" i="2"/>
  <c r="B3531" i="2" s="1"/>
  <c r="K3530" i="2"/>
  <c r="J3530" i="2"/>
  <c r="G3530" i="2"/>
  <c r="C3530" i="2"/>
  <c r="B3530" i="2"/>
  <c r="A3530" i="2"/>
  <c r="K3529" i="2"/>
  <c r="J3529" i="2"/>
  <c r="G3529" i="2"/>
  <c r="C3529" i="2"/>
  <c r="A3529" i="2"/>
  <c r="K3528" i="2"/>
  <c r="J3528" i="2"/>
  <c r="G3528" i="2"/>
  <c r="C3528" i="2"/>
  <c r="A3528" i="2"/>
  <c r="B3528" i="2" s="1"/>
  <c r="K3527" i="2"/>
  <c r="J3527" i="2"/>
  <c r="G3527" i="2"/>
  <c r="C3527" i="2"/>
  <c r="A3527" i="2"/>
  <c r="B3527" i="2" s="1"/>
  <c r="K3526" i="2"/>
  <c r="J3526" i="2"/>
  <c r="G3526" i="2"/>
  <c r="C3526" i="2"/>
  <c r="A3526" i="2"/>
  <c r="B3526" i="2" s="1"/>
  <c r="K3525" i="2"/>
  <c r="J3525" i="2"/>
  <c r="G3525" i="2"/>
  <c r="C3525" i="2"/>
  <c r="A3525" i="2"/>
  <c r="K3524" i="2"/>
  <c r="J3524" i="2"/>
  <c r="G3524" i="2"/>
  <c r="C3524" i="2"/>
  <c r="A3524" i="2"/>
  <c r="B3524" i="2" s="1"/>
  <c r="K3523" i="2"/>
  <c r="J3523" i="2"/>
  <c r="G3523" i="2"/>
  <c r="C3523" i="2"/>
  <c r="A3523" i="2"/>
  <c r="B3523" i="2" s="1"/>
  <c r="K3522" i="2"/>
  <c r="J3522" i="2"/>
  <c r="G3522" i="2"/>
  <c r="C3522" i="2"/>
  <c r="A3522" i="2"/>
  <c r="K3521" i="2"/>
  <c r="J3521" i="2"/>
  <c r="G3521" i="2"/>
  <c r="C3521" i="2"/>
  <c r="A3521" i="2"/>
  <c r="K3520" i="2"/>
  <c r="J3520" i="2"/>
  <c r="G3520" i="2"/>
  <c r="C3520" i="2"/>
  <c r="A3520" i="2"/>
  <c r="K3519" i="2"/>
  <c r="J3519" i="2"/>
  <c r="G3519" i="2"/>
  <c r="C3519" i="2"/>
  <c r="A3519" i="2"/>
  <c r="B3519" i="2" s="1"/>
  <c r="K3518" i="2"/>
  <c r="J3518" i="2"/>
  <c r="G3518" i="2"/>
  <c r="C3518" i="2"/>
  <c r="B3518" i="2"/>
  <c r="A3518" i="2"/>
  <c r="K3517" i="2"/>
  <c r="J3517" i="2"/>
  <c r="G3517" i="2"/>
  <c r="C3517" i="2"/>
  <c r="A3517" i="2"/>
  <c r="K3516" i="2"/>
  <c r="J3516" i="2"/>
  <c r="G3516" i="2"/>
  <c r="C3516" i="2"/>
  <c r="A3516" i="2"/>
  <c r="B3516" i="2" s="1"/>
  <c r="K3515" i="2"/>
  <c r="J3515" i="2"/>
  <c r="G3515" i="2"/>
  <c r="C3515" i="2"/>
  <c r="A3515" i="2"/>
  <c r="B3515" i="2" s="1"/>
  <c r="K3514" i="2"/>
  <c r="J3514" i="2"/>
  <c r="G3514" i="2"/>
  <c r="C3514" i="2"/>
  <c r="A3514" i="2"/>
  <c r="K3513" i="2"/>
  <c r="J3513" i="2"/>
  <c r="G3513" i="2"/>
  <c r="C3513" i="2"/>
  <c r="A3513" i="2"/>
  <c r="K3512" i="2"/>
  <c r="J3512" i="2"/>
  <c r="G3512" i="2"/>
  <c r="C3512" i="2"/>
  <c r="A3512" i="2"/>
  <c r="B3512" i="2" s="1"/>
  <c r="K3511" i="2"/>
  <c r="J3511" i="2"/>
  <c r="G3511" i="2"/>
  <c r="C3511" i="2"/>
  <c r="B3511" i="2"/>
  <c r="A3511" i="2"/>
  <c r="K3510" i="2"/>
  <c r="J3510" i="2"/>
  <c r="G3510" i="2"/>
  <c r="C3510" i="2"/>
  <c r="A3510" i="2"/>
  <c r="B3510" i="2" s="1"/>
  <c r="K3509" i="2"/>
  <c r="J3509" i="2"/>
  <c r="G3509" i="2"/>
  <c r="C3509" i="2"/>
  <c r="A3509" i="2"/>
  <c r="K3508" i="2"/>
  <c r="J3508" i="2"/>
  <c r="G3508" i="2"/>
  <c r="C3508" i="2"/>
  <c r="A3508" i="2"/>
  <c r="B3508" i="2" s="1"/>
  <c r="K3507" i="2"/>
  <c r="J3507" i="2"/>
  <c r="G3507" i="2"/>
  <c r="C3507" i="2"/>
  <c r="A3507" i="2"/>
  <c r="B3507" i="2" s="1"/>
  <c r="K3506" i="2"/>
  <c r="J3506" i="2"/>
  <c r="G3506" i="2"/>
  <c r="C3506" i="2"/>
  <c r="A3506" i="2"/>
  <c r="B3506" i="2" s="1"/>
  <c r="K3505" i="2"/>
  <c r="J3505" i="2"/>
  <c r="G3505" i="2"/>
  <c r="C3505" i="2"/>
  <c r="A3505" i="2"/>
  <c r="K3504" i="2"/>
  <c r="J3504" i="2"/>
  <c r="G3504" i="2"/>
  <c r="C3504" i="2"/>
  <c r="A3504" i="2"/>
  <c r="B3504" i="2" s="1"/>
  <c r="K3503" i="2"/>
  <c r="J3503" i="2"/>
  <c r="G3503" i="2"/>
  <c r="C3503" i="2"/>
  <c r="A3503" i="2"/>
  <c r="B3503" i="2" s="1"/>
  <c r="K3502" i="2"/>
  <c r="J3502" i="2"/>
  <c r="G3502" i="2"/>
  <c r="C3502" i="2"/>
  <c r="A3502" i="2"/>
  <c r="B3502" i="2" s="1"/>
  <c r="K3501" i="2"/>
  <c r="J3501" i="2"/>
  <c r="G3501" i="2"/>
  <c r="C3501" i="2"/>
  <c r="A3501" i="2"/>
  <c r="K3500" i="2"/>
  <c r="J3500" i="2"/>
  <c r="G3500" i="2"/>
  <c r="C3500" i="2"/>
  <c r="A3500" i="2"/>
  <c r="B3500" i="2" s="1"/>
  <c r="K3499" i="2"/>
  <c r="J3499" i="2"/>
  <c r="G3499" i="2"/>
  <c r="C3499" i="2"/>
  <c r="B3499" i="2"/>
  <c r="A3499" i="2"/>
  <c r="K3498" i="2"/>
  <c r="J3498" i="2"/>
  <c r="G3498" i="2"/>
  <c r="C3498" i="2"/>
  <c r="A3498" i="2"/>
  <c r="B3498" i="2" s="1"/>
  <c r="K3497" i="2"/>
  <c r="J3497" i="2"/>
  <c r="G3497" i="2"/>
  <c r="C3497" i="2"/>
  <c r="A3497" i="2"/>
  <c r="K3496" i="2"/>
  <c r="J3496" i="2"/>
  <c r="G3496" i="2"/>
  <c r="F3496" i="2"/>
  <c r="C3496" i="2"/>
  <c r="A3496" i="2"/>
  <c r="B3496" i="2" s="1"/>
  <c r="K3495" i="2"/>
  <c r="J3495" i="2"/>
  <c r="G3495" i="2"/>
  <c r="C3495" i="2"/>
  <c r="A3495" i="2"/>
  <c r="B3495" i="2" s="1"/>
  <c r="K3494" i="2"/>
  <c r="J3494" i="2"/>
  <c r="G3494" i="2"/>
  <c r="C3494" i="2"/>
  <c r="B3494" i="2"/>
  <c r="A3494" i="2"/>
  <c r="K3493" i="2"/>
  <c r="J3493" i="2"/>
  <c r="G3493" i="2"/>
  <c r="C3493" i="2"/>
  <c r="A3493" i="2"/>
  <c r="K3492" i="2"/>
  <c r="J3492" i="2"/>
  <c r="G3492" i="2"/>
  <c r="C3492" i="2"/>
  <c r="A3492" i="2"/>
  <c r="B3492" i="2" s="1"/>
  <c r="K3491" i="2"/>
  <c r="J3491" i="2"/>
  <c r="G3491" i="2"/>
  <c r="C3491" i="2"/>
  <c r="B3491" i="2"/>
  <c r="A3491" i="2"/>
  <c r="K3490" i="2"/>
  <c r="J3490" i="2"/>
  <c r="G3490" i="2"/>
  <c r="C3490" i="2"/>
  <c r="A3490" i="2"/>
  <c r="K3489" i="2"/>
  <c r="J3489" i="2"/>
  <c r="G3489" i="2"/>
  <c r="C3489" i="2"/>
  <c r="A3489" i="2"/>
  <c r="K3488" i="2"/>
  <c r="J3488" i="2"/>
  <c r="G3488" i="2"/>
  <c r="C3488" i="2"/>
  <c r="A3488" i="2"/>
  <c r="K3487" i="2"/>
  <c r="J3487" i="2"/>
  <c r="G3487" i="2"/>
  <c r="C3487" i="2"/>
  <c r="A3487" i="2"/>
  <c r="B3487" i="2" s="1"/>
  <c r="K3486" i="2"/>
  <c r="J3486" i="2"/>
  <c r="G3486" i="2"/>
  <c r="C3486" i="2"/>
  <c r="A3486" i="2"/>
  <c r="B3486" i="2" s="1"/>
  <c r="K3485" i="2"/>
  <c r="J3485" i="2"/>
  <c r="G3485" i="2"/>
  <c r="C3485" i="2"/>
  <c r="A3485" i="2"/>
  <c r="K3484" i="2"/>
  <c r="J3484" i="2"/>
  <c r="G3484" i="2"/>
  <c r="C3484" i="2"/>
  <c r="A3484" i="2"/>
  <c r="B3484" i="2" s="1"/>
  <c r="K3483" i="2"/>
  <c r="J3483" i="2"/>
  <c r="G3483" i="2"/>
  <c r="C3483" i="2"/>
  <c r="A3483" i="2"/>
  <c r="B3483" i="2" s="1"/>
  <c r="K3482" i="2"/>
  <c r="J3482" i="2"/>
  <c r="G3482" i="2"/>
  <c r="C3482" i="2"/>
  <c r="A3482" i="2"/>
  <c r="K3481" i="2"/>
  <c r="J3481" i="2"/>
  <c r="G3481" i="2"/>
  <c r="C3481" i="2"/>
  <c r="A3481" i="2"/>
  <c r="K3480" i="2"/>
  <c r="J3480" i="2"/>
  <c r="G3480" i="2"/>
  <c r="C3480" i="2"/>
  <c r="A3480" i="2"/>
  <c r="B3480" i="2" s="1"/>
  <c r="K3479" i="2"/>
  <c r="J3479" i="2"/>
  <c r="G3479" i="2"/>
  <c r="C3479" i="2"/>
  <c r="A3479" i="2"/>
  <c r="B3479" i="2" s="1"/>
  <c r="K3478" i="2"/>
  <c r="J3478" i="2"/>
  <c r="G3478" i="2"/>
  <c r="C3478" i="2"/>
  <c r="A3478" i="2"/>
  <c r="B3478" i="2" s="1"/>
  <c r="K3477" i="2"/>
  <c r="J3477" i="2"/>
  <c r="G3477" i="2"/>
  <c r="C3477" i="2"/>
  <c r="A3477" i="2"/>
  <c r="K3476" i="2"/>
  <c r="J3476" i="2"/>
  <c r="G3476" i="2"/>
  <c r="C3476" i="2"/>
  <c r="A3476" i="2"/>
  <c r="B3476" i="2" s="1"/>
  <c r="K3475" i="2"/>
  <c r="J3475" i="2"/>
  <c r="G3475" i="2"/>
  <c r="C3475" i="2"/>
  <c r="A3475" i="2"/>
  <c r="B3475" i="2" s="1"/>
  <c r="K3474" i="2"/>
  <c r="J3474" i="2"/>
  <c r="G3474" i="2"/>
  <c r="C3474" i="2"/>
  <c r="A3474" i="2"/>
  <c r="B3474" i="2" s="1"/>
  <c r="K3473" i="2"/>
  <c r="J3473" i="2"/>
  <c r="G3473" i="2"/>
  <c r="C3473" i="2"/>
  <c r="A3473" i="2"/>
  <c r="K3472" i="2"/>
  <c r="J3472" i="2"/>
  <c r="G3472" i="2"/>
  <c r="C3472" i="2"/>
  <c r="A3472" i="2"/>
  <c r="B3472" i="2" s="1"/>
  <c r="K3471" i="2"/>
  <c r="J3471" i="2"/>
  <c r="G3471" i="2"/>
  <c r="C3471" i="2"/>
  <c r="A3471" i="2"/>
  <c r="B3471" i="2" s="1"/>
  <c r="K3470" i="2"/>
  <c r="J3470" i="2"/>
  <c r="G3470" i="2"/>
  <c r="C3470" i="2"/>
  <c r="A3470" i="2"/>
  <c r="B3470" i="2" s="1"/>
  <c r="K3469" i="2"/>
  <c r="J3469" i="2"/>
  <c r="G3469" i="2"/>
  <c r="C3469" i="2"/>
  <c r="A3469" i="2"/>
  <c r="K3468" i="2"/>
  <c r="J3468" i="2"/>
  <c r="G3468" i="2"/>
  <c r="C3468" i="2"/>
  <c r="A3468" i="2"/>
  <c r="B3468" i="2" s="1"/>
  <c r="K3467" i="2"/>
  <c r="J3467" i="2"/>
  <c r="G3467" i="2"/>
  <c r="C3467" i="2"/>
  <c r="A3467" i="2"/>
  <c r="B3467" i="2" s="1"/>
  <c r="K3466" i="2"/>
  <c r="J3466" i="2"/>
  <c r="G3466" i="2"/>
  <c r="C3466" i="2"/>
  <c r="A3466" i="2"/>
  <c r="B3466" i="2" s="1"/>
  <c r="K3465" i="2"/>
  <c r="J3465" i="2"/>
  <c r="G3465" i="2"/>
  <c r="C3465" i="2"/>
  <c r="A3465" i="2"/>
  <c r="K3464" i="2"/>
  <c r="J3464" i="2"/>
  <c r="G3464" i="2"/>
  <c r="C3464" i="2"/>
  <c r="A3464" i="2"/>
  <c r="B3464" i="2" s="1"/>
  <c r="K3463" i="2"/>
  <c r="J3463" i="2"/>
  <c r="G3463" i="2"/>
  <c r="C3463" i="2"/>
  <c r="A3463" i="2"/>
  <c r="B3463" i="2" s="1"/>
  <c r="K3462" i="2"/>
  <c r="J3462" i="2"/>
  <c r="G3462" i="2"/>
  <c r="C3462" i="2"/>
  <c r="A3462" i="2"/>
  <c r="B3462" i="2" s="1"/>
  <c r="K3461" i="2"/>
  <c r="J3461" i="2"/>
  <c r="G3461" i="2"/>
  <c r="C3461" i="2"/>
  <c r="A3461" i="2"/>
  <c r="K3460" i="2"/>
  <c r="J3460" i="2"/>
  <c r="G3460" i="2"/>
  <c r="C3460" i="2"/>
  <c r="A3460" i="2"/>
  <c r="B3460" i="2" s="1"/>
  <c r="K3459" i="2"/>
  <c r="J3459" i="2"/>
  <c r="G3459" i="2"/>
  <c r="C3459" i="2"/>
  <c r="A3459" i="2"/>
  <c r="B3459" i="2" s="1"/>
  <c r="K3458" i="2"/>
  <c r="J3458" i="2"/>
  <c r="G3458" i="2"/>
  <c r="C3458" i="2"/>
  <c r="A3458" i="2"/>
  <c r="F3458" i="2" s="1"/>
  <c r="K3457" i="2"/>
  <c r="J3457" i="2"/>
  <c r="G3457" i="2"/>
  <c r="C3457" i="2"/>
  <c r="A3457" i="2"/>
  <c r="K3456" i="2"/>
  <c r="J3456" i="2"/>
  <c r="G3456" i="2"/>
  <c r="C3456" i="2"/>
  <c r="A3456" i="2"/>
  <c r="K3455" i="2"/>
  <c r="J3455" i="2"/>
  <c r="G3455" i="2"/>
  <c r="C3455" i="2"/>
  <c r="A3455" i="2"/>
  <c r="B3455" i="2" s="1"/>
  <c r="K3454" i="2"/>
  <c r="J3454" i="2"/>
  <c r="G3454" i="2"/>
  <c r="C3454" i="2"/>
  <c r="A3454" i="2"/>
  <c r="B3454" i="2" s="1"/>
  <c r="K3453" i="2"/>
  <c r="J3453" i="2"/>
  <c r="G3453" i="2"/>
  <c r="C3453" i="2"/>
  <c r="A3453" i="2"/>
  <c r="K3452" i="2"/>
  <c r="J3452" i="2"/>
  <c r="G3452" i="2"/>
  <c r="C3452" i="2"/>
  <c r="A3452" i="2"/>
  <c r="B3452" i="2" s="1"/>
  <c r="K3451" i="2"/>
  <c r="J3451" i="2"/>
  <c r="G3451" i="2"/>
  <c r="C3451" i="2"/>
  <c r="A3451" i="2"/>
  <c r="B3451" i="2" s="1"/>
  <c r="K3450" i="2"/>
  <c r="J3450" i="2"/>
  <c r="G3450" i="2"/>
  <c r="C3450" i="2"/>
  <c r="A3450" i="2"/>
  <c r="K3449" i="2"/>
  <c r="J3449" i="2"/>
  <c r="G3449" i="2"/>
  <c r="C3449" i="2"/>
  <c r="A3449" i="2"/>
  <c r="K3448" i="2"/>
  <c r="J3448" i="2"/>
  <c r="G3448" i="2"/>
  <c r="C3448" i="2"/>
  <c r="A3448" i="2"/>
  <c r="B3448" i="2" s="1"/>
  <c r="K3447" i="2"/>
  <c r="J3447" i="2"/>
  <c r="G3447" i="2"/>
  <c r="C3447" i="2"/>
  <c r="A3447" i="2"/>
  <c r="B3447" i="2" s="1"/>
  <c r="K3446" i="2"/>
  <c r="J3446" i="2"/>
  <c r="G3446" i="2"/>
  <c r="C3446" i="2"/>
  <c r="A3446" i="2"/>
  <c r="B3446" i="2" s="1"/>
  <c r="K3445" i="2"/>
  <c r="J3445" i="2"/>
  <c r="G3445" i="2"/>
  <c r="C3445" i="2"/>
  <c r="A3445" i="2"/>
  <c r="K3444" i="2"/>
  <c r="J3444" i="2"/>
  <c r="G3444" i="2"/>
  <c r="C3444" i="2"/>
  <c r="A3444" i="2"/>
  <c r="B3444" i="2" s="1"/>
  <c r="K3443" i="2"/>
  <c r="J3443" i="2"/>
  <c r="G3443" i="2"/>
  <c r="C3443" i="2"/>
  <c r="A3443" i="2"/>
  <c r="B3443" i="2" s="1"/>
  <c r="K3442" i="2"/>
  <c r="J3442" i="2"/>
  <c r="G3442" i="2"/>
  <c r="C3442" i="2"/>
  <c r="B3442" i="2"/>
  <c r="A3442" i="2"/>
  <c r="K3441" i="2"/>
  <c r="J3441" i="2"/>
  <c r="G3441" i="2"/>
  <c r="C3441" i="2"/>
  <c r="A3441" i="2"/>
  <c r="K3440" i="2"/>
  <c r="J3440" i="2"/>
  <c r="G3440" i="2"/>
  <c r="C3440" i="2"/>
  <c r="A3440" i="2"/>
  <c r="B3440" i="2" s="1"/>
  <c r="K3439" i="2"/>
  <c r="J3439" i="2"/>
  <c r="G3439" i="2"/>
  <c r="C3439" i="2"/>
  <c r="B3439" i="2"/>
  <c r="A3439" i="2"/>
  <c r="K3438" i="2"/>
  <c r="J3438" i="2"/>
  <c r="G3438" i="2"/>
  <c r="C3438" i="2"/>
  <c r="A3438" i="2"/>
  <c r="B3438" i="2" s="1"/>
  <c r="K3437" i="2"/>
  <c r="J3437" i="2"/>
  <c r="G3437" i="2"/>
  <c r="C3437" i="2"/>
  <c r="A3437" i="2"/>
  <c r="K3436" i="2"/>
  <c r="J3436" i="2"/>
  <c r="G3436" i="2"/>
  <c r="C3436" i="2"/>
  <c r="A3436" i="2"/>
  <c r="B3436" i="2" s="1"/>
  <c r="K3435" i="2"/>
  <c r="J3435" i="2"/>
  <c r="G3435" i="2"/>
  <c r="C3435" i="2"/>
  <c r="A3435" i="2"/>
  <c r="B3435" i="2" s="1"/>
  <c r="K3434" i="2"/>
  <c r="J3434" i="2"/>
  <c r="G3434" i="2"/>
  <c r="C3434" i="2"/>
  <c r="A3434" i="2"/>
  <c r="B3434" i="2" s="1"/>
  <c r="K3433" i="2"/>
  <c r="J3433" i="2"/>
  <c r="G3433" i="2"/>
  <c r="C3433" i="2"/>
  <c r="A3433" i="2"/>
  <c r="K3432" i="2"/>
  <c r="J3432" i="2"/>
  <c r="G3432" i="2"/>
  <c r="C3432" i="2"/>
  <c r="A3432" i="2"/>
  <c r="B3432" i="2" s="1"/>
  <c r="K3431" i="2"/>
  <c r="J3431" i="2"/>
  <c r="G3431" i="2"/>
  <c r="C3431" i="2"/>
  <c r="A3431" i="2"/>
  <c r="B3431" i="2" s="1"/>
  <c r="K3430" i="2"/>
  <c r="J3430" i="2"/>
  <c r="G3430" i="2"/>
  <c r="C3430" i="2"/>
  <c r="A3430" i="2"/>
  <c r="B3430" i="2" s="1"/>
  <c r="K3429" i="2"/>
  <c r="J3429" i="2"/>
  <c r="G3429" i="2"/>
  <c r="C3429" i="2"/>
  <c r="A3429" i="2"/>
  <c r="K3428" i="2"/>
  <c r="J3428" i="2"/>
  <c r="G3428" i="2"/>
  <c r="C3428" i="2"/>
  <c r="A3428" i="2"/>
  <c r="B3428" i="2" s="1"/>
  <c r="K3427" i="2"/>
  <c r="J3427" i="2"/>
  <c r="G3427" i="2"/>
  <c r="C3427" i="2"/>
  <c r="A3427" i="2"/>
  <c r="B3427" i="2" s="1"/>
  <c r="K3426" i="2"/>
  <c r="J3426" i="2"/>
  <c r="G3426" i="2"/>
  <c r="C3426" i="2"/>
  <c r="A3426" i="2"/>
  <c r="K3425" i="2"/>
  <c r="J3425" i="2"/>
  <c r="G3425" i="2"/>
  <c r="C3425" i="2"/>
  <c r="A3425" i="2"/>
  <c r="K3424" i="2"/>
  <c r="J3424" i="2"/>
  <c r="G3424" i="2"/>
  <c r="C3424" i="2"/>
  <c r="A3424" i="2"/>
  <c r="K3423" i="2"/>
  <c r="J3423" i="2"/>
  <c r="G3423" i="2"/>
  <c r="C3423" i="2"/>
  <c r="A3423" i="2"/>
  <c r="B3423" i="2" s="1"/>
  <c r="K3422" i="2"/>
  <c r="J3422" i="2"/>
  <c r="G3422" i="2"/>
  <c r="C3422" i="2"/>
  <c r="B3422" i="2"/>
  <c r="A3422" i="2"/>
  <c r="K3421" i="2"/>
  <c r="J3421" i="2"/>
  <c r="G3421" i="2"/>
  <c r="C3421" i="2"/>
  <c r="A3421" i="2"/>
  <c r="K3420" i="2"/>
  <c r="J3420" i="2"/>
  <c r="G3420" i="2"/>
  <c r="C3420" i="2"/>
  <c r="A3420" i="2"/>
  <c r="B3420" i="2" s="1"/>
  <c r="K3419" i="2"/>
  <c r="J3419" i="2"/>
  <c r="G3419" i="2"/>
  <c r="C3419" i="2"/>
  <c r="A3419" i="2"/>
  <c r="B3419" i="2" s="1"/>
  <c r="K3418" i="2"/>
  <c r="J3418" i="2"/>
  <c r="G3418" i="2"/>
  <c r="C3418" i="2"/>
  <c r="A3418" i="2"/>
  <c r="K3417" i="2"/>
  <c r="J3417" i="2"/>
  <c r="G3417" i="2"/>
  <c r="C3417" i="2"/>
  <c r="A3417" i="2"/>
  <c r="K3416" i="2"/>
  <c r="J3416" i="2"/>
  <c r="G3416" i="2"/>
  <c r="C3416" i="2"/>
  <c r="A3416" i="2"/>
  <c r="B3416" i="2" s="1"/>
  <c r="K3415" i="2"/>
  <c r="J3415" i="2"/>
  <c r="G3415" i="2"/>
  <c r="C3415" i="2"/>
  <c r="B3415" i="2"/>
  <c r="A3415" i="2"/>
  <c r="K3414" i="2"/>
  <c r="J3414" i="2"/>
  <c r="G3414" i="2"/>
  <c r="C3414" i="2"/>
  <c r="A3414" i="2"/>
  <c r="B3414" i="2" s="1"/>
  <c r="K3413" i="2"/>
  <c r="J3413" i="2"/>
  <c r="G3413" i="2"/>
  <c r="C3413" i="2"/>
  <c r="A3413" i="2"/>
  <c r="K3412" i="2"/>
  <c r="J3412" i="2"/>
  <c r="G3412" i="2"/>
  <c r="C3412" i="2"/>
  <c r="A3412" i="2"/>
  <c r="B3412" i="2" s="1"/>
  <c r="K3411" i="2"/>
  <c r="J3411" i="2"/>
  <c r="G3411" i="2"/>
  <c r="C3411" i="2"/>
  <c r="A3411" i="2"/>
  <c r="B3411" i="2" s="1"/>
  <c r="K3410" i="2"/>
  <c r="J3410" i="2"/>
  <c r="G3410" i="2"/>
  <c r="C3410" i="2"/>
  <c r="A3410" i="2"/>
  <c r="B3410" i="2" s="1"/>
  <c r="K3409" i="2"/>
  <c r="J3409" i="2"/>
  <c r="G3409" i="2"/>
  <c r="C3409" i="2"/>
  <c r="A3409" i="2"/>
  <c r="K3408" i="2"/>
  <c r="J3408" i="2"/>
  <c r="G3408" i="2"/>
  <c r="C3408" i="2"/>
  <c r="A3408" i="2"/>
  <c r="B3408" i="2" s="1"/>
  <c r="K3407" i="2"/>
  <c r="J3407" i="2"/>
  <c r="G3407" i="2"/>
  <c r="C3407" i="2"/>
  <c r="A3407" i="2"/>
  <c r="B3407" i="2" s="1"/>
  <c r="K3406" i="2"/>
  <c r="J3406" i="2"/>
  <c r="G3406" i="2"/>
  <c r="C3406" i="2"/>
  <c r="A3406" i="2"/>
  <c r="B3406" i="2" s="1"/>
  <c r="K3405" i="2"/>
  <c r="J3405" i="2"/>
  <c r="G3405" i="2"/>
  <c r="C3405" i="2"/>
  <c r="A3405" i="2"/>
  <c r="K3404" i="2"/>
  <c r="J3404" i="2"/>
  <c r="G3404" i="2"/>
  <c r="C3404" i="2"/>
  <c r="A3404" i="2"/>
  <c r="B3404" i="2" s="1"/>
  <c r="K3403" i="2"/>
  <c r="J3403" i="2"/>
  <c r="G3403" i="2"/>
  <c r="C3403" i="2"/>
  <c r="B3403" i="2"/>
  <c r="A3403" i="2"/>
  <c r="K3402" i="2"/>
  <c r="J3402" i="2"/>
  <c r="G3402" i="2"/>
  <c r="C3402" i="2"/>
  <c r="A3402" i="2"/>
  <c r="B3402" i="2" s="1"/>
  <c r="K3401" i="2"/>
  <c r="J3401" i="2"/>
  <c r="G3401" i="2"/>
  <c r="C3401" i="2"/>
  <c r="A3401" i="2"/>
  <c r="K3400" i="2"/>
  <c r="J3400" i="2"/>
  <c r="G3400" i="2"/>
  <c r="C3400" i="2"/>
  <c r="A3400" i="2"/>
  <c r="B3400" i="2" s="1"/>
  <c r="K3399" i="2"/>
  <c r="J3399" i="2"/>
  <c r="G3399" i="2"/>
  <c r="C3399" i="2"/>
  <c r="A3399" i="2"/>
  <c r="B3399" i="2" s="1"/>
  <c r="K3398" i="2"/>
  <c r="J3398" i="2"/>
  <c r="G3398" i="2"/>
  <c r="C3398" i="2"/>
  <c r="A3398" i="2"/>
  <c r="B3398" i="2" s="1"/>
  <c r="K3397" i="2"/>
  <c r="J3397" i="2"/>
  <c r="G3397" i="2"/>
  <c r="C3397" i="2"/>
  <c r="A3397" i="2"/>
  <c r="K3396" i="2"/>
  <c r="J3396" i="2"/>
  <c r="G3396" i="2"/>
  <c r="C3396" i="2"/>
  <c r="A3396" i="2"/>
  <c r="B3396" i="2" s="1"/>
  <c r="K3395" i="2"/>
  <c r="J3395" i="2"/>
  <c r="G3395" i="2"/>
  <c r="C3395" i="2"/>
  <c r="A3395" i="2"/>
  <c r="B3395" i="2" s="1"/>
  <c r="K3394" i="2"/>
  <c r="J3394" i="2"/>
  <c r="G3394" i="2"/>
  <c r="C3394" i="2"/>
  <c r="A3394" i="2"/>
  <c r="F3394" i="2" s="1"/>
  <c r="K3393" i="2"/>
  <c r="J3393" i="2"/>
  <c r="G3393" i="2"/>
  <c r="C3393" i="2"/>
  <c r="A3393" i="2"/>
  <c r="K3392" i="2"/>
  <c r="J3392" i="2"/>
  <c r="G3392" i="2"/>
  <c r="C3392" i="2"/>
  <c r="A3392" i="2"/>
  <c r="K3391" i="2"/>
  <c r="J3391" i="2"/>
  <c r="G3391" i="2"/>
  <c r="C3391" i="2"/>
  <c r="B3391" i="2"/>
  <c r="A3391" i="2"/>
  <c r="K3390" i="2"/>
  <c r="J3390" i="2"/>
  <c r="G3390" i="2"/>
  <c r="C3390" i="2"/>
  <c r="A3390" i="2"/>
  <c r="B3390" i="2" s="1"/>
  <c r="K3389" i="2"/>
  <c r="J3389" i="2"/>
  <c r="G3389" i="2"/>
  <c r="C3389" i="2"/>
  <c r="A3389" i="2"/>
  <c r="K3388" i="2"/>
  <c r="J3388" i="2"/>
  <c r="G3388" i="2"/>
  <c r="C3388" i="2"/>
  <c r="A3388" i="2"/>
  <c r="B3388" i="2" s="1"/>
  <c r="K3387" i="2"/>
  <c r="J3387" i="2"/>
  <c r="G3387" i="2"/>
  <c r="C3387" i="2"/>
  <c r="A3387" i="2"/>
  <c r="B3387" i="2" s="1"/>
  <c r="K3386" i="2"/>
  <c r="J3386" i="2"/>
  <c r="G3386" i="2"/>
  <c r="C3386" i="2"/>
  <c r="A3386" i="2"/>
  <c r="K3385" i="2"/>
  <c r="J3385" i="2"/>
  <c r="G3385" i="2"/>
  <c r="C3385" i="2"/>
  <c r="A3385" i="2"/>
  <c r="K3384" i="2"/>
  <c r="J3384" i="2"/>
  <c r="G3384" i="2"/>
  <c r="C3384" i="2"/>
  <c r="A3384" i="2"/>
  <c r="B3384" i="2" s="1"/>
  <c r="K3383" i="2"/>
  <c r="J3383" i="2"/>
  <c r="G3383" i="2"/>
  <c r="C3383" i="2"/>
  <c r="A3383" i="2"/>
  <c r="B3383" i="2" s="1"/>
  <c r="K3382" i="2"/>
  <c r="J3382" i="2"/>
  <c r="G3382" i="2"/>
  <c r="C3382" i="2"/>
  <c r="B3382" i="2"/>
  <c r="A3382" i="2"/>
  <c r="K3381" i="2"/>
  <c r="J3381" i="2"/>
  <c r="G3381" i="2"/>
  <c r="C3381" i="2"/>
  <c r="A3381" i="2"/>
  <c r="K3380" i="2"/>
  <c r="J3380" i="2"/>
  <c r="G3380" i="2"/>
  <c r="C3380" i="2"/>
  <c r="A3380" i="2"/>
  <c r="B3380" i="2" s="1"/>
  <c r="K3379" i="2"/>
  <c r="J3379" i="2"/>
  <c r="G3379" i="2"/>
  <c r="C3379" i="2"/>
  <c r="A3379" i="2"/>
  <c r="B3379" i="2" s="1"/>
  <c r="K3378" i="2"/>
  <c r="J3378" i="2"/>
  <c r="G3378" i="2"/>
  <c r="C3378" i="2"/>
  <c r="B3378" i="2"/>
  <c r="A3378" i="2"/>
  <c r="K3377" i="2"/>
  <c r="J3377" i="2"/>
  <c r="G3377" i="2"/>
  <c r="C3377" i="2"/>
  <c r="A3377" i="2"/>
  <c r="K3376" i="2"/>
  <c r="J3376" i="2"/>
  <c r="G3376" i="2"/>
  <c r="C3376" i="2"/>
  <c r="A3376" i="2"/>
  <c r="B3376" i="2" s="1"/>
  <c r="K3375" i="2"/>
  <c r="J3375" i="2"/>
  <c r="G3375" i="2"/>
  <c r="C3375" i="2"/>
  <c r="A3375" i="2"/>
  <c r="B3375" i="2" s="1"/>
  <c r="K3374" i="2"/>
  <c r="J3374" i="2"/>
  <c r="G3374" i="2"/>
  <c r="C3374" i="2"/>
  <c r="A3374" i="2"/>
  <c r="B3374" i="2" s="1"/>
  <c r="K3373" i="2"/>
  <c r="J3373" i="2"/>
  <c r="G3373" i="2"/>
  <c r="C3373" i="2"/>
  <c r="A3373" i="2"/>
  <c r="K3372" i="2"/>
  <c r="J3372" i="2"/>
  <c r="G3372" i="2"/>
  <c r="C3372" i="2"/>
  <c r="A3372" i="2"/>
  <c r="B3372" i="2" s="1"/>
  <c r="K3371" i="2"/>
  <c r="J3371" i="2"/>
  <c r="G3371" i="2"/>
  <c r="C3371" i="2"/>
  <c r="A3371" i="2"/>
  <c r="B3371" i="2" s="1"/>
  <c r="K3370" i="2"/>
  <c r="J3370" i="2"/>
  <c r="G3370" i="2"/>
  <c r="C3370" i="2"/>
  <c r="A3370" i="2"/>
  <c r="B3370" i="2" s="1"/>
  <c r="K3369" i="2"/>
  <c r="J3369" i="2"/>
  <c r="G3369" i="2"/>
  <c r="C3369" i="2"/>
  <c r="A3369" i="2"/>
  <c r="K3368" i="2"/>
  <c r="J3368" i="2"/>
  <c r="G3368" i="2"/>
  <c r="C3368" i="2"/>
  <c r="A3368" i="2"/>
  <c r="B3368" i="2" s="1"/>
  <c r="K3367" i="2"/>
  <c r="J3367" i="2"/>
  <c r="G3367" i="2"/>
  <c r="C3367" i="2"/>
  <c r="A3367" i="2"/>
  <c r="B3367" i="2" s="1"/>
  <c r="K3366" i="2"/>
  <c r="J3366" i="2"/>
  <c r="G3366" i="2"/>
  <c r="C3366" i="2"/>
  <c r="A3366" i="2"/>
  <c r="B3366" i="2" s="1"/>
  <c r="K3365" i="2"/>
  <c r="J3365" i="2"/>
  <c r="G3365" i="2"/>
  <c r="C3365" i="2"/>
  <c r="A3365" i="2"/>
  <c r="K3364" i="2"/>
  <c r="J3364" i="2"/>
  <c r="G3364" i="2"/>
  <c r="C3364" i="2"/>
  <c r="A3364" i="2"/>
  <c r="B3364" i="2" s="1"/>
  <c r="K3363" i="2"/>
  <c r="J3363" i="2"/>
  <c r="G3363" i="2"/>
  <c r="C3363" i="2"/>
  <c r="A3363" i="2"/>
  <c r="B3363" i="2" s="1"/>
  <c r="K3362" i="2"/>
  <c r="J3362" i="2"/>
  <c r="G3362" i="2"/>
  <c r="C3362" i="2"/>
  <c r="A3362" i="2"/>
  <c r="F3362" i="2" s="1"/>
  <c r="K3361" i="2"/>
  <c r="J3361" i="2"/>
  <c r="G3361" i="2"/>
  <c r="C3361" i="2"/>
  <c r="A3361" i="2"/>
  <c r="K3360" i="2"/>
  <c r="J3360" i="2"/>
  <c r="G3360" i="2"/>
  <c r="C3360" i="2"/>
  <c r="A3360" i="2"/>
  <c r="K3359" i="2"/>
  <c r="J3359" i="2"/>
  <c r="G3359" i="2"/>
  <c r="C3359" i="2"/>
  <c r="A3359" i="2"/>
  <c r="B3359" i="2" s="1"/>
  <c r="K3358" i="2"/>
  <c r="J3358" i="2"/>
  <c r="G3358" i="2"/>
  <c r="C3358" i="2"/>
  <c r="B3358" i="2"/>
  <c r="A3358" i="2"/>
  <c r="K3357" i="2"/>
  <c r="J3357" i="2"/>
  <c r="G3357" i="2"/>
  <c r="C3357" i="2"/>
  <c r="A3357" i="2"/>
  <c r="K3356" i="2"/>
  <c r="J3356" i="2"/>
  <c r="G3356" i="2"/>
  <c r="C3356" i="2"/>
  <c r="A3356" i="2"/>
  <c r="B3356" i="2" s="1"/>
  <c r="K3355" i="2"/>
  <c r="J3355" i="2"/>
  <c r="G3355" i="2"/>
  <c r="C3355" i="2"/>
  <c r="A3355" i="2"/>
  <c r="B3355" i="2" s="1"/>
  <c r="K3354" i="2"/>
  <c r="J3354" i="2"/>
  <c r="G3354" i="2"/>
  <c r="C3354" i="2"/>
  <c r="A3354" i="2"/>
  <c r="K3353" i="2"/>
  <c r="J3353" i="2"/>
  <c r="G3353" i="2"/>
  <c r="C3353" i="2"/>
  <c r="A3353" i="2"/>
  <c r="K3352" i="2"/>
  <c r="J3352" i="2"/>
  <c r="G3352" i="2"/>
  <c r="C3352" i="2"/>
  <c r="A3352" i="2"/>
  <c r="B3352" i="2" s="1"/>
  <c r="K3351" i="2"/>
  <c r="J3351" i="2"/>
  <c r="G3351" i="2"/>
  <c r="C3351" i="2"/>
  <c r="B3351" i="2"/>
  <c r="A3351" i="2"/>
  <c r="K3350" i="2"/>
  <c r="J3350" i="2"/>
  <c r="G3350" i="2"/>
  <c r="C3350" i="2"/>
  <c r="A3350" i="2"/>
  <c r="B3350" i="2" s="1"/>
  <c r="K3349" i="2"/>
  <c r="J3349" i="2"/>
  <c r="G3349" i="2"/>
  <c r="C3349" i="2"/>
  <c r="A3349" i="2"/>
  <c r="K3348" i="2"/>
  <c r="J3348" i="2"/>
  <c r="G3348" i="2"/>
  <c r="C3348" i="2"/>
  <c r="A3348" i="2"/>
  <c r="B3348" i="2" s="1"/>
  <c r="K3347" i="2"/>
  <c r="J3347" i="2"/>
  <c r="G3347" i="2"/>
  <c r="C3347" i="2"/>
  <c r="A3347" i="2"/>
  <c r="B3347" i="2" s="1"/>
  <c r="K3346" i="2"/>
  <c r="J3346" i="2"/>
  <c r="G3346" i="2"/>
  <c r="C3346" i="2"/>
  <c r="B3346" i="2"/>
  <c r="A3346" i="2"/>
  <c r="K3345" i="2"/>
  <c r="J3345" i="2"/>
  <c r="G3345" i="2"/>
  <c r="C3345" i="2"/>
  <c r="A3345" i="2"/>
  <c r="K3344" i="2"/>
  <c r="J3344" i="2"/>
  <c r="G3344" i="2"/>
  <c r="C3344" i="2"/>
  <c r="A3344" i="2"/>
  <c r="B3344" i="2" s="1"/>
  <c r="K3343" i="2"/>
  <c r="J3343" i="2"/>
  <c r="G3343" i="2"/>
  <c r="C3343" i="2"/>
  <c r="B3343" i="2"/>
  <c r="A3343" i="2"/>
  <c r="K3342" i="2"/>
  <c r="J3342" i="2"/>
  <c r="G3342" i="2"/>
  <c r="C3342" i="2"/>
  <c r="A3342" i="2"/>
  <c r="B3342" i="2" s="1"/>
  <c r="K3341" i="2"/>
  <c r="J3341" i="2"/>
  <c r="G3341" i="2"/>
  <c r="C3341" i="2"/>
  <c r="A3341" i="2"/>
  <c r="K3340" i="2"/>
  <c r="J3340" i="2"/>
  <c r="G3340" i="2"/>
  <c r="C3340" i="2"/>
  <c r="A3340" i="2"/>
  <c r="B3340" i="2" s="1"/>
  <c r="K3339" i="2"/>
  <c r="J3339" i="2"/>
  <c r="G3339" i="2"/>
  <c r="C3339" i="2"/>
  <c r="A3339" i="2"/>
  <c r="B3339" i="2" s="1"/>
  <c r="K3338" i="2"/>
  <c r="J3338" i="2"/>
  <c r="G3338" i="2"/>
  <c r="C3338" i="2"/>
  <c r="A3338" i="2"/>
  <c r="B3338" i="2" s="1"/>
  <c r="K3337" i="2"/>
  <c r="J3337" i="2"/>
  <c r="G3337" i="2"/>
  <c r="C3337" i="2"/>
  <c r="A3337" i="2"/>
  <c r="K3336" i="2"/>
  <c r="J3336" i="2"/>
  <c r="G3336" i="2"/>
  <c r="C3336" i="2"/>
  <c r="A3336" i="2"/>
  <c r="B3336" i="2" s="1"/>
  <c r="K3335" i="2"/>
  <c r="J3335" i="2"/>
  <c r="G3335" i="2"/>
  <c r="C3335" i="2"/>
  <c r="A3335" i="2"/>
  <c r="K3334" i="2"/>
  <c r="J3334" i="2"/>
  <c r="G3334" i="2"/>
  <c r="C3334" i="2"/>
  <c r="B3334" i="2"/>
  <c r="A3334" i="2"/>
  <c r="K3333" i="2"/>
  <c r="J3333" i="2"/>
  <c r="G3333" i="2"/>
  <c r="C3333" i="2"/>
  <c r="A3333" i="2"/>
  <c r="K3332" i="2"/>
  <c r="J3332" i="2"/>
  <c r="G3332" i="2"/>
  <c r="C3332" i="2"/>
  <c r="A3332" i="2"/>
  <c r="B3332" i="2" s="1"/>
  <c r="K3331" i="2"/>
  <c r="J3331" i="2"/>
  <c r="G3331" i="2"/>
  <c r="C3331" i="2"/>
  <c r="B3331" i="2"/>
  <c r="A3331" i="2"/>
  <c r="K3330" i="2"/>
  <c r="J3330" i="2"/>
  <c r="G3330" i="2"/>
  <c r="C3330" i="2"/>
  <c r="A3330" i="2"/>
  <c r="K3329" i="2"/>
  <c r="J3329" i="2"/>
  <c r="G3329" i="2"/>
  <c r="C3329" i="2"/>
  <c r="A3329" i="2"/>
  <c r="K3328" i="2"/>
  <c r="J3328" i="2"/>
  <c r="G3328" i="2"/>
  <c r="C3328" i="2"/>
  <c r="A3328" i="2"/>
  <c r="K3327" i="2"/>
  <c r="J3327" i="2"/>
  <c r="G3327" i="2"/>
  <c r="C3327" i="2"/>
  <c r="A3327" i="2"/>
  <c r="B3327" i="2" s="1"/>
  <c r="K3326" i="2"/>
  <c r="J3326" i="2"/>
  <c r="G3326" i="2"/>
  <c r="C3326" i="2"/>
  <c r="A3326" i="2"/>
  <c r="B3326" i="2" s="1"/>
  <c r="K3325" i="2"/>
  <c r="J3325" i="2"/>
  <c r="G3325" i="2"/>
  <c r="C3325" i="2"/>
  <c r="A3325" i="2"/>
  <c r="K3324" i="2"/>
  <c r="J3324" i="2"/>
  <c r="G3324" i="2"/>
  <c r="C3324" i="2"/>
  <c r="A3324" i="2"/>
  <c r="B3324" i="2" s="1"/>
  <c r="K3323" i="2"/>
  <c r="J3323" i="2"/>
  <c r="G3323" i="2"/>
  <c r="C3323" i="2"/>
  <c r="A3323" i="2"/>
  <c r="B3323" i="2" s="1"/>
  <c r="K3322" i="2"/>
  <c r="J3322" i="2"/>
  <c r="G3322" i="2"/>
  <c r="C3322" i="2"/>
  <c r="A3322" i="2"/>
  <c r="K3321" i="2"/>
  <c r="J3321" i="2"/>
  <c r="G3321" i="2"/>
  <c r="C3321" i="2"/>
  <c r="A3321" i="2"/>
  <c r="K3320" i="2"/>
  <c r="J3320" i="2"/>
  <c r="G3320" i="2"/>
  <c r="C3320" i="2"/>
  <c r="A3320" i="2"/>
  <c r="B3320" i="2" s="1"/>
  <c r="K3319" i="2"/>
  <c r="J3319" i="2"/>
  <c r="G3319" i="2"/>
  <c r="C3319" i="2"/>
  <c r="A3319" i="2"/>
  <c r="B3319" i="2" s="1"/>
  <c r="K3318" i="2"/>
  <c r="J3318" i="2"/>
  <c r="G3318" i="2"/>
  <c r="C3318" i="2"/>
  <c r="A3318" i="2"/>
  <c r="B3318" i="2" s="1"/>
  <c r="K3317" i="2"/>
  <c r="J3317" i="2"/>
  <c r="G3317" i="2"/>
  <c r="C3317" i="2"/>
  <c r="A3317" i="2"/>
  <c r="K3316" i="2"/>
  <c r="J3316" i="2"/>
  <c r="G3316" i="2"/>
  <c r="C3316" i="2"/>
  <c r="A3316" i="2"/>
  <c r="B3316" i="2" s="1"/>
  <c r="K3315" i="2"/>
  <c r="J3315" i="2"/>
  <c r="G3315" i="2"/>
  <c r="C3315" i="2"/>
  <c r="A3315" i="2"/>
  <c r="B3315" i="2" s="1"/>
  <c r="K3314" i="2"/>
  <c r="J3314" i="2"/>
  <c r="G3314" i="2"/>
  <c r="C3314" i="2"/>
  <c r="B3314" i="2"/>
  <c r="A3314" i="2"/>
  <c r="K3313" i="2"/>
  <c r="J3313" i="2"/>
  <c r="G3313" i="2"/>
  <c r="C3313" i="2"/>
  <c r="A3313" i="2"/>
  <c r="K3312" i="2"/>
  <c r="J3312" i="2"/>
  <c r="G3312" i="2"/>
  <c r="C3312" i="2"/>
  <c r="A3312" i="2"/>
  <c r="B3312" i="2" s="1"/>
  <c r="K3311" i="2"/>
  <c r="J3311" i="2"/>
  <c r="G3311" i="2"/>
  <c r="C3311" i="2"/>
  <c r="B3311" i="2"/>
  <c r="A3311" i="2"/>
  <c r="K3310" i="2"/>
  <c r="J3310" i="2"/>
  <c r="G3310" i="2"/>
  <c r="C3310" i="2"/>
  <c r="A3310" i="2"/>
  <c r="B3310" i="2" s="1"/>
  <c r="K3309" i="2"/>
  <c r="J3309" i="2"/>
  <c r="G3309" i="2"/>
  <c r="C3309" i="2"/>
  <c r="A3309" i="2"/>
  <c r="K3308" i="2"/>
  <c r="J3308" i="2"/>
  <c r="G3308" i="2"/>
  <c r="C3308" i="2"/>
  <c r="A3308" i="2"/>
  <c r="B3308" i="2" s="1"/>
  <c r="K3307" i="2"/>
  <c r="J3307" i="2"/>
  <c r="G3307" i="2"/>
  <c r="C3307" i="2"/>
  <c r="A3307" i="2"/>
  <c r="B3307" i="2" s="1"/>
  <c r="K3306" i="2"/>
  <c r="J3306" i="2"/>
  <c r="G3306" i="2"/>
  <c r="C3306" i="2"/>
  <c r="A3306" i="2"/>
  <c r="B3306" i="2" s="1"/>
  <c r="K3305" i="2"/>
  <c r="J3305" i="2"/>
  <c r="G3305" i="2"/>
  <c r="C3305" i="2"/>
  <c r="A3305" i="2"/>
  <c r="K3304" i="2"/>
  <c r="J3304" i="2"/>
  <c r="G3304" i="2"/>
  <c r="C3304" i="2"/>
  <c r="A3304" i="2"/>
  <c r="B3304" i="2" s="1"/>
  <c r="K3303" i="2"/>
  <c r="J3303" i="2"/>
  <c r="G3303" i="2"/>
  <c r="C3303" i="2"/>
  <c r="A3303" i="2"/>
  <c r="B3303" i="2" s="1"/>
  <c r="K3302" i="2"/>
  <c r="J3302" i="2"/>
  <c r="G3302" i="2"/>
  <c r="C3302" i="2"/>
  <c r="A3302" i="2"/>
  <c r="B3302" i="2" s="1"/>
  <c r="K3301" i="2"/>
  <c r="J3301" i="2"/>
  <c r="G3301" i="2"/>
  <c r="C3301" i="2"/>
  <c r="A3301" i="2"/>
  <c r="K3300" i="2"/>
  <c r="J3300" i="2"/>
  <c r="G3300" i="2"/>
  <c r="C3300" i="2"/>
  <c r="A3300" i="2"/>
  <c r="B3300" i="2" s="1"/>
  <c r="K3299" i="2"/>
  <c r="J3299" i="2"/>
  <c r="G3299" i="2"/>
  <c r="C3299" i="2"/>
  <c r="A3299" i="2"/>
  <c r="B3299" i="2" s="1"/>
  <c r="K3298" i="2"/>
  <c r="J3298" i="2"/>
  <c r="G3298" i="2"/>
  <c r="C3298" i="2"/>
  <c r="A3298" i="2"/>
  <c r="K3297" i="2"/>
  <c r="J3297" i="2"/>
  <c r="G3297" i="2"/>
  <c r="C3297" i="2"/>
  <c r="A3297" i="2"/>
  <c r="K3296" i="2"/>
  <c r="J3296" i="2"/>
  <c r="G3296" i="2"/>
  <c r="C3296" i="2"/>
  <c r="A3296" i="2"/>
  <c r="K3295" i="2"/>
  <c r="J3295" i="2"/>
  <c r="G3295" i="2"/>
  <c r="C3295" i="2"/>
  <c r="A3295" i="2"/>
  <c r="B3295" i="2" s="1"/>
  <c r="K3294" i="2"/>
  <c r="J3294" i="2"/>
  <c r="G3294" i="2"/>
  <c r="C3294" i="2"/>
  <c r="B3294" i="2"/>
  <c r="A3294" i="2"/>
  <c r="K3293" i="2"/>
  <c r="J3293" i="2"/>
  <c r="G3293" i="2"/>
  <c r="C3293" i="2"/>
  <c r="A3293" i="2"/>
  <c r="K3292" i="2"/>
  <c r="J3292" i="2"/>
  <c r="G3292" i="2"/>
  <c r="C3292" i="2"/>
  <c r="A3292" i="2"/>
  <c r="B3292" i="2" s="1"/>
  <c r="K3291" i="2"/>
  <c r="J3291" i="2"/>
  <c r="G3291" i="2"/>
  <c r="C3291" i="2"/>
  <c r="A3291" i="2"/>
  <c r="B3291" i="2" s="1"/>
  <c r="K3290" i="2"/>
  <c r="J3290" i="2"/>
  <c r="G3290" i="2"/>
  <c r="C3290" i="2"/>
  <c r="A3290" i="2"/>
  <c r="K3289" i="2"/>
  <c r="J3289" i="2"/>
  <c r="G3289" i="2"/>
  <c r="C3289" i="2"/>
  <c r="A3289" i="2"/>
  <c r="K3288" i="2"/>
  <c r="J3288" i="2"/>
  <c r="G3288" i="2"/>
  <c r="C3288" i="2"/>
  <c r="A3288" i="2"/>
  <c r="B3288" i="2" s="1"/>
  <c r="K3287" i="2"/>
  <c r="J3287" i="2"/>
  <c r="G3287" i="2"/>
  <c r="C3287" i="2"/>
  <c r="B3287" i="2"/>
  <c r="A3287" i="2"/>
  <c r="K3286" i="2"/>
  <c r="J3286" i="2"/>
  <c r="G3286" i="2"/>
  <c r="C3286" i="2"/>
  <c r="A3286" i="2"/>
  <c r="B3286" i="2" s="1"/>
  <c r="K3285" i="2"/>
  <c r="J3285" i="2"/>
  <c r="G3285" i="2"/>
  <c r="C3285" i="2"/>
  <c r="A3285" i="2"/>
  <c r="K3284" i="2"/>
  <c r="J3284" i="2"/>
  <c r="G3284" i="2"/>
  <c r="C3284" i="2"/>
  <c r="A3284" i="2"/>
  <c r="K3283" i="2"/>
  <c r="J3283" i="2"/>
  <c r="G3283" i="2"/>
  <c r="C3283" i="2"/>
  <c r="A3283" i="2"/>
  <c r="B3283" i="2" s="1"/>
  <c r="K3282" i="2"/>
  <c r="J3282" i="2"/>
  <c r="G3282" i="2"/>
  <c r="C3282" i="2"/>
  <c r="A3282" i="2"/>
  <c r="B3282" i="2" s="1"/>
  <c r="K3281" i="2"/>
  <c r="J3281" i="2"/>
  <c r="G3281" i="2"/>
  <c r="C3281" i="2"/>
  <c r="A3281" i="2"/>
  <c r="K3280" i="2"/>
  <c r="J3280" i="2"/>
  <c r="G3280" i="2"/>
  <c r="C3280" i="2"/>
  <c r="A3280" i="2"/>
  <c r="B3280" i="2" s="1"/>
  <c r="K3279" i="2"/>
  <c r="J3279" i="2"/>
  <c r="G3279" i="2"/>
  <c r="C3279" i="2"/>
  <c r="A3279" i="2"/>
  <c r="B3279" i="2" s="1"/>
  <c r="K3278" i="2"/>
  <c r="J3278" i="2"/>
  <c r="G3278" i="2"/>
  <c r="C3278" i="2"/>
  <c r="A3278" i="2"/>
  <c r="B3278" i="2" s="1"/>
  <c r="K3277" i="2"/>
  <c r="J3277" i="2"/>
  <c r="G3277" i="2"/>
  <c r="C3277" i="2"/>
  <c r="A3277" i="2"/>
  <c r="K3276" i="2"/>
  <c r="J3276" i="2"/>
  <c r="G3276" i="2"/>
  <c r="C3276" i="2"/>
  <c r="A3276" i="2"/>
  <c r="B3276" i="2" s="1"/>
  <c r="K3275" i="2"/>
  <c r="J3275" i="2"/>
  <c r="G3275" i="2"/>
  <c r="C3275" i="2"/>
  <c r="A3275" i="2"/>
  <c r="B3275" i="2" s="1"/>
  <c r="K3274" i="2"/>
  <c r="J3274" i="2"/>
  <c r="G3274" i="2"/>
  <c r="C3274" i="2"/>
  <c r="A3274" i="2"/>
  <c r="B3274" i="2" s="1"/>
  <c r="K3273" i="2"/>
  <c r="J3273" i="2"/>
  <c r="G3273" i="2"/>
  <c r="C3273" i="2"/>
  <c r="A3273" i="2"/>
  <c r="K3272" i="2"/>
  <c r="J3272" i="2"/>
  <c r="G3272" i="2"/>
  <c r="C3272" i="2"/>
  <c r="A3272" i="2"/>
  <c r="K3271" i="2"/>
  <c r="J3271" i="2"/>
  <c r="G3271" i="2"/>
  <c r="C3271" i="2"/>
  <c r="A3271" i="2"/>
  <c r="F3271" i="2" s="1"/>
  <c r="K3270" i="2"/>
  <c r="J3270" i="2"/>
  <c r="G3270" i="2"/>
  <c r="C3270" i="2"/>
  <c r="A3270" i="2"/>
  <c r="B3270" i="2" s="1"/>
  <c r="K3269" i="2"/>
  <c r="J3269" i="2"/>
  <c r="G3269" i="2"/>
  <c r="C3269" i="2"/>
  <c r="A3269" i="2"/>
  <c r="K3268" i="2"/>
  <c r="J3268" i="2"/>
  <c r="G3268" i="2"/>
  <c r="C3268" i="2"/>
  <c r="A3268" i="2"/>
  <c r="K3267" i="2"/>
  <c r="J3267" i="2"/>
  <c r="G3267" i="2"/>
  <c r="C3267" i="2"/>
  <c r="A3267" i="2"/>
  <c r="K3266" i="2"/>
  <c r="J3266" i="2"/>
  <c r="G3266" i="2"/>
  <c r="C3266" i="2"/>
  <c r="A3266" i="2"/>
  <c r="B3266" i="2" s="1"/>
  <c r="K3265" i="2"/>
  <c r="J3265" i="2"/>
  <c r="G3265" i="2"/>
  <c r="C3265" i="2"/>
  <c r="A3265" i="2"/>
  <c r="K3264" i="2"/>
  <c r="J3264" i="2"/>
  <c r="G3264" i="2"/>
  <c r="C3264" i="2"/>
  <c r="A3264" i="2"/>
  <c r="K3263" i="2"/>
  <c r="J3263" i="2"/>
  <c r="G3263" i="2"/>
  <c r="C3263" i="2"/>
  <c r="A3263" i="2"/>
  <c r="F3263" i="2" s="1"/>
  <c r="K3262" i="2"/>
  <c r="J3262" i="2"/>
  <c r="G3262" i="2"/>
  <c r="C3262" i="2"/>
  <c r="B3262" i="2"/>
  <c r="A3262" i="2"/>
  <c r="K3261" i="2"/>
  <c r="J3261" i="2"/>
  <c r="G3261" i="2"/>
  <c r="C3261" i="2"/>
  <c r="A3261" i="2"/>
  <c r="K3260" i="2"/>
  <c r="J3260" i="2"/>
  <c r="G3260" i="2"/>
  <c r="C3260" i="2"/>
  <c r="A3260" i="2"/>
  <c r="K3259" i="2"/>
  <c r="J3259" i="2"/>
  <c r="G3259" i="2"/>
  <c r="C3259" i="2"/>
  <c r="B3259" i="2"/>
  <c r="A3259" i="2"/>
  <c r="K3258" i="2"/>
  <c r="J3258" i="2"/>
  <c r="G3258" i="2"/>
  <c r="C3258" i="2"/>
  <c r="A3258" i="2"/>
  <c r="B3258" i="2" s="1"/>
  <c r="K3257" i="2"/>
  <c r="J3257" i="2"/>
  <c r="G3257" i="2"/>
  <c r="C3257" i="2"/>
  <c r="A3257" i="2"/>
  <c r="K3256" i="2"/>
  <c r="J3256" i="2"/>
  <c r="G3256" i="2"/>
  <c r="C3256" i="2"/>
  <c r="A3256" i="2"/>
  <c r="K3255" i="2"/>
  <c r="J3255" i="2"/>
  <c r="G3255" i="2"/>
  <c r="C3255" i="2"/>
  <c r="A3255" i="2"/>
  <c r="F3255" i="2" s="1"/>
  <c r="K3254" i="2"/>
  <c r="J3254" i="2"/>
  <c r="G3254" i="2"/>
  <c r="C3254" i="2"/>
  <c r="B3254" i="2"/>
  <c r="A3254" i="2"/>
  <c r="K3253" i="2"/>
  <c r="J3253" i="2"/>
  <c r="G3253" i="2"/>
  <c r="C3253" i="2"/>
  <c r="A3253" i="2"/>
  <c r="K3252" i="2"/>
  <c r="J3252" i="2"/>
  <c r="G3252" i="2"/>
  <c r="C3252" i="2"/>
  <c r="A3252" i="2"/>
  <c r="K3251" i="2"/>
  <c r="J3251" i="2"/>
  <c r="G3251" i="2"/>
  <c r="C3251" i="2"/>
  <c r="B3251" i="2"/>
  <c r="A3251" i="2"/>
  <c r="K3250" i="2"/>
  <c r="J3250" i="2"/>
  <c r="G3250" i="2"/>
  <c r="C3250" i="2"/>
  <c r="A3250" i="2"/>
  <c r="B3250" i="2" s="1"/>
  <c r="K3249" i="2"/>
  <c r="J3249" i="2"/>
  <c r="G3249" i="2"/>
  <c r="C3249" i="2"/>
  <c r="A3249" i="2"/>
  <c r="K3248" i="2"/>
  <c r="J3248" i="2"/>
  <c r="G3248" i="2"/>
  <c r="C3248" i="2"/>
  <c r="A3248" i="2"/>
  <c r="K3247" i="2"/>
  <c r="J3247" i="2"/>
  <c r="G3247" i="2"/>
  <c r="C3247" i="2"/>
  <c r="A3247" i="2"/>
  <c r="F3247" i="2" s="1"/>
  <c r="K3246" i="2"/>
  <c r="J3246" i="2"/>
  <c r="G3246" i="2"/>
  <c r="C3246" i="2"/>
  <c r="B3246" i="2"/>
  <c r="A3246" i="2"/>
  <c r="K3245" i="2"/>
  <c r="J3245" i="2"/>
  <c r="G3245" i="2"/>
  <c r="C3245" i="2"/>
  <c r="A3245" i="2"/>
  <c r="K3244" i="2"/>
  <c r="J3244" i="2"/>
  <c r="G3244" i="2"/>
  <c r="C3244" i="2"/>
  <c r="A3244" i="2"/>
  <c r="K3243" i="2"/>
  <c r="J3243" i="2"/>
  <c r="G3243" i="2"/>
  <c r="C3243" i="2"/>
  <c r="B3243" i="2"/>
  <c r="A3243" i="2"/>
  <c r="K3242" i="2"/>
  <c r="J3242" i="2"/>
  <c r="G3242" i="2"/>
  <c r="C3242" i="2"/>
  <c r="A3242" i="2"/>
  <c r="B3242" i="2" s="1"/>
  <c r="K3241" i="2"/>
  <c r="J3241" i="2"/>
  <c r="G3241" i="2"/>
  <c r="C3241" i="2"/>
  <c r="A3241" i="2"/>
  <c r="K3240" i="2"/>
  <c r="J3240" i="2"/>
  <c r="G3240" i="2"/>
  <c r="C3240" i="2"/>
  <c r="A3240" i="2"/>
  <c r="K3239" i="2"/>
  <c r="J3239" i="2"/>
  <c r="G3239" i="2"/>
  <c r="C3239" i="2"/>
  <c r="A3239" i="2"/>
  <c r="F3239" i="2" s="1"/>
  <c r="K3238" i="2"/>
  <c r="J3238" i="2"/>
  <c r="G3238" i="2"/>
  <c r="C3238" i="2"/>
  <c r="B3238" i="2"/>
  <c r="A3238" i="2"/>
  <c r="K3237" i="2"/>
  <c r="J3237" i="2"/>
  <c r="G3237" i="2"/>
  <c r="C3237" i="2"/>
  <c r="A3237" i="2"/>
  <c r="K3236" i="2"/>
  <c r="J3236" i="2"/>
  <c r="G3236" i="2"/>
  <c r="C3236" i="2"/>
  <c r="A3236" i="2"/>
  <c r="K3235" i="2"/>
  <c r="J3235" i="2"/>
  <c r="G3235" i="2"/>
  <c r="C3235" i="2"/>
  <c r="A3235" i="2"/>
  <c r="F3235" i="2" s="1"/>
  <c r="K3234" i="2"/>
  <c r="J3234" i="2"/>
  <c r="G3234" i="2"/>
  <c r="C3234" i="2"/>
  <c r="A3234" i="2"/>
  <c r="B3234" i="2" s="1"/>
  <c r="K3233" i="2"/>
  <c r="J3233" i="2"/>
  <c r="G3233" i="2"/>
  <c r="C3233" i="2"/>
  <c r="A3233" i="2"/>
  <c r="K3232" i="2"/>
  <c r="J3232" i="2"/>
  <c r="G3232" i="2"/>
  <c r="C3232" i="2"/>
  <c r="A3232" i="2"/>
  <c r="K3231" i="2"/>
  <c r="J3231" i="2"/>
  <c r="G3231" i="2"/>
  <c r="C3231" i="2"/>
  <c r="A3231" i="2"/>
  <c r="K3230" i="2"/>
  <c r="J3230" i="2"/>
  <c r="G3230" i="2"/>
  <c r="C3230" i="2"/>
  <c r="A3230" i="2"/>
  <c r="B3230" i="2" s="1"/>
  <c r="K3229" i="2"/>
  <c r="J3229" i="2"/>
  <c r="G3229" i="2"/>
  <c r="C3229" i="2"/>
  <c r="A3229" i="2"/>
  <c r="K3228" i="2"/>
  <c r="J3228" i="2"/>
  <c r="G3228" i="2"/>
  <c r="C3228" i="2"/>
  <c r="A3228" i="2"/>
  <c r="K3227" i="2"/>
  <c r="J3227" i="2"/>
  <c r="G3227" i="2"/>
  <c r="C3227" i="2"/>
  <c r="A3227" i="2"/>
  <c r="F3227" i="2" s="1"/>
  <c r="K3226" i="2"/>
  <c r="J3226" i="2"/>
  <c r="G3226" i="2"/>
  <c r="C3226" i="2"/>
  <c r="B3226" i="2"/>
  <c r="A3226" i="2"/>
  <c r="K3225" i="2"/>
  <c r="J3225" i="2"/>
  <c r="G3225" i="2"/>
  <c r="C3225" i="2"/>
  <c r="A3225" i="2"/>
  <c r="K3224" i="2"/>
  <c r="J3224" i="2"/>
  <c r="G3224" i="2"/>
  <c r="C3224" i="2"/>
  <c r="A3224" i="2"/>
  <c r="K3223" i="2"/>
  <c r="J3223" i="2"/>
  <c r="G3223" i="2"/>
  <c r="C3223" i="2"/>
  <c r="A3223" i="2"/>
  <c r="F3223" i="2" s="1"/>
  <c r="K3222" i="2"/>
  <c r="J3222" i="2"/>
  <c r="G3222" i="2"/>
  <c r="C3222" i="2"/>
  <c r="A3222" i="2"/>
  <c r="B3222" i="2" s="1"/>
  <c r="K3221" i="2"/>
  <c r="J3221" i="2"/>
  <c r="G3221" i="2"/>
  <c r="C3221" i="2"/>
  <c r="A3221" i="2"/>
  <c r="K3220" i="2"/>
  <c r="J3220" i="2"/>
  <c r="G3220" i="2"/>
  <c r="C3220" i="2"/>
  <c r="A3220" i="2"/>
  <c r="K3219" i="2"/>
  <c r="J3219" i="2"/>
  <c r="G3219" i="2"/>
  <c r="C3219" i="2"/>
  <c r="A3219" i="2"/>
  <c r="K3218" i="2"/>
  <c r="J3218" i="2"/>
  <c r="G3218" i="2"/>
  <c r="C3218" i="2"/>
  <c r="A3218" i="2"/>
  <c r="B3218" i="2" s="1"/>
  <c r="K3217" i="2"/>
  <c r="J3217" i="2"/>
  <c r="G3217" i="2"/>
  <c r="C3217" i="2"/>
  <c r="A3217" i="2"/>
  <c r="K3216" i="2"/>
  <c r="J3216" i="2"/>
  <c r="G3216" i="2"/>
  <c r="C3216" i="2"/>
  <c r="A3216" i="2"/>
  <c r="K3215" i="2"/>
  <c r="J3215" i="2"/>
  <c r="G3215" i="2"/>
  <c r="C3215" i="2"/>
  <c r="A3215" i="2"/>
  <c r="K3214" i="2"/>
  <c r="J3214" i="2"/>
  <c r="G3214" i="2"/>
  <c r="C3214" i="2"/>
  <c r="B3214" i="2"/>
  <c r="A3214" i="2"/>
  <c r="K3213" i="2"/>
  <c r="J3213" i="2"/>
  <c r="G3213" i="2"/>
  <c r="C3213" i="2"/>
  <c r="A3213" i="2"/>
  <c r="K3212" i="2"/>
  <c r="J3212" i="2"/>
  <c r="G3212" i="2"/>
  <c r="C3212" i="2"/>
  <c r="A3212" i="2"/>
  <c r="K3211" i="2"/>
  <c r="J3211" i="2"/>
  <c r="G3211" i="2"/>
  <c r="C3211" i="2"/>
  <c r="B3211" i="2"/>
  <c r="A3211" i="2"/>
  <c r="F3211" i="2" s="1"/>
  <c r="K3210" i="2"/>
  <c r="J3210" i="2"/>
  <c r="G3210" i="2"/>
  <c r="C3210" i="2"/>
  <c r="B3210" i="2"/>
  <c r="A3210" i="2"/>
  <c r="K3209" i="2"/>
  <c r="J3209" i="2"/>
  <c r="G3209" i="2"/>
  <c r="C3209" i="2"/>
  <c r="A3209" i="2"/>
  <c r="K3208" i="2"/>
  <c r="J3208" i="2"/>
  <c r="G3208" i="2"/>
  <c r="C3208" i="2"/>
  <c r="A3208" i="2"/>
  <c r="K3207" i="2"/>
  <c r="J3207" i="2"/>
  <c r="G3207" i="2"/>
  <c r="C3207" i="2"/>
  <c r="A3207" i="2"/>
  <c r="K3206" i="2"/>
  <c r="J3206" i="2"/>
  <c r="G3206" i="2"/>
  <c r="C3206" i="2"/>
  <c r="A3206" i="2"/>
  <c r="B3206" i="2" s="1"/>
  <c r="K3205" i="2"/>
  <c r="J3205" i="2"/>
  <c r="G3205" i="2"/>
  <c r="C3205" i="2"/>
  <c r="A3205" i="2"/>
  <c r="K3204" i="2"/>
  <c r="J3204" i="2"/>
  <c r="G3204" i="2"/>
  <c r="C3204" i="2"/>
  <c r="A3204" i="2"/>
  <c r="K3203" i="2"/>
  <c r="J3203" i="2"/>
  <c r="G3203" i="2"/>
  <c r="C3203" i="2"/>
  <c r="A3203" i="2"/>
  <c r="K3202" i="2"/>
  <c r="J3202" i="2"/>
  <c r="G3202" i="2"/>
  <c r="C3202" i="2"/>
  <c r="B3202" i="2"/>
  <c r="A3202" i="2"/>
  <c r="K3201" i="2"/>
  <c r="J3201" i="2"/>
  <c r="G3201" i="2"/>
  <c r="C3201" i="2"/>
  <c r="A3201" i="2"/>
  <c r="K3200" i="2"/>
  <c r="J3200" i="2"/>
  <c r="G3200" i="2"/>
  <c r="C3200" i="2"/>
  <c r="A3200" i="2"/>
  <c r="K3199" i="2"/>
  <c r="J3199" i="2"/>
  <c r="G3199" i="2"/>
  <c r="C3199" i="2"/>
  <c r="A3199" i="2"/>
  <c r="F3199" i="2" s="1"/>
  <c r="K3198" i="2"/>
  <c r="J3198" i="2"/>
  <c r="G3198" i="2"/>
  <c r="C3198" i="2"/>
  <c r="B3198" i="2"/>
  <c r="A3198" i="2"/>
  <c r="K3197" i="2"/>
  <c r="J3197" i="2"/>
  <c r="G3197" i="2"/>
  <c r="C3197" i="2"/>
  <c r="A3197" i="2"/>
  <c r="K3196" i="2"/>
  <c r="J3196" i="2"/>
  <c r="G3196" i="2"/>
  <c r="C3196" i="2"/>
  <c r="A3196" i="2"/>
  <c r="K3195" i="2"/>
  <c r="J3195" i="2"/>
  <c r="G3195" i="2"/>
  <c r="C3195" i="2"/>
  <c r="B3195" i="2"/>
  <c r="A3195" i="2"/>
  <c r="K3194" i="2"/>
  <c r="J3194" i="2"/>
  <c r="G3194" i="2"/>
  <c r="C3194" i="2"/>
  <c r="A3194" i="2"/>
  <c r="B3194" i="2" s="1"/>
  <c r="K3193" i="2"/>
  <c r="J3193" i="2"/>
  <c r="G3193" i="2"/>
  <c r="C3193" i="2"/>
  <c r="A3193" i="2"/>
  <c r="K3192" i="2"/>
  <c r="J3192" i="2"/>
  <c r="G3192" i="2"/>
  <c r="C3192" i="2"/>
  <c r="A3192" i="2"/>
  <c r="K3191" i="2"/>
  <c r="J3191" i="2"/>
  <c r="G3191" i="2"/>
  <c r="C3191" i="2"/>
  <c r="A3191" i="2"/>
  <c r="K3190" i="2"/>
  <c r="J3190" i="2"/>
  <c r="G3190" i="2"/>
  <c r="C3190" i="2"/>
  <c r="B3190" i="2"/>
  <c r="A3190" i="2"/>
  <c r="K3189" i="2"/>
  <c r="J3189" i="2"/>
  <c r="G3189" i="2"/>
  <c r="C3189" i="2"/>
  <c r="A3189" i="2"/>
  <c r="K3188" i="2"/>
  <c r="J3188" i="2"/>
  <c r="G3188" i="2"/>
  <c r="C3188" i="2"/>
  <c r="A3188" i="2"/>
  <c r="K3187" i="2"/>
  <c r="J3187" i="2"/>
  <c r="G3187" i="2"/>
  <c r="C3187" i="2"/>
  <c r="A3187" i="2"/>
  <c r="F3187" i="2" s="1"/>
  <c r="K3186" i="2"/>
  <c r="J3186" i="2"/>
  <c r="G3186" i="2"/>
  <c r="C3186" i="2"/>
  <c r="B3186" i="2"/>
  <c r="A3186" i="2"/>
  <c r="K3185" i="2"/>
  <c r="J3185" i="2"/>
  <c r="G3185" i="2"/>
  <c r="C3185" i="2"/>
  <c r="A3185" i="2"/>
  <c r="K3184" i="2"/>
  <c r="J3184" i="2"/>
  <c r="G3184" i="2"/>
  <c r="C3184" i="2"/>
  <c r="A3184" i="2"/>
  <c r="K3183" i="2"/>
  <c r="J3183" i="2"/>
  <c r="G3183" i="2"/>
  <c r="C3183" i="2"/>
  <c r="A3183" i="2"/>
  <c r="F3183" i="2" s="1"/>
  <c r="K3182" i="2"/>
  <c r="J3182" i="2"/>
  <c r="G3182" i="2"/>
  <c r="C3182" i="2"/>
  <c r="A3182" i="2"/>
  <c r="B3182" i="2" s="1"/>
  <c r="K3181" i="2"/>
  <c r="J3181" i="2"/>
  <c r="G3181" i="2"/>
  <c r="C3181" i="2"/>
  <c r="A3181" i="2"/>
  <c r="K3180" i="2"/>
  <c r="J3180" i="2"/>
  <c r="G3180" i="2"/>
  <c r="C3180" i="2"/>
  <c r="A3180" i="2"/>
  <c r="K3179" i="2"/>
  <c r="J3179" i="2"/>
  <c r="G3179" i="2"/>
  <c r="C3179" i="2"/>
  <c r="A3179" i="2"/>
  <c r="K3178" i="2"/>
  <c r="J3178" i="2"/>
  <c r="G3178" i="2"/>
  <c r="C3178" i="2"/>
  <c r="B3178" i="2"/>
  <c r="A3178" i="2"/>
  <c r="K3177" i="2"/>
  <c r="J3177" i="2"/>
  <c r="G3177" i="2"/>
  <c r="C3177" i="2"/>
  <c r="A3177" i="2"/>
  <c r="K3176" i="2"/>
  <c r="J3176" i="2"/>
  <c r="G3176" i="2"/>
  <c r="C3176" i="2"/>
  <c r="A3176" i="2"/>
  <c r="K3175" i="2"/>
  <c r="J3175" i="2"/>
  <c r="G3175" i="2"/>
  <c r="C3175" i="2"/>
  <c r="A3175" i="2"/>
  <c r="K3174" i="2"/>
  <c r="J3174" i="2"/>
  <c r="G3174" i="2"/>
  <c r="C3174" i="2"/>
  <c r="A3174" i="2"/>
  <c r="F3174" i="2" s="1"/>
  <c r="K3173" i="2"/>
  <c r="J3173" i="2"/>
  <c r="G3173" i="2"/>
  <c r="C3173" i="2"/>
  <c r="A3173" i="2"/>
  <c r="K3172" i="2"/>
  <c r="J3172" i="2"/>
  <c r="G3172" i="2"/>
  <c r="C3172" i="2"/>
  <c r="A3172" i="2"/>
  <c r="K3171" i="2"/>
  <c r="J3171" i="2"/>
  <c r="G3171" i="2"/>
  <c r="C3171" i="2"/>
  <c r="A3171" i="2"/>
  <c r="K3170" i="2"/>
  <c r="J3170" i="2"/>
  <c r="G3170" i="2"/>
  <c r="C3170" i="2"/>
  <c r="A3170" i="2"/>
  <c r="K3169" i="2"/>
  <c r="J3169" i="2"/>
  <c r="G3169" i="2"/>
  <c r="C3169" i="2"/>
  <c r="A3169" i="2"/>
  <c r="K3168" i="2"/>
  <c r="J3168" i="2"/>
  <c r="G3168" i="2"/>
  <c r="C3168" i="2"/>
  <c r="A3168" i="2"/>
  <c r="K3167" i="2"/>
  <c r="J3167" i="2"/>
  <c r="G3167" i="2"/>
  <c r="C3167" i="2"/>
  <c r="A3167" i="2"/>
  <c r="F3167" i="2" s="1"/>
  <c r="K3166" i="2"/>
  <c r="J3166" i="2"/>
  <c r="G3166" i="2"/>
  <c r="C3166" i="2"/>
  <c r="B3166" i="2"/>
  <c r="A3166" i="2"/>
  <c r="F3166" i="2" s="1"/>
  <c r="K3165" i="2"/>
  <c r="J3165" i="2"/>
  <c r="G3165" i="2"/>
  <c r="C3165" i="2"/>
  <c r="A3165" i="2"/>
  <c r="K3164" i="2"/>
  <c r="J3164" i="2"/>
  <c r="G3164" i="2"/>
  <c r="C3164" i="2"/>
  <c r="A3164" i="2"/>
  <c r="K3163" i="2"/>
  <c r="J3163" i="2"/>
  <c r="G3163" i="2"/>
  <c r="C3163" i="2"/>
  <c r="B3163" i="2"/>
  <c r="A3163" i="2"/>
  <c r="F3163" i="2" s="1"/>
  <c r="K3162" i="2"/>
  <c r="J3162" i="2"/>
  <c r="G3162" i="2"/>
  <c r="C3162" i="2"/>
  <c r="A3162" i="2"/>
  <c r="K3161" i="2"/>
  <c r="J3161" i="2"/>
  <c r="G3161" i="2"/>
  <c r="C3161" i="2"/>
  <c r="A3161" i="2"/>
  <c r="K3160" i="2"/>
  <c r="J3160" i="2"/>
  <c r="G3160" i="2"/>
  <c r="C3160" i="2"/>
  <c r="A3160" i="2"/>
  <c r="K3159" i="2"/>
  <c r="J3159" i="2"/>
  <c r="G3159" i="2"/>
  <c r="C3159" i="2"/>
  <c r="A3159" i="2"/>
  <c r="K3158" i="2"/>
  <c r="J3158" i="2"/>
  <c r="G3158" i="2"/>
  <c r="C3158" i="2"/>
  <c r="A3158" i="2"/>
  <c r="K3157" i="2"/>
  <c r="J3157" i="2"/>
  <c r="G3157" i="2"/>
  <c r="C3157" i="2"/>
  <c r="A3157" i="2"/>
  <c r="K3156" i="2"/>
  <c r="J3156" i="2"/>
  <c r="G3156" i="2"/>
  <c r="C3156" i="2"/>
  <c r="A3156" i="2"/>
  <c r="K3155" i="2"/>
  <c r="J3155" i="2"/>
  <c r="G3155" i="2"/>
  <c r="C3155" i="2"/>
  <c r="A3155" i="2"/>
  <c r="F3155" i="2" s="1"/>
  <c r="K3154" i="2"/>
  <c r="J3154" i="2"/>
  <c r="G3154" i="2"/>
  <c r="C3154" i="2"/>
  <c r="A3154" i="2"/>
  <c r="K3153" i="2"/>
  <c r="J3153" i="2"/>
  <c r="G3153" i="2"/>
  <c r="C3153" i="2"/>
  <c r="A3153" i="2"/>
  <c r="K3152" i="2"/>
  <c r="J3152" i="2"/>
  <c r="G3152" i="2"/>
  <c r="C3152" i="2"/>
  <c r="A3152" i="2"/>
  <c r="K3151" i="2"/>
  <c r="J3151" i="2"/>
  <c r="G3151" i="2"/>
  <c r="C3151" i="2"/>
  <c r="A3151" i="2"/>
  <c r="K3150" i="2"/>
  <c r="J3150" i="2"/>
  <c r="G3150" i="2"/>
  <c r="C3150" i="2"/>
  <c r="A3150" i="2"/>
  <c r="F3150" i="2" s="1"/>
  <c r="K3149" i="2"/>
  <c r="J3149" i="2"/>
  <c r="G3149" i="2"/>
  <c r="C3149" i="2"/>
  <c r="A3149" i="2"/>
  <c r="K3148" i="2"/>
  <c r="J3148" i="2"/>
  <c r="G3148" i="2"/>
  <c r="C3148" i="2"/>
  <c r="A3148" i="2"/>
  <c r="K3147" i="2"/>
  <c r="J3147" i="2"/>
  <c r="G3147" i="2"/>
  <c r="C3147" i="2"/>
  <c r="A3147" i="2"/>
  <c r="F3147" i="2" s="1"/>
  <c r="K3146" i="2"/>
  <c r="J3146" i="2"/>
  <c r="G3146" i="2"/>
  <c r="C3146" i="2"/>
  <c r="A3146" i="2"/>
  <c r="F3146" i="2" s="1"/>
  <c r="K3145" i="2"/>
  <c r="J3145" i="2"/>
  <c r="G3145" i="2"/>
  <c r="C3145" i="2"/>
  <c r="A3145" i="2"/>
  <c r="K3144" i="2"/>
  <c r="J3144" i="2"/>
  <c r="G3144" i="2"/>
  <c r="C3144" i="2"/>
  <c r="A3144" i="2"/>
  <c r="K3143" i="2"/>
  <c r="J3143" i="2"/>
  <c r="G3143" i="2"/>
  <c r="C3143" i="2"/>
  <c r="A3143" i="2"/>
  <c r="K3142" i="2"/>
  <c r="J3142" i="2"/>
  <c r="G3142" i="2"/>
  <c r="C3142" i="2"/>
  <c r="A3142" i="2"/>
  <c r="F3142" i="2" s="1"/>
  <c r="K3141" i="2"/>
  <c r="J3141" i="2"/>
  <c r="G3141" i="2"/>
  <c r="C3141" i="2"/>
  <c r="A3141" i="2"/>
  <c r="K3140" i="2"/>
  <c r="J3140" i="2"/>
  <c r="G3140" i="2"/>
  <c r="C3140" i="2"/>
  <c r="A3140" i="2"/>
  <c r="K3139" i="2"/>
  <c r="J3139" i="2"/>
  <c r="G3139" i="2"/>
  <c r="C3139" i="2"/>
  <c r="A3139" i="2"/>
  <c r="F3139" i="2" s="1"/>
  <c r="K3138" i="2"/>
  <c r="J3138" i="2"/>
  <c r="G3138" i="2"/>
  <c r="C3138" i="2"/>
  <c r="A3138" i="2"/>
  <c r="K3137" i="2"/>
  <c r="J3137" i="2"/>
  <c r="G3137" i="2"/>
  <c r="C3137" i="2"/>
  <c r="A3137" i="2"/>
  <c r="K3136" i="2"/>
  <c r="J3136" i="2"/>
  <c r="G3136" i="2"/>
  <c r="C3136" i="2"/>
  <c r="A3136" i="2"/>
  <c r="K3135" i="2"/>
  <c r="J3135" i="2"/>
  <c r="G3135" i="2"/>
  <c r="C3135" i="2"/>
  <c r="A3135" i="2"/>
  <c r="K3134" i="2"/>
  <c r="J3134" i="2"/>
  <c r="G3134" i="2"/>
  <c r="C3134" i="2"/>
  <c r="B3134" i="2"/>
  <c r="A3134" i="2"/>
  <c r="F3134" i="2" s="1"/>
  <c r="K3133" i="2"/>
  <c r="J3133" i="2"/>
  <c r="G3133" i="2"/>
  <c r="C3133" i="2"/>
  <c r="A3133" i="2"/>
  <c r="K3132" i="2"/>
  <c r="J3132" i="2"/>
  <c r="G3132" i="2"/>
  <c r="C3132" i="2"/>
  <c r="A3132" i="2"/>
  <c r="K3131" i="2"/>
  <c r="J3131" i="2"/>
  <c r="G3131" i="2"/>
  <c r="C3131" i="2"/>
  <c r="B3131" i="2"/>
  <c r="A3131" i="2"/>
  <c r="F3131" i="2" s="1"/>
  <c r="K3130" i="2"/>
  <c r="J3130" i="2"/>
  <c r="G3130" i="2"/>
  <c r="C3130" i="2"/>
  <c r="A3130" i="2"/>
  <c r="K3129" i="2"/>
  <c r="J3129" i="2"/>
  <c r="G3129" i="2"/>
  <c r="C3129" i="2"/>
  <c r="A3129" i="2"/>
  <c r="K3128" i="2"/>
  <c r="J3128" i="2"/>
  <c r="G3128" i="2"/>
  <c r="C3128" i="2"/>
  <c r="A3128" i="2"/>
  <c r="K3127" i="2"/>
  <c r="J3127" i="2"/>
  <c r="G3127" i="2"/>
  <c r="C3127" i="2"/>
  <c r="A3127" i="2"/>
  <c r="K3126" i="2"/>
  <c r="J3126" i="2"/>
  <c r="G3126" i="2"/>
  <c r="C3126" i="2"/>
  <c r="A3126" i="2"/>
  <c r="K3125" i="2"/>
  <c r="J3125" i="2"/>
  <c r="G3125" i="2"/>
  <c r="C3125" i="2"/>
  <c r="A3125" i="2"/>
  <c r="K3124" i="2"/>
  <c r="J3124" i="2"/>
  <c r="G3124" i="2"/>
  <c r="C3124" i="2"/>
  <c r="A3124" i="2"/>
  <c r="K3123" i="2"/>
  <c r="J3123" i="2"/>
  <c r="G3123" i="2"/>
  <c r="C3123" i="2"/>
  <c r="A3123" i="2"/>
  <c r="F3123" i="2" s="1"/>
  <c r="K3122" i="2"/>
  <c r="J3122" i="2"/>
  <c r="G3122" i="2"/>
  <c r="C3122" i="2"/>
  <c r="A3122" i="2"/>
  <c r="K3121" i="2"/>
  <c r="J3121" i="2"/>
  <c r="G3121" i="2"/>
  <c r="C3121" i="2"/>
  <c r="A3121" i="2"/>
  <c r="K3120" i="2"/>
  <c r="J3120" i="2"/>
  <c r="G3120" i="2"/>
  <c r="C3120" i="2"/>
  <c r="A3120" i="2"/>
  <c r="K3119" i="2"/>
  <c r="J3119" i="2"/>
  <c r="G3119" i="2"/>
  <c r="C3119" i="2"/>
  <c r="A3119" i="2"/>
  <c r="K3118" i="2"/>
  <c r="J3118" i="2"/>
  <c r="G3118" i="2"/>
  <c r="C3118" i="2"/>
  <c r="A3118" i="2"/>
  <c r="F3118" i="2" s="1"/>
  <c r="K3117" i="2"/>
  <c r="J3117" i="2"/>
  <c r="G3117" i="2"/>
  <c r="C3117" i="2"/>
  <c r="A3117" i="2"/>
  <c r="K3116" i="2"/>
  <c r="J3116" i="2"/>
  <c r="G3116" i="2"/>
  <c r="C3116" i="2"/>
  <c r="A3116" i="2"/>
  <c r="K3115" i="2"/>
  <c r="J3115" i="2"/>
  <c r="G3115" i="2"/>
  <c r="C3115" i="2"/>
  <c r="A3115" i="2"/>
  <c r="F3115" i="2" s="1"/>
  <c r="K3114" i="2"/>
  <c r="J3114" i="2"/>
  <c r="G3114" i="2"/>
  <c r="C3114" i="2"/>
  <c r="A3114" i="2"/>
  <c r="F3114" i="2" s="1"/>
  <c r="K3113" i="2"/>
  <c r="J3113" i="2"/>
  <c r="G3113" i="2"/>
  <c r="C3113" i="2"/>
  <c r="A3113" i="2"/>
  <c r="K3112" i="2"/>
  <c r="J3112" i="2"/>
  <c r="G3112" i="2"/>
  <c r="C3112" i="2"/>
  <c r="A3112" i="2"/>
  <c r="K3111" i="2"/>
  <c r="J3111" i="2"/>
  <c r="G3111" i="2"/>
  <c r="C3111" i="2"/>
  <c r="A3111" i="2"/>
  <c r="K3110" i="2"/>
  <c r="J3110" i="2"/>
  <c r="G3110" i="2"/>
  <c r="C3110" i="2"/>
  <c r="A3110" i="2"/>
  <c r="F3110" i="2" s="1"/>
  <c r="K3109" i="2"/>
  <c r="J3109" i="2"/>
  <c r="G3109" i="2"/>
  <c r="C3109" i="2"/>
  <c r="A3109" i="2"/>
  <c r="K3108" i="2"/>
  <c r="J3108" i="2"/>
  <c r="G3108" i="2"/>
  <c r="C3108" i="2"/>
  <c r="A3108" i="2"/>
  <c r="K3107" i="2"/>
  <c r="J3107" i="2"/>
  <c r="G3107" i="2"/>
  <c r="C3107" i="2"/>
  <c r="A3107" i="2"/>
  <c r="F3107" i="2" s="1"/>
  <c r="K3106" i="2"/>
  <c r="J3106" i="2"/>
  <c r="G3106" i="2"/>
  <c r="C3106" i="2"/>
  <c r="A3106" i="2"/>
  <c r="K3105" i="2"/>
  <c r="J3105" i="2"/>
  <c r="G3105" i="2"/>
  <c r="C3105" i="2"/>
  <c r="B3105" i="2"/>
  <c r="A3105" i="2"/>
  <c r="K3104" i="2"/>
  <c r="J3104" i="2"/>
  <c r="G3104" i="2"/>
  <c r="C3104" i="2"/>
  <c r="A3104" i="2"/>
  <c r="K3103" i="2"/>
  <c r="J3103" i="2"/>
  <c r="G3103" i="2"/>
  <c r="C3103" i="2"/>
  <c r="B3103" i="2"/>
  <c r="A3103" i="2"/>
  <c r="K3102" i="2"/>
  <c r="J3102" i="2"/>
  <c r="G3102" i="2"/>
  <c r="C3102" i="2"/>
  <c r="A3102" i="2"/>
  <c r="B3102" i="2" s="1"/>
  <c r="K3101" i="2"/>
  <c r="J3101" i="2"/>
  <c r="G3101" i="2"/>
  <c r="C3101" i="2"/>
  <c r="A3101" i="2"/>
  <c r="K3100" i="2"/>
  <c r="J3100" i="2"/>
  <c r="G3100" i="2"/>
  <c r="C3100" i="2"/>
  <c r="A3100" i="2"/>
  <c r="K3099" i="2"/>
  <c r="J3099" i="2"/>
  <c r="G3099" i="2"/>
  <c r="C3099" i="2"/>
  <c r="A3099" i="2"/>
  <c r="K3098" i="2"/>
  <c r="J3098" i="2"/>
  <c r="G3098" i="2"/>
  <c r="C3098" i="2"/>
  <c r="B3098" i="2"/>
  <c r="A3098" i="2"/>
  <c r="F3098" i="2" s="1"/>
  <c r="K3097" i="2"/>
  <c r="J3097" i="2"/>
  <c r="G3097" i="2"/>
  <c r="C3097" i="2"/>
  <c r="A3097" i="2"/>
  <c r="F3097" i="2" s="1"/>
  <c r="K3096" i="2"/>
  <c r="J3096" i="2"/>
  <c r="G3096" i="2"/>
  <c r="C3096" i="2"/>
  <c r="A3096" i="2"/>
  <c r="K3095" i="2"/>
  <c r="J3095" i="2"/>
  <c r="G3095" i="2"/>
  <c r="C3095" i="2"/>
  <c r="A3095" i="2"/>
  <c r="B3095" i="2" s="1"/>
  <c r="K3094" i="2"/>
  <c r="J3094" i="2"/>
  <c r="G3094" i="2"/>
  <c r="C3094" i="2"/>
  <c r="A3094" i="2"/>
  <c r="K3093" i="2"/>
  <c r="J3093" i="2"/>
  <c r="G3093" i="2"/>
  <c r="C3093" i="2"/>
  <c r="A3093" i="2"/>
  <c r="B3093" i="2" s="1"/>
  <c r="K3092" i="2"/>
  <c r="J3092" i="2"/>
  <c r="G3092" i="2"/>
  <c r="C3092" i="2"/>
  <c r="B3092" i="2"/>
  <c r="A3092" i="2"/>
  <c r="K3091" i="2"/>
  <c r="J3091" i="2"/>
  <c r="G3091" i="2"/>
  <c r="C3091" i="2"/>
  <c r="A3091" i="2"/>
  <c r="B3091" i="2" s="1"/>
  <c r="K3090" i="2"/>
  <c r="J3090" i="2"/>
  <c r="G3090" i="2"/>
  <c r="C3090" i="2"/>
  <c r="A3090" i="2"/>
  <c r="K3089" i="2"/>
  <c r="J3089" i="2"/>
  <c r="G3089" i="2"/>
  <c r="C3089" i="2"/>
  <c r="B3089" i="2"/>
  <c r="A3089" i="2"/>
  <c r="K3088" i="2"/>
  <c r="J3088" i="2"/>
  <c r="G3088" i="2"/>
  <c r="C3088" i="2"/>
  <c r="A3088" i="2"/>
  <c r="F3088" i="2" s="1"/>
  <c r="K3087" i="2"/>
  <c r="J3087" i="2"/>
  <c r="G3087" i="2"/>
  <c r="C3087" i="2"/>
  <c r="B3087" i="2"/>
  <c r="A3087" i="2"/>
  <c r="K3086" i="2"/>
  <c r="J3086" i="2"/>
  <c r="G3086" i="2"/>
  <c r="C3086" i="2"/>
  <c r="A3086" i="2"/>
  <c r="K3085" i="2"/>
  <c r="J3085" i="2"/>
  <c r="G3085" i="2"/>
  <c r="C3085" i="2"/>
  <c r="B3085" i="2"/>
  <c r="A3085" i="2"/>
  <c r="K3084" i="2"/>
  <c r="J3084" i="2"/>
  <c r="G3084" i="2"/>
  <c r="C3084" i="2"/>
  <c r="A3084" i="2"/>
  <c r="F3084" i="2" s="1"/>
  <c r="K3083" i="2"/>
  <c r="J3083" i="2"/>
  <c r="G3083" i="2"/>
  <c r="C3083" i="2"/>
  <c r="B3083" i="2"/>
  <c r="A3083" i="2"/>
  <c r="K3082" i="2"/>
  <c r="J3082" i="2"/>
  <c r="G3082" i="2"/>
  <c r="C3082" i="2"/>
  <c r="A3082" i="2"/>
  <c r="B3082" i="2" s="1"/>
  <c r="K3081" i="2"/>
  <c r="J3081" i="2"/>
  <c r="G3081" i="2"/>
  <c r="C3081" i="2"/>
  <c r="A3081" i="2"/>
  <c r="K3080" i="2"/>
  <c r="J3080" i="2"/>
  <c r="G3080" i="2"/>
  <c r="C3080" i="2"/>
  <c r="A3080" i="2"/>
  <c r="K3079" i="2"/>
  <c r="J3079" i="2"/>
  <c r="G3079" i="2"/>
  <c r="C3079" i="2"/>
  <c r="B3079" i="2"/>
  <c r="A3079" i="2"/>
  <c r="K3078" i="2"/>
  <c r="J3078" i="2"/>
  <c r="G3078" i="2"/>
  <c r="C3078" i="2"/>
  <c r="A3078" i="2"/>
  <c r="K3077" i="2"/>
  <c r="J3077" i="2"/>
  <c r="G3077" i="2"/>
  <c r="C3077" i="2"/>
  <c r="B3077" i="2"/>
  <c r="A3077" i="2"/>
  <c r="K3076" i="2"/>
  <c r="J3076" i="2"/>
  <c r="G3076" i="2"/>
  <c r="C3076" i="2"/>
  <c r="A3076" i="2"/>
  <c r="F3076" i="2" s="1"/>
  <c r="K3075" i="2"/>
  <c r="J3075" i="2"/>
  <c r="G3075" i="2"/>
  <c r="C3075" i="2"/>
  <c r="B3075" i="2"/>
  <c r="A3075" i="2"/>
  <c r="K3074" i="2"/>
  <c r="J3074" i="2"/>
  <c r="G3074" i="2"/>
  <c r="C3074" i="2"/>
  <c r="A3074" i="2"/>
  <c r="B3074" i="2" s="1"/>
  <c r="K3073" i="2"/>
  <c r="J3073" i="2"/>
  <c r="G3073" i="2"/>
  <c r="C3073" i="2"/>
  <c r="A3073" i="2"/>
  <c r="K3072" i="2"/>
  <c r="J3072" i="2"/>
  <c r="G3072" i="2"/>
  <c r="C3072" i="2"/>
  <c r="A3072" i="2"/>
  <c r="K3071" i="2"/>
  <c r="J3071" i="2"/>
  <c r="G3071" i="2"/>
  <c r="C3071" i="2"/>
  <c r="B3071" i="2"/>
  <c r="A3071" i="2"/>
  <c r="K3070" i="2"/>
  <c r="J3070" i="2"/>
  <c r="G3070" i="2"/>
  <c r="C3070" i="2"/>
  <c r="A3070" i="2"/>
  <c r="K3069" i="2"/>
  <c r="J3069" i="2"/>
  <c r="G3069" i="2"/>
  <c r="C3069" i="2"/>
  <c r="B3069" i="2"/>
  <c r="A3069" i="2"/>
  <c r="K3068" i="2"/>
  <c r="J3068" i="2"/>
  <c r="G3068" i="2"/>
  <c r="C3068" i="2"/>
  <c r="A3068" i="2"/>
  <c r="F3068" i="2" s="1"/>
  <c r="K3067" i="2"/>
  <c r="J3067" i="2"/>
  <c r="G3067" i="2"/>
  <c r="C3067" i="2"/>
  <c r="B3067" i="2"/>
  <c r="A3067" i="2"/>
  <c r="K3066" i="2"/>
  <c r="J3066" i="2"/>
  <c r="G3066" i="2"/>
  <c r="C3066" i="2"/>
  <c r="A3066" i="2"/>
  <c r="B3066" i="2" s="1"/>
  <c r="K3065" i="2"/>
  <c r="J3065" i="2"/>
  <c r="G3065" i="2"/>
  <c r="C3065" i="2"/>
  <c r="A3065" i="2"/>
  <c r="K3064" i="2"/>
  <c r="J3064" i="2"/>
  <c r="G3064" i="2"/>
  <c r="C3064" i="2"/>
  <c r="A3064" i="2"/>
  <c r="K3063" i="2"/>
  <c r="J3063" i="2"/>
  <c r="G3063" i="2"/>
  <c r="C3063" i="2"/>
  <c r="B3063" i="2"/>
  <c r="A3063" i="2"/>
  <c r="K3062" i="2"/>
  <c r="J3062" i="2"/>
  <c r="G3062" i="2"/>
  <c r="C3062" i="2"/>
  <c r="A3062" i="2"/>
  <c r="K3061" i="2"/>
  <c r="J3061" i="2"/>
  <c r="G3061" i="2"/>
  <c r="C3061" i="2"/>
  <c r="B3061" i="2"/>
  <c r="A3061" i="2"/>
  <c r="K3060" i="2"/>
  <c r="J3060" i="2"/>
  <c r="G3060" i="2"/>
  <c r="C3060" i="2"/>
  <c r="A3060" i="2"/>
  <c r="F3060" i="2" s="1"/>
  <c r="K3059" i="2"/>
  <c r="J3059" i="2"/>
  <c r="G3059" i="2"/>
  <c r="C3059" i="2"/>
  <c r="B3059" i="2"/>
  <c r="A3059" i="2"/>
  <c r="K3058" i="2"/>
  <c r="J3058" i="2"/>
  <c r="G3058" i="2"/>
  <c r="C3058" i="2"/>
  <c r="A3058" i="2"/>
  <c r="B3058" i="2" s="1"/>
  <c r="K3057" i="2"/>
  <c r="J3057" i="2"/>
  <c r="G3057" i="2"/>
  <c r="C3057" i="2"/>
  <c r="A3057" i="2"/>
  <c r="K3056" i="2"/>
  <c r="J3056" i="2"/>
  <c r="G3056" i="2"/>
  <c r="C3056" i="2"/>
  <c r="A3056" i="2"/>
  <c r="K3055" i="2"/>
  <c r="J3055" i="2"/>
  <c r="G3055" i="2"/>
  <c r="C3055" i="2"/>
  <c r="B3055" i="2"/>
  <c r="A3055" i="2"/>
  <c r="K3054" i="2"/>
  <c r="J3054" i="2"/>
  <c r="G3054" i="2"/>
  <c r="C3054" i="2"/>
  <c r="A3054" i="2"/>
  <c r="K3053" i="2"/>
  <c r="J3053" i="2"/>
  <c r="G3053" i="2"/>
  <c r="C3053" i="2"/>
  <c r="B3053" i="2"/>
  <c r="A3053" i="2"/>
  <c r="K3052" i="2"/>
  <c r="J3052" i="2"/>
  <c r="G3052" i="2"/>
  <c r="C3052" i="2"/>
  <c r="A3052" i="2"/>
  <c r="K3051" i="2"/>
  <c r="J3051" i="2"/>
  <c r="G3051" i="2"/>
  <c r="C3051" i="2"/>
  <c r="A3051" i="2"/>
  <c r="B3051" i="2" s="1"/>
  <c r="K3050" i="2"/>
  <c r="J3050" i="2"/>
  <c r="G3050" i="2"/>
  <c r="C3050" i="2"/>
  <c r="B3050" i="2"/>
  <c r="A3050" i="2"/>
  <c r="K3049" i="2"/>
  <c r="J3049" i="2"/>
  <c r="G3049" i="2"/>
  <c r="C3049" i="2"/>
  <c r="A3049" i="2"/>
  <c r="K3048" i="2"/>
  <c r="J3048" i="2"/>
  <c r="G3048" i="2"/>
  <c r="C3048" i="2"/>
  <c r="A3048" i="2"/>
  <c r="K3047" i="2"/>
  <c r="J3047" i="2"/>
  <c r="G3047" i="2"/>
  <c r="C3047" i="2"/>
  <c r="A3047" i="2"/>
  <c r="B3047" i="2" s="1"/>
  <c r="K3046" i="2"/>
  <c r="J3046" i="2"/>
  <c r="G3046" i="2"/>
  <c r="C3046" i="2"/>
  <c r="A3046" i="2"/>
  <c r="K3045" i="2"/>
  <c r="J3045" i="2"/>
  <c r="G3045" i="2"/>
  <c r="C3045" i="2"/>
  <c r="A3045" i="2"/>
  <c r="B3045" i="2" s="1"/>
  <c r="K3044" i="2"/>
  <c r="J3044" i="2"/>
  <c r="G3044" i="2"/>
  <c r="C3044" i="2"/>
  <c r="A3044" i="2"/>
  <c r="K3043" i="2"/>
  <c r="J3043" i="2"/>
  <c r="G3043" i="2"/>
  <c r="C3043" i="2"/>
  <c r="A3043" i="2"/>
  <c r="B3043" i="2" s="1"/>
  <c r="K3042" i="2"/>
  <c r="J3042" i="2"/>
  <c r="G3042" i="2"/>
  <c r="C3042" i="2"/>
  <c r="B3042" i="2"/>
  <c r="A3042" i="2"/>
  <c r="K3041" i="2"/>
  <c r="J3041" i="2"/>
  <c r="G3041" i="2"/>
  <c r="C3041" i="2"/>
  <c r="A3041" i="2"/>
  <c r="K3040" i="2"/>
  <c r="J3040" i="2"/>
  <c r="G3040" i="2"/>
  <c r="C3040" i="2"/>
  <c r="A3040" i="2"/>
  <c r="F3040" i="2" s="1"/>
  <c r="K3039" i="2"/>
  <c r="J3039" i="2"/>
  <c r="G3039" i="2"/>
  <c r="C3039" i="2"/>
  <c r="A3039" i="2"/>
  <c r="B3039" i="2" s="1"/>
  <c r="K3038" i="2"/>
  <c r="J3038" i="2"/>
  <c r="G3038" i="2"/>
  <c r="C3038" i="2"/>
  <c r="A3038" i="2"/>
  <c r="K3037" i="2"/>
  <c r="J3037" i="2"/>
  <c r="G3037" i="2"/>
  <c r="C3037" i="2"/>
  <c r="A3037" i="2"/>
  <c r="B3037" i="2" s="1"/>
  <c r="K3036" i="2"/>
  <c r="J3036" i="2"/>
  <c r="G3036" i="2"/>
  <c r="C3036" i="2"/>
  <c r="A3036" i="2"/>
  <c r="K3035" i="2"/>
  <c r="J3035" i="2"/>
  <c r="G3035" i="2"/>
  <c r="C3035" i="2"/>
  <c r="A3035" i="2"/>
  <c r="B3035" i="2" s="1"/>
  <c r="K3034" i="2"/>
  <c r="J3034" i="2"/>
  <c r="G3034" i="2"/>
  <c r="C3034" i="2"/>
  <c r="A3034" i="2"/>
  <c r="F3034" i="2" s="1"/>
  <c r="K3033" i="2"/>
  <c r="J3033" i="2"/>
  <c r="G3033" i="2"/>
  <c r="C3033" i="2"/>
  <c r="A3033" i="2"/>
  <c r="B3033" i="2" s="1"/>
  <c r="K3032" i="2"/>
  <c r="J3032" i="2"/>
  <c r="G3032" i="2"/>
  <c r="C3032" i="2"/>
  <c r="A3032" i="2"/>
  <c r="K3031" i="2"/>
  <c r="J3031" i="2"/>
  <c r="G3031" i="2"/>
  <c r="C3031" i="2"/>
  <c r="A3031" i="2"/>
  <c r="B3031" i="2" s="1"/>
  <c r="K3030" i="2"/>
  <c r="J3030" i="2"/>
  <c r="G3030" i="2"/>
  <c r="C3030" i="2"/>
  <c r="A3030" i="2"/>
  <c r="K3029" i="2"/>
  <c r="J3029" i="2"/>
  <c r="G3029" i="2"/>
  <c r="C3029" i="2"/>
  <c r="A3029" i="2"/>
  <c r="B3029" i="2" s="1"/>
  <c r="K3028" i="2"/>
  <c r="J3028" i="2"/>
  <c r="G3028" i="2"/>
  <c r="C3028" i="2"/>
  <c r="A3028" i="2"/>
  <c r="K3027" i="2"/>
  <c r="J3027" i="2"/>
  <c r="G3027" i="2"/>
  <c r="C3027" i="2"/>
  <c r="A3027" i="2"/>
  <c r="B3027" i="2" s="1"/>
  <c r="K3026" i="2"/>
  <c r="J3026" i="2"/>
  <c r="G3026" i="2"/>
  <c r="C3026" i="2"/>
  <c r="A3026" i="2"/>
  <c r="F3026" i="2" s="1"/>
  <c r="K3025" i="2"/>
  <c r="J3025" i="2"/>
  <c r="G3025" i="2"/>
  <c r="C3025" i="2"/>
  <c r="A3025" i="2"/>
  <c r="K3024" i="2"/>
  <c r="J3024" i="2"/>
  <c r="G3024" i="2"/>
  <c r="C3024" i="2"/>
  <c r="A3024" i="2"/>
  <c r="K3023" i="2"/>
  <c r="J3023" i="2"/>
  <c r="G3023" i="2"/>
  <c r="C3023" i="2"/>
  <c r="A3023" i="2"/>
  <c r="B3023" i="2" s="1"/>
  <c r="K3022" i="2"/>
  <c r="J3022" i="2"/>
  <c r="G3022" i="2"/>
  <c r="C3022" i="2"/>
  <c r="A3022" i="2"/>
  <c r="K3021" i="2"/>
  <c r="J3021" i="2"/>
  <c r="G3021" i="2"/>
  <c r="C3021" i="2"/>
  <c r="A3021" i="2"/>
  <c r="B3021" i="2" s="1"/>
  <c r="K3020" i="2"/>
  <c r="J3020" i="2"/>
  <c r="G3020" i="2"/>
  <c r="C3020" i="2"/>
  <c r="A3020" i="2"/>
  <c r="K3019" i="2"/>
  <c r="J3019" i="2"/>
  <c r="G3019" i="2"/>
  <c r="C3019" i="2"/>
  <c r="A3019" i="2"/>
  <c r="B3019" i="2" s="1"/>
  <c r="K3018" i="2"/>
  <c r="J3018" i="2"/>
  <c r="G3018" i="2"/>
  <c r="C3018" i="2"/>
  <c r="A3018" i="2"/>
  <c r="B3018" i="2" s="1"/>
  <c r="K3017" i="2"/>
  <c r="J3017" i="2"/>
  <c r="G3017" i="2"/>
  <c r="C3017" i="2"/>
  <c r="A3017" i="2"/>
  <c r="F3017" i="2" s="1"/>
  <c r="K3016" i="2"/>
  <c r="J3016" i="2"/>
  <c r="G3016" i="2"/>
  <c r="C3016" i="2"/>
  <c r="A3016" i="2"/>
  <c r="K3015" i="2"/>
  <c r="J3015" i="2"/>
  <c r="G3015" i="2"/>
  <c r="C3015" i="2"/>
  <c r="A3015" i="2"/>
  <c r="B3015" i="2" s="1"/>
  <c r="K3014" i="2"/>
  <c r="J3014" i="2"/>
  <c r="G3014" i="2"/>
  <c r="C3014" i="2"/>
  <c r="A3014" i="2"/>
  <c r="K3013" i="2"/>
  <c r="J3013" i="2"/>
  <c r="G3013" i="2"/>
  <c r="C3013" i="2"/>
  <c r="A3013" i="2"/>
  <c r="B3013" i="2" s="1"/>
  <c r="K3012" i="2"/>
  <c r="J3012" i="2"/>
  <c r="G3012" i="2"/>
  <c r="C3012" i="2"/>
  <c r="A3012" i="2"/>
  <c r="K3011" i="2"/>
  <c r="J3011" i="2"/>
  <c r="G3011" i="2"/>
  <c r="C3011" i="2"/>
  <c r="A3011" i="2"/>
  <c r="B3011" i="2" s="1"/>
  <c r="K3010" i="2"/>
  <c r="J3010" i="2"/>
  <c r="G3010" i="2"/>
  <c r="C3010" i="2"/>
  <c r="B3010" i="2"/>
  <c r="A3010" i="2"/>
  <c r="K3009" i="2"/>
  <c r="J3009" i="2"/>
  <c r="G3009" i="2"/>
  <c r="C3009" i="2"/>
  <c r="B3009" i="2"/>
  <c r="A3009" i="2"/>
  <c r="K3008" i="2"/>
  <c r="J3008" i="2"/>
  <c r="G3008" i="2"/>
  <c r="C3008" i="2"/>
  <c r="A3008" i="2"/>
  <c r="K3007" i="2"/>
  <c r="J3007" i="2"/>
  <c r="G3007" i="2"/>
  <c r="C3007" i="2"/>
  <c r="B3007" i="2"/>
  <c r="A3007" i="2"/>
  <c r="K3006" i="2"/>
  <c r="J3006" i="2"/>
  <c r="G3006" i="2"/>
  <c r="C3006" i="2"/>
  <c r="A3006" i="2"/>
  <c r="K3005" i="2"/>
  <c r="J3005" i="2"/>
  <c r="G3005" i="2"/>
  <c r="C3005" i="2"/>
  <c r="B3005" i="2"/>
  <c r="A3005" i="2"/>
  <c r="K3004" i="2"/>
  <c r="J3004" i="2"/>
  <c r="G3004" i="2"/>
  <c r="C3004" i="2"/>
  <c r="A3004" i="2"/>
  <c r="K3003" i="2"/>
  <c r="J3003" i="2"/>
  <c r="G3003" i="2"/>
  <c r="C3003" i="2"/>
  <c r="A3003" i="2"/>
  <c r="B3003" i="2" s="1"/>
  <c r="K3002" i="2"/>
  <c r="J3002" i="2"/>
  <c r="G3002" i="2"/>
  <c r="C3002" i="2"/>
  <c r="A3002" i="2"/>
  <c r="K3001" i="2"/>
  <c r="J3001" i="2"/>
  <c r="G3001" i="2"/>
  <c r="C3001" i="2"/>
  <c r="A3001" i="2"/>
  <c r="B3001" i="2" s="1"/>
  <c r="K3000" i="2"/>
  <c r="J3000" i="2"/>
  <c r="G3000" i="2"/>
  <c r="C3000" i="2"/>
  <c r="A3000" i="2"/>
  <c r="K2999" i="2"/>
  <c r="J2999" i="2"/>
  <c r="G2999" i="2"/>
  <c r="C2999" i="2"/>
  <c r="A2999" i="2"/>
  <c r="B2999" i="2" s="1"/>
  <c r="K2998" i="2"/>
  <c r="J2998" i="2"/>
  <c r="G2998" i="2"/>
  <c r="C2998" i="2"/>
  <c r="A2998" i="2"/>
  <c r="K2997" i="2"/>
  <c r="J2997" i="2"/>
  <c r="G2997" i="2"/>
  <c r="C2997" i="2"/>
  <c r="A2997" i="2"/>
  <c r="F2997" i="2" s="1"/>
  <c r="K2996" i="2"/>
  <c r="J2996" i="2"/>
  <c r="G2996" i="2"/>
  <c r="C2996" i="2"/>
  <c r="A2996" i="2"/>
  <c r="K2995" i="2"/>
  <c r="J2995" i="2"/>
  <c r="G2995" i="2"/>
  <c r="C2995" i="2"/>
  <c r="B2995" i="2"/>
  <c r="A2995" i="2"/>
  <c r="K2994" i="2"/>
  <c r="J2994" i="2"/>
  <c r="G2994" i="2"/>
  <c r="C2994" i="2"/>
  <c r="A2994" i="2"/>
  <c r="B2994" i="2" s="1"/>
  <c r="K2993" i="2"/>
  <c r="J2993" i="2"/>
  <c r="G2993" i="2"/>
  <c r="C2993" i="2"/>
  <c r="A2993" i="2"/>
  <c r="F2993" i="2" s="1"/>
  <c r="K2992" i="2"/>
  <c r="J2992" i="2"/>
  <c r="G2992" i="2"/>
  <c r="C2992" i="2"/>
  <c r="A2992" i="2"/>
  <c r="K2991" i="2"/>
  <c r="J2991" i="2"/>
  <c r="G2991" i="2"/>
  <c r="C2991" i="2"/>
  <c r="B2991" i="2"/>
  <c r="A2991" i="2"/>
  <c r="K2990" i="2"/>
  <c r="J2990" i="2"/>
  <c r="G2990" i="2"/>
  <c r="C2990" i="2"/>
  <c r="A2990" i="2"/>
  <c r="B2990" i="2" s="1"/>
  <c r="K2989" i="2"/>
  <c r="J2989" i="2"/>
  <c r="G2989" i="2"/>
  <c r="C2989" i="2"/>
  <c r="B2989" i="2"/>
  <c r="A2989" i="2"/>
  <c r="K2988" i="2"/>
  <c r="J2988" i="2"/>
  <c r="G2988" i="2"/>
  <c r="C2988" i="2"/>
  <c r="A2988" i="2"/>
  <c r="K2987" i="2"/>
  <c r="J2987" i="2"/>
  <c r="G2987" i="2"/>
  <c r="C2987" i="2"/>
  <c r="B2987" i="2"/>
  <c r="A2987" i="2"/>
  <c r="K2986" i="2"/>
  <c r="J2986" i="2"/>
  <c r="G2986" i="2"/>
  <c r="C2986" i="2"/>
  <c r="A2986" i="2"/>
  <c r="K2985" i="2"/>
  <c r="J2985" i="2"/>
  <c r="G2985" i="2"/>
  <c r="C2985" i="2"/>
  <c r="B2985" i="2"/>
  <c r="A2985" i="2"/>
  <c r="K2984" i="2"/>
  <c r="J2984" i="2"/>
  <c r="G2984" i="2"/>
  <c r="C2984" i="2"/>
  <c r="A2984" i="2"/>
  <c r="K2983" i="2"/>
  <c r="J2983" i="2"/>
  <c r="G2983" i="2"/>
  <c r="C2983" i="2"/>
  <c r="B2983" i="2"/>
  <c r="A2983" i="2"/>
  <c r="K2982" i="2"/>
  <c r="J2982" i="2"/>
  <c r="G2982" i="2"/>
  <c r="C2982" i="2"/>
  <c r="A2982" i="2"/>
  <c r="K2981" i="2"/>
  <c r="J2981" i="2"/>
  <c r="G2981" i="2"/>
  <c r="C2981" i="2"/>
  <c r="B2981" i="2"/>
  <c r="A2981" i="2"/>
  <c r="K2980" i="2"/>
  <c r="J2980" i="2"/>
  <c r="G2980" i="2"/>
  <c r="C2980" i="2"/>
  <c r="A2980" i="2"/>
  <c r="K2979" i="2"/>
  <c r="J2979" i="2"/>
  <c r="G2979" i="2"/>
  <c r="C2979" i="2"/>
  <c r="B2979" i="2"/>
  <c r="A2979" i="2"/>
  <c r="K2978" i="2"/>
  <c r="J2978" i="2"/>
  <c r="G2978" i="2"/>
  <c r="C2978" i="2"/>
  <c r="A2978" i="2"/>
  <c r="B2978" i="2" s="1"/>
  <c r="K2977" i="2"/>
  <c r="J2977" i="2"/>
  <c r="G2977" i="2"/>
  <c r="C2977" i="2"/>
  <c r="A2977" i="2"/>
  <c r="K2976" i="2"/>
  <c r="J2976" i="2"/>
  <c r="G2976" i="2"/>
  <c r="C2976" i="2"/>
  <c r="A2976" i="2"/>
  <c r="K2975" i="2"/>
  <c r="J2975" i="2"/>
  <c r="G2975" i="2"/>
  <c r="C2975" i="2"/>
  <c r="B2975" i="2"/>
  <c r="A2975" i="2"/>
  <c r="K2974" i="2"/>
  <c r="J2974" i="2"/>
  <c r="G2974" i="2"/>
  <c r="C2974" i="2"/>
  <c r="A2974" i="2"/>
  <c r="B2974" i="2" s="1"/>
  <c r="K2973" i="2"/>
  <c r="J2973" i="2"/>
  <c r="G2973" i="2"/>
  <c r="C2973" i="2"/>
  <c r="A2973" i="2"/>
  <c r="B2973" i="2" s="1"/>
  <c r="K2972" i="2"/>
  <c r="J2972" i="2"/>
  <c r="G2972" i="2"/>
  <c r="C2972" i="2"/>
  <c r="A2972" i="2"/>
  <c r="K2971" i="2"/>
  <c r="J2971" i="2"/>
  <c r="G2971" i="2"/>
  <c r="C2971" i="2"/>
  <c r="B2971" i="2"/>
  <c r="A2971" i="2"/>
  <c r="K2970" i="2"/>
  <c r="J2970" i="2"/>
  <c r="G2970" i="2"/>
  <c r="C2970" i="2"/>
  <c r="A2970" i="2"/>
  <c r="F2970" i="2" s="1"/>
  <c r="K2969" i="2"/>
  <c r="J2969" i="2"/>
  <c r="G2969" i="2"/>
  <c r="C2969" i="2"/>
  <c r="B2969" i="2"/>
  <c r="A2969" i="2"/>
  <c r="K2968" i="2"/>
  <c r="J2968" i="2"/>
  <c r="G2968" i="2"/>
  <c r="C2968" i="2"/>
  <c r="A2968" i="2"/>
  <c r="K2967" i="2"/>
  <c r="J2967" i="2"/>
  <c r="G2967" i="2"/>
  <c r="C2967" i="2"/>
  <c r="B2967" i="2"/>
  <c r="A2967" i="2"/>
  <c r="K2966" i="2"/>
  <c r="J2966" i="2"/>
  <c r="G2966" i="2"/>
  <c r="C2966" i="2"/>
  <c r="A2966" i="2"/>
  <c r="F2966" i="2" s="1"/>
  <c r="K2965" i="2"/>
  <c r="J2965" i="2"/>
  <c r="G2965" i="2"/>
  <c r="C2965" i="2"/>
  <c r="B2965" i="2"/>
  <c r="A2965" i="2"/>
  <c r="K2964" i="2"/>
  <c r="J2964" i="2"/>
  <c r="G2964" i="2"/>
  <c r="C2964" i="2"/>
  <c r="A2964" i="2"/>
  <c r="K2963" i="2"/>
  <c r="J2963" i="2"/>
  <c r="G2963" i="2"/>
  <c r="C2963" i="2"/>
  <c r="A2963" i="2"/>
  <c r="B2963" i="2" s="1"/>
  <c r="K2962" i="2"/>
  <c r="J2962" i="2"/>
  <c r="G2962" i="2"/>
  <c r="C2962" i="2"/>
  <c r="B2962" i="2"/>
  <c r="A2962" i="2"/>
  <c r="K2961" i="2"/>
  <c r="J2961" i="2"/>
  <c r="G2961" i="2"/>
  <c r="C2961" i="2"/>
  <c r="A2961" i="2"/>
  <c r="K2960" i="2"/>
  <c r="J2960" i="2"/>
  <c r="G2960" i="2"/>
  <c r="C2960" i="2"/>
  <c r="A2960" i="2"/>
  <c r="K2959" i="2"/>
  <c r="J2959" i="2"/>
  <c r="G2959" i="2"/>
  <c r="C2959" i="2"/>
  <c r="A2959" i="2"/>
  <c r="B2959" i="2" s="1"/>
  <c r="K2958" i="2"/>
  <c r="J2958" i="2"/>
  <c r="G2958" i="2"/>
  <c r="C2958" i="2"/>
  <c r="B2958" i="2"/>
  <c r="A2958" i="2"/>
  <c r="K2957" i="2"/>
  <c r="J2957" i="2"/>
  <c r="G2957" i="2"/>
  <c r="C2957" i="2"/>
  <c r="A2957" i="2"/>
  <c r="B2957" i="2" s="1"/>
  <c r="K2956" i="2"/>
  <c r="J2956" i="2"/>
  <c r="G2956" i="2"/>
  <c r="C2956" i="2"/>
  <c r="A2956" i="2"/>
  <c r="K2955" i="2"/>
  <c r="J2955" i="2"/>
  <c r="G2955" i="2"/>
  <c r="C2955" i="2"/>
  <c r="A2955" i="2"/>
  <c r="B2955" i="2" s="1"/>
  <c r="K2954" i="2"/>
  <c r="J2954" i="2"/>
  <c r="G2954" i="2"/>
  <c r="C2954" i="2"/>
  <c r="A2954" i="2"/>
  <c r="F2954" i="2" s="1"/>
  <c r="K2953" i="2"/>
  <c r="J2953" i="2"/>
  <c r="G2953" i="2"/>
  <c r="C2953" i="2"/>
  <c r="A2953" i="2"/>
  <c r="B2953" i="2" s="1"/>
  <c r="K2952" i="2"/>
  <c r="J2952" i="2"/>
  <c r="G2952" i="2"/>
  <c r="C2952" i="2"/>
  <c r="A2952" i="2"/>
  <c r="K2951" i="2"/>
  <c r="J2951" i="2"/>
  <c r="G2951" i="2"/>
  <c r="C2951" i="2"/>
  <c r="A2951" i="2"/>
  <c r="B2951" i="2" s="1"/>
  <c r="K2950" i="2"/>
  <c r="J2950" i="2"/>
  <c r="G2950" i="2"/>
  <c r="C2950" i="2"/>
  <c r="A2950" i="2"/>
  <c r="F2950" i="2" s="1"/>
  <c r="K2949" i="2"/>
  <c r="J2949" i="2"/>
  <c r="G2949" i="2"/>
  <c r="C2949" i="2"/>
  <c r="A2949" i="2"/>
  <c r="F2949" i="2" s="1"/>
  <c r="K2948" i="2"/>
  <c r="J2948" i="2"/>
  <c r="G2948" i="2"/>
  <c r="C2948" i="2"/>
  <c r="A2948" i="2"/>
  <c r="K2947" i="2"/>
  <c r="J2947" i="2"/>
  <c r="G2947" i="2"/>
  <c r="C2947" i="2"/>
  <c r="A2947" i="2"/>
  <c r="B2947" i="2" s="1"/>
  <c r="K2946" i="2"/>
  <c r="J2946" i="2"/>
  <c r="G2946" i="2"/>
  <c r="C2946" i="2"/>
  <c r="B2946" i="2"/>
  <c r="A2946" i="2"/>
  <c r="K2945" i="2"/>
  <c r="J2945" i="2"/>
  <c r="G2945" i="2"/>
  <c r="C2945" i="2"/>
  <c r="A2945" i="2"/>
  <c r="F2945" i="2" s="1"/>
  <c r="K2944" i="2"/>
  <c r="J2944" i="2"/>
  <c r="G2944" i="2"/>
  <c r="C2944" i="2"/>
  <c r="A2944" i="2"/>
  <c r="K2943" i="2"/>
  <c r="J2943" i="2"/>
  <c r="G2943" i="2"/>
  <c r="C2943" i="2"/>
  <c r="A2943" i="2"/>
  <c r="B2943" i="2" s="1"/>
  <c r="K2942" i="2"/>
  <c r="J2942" i="2"/>
  <c r="G2942" i="2"/>
  <c r="C2942" i="2"/>
  <c r="B2942" i="2"/>
  <c r="A2942" i="2"/>
  <c r="K2941" i="2"/>
  <c r="J2941" i="2"/>
  <c r="G2941" i="2"/>
  <c r="C2941" i="2"/>
  <c r="B2941" i="2"/>
  <c r="A2941" i="2"/>
  <c r="K2940" i="2"/>
  <c r="J2940" i="2"/>
  <c r="G2940" i="2"/>
  <c r="C2940" i="2"/>
  <c r="A2940" i="2"/>
  <c r="K2939" i="2"/>
  <c r="J2939" i="2"/>
  <c r="G2939" i="2"/>
  <c r="C2939" i="2"/>
  <c r="A2939" i="2"/>
  <c r="B2939" i="2" s="1"/>
  <c r="K2938" i="2"/>
  <c r="J2938" i="2"/>
  <c r="G2938" i="2"/>
  <c r="C2938" i="2"/>
  <c r="A2938" i="2"/>
  <c r="K2937" i="2"/>
  <c r="J2937" i="2"/>
  <c r="G2937" i="2"/>
  <c r="C2937" i="2"/>
  <c r="A2937" i="2"/>
  <c r="B2937" i="2" s="1"/>
  <c r="K2936" i="2"/>
  <c r="J2936" i="2"/>
  <c r="G2936" i="2"/>
  <c r="C2936" i="2"/>
  <c r="A2936" i="2"/>
  <c r="K2935" i="2"/>
  <c r="J2935" i="2"/>
  <c r="G2935" i="2"/>
  <c r="C2935" i="2"/>
  <c r="A2935" i="2"/>
  <c r="B2935" i="2" s="1"/>
  <c r="K2934" i="2"/>
  <c r="J2934" i="2"/>
  <c r="G2934" i="2"/>
  <c r="C2934" i="2"/>
  <c r="A2934" i="2"/>
  <c r="K2933" i="2"/>
  <c r="J2933" i="2"/>
  <c r="G2933" i="2"/>
  <c r="C2933" i="2"/>
  <c r="A2933" i="2"/>
  <c r="F2933" i="2" s="1"/>
  <c r="K2932" i="2"/>
  <c r="J2932" i="2"/>
  <c r="G2932" i="2"/>
  <c r="C2932" i="2"/>
  <c r="A2932" i="2"/>
  <c r="K2931" i="2"/>
  <c r="J2931" i="2"/>
  <c r="G2931" i="2"/>
  <c r="C2931" i="2"/>
  <c r="A2931" i="2"/>
  <c r="B2931" i="2" s="1"/>
  <c r="K2930" i="2"/>
  <c r="J2930" i="2"/>
  <c r="G2930" i="2"/>
  <c r="C2930" i="2"/>
  <c r="B2930" i="2"/>
  <c r="A2930" i="2"/>
  <c r="K2929" i="2"/>
  <c r="J2929" i="2"/>
  <c r="G2929" i="2"/>
  <c r="C2929" i="2"/>
  <c r="A2929" i="2"/>
  <c r="F2929" i="2" s="1"/>
  <c r="K2928" i="2"/>
  <c r="J2928" i="2"/>
  <c r="G2928" i="2"/>
  <c r="C2928" i="2"/>
  <c r="A2928" i="2"/>
  <c r="K2927" i="2"/>
  <c r="J2927" i="2"/>
  <c r="G2927" i="2"/>
  <c r="C2927" i="2"/>
  <c r="A2927" i="2"/>
  <c r="B2927" i="2" s="1"/>
  <c r="K2926" i="2"/>
  <c r="J2926" i="2"/>
  <c r="G2926" i="2"/>
  <c r="C2926" i="2"/>
  <c r="A2926" i="2"/>
  <c r="F2926" i="2" s="1"/>
  <c r="K2925" i="2"/>
  <c r="J2925" i="2"/>
  <c r="G2925" i="2"/>
  <c r="C2925" i="2"/>
  <c r="A2925" i="2"/>
  <c r="B2925" i="2" s="1"/>
  <c r="K2924" i="2"/>
  <c r="J2924" i="2"/>
  <c r="G2924" i="2"/>
  <c r="C2924" i="2"/>
  <c r="A2924" i="2"/>
  <c r="K2923" i="2"/>
  <c r="J2923" i="2"/>
  <c r="G2923" i="2"/>
  <c r="C2923" i="2"/>
  <c r="B2923" i="2"/>
  <c r="A2923" i="2"/>
  <c r="K2922" i="2"/>
  <c r="J2922" i="2"/>
  <c r="G2922" i="2"/>
  <c r="C2922" i="2"/>
  <c r="A2922" i="2"/>
  <c r="F2922" i="2" s="1"/>
  <c r="K2921" i="2"/>
  <c r="J2921" i="2"/>
  <c r="G2921" i="2"/>
  <c r="C2921" i="2"/>
  <c r="B2921" i="2"/>
  <c r="A2921" i="2"/>
  <c r="K2920" i="2"/>
  <c r="J2920" i="2"/>
  <c r="G2920" i="2"/>
  <c r="C2920" i="2"/>
  <c r="A2920" i="2"/>
  <c r="K2919" i="2"/>
  <c r="J2919" i="2"/>
  <c r="G2919" i="2"/>
  <c r="C2919" i="2"/>
  <c r="B2919" i="2"/>
  <c r="A2919" i="2"/>
  <c r="K2918" i="2"/>
  <c r="J2918" i="2"/>
  <c r="G2918" i="2"/>
  <c r="C2918" i="2"/>
  <c r="A2918" i="2"/>
  <c r="F2918" i="2" s="1"/>
  <c r="K2917" i="2"/>
  <c r="J2917" i="2"/>
  <c r="G2917" i="2"/>
  <c r="C2917" i="2"/>
  <c r="A2917" i="2"/>
  <c r="K2916" i="2"/>
  <c r="J2916" i="2"/>
  <c r="G2916" i="2"/>
  <c r="C2916" i="2"/>
  <c r="A2916" i="2"/>
  <c r="B2916" i="2" s="1"/>
  <c r="K2915" i="2"/>
  <c r="J2915" i="2"/>
  <c r="G2915" i="2"/>
  <c r="C2915" i="2"/>
  <c r="A2915" i="2"/>
  <c r="K2914" i="2"/>
  <c r="J2914" i="2"/>
  <c r="G2914" i="2"/>
  <c r="C2914" i="2"/>
  <c r="A2914" i="2"/>
  <c r="B2914" i="2" s="1"/>
  <c r="K2913" i="2"/>
  <c r="J2913" i="2"/>
  <c r="G2913" i="2"/>
  <c r="C2913" i="2"/>
  <c r="A2913" i="2"/>
  <c r="K2912" i="2"/>
  <c r="J2912" i="2"/>
  <c r="G2912" i="2"/>
  <c r="C2912" i="2"/>
  <c r="A2912" i="2"/>
  <c r="B2912" i="2" s="1"/>
  <c r="K2911" i="2"/>
  <c r="J2911" i="2"/>
  <c r="G2911" i="2"/>
  <c r="C2911" i="2"/>
  <c r="B2911" i="2"/>
  <c r="A2911" i="2"/>
  <c r="K2910" i="2"/>
  <c r="J2910" i="2"/>
  <c r="G2910" i="2"/>
  <c r="C2910" i="2"/>
  <c r="A2910" i="2"/>
  <c r="F2910" i="2" s="1"/>
  <c r="K2909" i="2"/>
  <c r="J2909" i="2"/>
  <c r="G2909" i="2"/>
  <c r="C2909" i="2"/>
  <c r="A2909" i="2"/>
  <c r="K2908" i="2"/>
  <c r="J2908" i="2"/>
  <c r="G2908" i="2"/>
  <c r="C2908" i="2"/>
  <c r="A2908" i="2"/>
  <c r="B2908" i="2" s="1"/>
  <c r="K2907" i="2"/>
  <c r="J2907" i="2"/>
  <c r="G2907" i="2"/>
  <c r="C2907" i="2"/>
  <c r="A2907" i="2"/>
  <c r="K2906" i="2"/>
  <c r="J2906" i="2"/>
  <c r="G2906" i="2"/>
  <c r="C2906" i="2"/>
  <c r="A2906" i="2"/>
  <c r="B2906" i="2" s="1"/>
  <c r="K2905" i="2"/>
  <c r="J2905" i="2"/>
  <c r="G2905" i="2"/>
  <c r="C2905" i="2"/>
  <c r="A2905" i="2"/>
  <c r="K2904" i="2"/>
  <c r="J2904" i="2"/>
  <c r="G2904" i="2"/>
  <c r="C2904" i="2"/>
  <c r="A2904" i="2"/>
  <c r="B2904" i="2" s="1"/>
  <c r="K2903" i="2"/>
  <c r="J2903" i="2"/>
  <c r="G2903" i="2"/>
  <c r="C2903" i="2"/>
  <c r="B2903" i="2"/>
  <c r="A2903" i="2"/>
  <c r="K2902" i="2"/>
  <c r="J2902" i="2"/>
  <c r="G2902" i="2"/>
  <c r="C2902" i="2"/>
  <c r="A2902" i="2"/>
  <c r="F2902" i="2" s="1"/>
  <c r="K2901" i="2"/>
  <c r="J2901" i="2"/>
  <c r="G2901" i="2"/>
  <c r="C2901" i="2"/>
  <c r="A2901" i="2"/>
  <c r="K2900" i="2"/>
  <c r="J2900" i="2"/>
  <c r="G2900" i="2"/>
  <c r="C2900" i="2"/>
  <c r="A2900" i="2"/>
  <c r="B2900" i="2" s="1"/>
  <c r="K2899" i="2"/>
  <c r="J2899" i="2"/>
  <c r="G2899" i="2"/>
  <c r="C2899" i="2"/>
  <c r="A2899" i="2"/>
  <c r="K2898" i="2"/>
  <c r="J2898" i="2"/>
  <c r="G2898" i="2"/>
  <c r="C2898" i="2"/>
  <c r="A2898" i="2"/>
  <c r="B2898" i="2" s="1"/>
  <c r="K2897" i="2"/>
  <c r="J2897" i="2"/>
  <c r="G2897" i="2"/>
  <c r="C2897" i="2"/>
  <c r="A2897" i="2"/>
  <c r="K2896" i="2"/>
  <c r="J2896" i="2"/>
  <c r="G2896" i="2"/>
  <c r="C2896" i="2"/>
  <c r="A2896" i="2"/>
  <c r="B2896" i="2" s="1"/>
  <c r="K2895" i="2"/>
  <c r="J2895" i="2"/>
  <c r="G2895" i="2"/>
  <c r="C2895" i="2"/>
  <c r="B2895" i="2"/>
  <c r="A2895" i="2"/>
  <c r="K2894" i="2"/>
  <c r="J2894" i="2"/>
  <c r="G2894" i="2"/>
  <c r="C2894" i="2"/>
  <c r="A2894" i="2"/>
  <c r="F2894" i="2" s="1"/>
  <c r="K2893" i="2"/>
  <c r="J2893" i="2"/>
  <c r="G2893" i="2"/>
  <c r="C2893" i="2"/>
  <c r="A2893" i="2"/>
  <c r="K2892" i="2"/>
  <c r="J2892" i="2"/>
  <c r="G2892" i="2"/>
  <c r="C2892" i="2"/>
  <c r="A2892" i="2"/>
  <c r="B2892" i="2" s="1"/>
  <c r="K2891" i="2"/>
  <c r="J2891" i="2"/>
  <c r="G2891" i="2"/>
  <c r="C2891" i="2"/>
  <c r="A2891" i="2"/>
  <c r="K2890" i="2"/>
  <c r="J2890" i="2"/>
  <c r="G2890" i="2"/>
  <c r="C2890" i="2"/>
  <c r="A2890" i="2"/>
  <c r="B2890" i="2" s="1"/>
  <c r="K2889" i="2"/>
  <c r="J2889" i="2"/>
  <c r="G2889" i="2"/>
  <c r="C2889" i="2"/>
  <c r="A2889" i="2"/>
  <c r="K2888" i="2"/>
  <c r="J2888" i="2"/>
  <c r="G2888" i="2"/>
  <c r="C2888" i="2"/>
  <c r="A2888" i="2"/>
  <c r="B2888" i="2" s="1"/>
  <c r="K2887" i="2"/>
  <c r="J2887" i="2"/>
  <c r="G2887" i="2"/>
  <c r="C2887" i="2"/>
  <c r="B2887" i="2"/>
  <c r="A2887" i="2"/>
  <c r="K2886" i="2"/>
  <c r="J2886" i="2"/>
  <c r="G2886" i="2"/>
  <c r="C2886" i="2"/>
  <c r="A2886" i="2"/>
  <c r="F2886" i="2" s="1"/>
  <c r="K2885" i="2"/>
  <c r="J2885" i="2"/>
  <c r="G2885" i="2"/>
  <c r="C2885" i="2"/>
  <c r="A2885" i="2"/>
  <c r="K2884" i="2"/>
  <c r="J2884" i="2"/>
  <c r="G2884" i="2"/>
  <c r="C2884" i="2"/>
  <c r="A2884" i="2"/>
  <c r="B2884" i="2" s="1"/>
  <c r="K2883" i="2"/>
  <c r="J2883" i="2"/>
  <c r="G2883" i="2"/>
  <c r="C2883" i="2"/>
  <c r="A2883" i="2"/>
  <c r="K2882" i="2"/>
  <c r="J2882" i="2"/>
  <c r="G2882" i="2"/>
  <c r="C2882" i="2"/>
  <c r="A2882" i="2"/>
  <c r="B2882" i="2" s="1"/>
  <c r="K2881" i="2"/>
  <c r="J2881" i="2"/>
  <c r="G2881" i="2"/>
  <c r="C2881" i="2"/>
  <c r="A2881" i="2"/>
  <c r="K2880" i="2"/>
  <c r="J2880" i="2"/>
  <c r="G2880" i="2"/>
  <c r="C2880" i="2"/>
  <c r="A2880" i="2"/>
  <c r="B2880" i="2" s="1"/>
  <c r="K2879" i="2"/>
  <c r="J2879" i="2"/>
  <c r="G2879" i="2"/>
  <c r="C2879" i="2"/>
  <c r="B2879" i="2"/>
  <c r="A2879" i="2"/>
  <c r="K2878" i="2"/>
  <c r="J2878" i="2"/>
  <c r="G2878" i="2"/>
  <c r="C2878" i="2"/>
  <c r="A2878" i="2"/>
  <c r="F2878" i="2" s="1"/>
  <c r="K2877" i="2"/>
  <c r="J2877" i="2"/>
  <c r="G2877" i="2"/>
  <c r="C2877" i="2"/>
  <c r="A2877" i="2"/>
  <c r="K2876" i="2"/>
  <c r="J2876" i="2"/>
  <c r="G2876" i="2"/>
  <c r="C2876" i="2"/>
  <c r="A2876" i="2"/>
  <c r="B2876" i="2" s="1"/>
  <c r="K2875" i="2"/>
  <c r="J2875" i="2"/>
  <c r="G2875" i="2"/>
  <c r="C2875" i="2"/>
  <c r="A2875" i="2"/>
  <c r="K2874" i="2"/>
  <c r="J2874" i="2"/>
  <c r="G2874" i="2"/>
  <c r="C2874" i="2"/>
  <c r="A2874" i="2"/>
  <c r="B2874" i="2" s="1"/>
  <c r="K2873" i="2"/>
  <c r="J2873" i="2"/>
  <c r="G2873" i="2"/>
  <c r="C2873" i="2"/>
  <c r="A2873" i="2"/>
  <c r="K2872" i="2"/>
  <c r="J2872" i="2"/>
  <c r="G2872" i="2"/>
  <c r="C2872" i="2"/>
  <c r="A2872" i="2"/>
  <c r="B2872" i="2" s="1"/>
  <c r="K2871" i="2"/>
  <c r="J2871" i="2"/>
  <c r="G2871" i="2"/>
  <c r="C2871" i="2"/>
  <c r="B2871" i="2"/>
  <c r="A2871" i="2"/>
  <c r="K2870" i="2"/>
  <c r="J2870" i="2"/>
  <c r="G2870" i="2"/>
  <c r="C2870" i="2"/>
  <c r="A2870" i="2"/>
  <c r="K2869" i="2"/>
  <c r="J2869" i="2"/>
  <c r="G2869" i="2"/>
  <c r="C2869" i="2"/>
  <c r="A2869" i="2"/>
  <c r="K2868" i="2"/>
  <c r="J2868" i="2"/>
  <c r="G2868" i="2"/>
  <c r="C2868" i="2"/>
  <c r="A2868" i="2"/>
  <c r="B2868" i="2" s="1"/>
  <c r="K2867" i="2"/>
  <c r="J2867" i="2"/>
  <c r="G2867" i="2"/>
  <c r="C2867" i="2"/>
  <c r="A2867" i="2"/>
  <c r="K2866" i="2"/>
  <c r="J2866" i="2"/>
  <c r="G2866" i="2"/>
  <c r="C2866" i="2"/>
  <c r="A2866" i="2"/>
  <c r="B2866" i="2" s="1"/>
  <c r="K2865" i="2"/>
  <c r="J2865" i="2"/>
  <c r="G2865" i="2"/>
  <c r="C2865" i="2"/>
  <c r="A2865" i="2"/>
  <c r="K2864" i="2"/>
  <c r="J2864" i="2"/>
  <c r="G2864" i="2"/>
  <c r="C2864" i="2"/>
  <c r="A2864" i="2"/>
  <c r="B2864" i="2" s="1"/>
  <c r="K2863" i="2"/>
  <c r="J2863" i="2"/>
  <c r="G2863" i="2"/>
  <c r="C2863" i="2"/>
  <c r="B2863" i="2"/>
  <c r="A2863" i="2"/>
  <c r="K2862" i="2"/>
  <c r="J2862" i="2"/>
  <c r="G2862" i="2"/>
  <c r="C2862" i="2"/>
  <c r="A2862" i="2"/>
  <c r="K2861" i="2"/>
  <c r="J2861" i="2"/>
  <c r="G2861" i="2"/>
  <c r="C2861" i="2"/>
  <c r="A2861" i="2"/>
  <c r="K2860" i="2"/>
  <c r="J2860" i="2"/>
  <c r="G2860" i="2"/>
  <c r="C2860" i="2"/>
  <c r="A2860" i="2"/>
  <c r="B2860" i="2" s="1"/>
  <c r="K2859" i="2"/>
  <c r="J2859" i="2"/>
  <c r="G2859" i="2"/>
  <c r="C2859" i="2"/>
  <c r="A2859" i="2"/>
  <c r="K2858" i="2"/>
  <c r="J2858" i="2"/>
  <c r="G2858" i="2"/>
  <c r="C2858" i="2"/>
  <c r="A2858" i="2"/>
  <c r="B2858" i="2" s="1"/>
  <c r="K2857" i="2"/>
  <c r="J2857" i="2"/>
  <c r="G2857" i="2"/>
  <c r="C2857" i="2"/>
  <c r="A2857" i="2"/>
  <c r="K2856" i="2"/>
  <c r="J2856" i="2"/>
  <c r="G2856" i="2"/>
  <c r="C2856" i="2"/>
  <c r="A2856" i="2"/>
  <c r="B2856" i="2" s="1"/>
  <c r="K2855" i="2"/>
  <c r="J2855" i="2"/>
  <c r="G2855" i="2"/>
  <c r="C2855" i="2"/>
  <c r="B2855" i="2"/>
  <c r="A2855" i="2"/>
  <c r="K2854" i="2"/>
  <c r="J2854" i="2"/>
  <c r="G2854" i="2"/>
  <c r="C2854" i="2"/>
  <c r="A2854" i="2"/>
  <c r="K2853" i="2"/>
  <c r="J2853" i="2"/>
  <c r="G2853" i="2"/>
  <c r="C2853" i="2"/>
  <c r="A2853" i="2"/>
  <c r="K2852" i="2"/>
  <c r="J2852" i="2"/>
  <c r="G2852" i="2"/>
  <c r="C2852" i="2"/>
  <c r="B2852" i="2"/>
  <c r="A2852" i="2"/>
  <c r="K2851" i="2"/>
  <c r="J2851" i="2"/>
  <c r="G2851" i="2"/>
  <c r="C2851" i="2"/>
  <c r="A2851" i="2"/>
  <c r="K2850" i="2"/>
  <c r="J2850" i="2"/>
  <c r="G2850" i="2"/>
  <c r="C2850" i="2"/>
  <c r="B2850" i="2"/>
  <c r="A2850" i="2"/>
  <c r="K2849" i="2"/>
  <c r="J2849" i="2"/>
  <c r="G2849" i="2"/>
  <c r="C2849" i="2"/>
  <c r="A2849" i="2"/>
  <c r="K2848" i="2"/>
  <c r="J2848" i="2"/>
  <c r="G2848" i="2"/>
  <c r="C2848" i="2"/>
  <c r="B2848" i="2"/>
  <c r="A2848" i="2"/>
  <c r="K2847" i="2"/>
  <c r="J2847" i="2"/>
  <c r="G2847" i="2"/>
  <c r="C2847" i="2"/>
  <c r="B2847" i="2"/>
  <c r="A2847" i="2"/>
  <c r="K2846" i="2"/>
  <c r="J2846" i="2"/>
  <c r="G2846" i="2"/>
  <c r="C2846" i="2"/>
  <c r="A2846" i="2"/>
  <c r="K2845" i="2"/>
  <c r="J2845" i="2"/>
  <c r="G2845" i="2"/>
  <c r="C2845" i="2"/>
  <c r="A2845" i="2"/>
  <c r="K2844" i="2"/>
  <c r="J2844" i="2"/>
  <c r="G2844" i="2"/>
  <c r="C2844" i="2"/>
  <c r="B2844" i="2"/>
  <c r="A2844" i="2"/>
  <c r="K2843" i="2"/>
  <c r="J2843" i="2"/>
  <c r="G2843" i="2"/>
  <c r="C2843" i="2"/>
  <c r="A2843" i="2"/>
  <c r="K2842" i="2"/>
  <c r="J2842" i="2"/>
  <c r="G2842" i="2"/>
  <c r="C2842" i="2"/>
  <c r="B2842" i="2"/>
  <c r="A2842" i="2"/>
  <c r="K2841" i="2"/>
  <c r="J2841" i="2"/>
  <c r="G2841" i="2"/>
  <c r="C2841" i="2"/>
  <c r="A2841" i="2"/>
  <c r="K2840" i="2"/>
  <c r="J2840" i="2"/>
  <c r="G2840" i="2"/>
  <c r="C2840" i="2"/>
  <c r="B2840" i="2"/>
  <c r="A2840" i="2"/>
  <c r="K2839" i="2"/>
  <c r="J2839" i="2"/>
  <c r="G2839" i="2"/>
  <c r="C2839" i="2"/>
  <c r="B2839" i="2"/>
  <c r="A2839" i="2"/>
  <c r="K2838" i="2"/>
  <c r="J2838" i="2"/>
  <c r="G2838" i="2"/>
  <c r="C2838" i="2"/>
  <c r="A2838" i="2"/>
  <c r="K2837" i="2"/>
  <c r="J2837" i="2"/>
  <c r="G2837" i="2"/>
  <c r="C2837" i="2"/>
  <c r="A2837" i="2"/>
  <c r="K2836" i="2"/>
  <c r="J2836" i="2"/>
  <c r="G2836" i="2"/>
  <c r="C2836" i="2"/>
  <c r="B2836" i="2"/>
  <c r="A2836" i="2"/>
  <c r="K2835" i="2"/>
  <c r="J2835" i="2"/>
  <c r="G2835" i="2"/>
  <c r="C2835" i="2"/>
  <c r="A2835" i="2"/>
  <c r="K2834" i="2"/>
  <c r="J2834" i="2"/>
  <c r="G2834" i="2"/>
  <c r="C2834" i="2"/>
  <c r="B2834" i="2"/>
  <c r="A2834" i="2"/>
  <c r="K2833" i="2"/>
  <c r="J2833" i="2"/>
  <c r="G2833" i="2"/>
  <c r="C2833" i="2"/>
  <c r="A2833" i="2"/>
  <c r="K2832" i="2"/>
  <c r="J2832" i="2"/>
  <c r="G2832" i="2"/>
  <c r="C2832" i="2"/>
  <c r="B2832" i="2"/>
  <c r="A2832" i="2"/>
  <c r="K2831" i="2"/>
  <c r="J2831" i="2"/>
  <c r="G2831" i="2"/>
  <c r="C2831" i="2"/>
  <c r="B2831" i="2"/>
  <c r="A2831" i="2"/>
  <c r="K2830" i="2"/>
  <c r="J2830" i="2"/>
  <c r="G2830" i="2"/>
  <c r="C2830" i="2"/>
  <c r="A2830" i="2"/>
  <c r="K2829" i="2"/>
  <c r="J2829" i="2"/>
  <c r="G2829" i="2"/>
  <c r="C2829" i="2"/>
  <c r="A2829" i="2"/>
  <c r="K2828" i="2"/>
  <c r="J2828" i="2"/>
  <c r="G2828" i="2"/>
  <c r="C2828" i="2"/>
  <c r="B2828" i="2"/>
  <c r="A2828" i="2"/>
  <c r="K2827" i="2"/>
  <c r="J2827" i="2"/>
  <c r="G2827" i="2"/>
  <c r="C2827" i="2"/>
  <c r="A2827" i="2"/>
  <c r="K2826" i="2"/>
  <c r="J2826" i="2"/>
  <c r="G2826" i="2"/>
  <c r="C2826" i="2"/>
  <c r="B2826" i="2"/>
  <c r="A2826" i="2"/>
  <c r="K2825" i="2"/>
  <c r="J2825" i="2"/>
  <c r="G2825" i="2"/>
  <c r="C2825" i="2"/>
  <c r="A2825" i="2"/>
  <c r="K2824" i="2"/>
  <c r="J2824" i="2"/>
  <c r="G2824" i="2"/>
  <c r="C2824" i="2"/>
  <c r="B2824" i="2"/>
  <c r="A2824" i="2"/>
  <c r="K2823" i="2"/>
  <c r="J2823" i="2"/>
  <c r="G2823" i="2"/>
  <c r="C2823" i="2"/>
  <c r="B2823" i="2"/>
  <c r="A2823" i="2"/>
  <c r="K2822" i="2"/>
  <c r="J2822" i="2"/>
  <c r="G2822" i="2"/>
  <c r="C2822" i="2"/>
  <c r="A2822" i="2"/>
  <c r="K2821" i="2"/>
  <c r="J2821" i="2"/>
  <c r="G2821" i="2"/>
  <c r="C2821" i="2"/>
  <c r="A2821" i="2"/>
  <c r="K2820" i="2"/>
  <c r="J2820" i="2"/>
  <c r="G2820" i="2"/>
  <c r="C2820" i="2"/>
  <c r="B2820" i="2"/>
  <c r="A2820" i="2"/>
  <c r="K2819" i="2"/>
  <c r="J2819" i="2"/>
  <c r="G2819" i="2"/>
  <c r="C2819" i="2"/>
  <c r="A2819" i="2"/>
  <c r="K2818" i="2"/>
  <c r="J2818" i="2"/>
  <c r="G2818" i="2"/>
  <c r="C2818" i="2"/>
  <c r="B2818" i="2"/>
  <c r="A2818" i="2"/>
  <c r="K2817" i="2"/>
  <c r="J2817" i="2"/>
  <c r="G2817" i="2"/>
  <c r="C2817" i="2"/>
  <c r="A2817" i="2"/>
  <c r="K2816" i="2"/>
  <c r="J2816" i="2"/>
  <c r="G2816" i="2"/>
  <c r="C2816" i="2"/>
  <c r="B2816" i="2"/>
  <c r="A2816" i="2"/>
  <c r="K2815" i="2"/>
  <c r="J2815" i="2"/>
  <c r="G2815" i="2"/>
  <c r="C2815" i="2"/>
  <c r="B2815" i="2"/>
  <c r="A2815" i="2"/>
  <c r="K2814" i="2"/>
  <c r="J2814" i="2"/>
  <c r="G2814" i="2"/>
  <c r="C2814" i="2"/>
  <c r="A2814" i="2"/>
  <c r="K2813" i="2"/>
  <c r="J2813" i="2"/>
  <c r="G2813" i="2"/>
  <c r="C2813" i="2"/>
  <c r="A2813" i="2"/>
  <c r="K2812" i="2"/>
  <c r="J2812" i="2"/>
  <c r="G2812" i="2"/>
  <c r="C2812" i="2"/>
  <c r="B2812" i="2"/>
  <c r="A2812" i="2"/>
  <c r="K2811" i="2"/>
  <c r="J2811" i="2"/>
  <c r="G2811" i="2"/>
  <c r="C2811" i="2"/>
  <c r="A2811" i="2"/>
  <c r="K2810" i="2"/>
  <c r="J2810" i="2"/>
  <c r="G2810" i="2"/>
  <c r="C2810" i="2"/>
  <c r="B2810" i="2"/>
  <c r="A2810" i="2"/>
  <c r="K2809" i="2"/>
  <c r="J2809" i="2"/>
  <c r="G2809" i="2"/>
  <c r="C2809" i="2"/>
  <c r="A2809" i="2"/>
  <c r="K2808" i="2"/>
  <c r="J2808" i="2"/>
  <c r="G2808" i="2"/>
  <c r="C2808" i="2"/>
  <c r="B2808" i="2"/>
  <c r="A2808" i="2"/>
  <c r="K2807" i="2"/>
  <c r="J2807" i="2"/>
  <c r="G2807" i="2"/>
  <c r="C2807" i="2"/>
  <c r="B2807" i="2"/>
  <c r="A2807" i="2"/>
  <c r="K2806" i="2"/>
  <c r="J2806" i="2"/>
  <c r="G2806" i="2"/>
  <c r="C2806" i="2"/>
  <c r="A2806" i="2"/>
  <c r="K2805" i="2"/>
  <c r="J2805" i="2"/>
  <c r="G2805" i="2"/>
  <c r="C2805" i="2"/>
  <c r="A2805" i="2"/>
  <c r="K2804" i="2"/>
  <c r="J2804" i="2"/>
  <c r="G2804" i="2"/>
  <c r="C2804" i="2"/>
  <c r="B2804" i="2"/>
  <c r="A2804" i="2"/>
  <c r="K2803" i="2"/>
  <c r="J2803" i="2"/>
  <c r="G2803" i="2"/>
  <c r="C2803" i="2"/>
  <c r="A2803" i="2"/>
  <c r="K2802" i="2"/>
  <c r="J2802" i="2"/>
  <c r="G2802" i="2"/>
  <c r="C2802" i="2"/>
  <c r="B2802" i="2"/>
  <c r="A2802" i="2"/>
  <c r="K2801" i="2"/>
  <c r="J2801" i="2"/>
  <c r="G2801" i="2"/>
  <c r="C2801" i="2"/>
  <c r="A2801" i="2"/>
  <c r="K2800" i="2"/>
  <c r="J2800" i="2"/>
  <c r="G2800" i="2"/>
  <c r="C2800" i="2"/>
  <c r="B2800" i="2"/>
  <c r="A2800" i="2"/>
  <c r="K2799" i="2"/>
  <c r="J2799" i="2"/>
  <c r="G2799" i="2"/>
  <c r="C2799" i="2"/>
  <c r="B2799" i="2"/>
  <c r="A2799" i="2"/>
  <c r="K2798" i="2"/>
  <c r="J2798" i="2"/>
  <c r="G2798" i="2"/>
  <c r="C2798" i="2"/>
  <c r="A2798" i="2"/>
  <c r="K2797" i="2"/>
  <c r="J2797" i="2"/>
  <c r="G2797" i="2"/>
  <c r="C2797" i="2"/>
  <c r="A2797" i="2"/>
  <c r="K2796" i="2"/>
  <c r="J2796" i="2"/>
  <c r="G2796" i="2"/>
  <c r="C2796" i="2"/>
  <c r="B2796" i="2"/>
  <c r="A2796" i="2"/>
  <c r="K2795" i="2"/>
  <c r="J2795" i="2"/>
  <c r="G2795" i="2"/>
  <c r="C2795" i="2"/>
  <c r="A2795" i="2"/>
  <c r="K2794" i="2"/>
  <c r="J2794" i="2"/>
  <c r="G2794" i="2"/>
  <c r="C2794" i="2"/>
  <c r="B2794" i="2"/>
  <c r="A2794" i="2"/>
  <c r="K2793" i="2"/>
  <c r="J2793" i="2"/>
  <c r="G2793" i="2"/>
  <c r="C2793" i="2"/>
  <c r="A2793" i="2"/>
  <c r="K2792" i="2"/>
  <c r="J2792" i="2"/>
  <c r="G2792" i="2"/>
  <c r="C2792" i="2"/>
  <c r="B2792" i="2"/>
  <c r="A2792" i="2"/>
  <c r="K2791" i="2"/>
  <c r="J2791" i="2"/>
  <c r="G2791" i="2"/>
  <c r="C2791" i="2"/>
  <c r="B2791" i="2"/>
  <c r="A2791" i="2"/>
  <c r="K2790" i="2"/>
  <c r="J2790" i="2"/>
  <c r="G2790" i="2"/>
  <c r="C2790" i="2"/>
  <c r="A2790" i="2"/>
  <c r="K2789" i="2"/>
  <c r="J2789" i="2"/>
  <c r="G2789" i="2"/>
  <c r="C2789" i="2"/>
  <c r="A2789" i="2"/>
  <c r="K2788" i="2"/>
  <c r="J2788" i="2"/>
  <c r="G2788" i="2"/>
  <c r="C2788" i="2"/>
  <c r="B2788" i="2"/>
  <c r="A2788" i="2"/>
  <c r="K2787" i="2"/>
  <c r="J2787" i="2"/>
  <c r="G2787" i="2"/>
  <c r="C2787" i="2"/>
  <c r="A2787" i="2"/>
  <c r="K2786" i="2"/>
  <c r="J2786" i="2"/>
  <c r="G2786" i="2"/>
  <c r="C2786" i="2"/>
  <c r="B2786" i="2"/>
  <c r="A2786" i="2"/>
  <c r="K2785" i="2"/>
  <c r="J2785" i="2"/>
  <c r="G2785" i="2"/>
  <c r="C2785" i="2"/>
  <c r="A2785" i="2"/>
  <c r="K2784" i="2"/>
  <c r="J2784" i="2"/>
  <c r="G2784" i="2"/>
  <c r="C2784" i="2"/>
  <c r="B2784" i="2"/>
  <c r="A2784" i="2"/>
  <c r="K2783" i="2"/>
  <c r="J2783" i="2"/>
  <c r="G2783" i="2"/>
  <c r="C2783" i="2"/>
  <c r="B2783" i="2"/>
  <c r="A2783" i="2"/>
  <c r="K2782" i="2"/>
  <c r="J2782" i="2"/>
  <c r="G2782" i="2"/>
  <c r="C2782" i="2"/>
  <c r="A2782" i="2"/>
  <c r="K2781" i="2"/>
  <c r="J2781" i="2"/>
  <c r="G2781" i="2"/>
  <c r="C2781" i="2"/>
  <c r="A2781" i="2"/>
  <c r="K2780" i="2"/>
  <c r="J2780" i="2"/>
  <c r="G2780" i="2"/>
  <c r="C2780" i="2"/>
  <c r="B2780" i="2"/>
  <c r="A2780" i="2"/>
  <c r="K2779" i="2"/>
  <c r="J2779" i="2"/>
  <c r="G2779" i="2"/>
  <c r="C2779" i="2"/>
  <c r="A2779" i="2"/>
  <c r="K2778" i="2"/>
  <c r="J2778" i="2"/>
  <c r="G2778" i="2"/>
  <c r="C2778" i="2"/>
  <c r="B2778" i="2"/>
  <c r="A2778" i="2"/>
  <c r="K2777" i="2"/>
  <c r="J2777" i="2"/>
  <c r="G2777" i="2"/>
  <c r="C2777" i="2"/>
  <c r="A2777" i="2"/>
  <c r="K2776" i="2"/>
  <c r="J2776" i="2"/>
  <c r="G2776" i="2"/>
  <c r="C2776" i="2"/>
  <c r="B2776" i="2"/>
  <c r="A2776" i="2"/>
  <c r="K2775" i="2"/>
  <c r="J2775" i="2"/>
  <c r="G2775" i="2"/>
  <c r="C2775" i="2"/>
  <c r="B2775" i="2"/>
  <c r="A2775" i="2"/>
  <c r="K2774" i="2"/>
  <c r="J2774" i="2"/>
  <c r="G2774" i="2"/>
  <c r="C2774" i="2"/>
  <c r="A2774" i="2"/>
  <c r="K2773" i="2"/>
  <c r="J2773" i="2"/>
  <c r="G2773" i="2"/>
  <c r="C2773" i="2"/>
  <c r="A2773" i="2"/>
  <c r="K2772" i="2"/>
  <c r="J2772" i="2"/>
  <c r="G2772" i="2"/>
  <c r="C2772" i="2"/>
  <c r="B2772" i="2"/>
  <c r="A2772" i="2"/>
  <c r="K2771" i="2"/>
  <c r="J2771" i="2"/>
  <c r="G2771" i="2"/>
  <c r="C2771" i="2"/>
  <c r="A2771" i="2"/>
  <c r="K2770" i="2"/>
  <c r="J2770" i="2"/>
  <c r="G2770" i="2"/>
  <c r="C2770" i="2"/>
  <c r="B2770" i="2"/>
  <c r="A2770" i="2"/>
  <c r="K2769" i="2"/>
  <c r="J2769" i="2"/>
  <c r="G2769" i="2"/>
  <c r="C2769" i="2"/>
  <c r="A2769" i="2"/>
  <c r="K2768" i="2"/>
  <c r="J2768" i="2"/>
  <c r="G2768" i="2"/>
  <c r="C2768" i="2"/>
  <c r="B2768" i="2"/>
  <c r="A2768" i="2"/>
  <c r="K2767" i="2"/>
  <c r="J2767" i="2"/>
  <c r="G2767" i="2"/>
  <c r="C2767" i="2"/>
  <c r="B2767" i="2"/>
  <c r="A2767" i="2"/>
  <c r="K2766" i="2"/>
  <c r="J2766" i="2"/>
  <c r="G2766" i="2"/>
  <c r="C2766" i="2"/>
  <c r="A2766" i="2"/>
  <c r="K2765" i="2"/>
  <c r="J2765" i="2"/>
  <c r="G2765" i="2"/>
  <c r="C2765" i="2"/>
  <c r="A2765" i="2"/>
  <c r="K2764" i="2"/>
  <c r="J2764" i="2"/>
  <c r="G2764" i="2"/>
  <c r="C2764" i="2"/>
  <c r="B2764" i="2"/>
  <c r="A2764" i="2"/>
  <c r="K2763" i="2"/>
  <c r="J2763" i="2"/>
  <c r="G2763" i="2"/>
  <c r="C2763" i="2"/>
  <c r="A2763" i="2"/>
  <c r="K2762" i="2"/>
  <c r="J2762" i="2"/>
  <c r="G2762" i="2"/>
  <c r="C2762" i="2"/>
  <c r="B2762" i="2"/>
  <c r="A2762" i="2"/>
  <c r="K2761" i="2"/>
  <c r="J2761" i="2"/>
  <c r="G2761" i="2"/>
  <c r="C2761" i="2"/>
  <c r="A2761" i="2"/>
  <c r="K2760" i="2"/>
  <c r="J2760" i="2"/>
  <c r="G2760" i="2"/>
  <c r="C2760" i="2"/>
  <c r="B2760" i="2"/>
  <c r="A2760" i="2"/>
  <c r="K2759" i="2"/>
  <c r="J2759" i="2"/>
  <c r="G2759" i="2"/>
  <c r="C2759" i="2"/>
  <c r="B2759" i="2"/>
  <c r="A2759" i="2"/>
  <c r="K2758" i="2"/>
  <c r="J2758" i="2"/>
  <c r="G2758" i="2"/>
  <c r="C2758" i="2"/>
  <c r="A2758" i="2"/>
  <c r="K2757" i="2"/>
  <c r="J2757" i="2"/>
  <c r="G2757" i="2"/>
  <c r="C2757" i="2"/>
  <c r="A2757" i="2"/>
  <c r="K2756" i="2"/>
  <c r="J2756" i="2"/>
  <c r="G2756" i="2"/>
  <c r="C2756" i="2"/>
  <c r="B2756" i="2"/>
  <c r="A2756" i="2"/>
  <c r="K2755" i="2"/>
  <c r="J2755" i="2"/>
  <c r="G2755" i="2"/>
  <c r="C2755" i="2"/>
  <c r="A2755" i="2"/>
  <c r="K2754" i="2"/>
  <c r="J2754" i="2"/>
  <c r="G2754" i="2"/>
  <c r="C2754" i="2"/>
  <c r="B2754" i="2"/>
  <c r="A2754" i="2"/>
  <c r="K2753" i="2"/>
  <c r="J2753" i="2"/>
  <c r="G2753" i="2"/>
  <c r="C2753" i="2"/>
  <c r="A2753" i="2"/>
  <c r="K2752" i="2"/>
  <c r="J2752" i="2"/>
  <c r="G2752" i="2"/>
  <c r="C2752" i="2"/>
  <c r="B2752" i="2"/>
  <c r="A2752" i="2"/>
  <c r="K2751" i="2"/>
  <c r="J2751" i="2"/>
  <c r="G2751" i="2"/>
  <c r="C2751" i="2"/>
  <c r="B2751" i="2"/>
  <c r="A2751" i="2"/>
  <c r="K2750" i="2"/>
  <c r="J2750" i="2"/>
  <c r="G2750" i="2"/>
  <c r="C2750" i="2"/>
  <c r="A2750" i="2"/>
  <c r="K2749" i="2"/>
  <c r="J2749" i="2"/>
  <c r="G2749" i="2"/>
  <c r="C2749" i="2"/>
  <c r="A2749" i="2"/>
  <c r="K2748" i="2"/>
  <c r="J2748" i="2"/>
  <c r="G2748" i="2"/>
  <c r="C2748" i="2"/>
  <c r="B2748" i="2"/>
  <c r="A2748" i="2"/>
  <c r="K2747" i="2"/>
  <c r="J2747" i="2"/>
  <c r="G2747" i="2"/>
  <c r="C2747" i="2"/>
  <c r="A2747" i="2"/>
  <c r="K2746" i="2"/>
  <c r="J2746" i="2"/>
  <c r="G2746" i="2"/>
  <c r="C2746" i="2"/>
  <c r="B2746" i="2"/>
  <c r="A2746" i="2"/>
  <c r="K2745" i="2"/>
  <c r="J2745" i="2"/>
  <c r="G2745" i="2"/>
  <c r="C2745" i="2"/>
  <c r="A2745" i="2"/>
  <c r="K2744" i="2"/>
  <c r="J2744" i="2"/>
  <c r="G2744" i="2"/>
  <c r="C2744" i="2"/>
  <c r="B2744" i="2"/>
  <c r="A2744" i="2"/>
  <c r="K2743" i="2"/>
  <c r="J2743" i="2"/>
  <c r="G2743" i="2"/>
  <c r="C2743" i="2"/>
  <c r="B2743" i="2"/>
  <c r="A2743" i="2"/>
  <c r="K2742" i="2"/>
  <c r="J2742" i="2"/>
  <c r="G2742" i="2"/>
  <c r="C2742" i="2"/>
  <c r="A2742" i="2"/>
  <c r="K2741" i="2"/>
  <c r="J2741" i="2"/>
  <c r="G2741" i="2"/>
  <c r="C2741" i="2"/>
  <c r="A2741" i="2"/>
  <c r="K2740" i="2"/>
  <c r="J2740" i="2"/>
  <c r="G2740" i="2"/>
  <c r="C2740" i="2"/>
  <c r="B2740" i="2"/>
  <c r="A2740" i="2"/>
  <c r="K2739" i="2"/>
  <c r="J2739" i="2"/>
  <c r="G2739" i="2"/>
  <c r="C2739" i="2"/>
  <c r="A2739" i="2"/>
  <c r="K2738" i="2"/>
  <c r="J2738" i="2"/>
  <c r="G2738" i="2"/>
  <c r="C2738" i="2"/>
  <c r="B2738" i="2"/>
  <c r="A2738" i="2"/>
  <c r="K2737" i="2"/>
  <c r="J2737" i="2"/>
  <c r="G2737" i="2"/>
  <c r="C2737" i="2"/>
  <c r="A2737" i="2"/>
  <c r="K2736" i="2"/>
  <c r="J2736" i="2"/>
  <c r="G2736" i="2"/>
  <c r="C2736" i="2"/>
  <c r="B2736" i="2"/>
  <c r="A2736" i="2"/>
  <c r="K2735" i="2"/>
  <c r="J2735" i="2"/>
  <c r="G2735" i="2"/>
  <c r="C2735" i="2"/>
  <c r="B2735" i="2"/>
  <c r="A2735" i="2"/>
  <c r="K2734" i="2"/>
  <c r="J2734" i="2"/>
  <c r="G2734" i="2"/>
  <c r="C2734" i="2"/>
  <c r="A2734" i="2"/>
  <c r="K2733" i="2"/>
  <c r="J2733" i="2"/>
  <c r="G2733" i="2"/>
  <c r="C2733" i="2"/>
  <c r="A2733" i="2"/>
  <c r="K2732" i="2"/>
  <c r="J2732" i="2"/>
  <c r="G2732" i="2"/>
  <c r="C2732" i="2"/>
  <c r="B2732" i="2"/>
  <c r="A2732" i="2"/>
  <c r="K2731" i="2"/>
  <c r="J2731" i="2"/>
  <c r="G2731" i="2"/>
  <c r="C2731" i="2"/>
  <c r="A2731" i="2"/>
  <c r="K2730" i="2"/>
  <c r="J2730" i="2"/>
  <c r="G2730" i="2"/>
  <c r="C2730" i="2"/>
  <c r="B2730" i="2"/>
  <c r="A2730" i="2"/>
  <c r="K2729" i="2"/>
  <c r="J2729" i="2"/>
  <c r="G2729" i="2"/>
  <c r="C2729" i="2"/>
  <c r="A2729" i="2"/>
  <c r="K2728" i="2"/>
  <c r="J2728" i="2"/>
  <c r="G2728" i="2"/>
  <c r="C2728" i="2"/>
  <c r="B2728" i="2"/>
  <c r="A2728" i="2"/>
  <c r="K2727" i="2"/>
  <c r="J2727" i="2"/>
  <c r="G2727" i="2"/>
  <c r="C2727" i="2"/>
  <c r="B2727" i="2"/>
  <c r="A2727" i="2"/>
  <c r="K2726" i="2"/>
  <c r="J2726" i="2"/>
  <c r="G2726" i="2"/>
  <c r="C2726" i="2"/>
  <c r="A2726" i="2"/>
  <c r="K2725" i="2"/>
  <c r="J2725" i="2"/>
  <c r="G2725" i="2"/>
  <c r="C2725" i="2"/>
  <c r="A2725" i="2"/>
  <c r="K2724" i="2"/>
  <c r="J2724" i="2"/>
  <c r="G2724" i="2"/>
  <c r="C2724" i="2"/>
  <c r="B2724" i="2"/>
  <c r="A2724" i="2"/>
  <c r="K2723" i="2"/>
  <c r="J2723" i="2"/>
  <c r="G2723" i="2"/>
  <c r="C2723" i="2"/>
  <c r="A2723" i="2"/>
  <c r="K2722" i="2"/>
  <c r="J2722" i="2"/>
  <c r="G2722" i="2"/>
  <c r="C2722" i="2"/>
  <c r="B2722" i="2"/>
  <c r="A2722" i="2"/>
  <c r="K2721" i="2"/>
  <c r="J2721" i="2"/>
  <c r="G2721" i="2"/>
  <c r="C2721" i="2"/>
  <c r="A2721" i="2"/>
  <c r="K2720" i="2"/>
  <c r="J2720" i="2"/>
  <c r="G2720" i="2"/>
  <c r="C2720" i="2"/>
  <c r="B2720" i="2"/>
  <c r="A2720" i="2"/>
  <c r="K2719" i="2"/>
  <c r="J2719" i="2"/>
  <c r="G2719" i="2"/>
  <c r="C2719" i="2"/>
  <c r="B2719" i="2"/>
  <c r="A2719" i="2"/>
  <c r="K2718" i="2"/>
  <c r="J2718" i="2"/>
  <c r="G2718" i="2"/>
  <c r="C2718" i="2"/>
  <c r="A2718" i="2"/>
  <c r="K2717" i="2"/>
  <c r="J2717" i="2"/>
  <c r="G2717" i="2"/>
  <c r="C2717" i="2"/>
  <c r="A2717" i="2"/>
  <c r="K2716" i="2"/>
  <c r="J2716" i="2"/>
  <c r="G2716" i="2"/>
  <c r="C2716" i="2"/>
  <c r="B2716" i="2"/>
  <c r="A2716" i="2"/>
  <c r="K2715" i="2"/>
  <c r="J2715" i="2"/>
  <c r="G2715" i="2"/>
  <c r="C2715" i="2"/>
  <c r="A2715" i="2"/>
  <c r="K2714" i="2"/>
  <c r="J2714" i="2"/>
  <c r="G2714" i="2"/>
  <c r="C2714" i="2"/>
  <c r="B2714" i="2"/>
  <c r="A2714" i="2"/>
  <c r="K2713" i="2"/>
  <c r="J2713" i="2"/>
  <c r="G2713" i="2"/>
  <c r="C2713" i="2"/>
  <c r="A2713" i="2"/>
  <c r="K2712" i="2"/>
  <c r="J2712" i="2"/>
  <c r="G2712" i="2"/>
  <c r="C2712" i="2"/>
  <c r="B2712" i="2"/>
  <c r="A2712" i="2"/>
  <c r="K2711" i="2"/>
  <c r="J2711" i="2"/>
  <c r="G2711" i="2"/>
  <c r="C2711" i="2"/>
  <c r="B2711" i="2"/>
  <c r="A2711" i="2"/>
  <c r="K2710" i="2"/>
  <c r="J2710" i="2"/>
  <c r="G2710" i="2"/>
  <c r="C2710" i="2"/>
  <c r="A2710" i="2"/>
  <c r="K2709" i="2"/>
  <c r="J2709" i="2"/>
  <c r="G2709" i="2"/>
  <c r="C2709" i="2"/>
  <c r="A2709" i="2"/>
  <c r="K2708" i="2"/>
  <c r="J2708" i="2"/>
  <c r="G2708" i="2"/>
  <c r="C2708" i="2"/>
  <c r="B2708" i="2"/>
  <c r="A2708" i="2"/>
  <c r="K2707" i="2"/>
  <c r="J2707" i="2"/>
  <c r="G2707" i="2"/>
  <c r="C2707" i="2"/>
  <c r="A2707" i="2"/>
  <c r="K2706" i="2"/>
  <c r="J2706" i="2"/>
  <c r="G2706" i="2"/>
  <c r="C2706" i="2"/>
  <c r="B2706" i="2"/>
  <c r="A2706" i="2"/>
  <c r="K2705" i="2"/>
  <c r="J2705" i="2"/>
  <c r="G2705" i="2"/>
  <c r="C2705" i="2"/>
  <c r="A2705" i="2"/>
  <c r="K2704" i="2"/>
  <c r="J2704" i="2"/>
  <c r="G2704" i="2"/>
  <c r="C2704" i="2"/>
  <c r="A2704" i="2"/>
  <c r="B2704" i="2" s="1"/>
  <c r="K2703" i="2"/>
  <c r="J2703" i="2"/>
  <c r="G2703" i="2"/>
  <c r="C2703" i="2"/>
  <c r="A2703" i="2"/>
  <c r="B2703" i="2" s="1"/>
  <c r="K2702" i="2"/>
  <c r="J2702" i="2"/>
  <c r="G2702" i="2"/>
  <c r="C2702" i="2"/>
  <c r="A2702" i="2"/>
  <c r="F2702" i="2" s="1"/>
  <c r="K2701" i="2"/>
  <c r="J2701" i="2"/>
  <c r="G2701" i="2"/>
  <c r="C2701" i="2"/>
  <c r="A2701" i="2"/>
  <c r="K2700" i="2"/>
  <c r="J2700" i="2"/>
  <c r="G2700" i="2"/>
  <c r="C2700" i="2"/>
  <c r="A2700" i="2"/>
  <c r="B2700" i="2" s="1"/>
  <c r="K2699" i="2"/>
  <c r="J2699" i="2"/>
  <c r="G2699" i="2"/>
  <c r="C2699" i="2"/>
  <c r="A2699" i="2"/>
  <c r="K2698" i="2"/>
  <c r="J2698" i="2"/>
  <c r="G2698" i="2"/>
  <c r="C2698" i="2"/>
  <c r="A2698" i="2"/>
  <c r="B2698" i="2" s="1"/>
  <c r="K2697" i="2"/>
  <c r="J2697" i="2"/>
  <c r="G2697" i="2"/>
  <c r="C2697" i="2"/>
  <c r="A2697" i="2"/>
  <c r="K2696" i="2"/>
  <c r="J2696" i="2"/>
  <c r="G2696" i="2"/>
  <c r="C2696" i="2"/>
  <c r="B2696" i="2"/>
  <c r="A2696" i="2"/>
  <c r="K2695" i="2"/>
  <c r="J2695" i="2"/>
  <c r="G2695" i="2"/>
  <c r="C2695" i="2"/>
  <c r="B2695" i="2"/>
  <c r="A2695" i="2"/>
  <c r="K2694" i="2"/>
  <c r="J2694" i="2"/>
  <c r="G2694" i="2"/>
  <c r="C2694" i="2"/>
  <c r="A2694" i="2"/>
  <c r="K2693" i="2"/>
  <c r="J2693" i="2"/>
  <c r="G2693" i="2"/>
  <c r="C2693" i="2"/>
  <c r="A2693" i="2"/>
  <c r="K2692" i="2"/>
  <c r="J2692" i="2"/>
  <c r="G2692" i="2"/>
  <c r="C2692" i="2"/>
  <c r="B2692" i="2"/>
  <c r="A2692" i="2"/>
  <c r="K2691" i="2"/>
  <c r="J2691" i="2"/>
  <c r="G2691" i="2"/>
  <c r="C2691" i="2"/>
  <c r="A2691" i="2"/>
  <c r="K2690" i="2"/>
  <c r="J2690" i="2"/>
  <c r="G2690" i="2"/>
  <c r="C2690" i="2"/>
  <c r="B2690" i="2"/>
  <c r="A2690" i="2"/>
  <c r="K2689" i="2"/>
  <c r="J2689" i="2"/>
  <c r="G2689" i="2"/>
  <c r="C2689" i="2"/>
  <c r="A2689" i="2"/>
  <c r="K2688" i="2"/>
  <c r="J2688" i="2"/>
  <c r="G2688" i="2"/>
  <c r="C2688" i="2"/>
  <c r="A2688" i="2"/>
  <c r="B2688" i="2" s="1"/>
  <c r="K2687" i="2"/>
  <c r="J2687" i="2"/>
  <c r="G2687" i="2"/>
  <c r="C2687" i="2"/>
  <c r="A2687" i="2"/>
  <c r="B2687" i="2" s="1"/>
  <c r="K2686" i="2"/>
  <c r="J2686" i="2"/>
  <c r="G2686" i="2"/>
  <c r="C2686" i="2"/>
  <c r="A2686" i="2"/>
  <c r="F2686" i="2" s="1"/>
  <c r="K2685" i="2"/>
  <c r="J2685" i="2"/>
  <c r="G2685" i="2"/>
  <c r="C2685" i="2"/>
  <c r="A2685" i="2"/>
  <c r="K2684" i="2"/>
  <c r="J2684" i="2"/>
  <c r="G2684" i="2"/>
  <c r="C2684" i="2"/>
  <c r="A2684" i="2"/>
  <c r="B2684" i="2" s="1"/>
  <c r="K2683" i="2"/>
  <c r="J2683" i="2"/>
  <c r="G2683" i="2"/>
  <c r="C2683" i="2"/>
  <c r="A2683" i="2"/>
  <c r="K2682" i="2"/>
  <c r="J2682" i="2"/>
  <c r="G2682" i="2"/>
  <c r="C2682" i="2"/>
  <c r="A2682" i="2"/>
  <c r="B2682" i="2" s="1"/>
  <c r="K2681" i="2"/>
  <c r="J2681" i="2"/>
  <c r="G2681" i="2"/>
  <c r="C2681" i="2"/>
  <c r="A2681" i="2"/>
  <c r="K2680" i="2"/>
  <c r="J2680" i="2"/>
  <c r="G2680" i="2"/>
  <c r="C2680" i="2"/>
  <c r="B2680" i="2"/>
  <c r="A2680" i="2"/>
  <c r="K2679" i="2"/>
  <c r="J2679" i="2"/>
  <c r="G2679" i="2"/>
  <c r="C2679" i="2"/>
  <c r="B2679" i="2"/>
  <c r="A2679" i="2"/>
  <c r="K2678" i="2"/>
  <c r="J2678" i="2"/>
  <c r="G2678" i="2"/>
  <c r="C2678" i="2"/>
  <c r="A2678" i="2"/>
  <c r="K2677" i="2"/>
  <c r="J2677" i="2"/>
  <c r="G2677" i="2"/>
  <c r="C2677" i="2"/>
  <c r="A2677" i="2"/>
  <c r="K2676" i="2"/>
  <c r="J2676" i="2"/>
  <c r="G2676" i="2"/>
  <c r="C2676" i="2"/>
  <c r="B2676" i="2"/>
  <c r="A2676" i="2"/>
  <c r="K2675" i="2"/>
  <c r="J2675" i="2"/>
  <c r="G2675" i="2"/>
  <c r="C2675" i="2"/>
  <c r="A2675" i="2"/>
  <c r="K2674" i="2"/>
  <c r="J2674" i="2"/>
  <c r="G2674" i="2"/>
  <c r="C2674" i="2"/>
  <c r="B2674" i="2"/>
  <c r="A2674" i="2"/>
  <c r="K2673" i="2"/>
  <c r="J2673" i="2"/>
  <c r="G2673" i="2"/>
  <c r="C2673" i="2"/>
  <c r="A2673" i="2"/>
  <c r="K2672" i="2"/>
  <c r="J2672" i="2"/>
  <c r="G2672" i="2"/>
  <c r="C2672" i="2"/>
  <c r="A2672" i="2"/>
  <c r="B2672" i="2" s="1"/>
  <c r="K2671" i="2"/>
  <c r="J2671" i="2"/>
  <c r="G2671" i="2"/>
  <c r="C2671" i="2"/>
  <c r="A2671" i="2"/>
  <c r="B2671" i="2" s="1"/>
  <c r="K2670" i="2"/>
  <c r="J2670" i="2"/>
  <c r="G2670" i="2"/>
  <c r="C2670" i="2"/>
  <c r="A2670" i="2"/>
  <c r="F2670" i="2" s="1"/>
  <c r="K2669" i="2"/>
  <c r="J2669" i="2"/>
  <c r="G2669" i="2"/>
  <c r="C2669" i="2"/>
  <c r="A2669" i="2"/>
  <c r="K2668" i="2"/>
  <c r="J2668" i="2"/>
  <c r="G2668" i="2"/>
  <c r="C2668" i="2"/>
  <c r="A2668" i="2"/>
  <c r="B2668" i="2" s="1"/>
  <c r="K2667" i="2"/>
  <c r="J2667" i="2"/>
  <c r="G2667" i="2"/>
  <c r="C2667" i="2"/>
  <c r="A2667" i="2"/>
  <c r="K2666" i="2"/>
  <c r="J2666" i="2"/>
  <c r="G2666" i="2"/>
  <c r="C2666" i="2"/>
  <c r="A2666" i="2"/>
  <c r="B2666" i="2" s="1"/>
  <c r="K2665" i="2"/>
  <c r="J2665" i="2"/>
  <c r="G2665" i="2"/>
  <c r="C2665" i="2"/>
  <c r="A2665" i="2"/>
  <c r="K2664" i="2"/>
  <c r="J2664" i="2"/>
  <c r="G2664" i="2"/>
  <c r="C2664" i="2"/>
  <c r="B2664" i="2"/>
  <c r="A2664" i="2"/>
  <c r="K2663" i="2"/>
  <c r="J2663" i="2"/>
  <c r="G2663" i="2"/>
  <c r="C2663" i="2"/>
  <c r="B2663" i="2"/>
  <c r="A2663" i="2"/>
  <c r="K2662" i="2"/>
  <c r="J2662" i="2"/>
  <c r="G2662" i="2"/>
  <c r="C2662" i="2"/>
  <c r="A2662" i="2"/>
  <c r="K2661" i="2"/>
  <c r="J2661" i="2"/>
  <c r="G2661" i="2"/>
  <c r="C2661" i="2"/>
  <c r="A2661" i="2"/>
  <c r="K2660" i="2"/>
  <c r="J2660" i="2"/>
  <c r="G2660" i="2"/>
  <c r="C2660" i="2"/>
  <c r="B2660" i="2"/>
  <c r="A2660" i="2"/>
  <c r="K2659" i="2"/>
  <c r="J2659" i="2"/>
  <c r="G2659" i="2"/>
  <c r="C2659" i="2"/>
  <c r="A2659" i="2"/>
  <c r="K2658" i="2"/>
  <c r="J2658" i="2"/>
  <c r="G2658" i="2"/>
  <c r="C2658" i="2"/>
  <c r="B2658" i="2"/>
  <c r="A2658" i="2"/>
  <c r="K2657" i="2"/>
  <c r="J2657" i="2"/>
  <c r="G2657" i="2"/>
  <c r="C2657" i="2"/>
  <c r="A2657" i="2"/>
  <c r="K2656" i="2"/>
  <c r="J2656" i="2"/>
  <c r="G2656" i="2"/>
  <c r="C2656" i="2"/>
  <c r="A2656" i="2"/>
  <c r="B2656" i="2" s="1"/>
  <c r="K2655" i="2"/>
  <c r="J2655" i="2"/>
  <c r="G2655" i="2"/>
  <c r="C2655" i="2"/>
  <c r="A2655" i="2"/>
  <c r="B2655" i="2" s="1"/>
  <c r="K2654" i="2"/>
  <c r="J2654" i="2"/>
  <c r="G2654" i="2"/>
  <c r="C2654" i="2"/>
  <c r="A2654" i="2"/>
  <c r="F2654" i="2" s="1"/>
  <c r="K2653" i="2"/>
  <c r="J2653" i="2"/>
  <c r="G2653" i="2"/>
  <c r="C2653" i="2"/>
  <c r="A2653" i="2"/>
  <c r="K2652" i="2"/>
  <c r="J2652" i="2"/>
  <c r="G2652" i="2"/>
  <c r="C2652" i="2"/>
  <c r="A2652" i="2"/>
  <c r="B2652" i="2" s="1"/>
  <c r="K2651" i="2"/>
  <c r="J2651" i="2"/>
  <c r="G2651" i="2"/>
  <c r="C2651" i="2"/>
  <c r="A2651" i="2"/>
  <c r="K2650" i="2"/>
  <c r="J2650" i="2"/>
  <c r="G2650" i="2"/>
  <c r="C2650" i="2"/>
  <c r="A2650" i="2"/>
  <c r="B2650" i="2" s="1"/>
  <c r="K2649" i="2"/>
  <c r="J2649" i="2"/>
  <c r="G2649" i="2"/>
  <c r="C2649" i="2"/>
  <c r="A2649" i="2"/>
  <c r="K2648" i="2"/>
  <c r="J2648" i="2"/>
  <c r="G2648" i="2"/>
  <c r="C2648" i="2"/>
  <c r="B2648" i="2"/>
  <c r="A2648" i="2"/>
  <c r="K2647" i="2"/>
  <c r="J2647" i="2"/>
  <c r="G2647" i="2"/>
  <c r="C2647" i="2"/>
  <c r="B2647" i="2"/>
  <c r="A2647" i="2"/>
  <c r="K2646" i="2"/>
  <c r="J2646" i="2"/>
  <c r="G2646" i="2"/>
  <c r="C2646" i="2"/>
  <c r="A2646" i="2"/>
  <c r="K2645" i="2"/>
  <c r="J2645" i="2"/>
  <c r="G2645" i="2"/>
  <c r="C2645" i="2"/>
  <c r="A2645" i="2"/>
  <c r="K2644" i="2"/>
  <c r="J2644" i="2"/>
  <c r="G2644" i="2"/>
  <c r="C2644" i="2"/>
  <c r="B2644" i="2"/>
  <c r="A2644" i="2"/>
  <c r="K2643" i="2"/>
  <c r="J2643" i="2"/>
  <c r="G2643" i="2"/>
  <c r="C2643" i="2"/>
  <c r="A2643" i="2"/>
  <c r="K2642" i="2"/>
  <c r="J2642" i="2"/>
  <c r="G2642" i="2"/>
  <c r="C2642" i="2"/>
  <c r="B2642" i="2"/>
  <c r="A2642" i="2"/>
  <c r="K2641" i="2"/>
  <c r="J2641" i="2"/>
  <c r="G2641" i="2"/>
  <c r="C2641" i="2"/>
  <c r="A2641" i="2"/>
  <c r="K2640" i="2"/>
  <c r="J2640" i="2"/>
  <c r="G2640" i="2"/>
  <c r="C2640" i="2"/>
  <c r="A2640" i="2"/>
  <c r="B2640" i="2" s="1"/>
  <c r="K2639" i="2"/>
  <c r="J2639" i="2"/>
  <c r="G2639" i="2"/>
  <c r="C2639" i="2"/>
  <c r="A2639" i="2"/>
  <c r="B2639" i="2" s="1"/>
  <c r="K2638" i="2"/>
  <c r="J2638" i="2"/>
  <c r="G2638" i="2"/>
  <c r="C2638" i="2"/>
  <c r="A2638" i="2"/>
  <c r="F2638" i="2" s="1"/>
  <c r="K2637" i="2"/>
  <c r="J2637" i="2"/>
  <c r="G2637" i="2"/>
  <c r="C2637" i="2"/>
  <c r="A2637" i="2"/>
  <c r="K2636" i="2"/>
  <c r="J2636" i="2"/>
  <c r="G2636" i="2"/>
  <c r="C2636" i="2"/>
  <c r="A2636" i="2"/>
  <c r="B2636" i="2" s="1"/>
  <c r="K2635" i="2"/>
  <c r="J2635" i="2"/>
  <c r="G2635" i="2"/>
  <c r="C2635" i="2"/>
  <c r="A2635" i="2"/>
  <c r="K2634" i="2"/>
  <c r="J2634" i="2"/>
  <c r="G2634" i="2"/>
  <c r="C2634" i="2"/>
  <c r="A2634" i="2"/>
  <c r="B2634" i="2" s="1"/>
  <c r="K2633" i="2"/>
  <c r="J2633" i="2"/>
  <c r="G2633" i="2"/>
  <c r="C2633" i="2"/>
  <c r="A2633" i="2"/>
  <c r="K2632" i="2"/>
  <c r="J2632" i="2"/>
  <c r="G2632" i="2"/>
  <c r="C2632" i="2"/>
  <c r="B2632" i="2"/>
  <c r="A2632" i="2"/>
  <c r="K2631" i="2"/>
  <c r="J2631" i="2"/>
  <c r="G2631" i="2"/>
  <c r="C2631" i="2"/>
  <c r="B2631" i="2"/>
  <c r="A2631" i="2"/>
  <c r="K2630" i="2"/>
  <c r="J2630" i="2"/>
  <c r="G2630" i="2"/>
  <c r="C2630" i="2"/>
  <c r="A2630" i="2"/>
  <c r="K2629" i="2"/>
  <c r="J2629" i="2"/>
  <c r="G2629" i="2"/>
  <c r="C2629" i="2"/>
  <c r="A2629" i="2"/>
  <c r="K2628" i="2"/>
  <c r="J2628" i="2"/>
  <c r="G2628" i="2"/>
  <c r="C2628" i="2"/>
  <c r="B2628" i="2"/>
  <c r="A2628" i="2"/>
  <c r="K2627" i="2"/>
  <c r="J2627" i="2"/>
  <c r="G2627" i="2"/>
  <c r="C2627" i="2"/>
  <c r="A2627" i="2"/>
  <c r="K2626" i="2"/>
  <c r="J2626" i="2"/>
  <c r="G2626" i="2"/>
  <c r="C2626" i="2"/>
  <c r="B2626" i="2"/>
  <c r="A2626" i="2"/>
  <c r="K2625" i="2"/>
  <c r="J2625" i="2"/>
  <c r="G2625" i="2"/>
  <c r="C2625" i="2"/>
  <c r="A2625" i="2"/>
  <c r="K2624" i="2"/>
  <c r="J2624" i="2"/>
  <c r="G2624" i="2"/>
  <c r="C2624" i="2"/>
  <c r="A2624" i="2"/>
  <c r="B2624" i="2" s="1"/>
  <c r="K2623" i="2"/>
  <c r="J2623" i="2"/>
  <c r="G2623" i="2"/>
  <c r="C2623" i="2"/>
  <c r="A2623" i="2"/>
  <c r="B2623" i="2" s="1"/>
  <c r="K2622" i="2"/>
  <c r="J2622" i="2"/>
  <c r="G2622" i="2"/>
  <c r="C2622" i="2"/>
  <c r="A2622" i="2"/>
  <c r="F2622" i="2" s="1"/>
  <c r="K2621" i="2"/>
  <c r="J2621" i="2"/>
  <c r="G2621" i="2"/>
  <c r="C2621" i="2"/>
  <c r="A2621" i="2"/>
  <c r="K2620" i="2"/>
  <c r="J2620" i="2"/>
  <c r="G2620" i="2"/>
  <c r="C2620" i="2"/>
  <c r="A2620" i="2"/>
  <c r="B2620" i="2" s="1"/>
  <c r="K2619" i="2"/>
  <c r="J2619" i="2"/>
  <c r="G2619" i="2"/>
  <c r="C2619" i="2"/>
  <c r="A2619" i="2"/>
  <c r="K2618" i="2"/>
  <c r="J2618" i="2"/>
  <c r="G2618" i="2"/>
  <c r="C2618" i="2"/>
  <c r="A2618" i="2"/>
  <c r="B2618" i="2" s="1"/>
  <c r="K2617" i="2"/>
  <c r="J2617" i="2"/>
  <c r="G2617" i="2"/>
  <c r="C2617" i="2"/>
  <c r="A2617" i="2"/>
  <c r="K2616" i="2"/>
  <c r="J2616" i="2"/>
  <c r="G2616" i="2"/>
  <c r="C2616" i="2"/>
  <c r="B2616" i="2"/>
  <c r="A2616" i="2"/>
  <c r="K2615" i="2"/>
  <c r="J2615" i="2"/>
  <c r="G2615" i="2"/>
  <c r="C2615" i="2"/>
  <c r="B2615" i="2"/>
  <c r="A2615" i="2"/>
  <c r="K2614" i="2"/>
  <c r="J2614" i="2"/>
  <c r="G2614" i="2"/>
  <c r="C2614" i="2"/>
  <c r="A2614" i="2"/>
  <c r="K2613" i="2"/>
  <c r="J2613" i="2"/>
  <c r="G2613" i="2"/>
  <c r="C2613" i="2"/>
  <c r="A2613" i="2"/>
  <c r="K2612" i="2"/>
  <c r="J2612" i="2"/>
  <c r="G2612" i="2"/>
  <c r="C2612" i="2"/>
  <c r="B2612" i="2"/>
  <c r="A2612" i="2"/>
  <c r="K2611" i="2"/>
  <c r="J2611" i="2"/>
  <c r="G2611" i="2"/>
  <c r="C2611" i="2"/>
  <c r="A2611" i="2"/>
  <c r="K2610" i="2"/>
  <c r="J2610" i="2"/>
  <c r="G2610" i="2"/>
  <c r="C2610" i="2"/>
  <c r="B2610" i="2"/>
  <c r="A2610" i="2"/>
  <c r="K2609" i="2"/>
  <c r="J2609" i="2"/>
  <c r="G2609" i="2"/>
  <c r="C2609" i="2"/>
  <c r="A2609" i="2"/>
  <c r="K2608" i="2"/>
  <c r="J2608" i="2"/>
  <c r="G2608" i="2"/>
  <c r="C2608" i="2"/>
  <c r="A2608" i="2"/>
  <c r="B2608" i="2" s="1"/>
  <c r="K2607" i="2"/>
  <c r="J2607" i="2"/>
  <c r="G2607" i="2"/>
  <c r="C2607" i="2"/>
  <c r="A2607" i="2"/>
  <c r="B2607" i="2" s="1"/>
  <c r="K2606" i="2"/>
  <c r="J2606" i="2"/>
  <c r="G2606" i="2"/>
  <c r="C2606" i="2"/>
  <c r="A2606" i="2"/>
  <c r="F2606" i="2" s="1"/>
  <c r="K2605" i="2"/>
  <c r="J2605" i="2"/>
  <c r="G2605" i="2"/>
  <c r="C2605" i="2"/>
  <c r="A2605" i="2"/>
  <c r="K2604" i="2"/>
  <c r="J2604" i="2"/>
  <c r="G2604" i="2"/>
  <c r="C2604" i="2"/>
  <c r="A2604" i="2"/>
  <c r="B2604" i="2" s="1"/>
  <c r="K2603" i="2"/>
  <c r="J2603" i="2"/>
  <c r="G2603" i="2"/>
  <c r="C2603" i="2"/>
  <c r="A2603" i="2"/>
  <c r="K2602" i="2"/>
  <c r="J2602" i="2"/>
  <c r="G2602" i="2"/>
  <c r="C2602" i="2"/>
  <c r="A2602" i="2"/>
  <c r="B2602" i="2" s="1"/>
  <c r="K2601" i="2"/>
  <c r="J2601" i="2"/>
  <c r="G2601" i="2"/>
  <c r="C2601" i="2"/>
  <c r="A2601" i="2"/>
  <c r="K2600" i="2"/>
  <c r="J2600" i="2"/>
  <c r="G2600" i="2"/>
  <c r="C2600" i="2"/>
  <c r="B2600" i="2"/>
  <c r="A2600" i="2"/>
  <c r="K2599" i="2"/>
  <c r="J2599" i="2"/>
  <c r="G2599" i="2"/>
  <c r="C2599" i="2"/>
  <c r="B2599" i="2"/>
  <c r="A2599" i="2"/>
  <c r="K2598" i="2"/>
  <c r="J2598" i="2"/>
  <c r="G2598" i="2"/>
  <c r="C2598" i="2"/>
  <c r="A2598" i="2"/>
  <c r="K2597" i="2"/>
  <c r="J2597" i="2"/>
  <c r="G2597" i="2"/>
  <c r="C2597" i="2"/>
  <c r="A2597" i="2"/>
  <c r="K2596" i="2"/>
  <c r="J2596" i="2"/>
  <c r="G2596" i="2"/>
  <c r="C2596" i="2"/>
  <c r="B2596" i="2"/>
  <c r="A2596" i="2"/>
  <c r="K2595" i="2"/>
  <c r="J2595" i="2"/>
  <c r="G2595" i="2"/>
  <c r="C2595" i="2"/>
  <c r="A2595" i="2"/>
  <c r="K2594" i="2"/>
  <c r="J2594" i="2"/>
  <c r="G2594" i="2"/>
  <c r="C2594" i="2"/>
  <c r="B2594" i="2"/>
  <c r="A2594" i="2"/>
  <c r="K2593" i="2"/>
  <c r="J2593" i="2"/>
  <c r="G2593" i="2"/>
  <c r="C2593" i="2"/>
  <c r="A2593" i="2"/>
  <c r="K2592" i="2"/>
  <c r="J2592" i="2"/>
  <c r="G2592" i="2"/>
  <c r="C2592" i="2"/>
  <c r="A2592" i="2"/>
  <c r="B2592" i="2" s="1"/>
  <c r="K2591" i="2"/>
  <c r="J2591" i="2"/>
  <c r="G2591" i="2"/>
  <c r="C2591" i="2"/>
  <c r="A2591" i="2"/>
  <c r="B2591" i="2" s="1"/>
  <c r="K2590" i="2"/>
  <c r="J2590" i="2"/>
  <c r="G2590" i="2"/>
  <c r="C2590" i="2"/>
  <c r="A2590" i="2"/>
  <c r="F2590" i="2" s="1"/>
  <c r="K2589" i="2"/>
  <c r="J2589" i="2"/>
  <c r="G2589" i="2"/>
  <c r="C2589" i="2"/>
  <c r="A2589" i="2"/>
  <c r="K2588" i="2"/>
  <c r="J2588" i="2"/>
  <c r="G2588" i="2"/>
  <c r="C2588" i="2"/>
  <c r="A2588" i="2"/>
  <c r="B2588" i="2" s="1"/>
  <c r="K2587" i="2"/>
  <c r="J2587" i="2"/>
  <c r="G2587" i="2"/>
  <c r="C2587" i="2"/>
  <c r="A2587" i="2"/>
  <c r="K2586" i="2"/>
  <c r="J2586" i="2"/>
  <c r="G2586" i="2"/>
  <c r="C2586" i="2"/>
  <c r="A2586" i="2"/>
  <c r="B2586" i="2" s="1"/>
  <c r="K2585" i="2"/>
  <c r="J2585" i="2"/>
  <c r="G2585" i="2"/>
  <c r="C2585" i="2"/>
  <c r="A2585" i="2"/>
  <c r="K2584" i="2"/>
  <c r="J2584" i="2"/>
  <c r="G2584" i="2"/>
  <c r="C2584" i="2"/>
  <c r="B2584" i="2"/>
  <c r="A2584" i="2"/>
  <c r="K2583" i="2"/>
  <c r="J2583" i="2"/>
  <c r="G2583" i="2"/>
  <c r="C2583" i="2"/>
  <c r="B2583" i="2"/>
  <c r="A2583" i="2"/>
  <c r="K2582" i="2"/>
  <c r="J2582" i="2"/>
  <c r="G2582" i="2"/>
  <c r="C2582" i="2"/>
  <c r="A2582" i="2"/>
  <c r="K2581" i="2"/>
  <c r="J2581" i="2"/>
  <c r="G2581" i="2"/>
  <c r="C2581" i="2"/>
  <c r="A2581" i="2"/>
  <c r="K2580" i="2"/>
  <c r="J2580" i="2"/>
  <c r="G2580" i="2"/>
  <c r="C2580" i="2"/>
  <c r="B2580" i="2"/>
  <c r="A2580" i="2"/>
  <c r="K2579" i="2"/>
  <c r="J2579" i="2"/>
  <c r="G2579" i="2"/>
  <c r="C2579" i="2"/>
  <c r="A2579" i="2"/>
  <c r="K2578" i="2"/>
  <c r="J2578" i="2"/>
  <c r="G2578" i="2"/>
  <c r="C2578" i="2"/>
  <c r="B2578" i="2"/>
  <c r="A2578" i="2"/>
  <c r="K2577" i="2"/>
  <c r="J2577" i="2"/>
  <c r="G2577" i="2"/>
  <c r="C2577" i="2"/>
  <c r="A2577" i="2"/>
  <c r="K2576" i="2"/>
  <c r="J2576" i="2"/>
  <c r="G2576" i="2"/>
  <c r="C2576" i="2"/>
  <c r="A2576" i="2"/>
  <c r="B2576" i="2" s="1"/>
  <c r="K2575" i="2"/>
  <c r="J2575" i="2"/>
  <c r="G2575" i="2"/>
  <c r="C2575" i="2"/>
  <c r="A2575" i="2"/>
  <c r="B2575" i="2" s="1"/>
  <c r="K2574" i="2"/>
  <c r="J2574" i="2"/>
  <c r="G2574" i="2"/>
  <c r="C2574" i="2"/>
  <c r="A2574" i="2"/>
  <c r="F2574" i="2" s="1"/>
  <c r="K2573" i="2"/>
  <c r="J2573" i="2"/>
  <c r="G2573" i="2"/>
  <c r="C2573" i="2"/>
  <c r="A2573" i="2"/>
  <c r="K2572" i="2"/>
  <c r="J2572" i="2"/>
  <c r="G2572" i="2"/>
  <c r="C2572" i="2"/>
  <c r="A2572" i="2"/>
  <c r="B2572" i="2" s="1"/>
  <c r="K2571" i="2"/>
  <c r="J2571" i="2"/>
  <c r="G2571" i="2"/>
  <c r="C2571" i="2"/>
  <c r="A2571" i="2"/>
  <c r="K2570" i="2"/>
  <c r="J2570" i="2"/>
  <c r="G2570" i="2"/>
  <c r="C2570" i="2"/>
  <c r="A2570" i="2"/>
  <c r="B2570" i="2" s="1"/>
  <c r="K2569" i="2"/>
  <c r="J2569" i="2"/>
  <c r="G2569" i="2"/>
  <c r="C2569" i="2"/>
  <c r="A2569" i="2"/>
  <c r="K2568" i="2"/>
  <c r="J2568" i="2"/>
  <c r="G2568" i="2"/>
  <c r="C2568" i="2"/>
  <c r="B2568" i="2"/>
  <c r="A2568" i="2"/>
  <c r="K2567" i="2"/>
  <c r="J2567" i="2"/>
  <c r="G2567" i="2"/>
  <c r="C2567" i="2"/>
  <c r="B2567" i="2"/>
  <c r="A2567" i="2"/>
  <c r="K2566" i="2"/>
  <c r="J2566" i="2"/>
  <c r="G2566" i="2"/>
  <c r="C2566" i="2"/>
  <c r="A2566" i="2"/>
  <c r="K2565" i="2"/>
  <c r="J2565" i="2"/>
  <c r="G2565" i="2"/>
  <c r="C2565" i="2"/>
  <c r="A2565" i="2"/>
  <c r="K2564" i="2"/>
  <c r="J2564" i="2"/>
  <c r="G2564" i="2"/>
  <c r="C2564" i="2"/>
  <c r="B2564" i="2"/>
  <c r="A2564" i="2"/>
  <c r="K2563" i="2"/>
  <c r="J2563" i="2"/>
  <c r="G2563" i="2"/>
  <c r="C2563" i="2"/>
  <c r="A2563" i="2"/>
  <c r="K2562" i="2"/>
  <c r="J2562" i="2"/>
  <c r="G2562" i="2"/>
  <c r="C2562" i="2"/>
  <c r="B2562" i="2"/>
  <c r="A2562" i="2"/>
  <c r="K2561" i="2"/>
  <c r="J2561" i="2"/>
  <c r="G2561" i="2"/>
  <c r="C2561" i="2"/>
  <c r="A2561" i="2"/>
  <c r="K2560" i="2"/>
  <c r="J2560" i="2"/>
  <c r="G2560" i="2"/>
  <c r="C2560" i="2"/>
  <c r="A2560" i="2"/>
  <c r="B2560" i="2" s="1"/>
  <c r="K2559" i="2"/>
  <c r="J2559" i="2"/>
  <c r="G2559" i="2"/>
  <c r="C2559" i="2"/>
  <c r="A2559" i="2"/>
  <c r="K2558" i="2"/>
  <c r="J2558" i="2"/>
  <c r="G2558" i="2"/>
  <c r="C2558" i="2"/>
  <c r="A2558" i="2"/>
  <c r="B2558" i="2" s="1"/>
  <c r="K2557" i="2"/>
  <c r="J2557" i="2"/>
  <c r="G2557" i="2"/>
  <c r="C2557" i="2"/>
  <c r="A2557" i="2"/>
  <c r="B2557" i="2" s="1"/>
  <c r="K2556" i="2"/>
  <c r="J2556" i="2"/>
  <c r="G2556" i="2"/>
  <c r="C2556" i="2"/>
  <c r="A2556" i="2"/>
  <c r="F2556" i="2" s="1"/>
  <c r="K2555" i="2"/>
  <c r="J2555" i="2"/>
  <c r="G2555" i="2"/>
  <c r="C2555" i="2"/>
  <c r="A2555" i="2"/>
  <c r="K2554" i="2"/>
  <c r="J2554" i="2"/>
  <c r="G2554" i="2"/>
  <c r="C2554" i="2"/>
  <c r="A2554" i="2"/>
  <c r="B2554" i="2" s="1"/>
  <c r="K2553" i="2"/>
  <c r="J2553" i="2"/>
  <c r="G2553" i="2"/>
  <c r="C2553" i="2"/>
  <c r="A2553" i="2"/>
  <c r="K2552" i="2"/>
  <c r="J2552" i="2"/>
  <c r="G2552" i="2"/>
  <c r="C2552" i="2"/>
  <c r="B2552" i="2"/>
  <c r="A2552" i="2"/>
  <c r="K2551" i="2"/>
  <c r="J2551" i="2"/>
  <c r="G2551" i="2"/>
  <c r="C2551" i="2"/>
  <c r="A2551" i="2"/>
  <c r="F2551" i="2" s="1"/>
  <c r="K2550" i="2"/>
  <c r="J2550" i="2"/>
  <c r="G2550" i="2"/>
  <c r="C2550" i="2"/>
  <c r="B2550" i="2"/>
  <c r="A2550" i="2"/>
  <c r="K2549" i="2"/>
  <c r="J2549" i="2"/>
  <c r="G2549" i="2"/>
  <c r="C2549" i="2"/>
  <c r="A2549" i="2"/>
  <c r="F2549" i="2" s="1"/>
  <c r="K2548" i="2"/>
  <c r="J2548" i="2"/>
  <c r="G2548" i="2"/>
  <c r="C2548" i="2"/>
  <c r="B2548" i="2"/>
  <c r="A2548" i="2"/>
  <c r="K2547" i="2"/>
  <c r="J2547" i="2"/>
  <c r="G2547" i="2"/>
  <c r="C2547" i="2"/>
  <c r="A2547" i="2"/>
  <c r="F2547" i="2" s="1"/>
  <c r="K2546" i="2"/>
  <c r="J2546" i="2"/>
  <c r="G2546" i="2"/>
  <c r="C2546" i="2"/>
  <c r="B2546" i="2"/>
  <c r="A2546" i="2"/>
  <c r="K2545" i="2"/>
  <c r="J2545" i="2"/>
  <c r="G2545" i="2"/>
  <c r="C2545" i="2"/>
  <c r="A2545" i="2"/>
  <c r="F2545" i="2" s="1"/>
  <c r="K2544" i="2"/>
  <c r="J2544" i="2"/>
  <c r="G2544" i="2"/>
  <c r="C2544" i="2"/>
  <c r="B2544" i="2"/>
  <c r="A2544" i="2"/>
  <c r="K2543" i="2"/>
  <c r="J2543" i="2"/>
  <c r="G2543" i="2"/>
  <c r="C2543" i="2"/>
  <c r="A2543" i="2"/>
  <c r="K2542" i="2"/>
  <c r="J2542" i="2"/>
  <c r="G2542" i="2"/>
  <c r="C2542" i="2"/>
  <c r="B2542" i="2"/>
  <c r="A2542" i="2"/>
  <c r="K2541" i="2"/>
  <c r="J2541" i="2"/>
  <c r="G2541" i="2"/>
  <c r="C2541" i="2"/>
  <c r="A2541" i="2"/>
  <c r="F2541" i="2" s="1"/>
  <c r="K2540" i="2"/>
  <c r="J2540" i="2"/>
  <c r="G2540" i="2"/>
  <c r="C2540" i="2"/>
  <c r="B2540" i="2"/>
  <c r="A2540" i="2"/>
  <c r="K2539" i="2"/>
  <c r="J2539" i="2"/>
  <c r="G2539" i="2"/>
  <c r="C2539" i="2"/>
  <c r="A2539" i="2"/>
  <c r="K2538" i="2"/>
  <c r="J2538" i="2"/>
  <c r="G2538" i="2"/>
  <c r="C2538" i="2"/>
  <c r="B2538" i="2"/>
  <c r="A2538" i="2"/>
  <c r="K2537" i="2"/>
  <c r="J2537" i="2"/>
  <c r="G2537" i="2"/>
  <c r="C2537" i="2"/>
  <c r="A2537" i="2"/>
  <c r="F2537" i="2" s="1"/>
  <c r="K2536" i="2"/>
  <c r="J2536" i="2"/>
  <c r="G2536" i="2"/>
  <c r="C2536" i="2"/>
  <c r="B2536" i="2"/>
  <c r="A2536" i="2"/>
  <c r="K2535" i="2"/>
  <c r="J2535" i="2"/>
  <c r="G2535" i="2"/>
  <c r="C2535" i="2"/>
  <c r="A2535" i="2"/>
  <c r="K2534" i="2"/>
  <c r="J2534" i="2"/>
  <c r="G2534" i="2"/>
  <c r="C2534" i="2"/>
  <c r="B2534" i="2"/>
  <c r="A2534" i="2"/>
  <c r="K2533" i="2"/>
  <c r="J2533" i="2"/>
  <c r="G2533" i="2"/>
  <c r="C2533" i="2"/>
  <c r="A2533" i="2"/>
  <c r="F2533" i="2" s="1"/>
  <c r="K2532" i="2"/>
  <c r="J2532" i="2"/>
  <c r="G2532" i="2"/>
  <c r="C2532" i="2"/>
  <c r="B2532" i="2"/>
  <c r="A2532" i="2"/>
  <c r="K2531" i="2"/>
  <c r="J2531" i="2"/>
  <c r="G2531" i="2"/>
  <c r="C2531" i="2"/>
  <c r="A2531" i="2"/>
  <c r="K2530" i="2"/>
  <c r="J2530" i="2"/>
  <c r="G2530" i="2"/>
  <c r="C2530" i="2"/>
  <c r="B2530" i="2"/>
  <c r="A2530" i="2"/>
  <c r="K2529" i="2"/>
  <c r="J2529" i="2"/>
  <c r="G2529" i="2"/>
  <c r="C2529" i="2"/>
  <c r="A2529" i="2"/>
  <c r="F2529" i="2" s="1"/>
  <c r="K2528" i="2"/>
  <c r="J2528" i="2"/>
  <c r="G2528" i="2"/>
  <c r="C2528" i="2"/>
  <c r="B2528" i="2"/>
  <c r="A2528" i="2"/>
  <c r="K2527" i="2"/>
  <c r="J2527" i="2"/>
  <c r="G2527" i="2"/>
  <c r="C2527" i="2"/>
  <c r="A2527" i="2"/>
  <c r="K2526" i="2"/>
  <c r="J2526" i="2"/>
  <c r="G2526" i="2"/>
  <c r="C2526" i="2"/>
  <c r="B2526" i="2"/>
  <c r="A2526" i="2"/>
  <c r="K2525" i="2"/>
  <c r="J2525" i="2"/>
  <c r="G2525" i="2"/>
  <c r="C2525" i="2"/>
  <c r="A2525" i="2"/>
  <c r="F2525" i="2" s="1"/>
  <c r="K2524" i="2"/>
  <c r="J2524" i="2"/>
  <c r="G2524" i="2"/>
  <c r="C2524" i="2"/>
  <c r="B2524" i="2"/>
  <c r="A2524" i="2"/>
  <c r="K2523" i="2"/>
  <c r="J2523" i="2"/>
  <c r="G2523" i="2"/>
  <c r="C2523" i="2"/>
  <c r="A2523" i="2"/>
  <c r="K2522" i="2"/>
  <c r="J2522" i="2"/>
  <c r="G2522" i="2"/>
  <c r="C2522" i="2"/>
  <c r="B2522" i="2"/>
  <c r="A2522" i="2"/>
  <c r="K2521" i="2"/>
  <c r="J2521" i="2"/>
  <c r="G2521" i="2"/>
  <c r="C2521" i="2"/>
  <c r="A2521" i="2"/>
  <c r="F2521" i="2" s="1"/>
  <c r="K2520" i="2"/>
  <c r="J2520" i="2"/>
  <c r="G2520" i="2"/>
  <c r="C2520" i="2"/>
  <c r="B2520" i="2"/>
  <c r="A2520" i="2"/>
  <c r="K2519" i="2"/>
  <c r="J2519" i="2"/>
  <c r="G2519" i="2"/>
  <c r="C2519" i="2"/>
  <c r="A2519" i="2"/>
  <c r="K2518" i="2"/>
  <c r="J2518" i="2"/>
  <c r="G2518" i="2"/>
  <c r="C2518" i="2"/>
  <c r="B2518" i="2"/>
  <c r="A2518" i="2"/>
  <c r="K2517" i="2"/>
  <c r="J2517" i="2"/>
  <c r="G2517" i="2"/>
  <c r="C2517" i="2"/>
  <c r="A2517" i="2"/>
  <c r="F2517" i="2" s="1"/>
  <c r="K2516" i="2"/>
  <c r="J2516" i="2"/>
  <c r="G2516" i="2"/>
  <c r="C2516" i="2"/>
  <c r="B2516" i="2"/>
  <c r="A2516" i="2"/>
  <c r="K2515" i="2"/>
  <c r="J2515" i="2"/>
  <c r="G2515" i="2"/>
  <c r="C2515" i="2"/>
  <c r="A2515" i="2"/>
  <c r="K2514" i="2"/>
  <c r="J2514" i="2"/>
  <c r="G2514" i="2"/>
  <c r="C2514" i="2"/>
  <c r="B2514" i="2"/>
  <c r="A2514" i="2"/>
  <c r="K2513" i="2"/>
  <c r="J2513" i="2"/>
  <c r="G2513" i="2"/>
  <c r="C2513" i="2"/>
  <c r="A2513" i="2"/>
  <c r="F2513" i="2" s="1"/>
  <c r="K2512" i="2"/>
  <c r="J2512" i="2"/>
  <c r="G2512" i="2"/>
  <c r="C2512" i="2"/>
  <c r="B2512" i="2"/>
  <c r="A2512" i="2"/>
  <c r="K2511" i="2"/>
  <c r="J2511" i="2"/>
  <c r="G2511" i="2"/>
  <c r="C2511" i="2"/>
  <c r="A2511" i="2"/>
  <c r="K2510" i="2"/>
  <c r="J2510" i="2"/>
  <c r="G2510" i="2"/>
  <c r="C2510" i="2"/>
  <c r="B2510" i="2"/>
  <c r="A2510" i="2"/>
  <c r="K2509" i="2"/>
  <c r="J2509" i="2"/>
  <c r="G2509" i="2"/>
  <c r="C2509" i="2"/>
  <c r="A2509" i="2"/>
  <c r="K2508" i="2"/>
  <c r="J2508" i="2"/>
  <c r="G2508" i="2"/>
  <c r="C2508" i="2"/>
  <c r="B2508" i="2"/>
  <c r="A2508" i="2"/>
  <c r="K2507" i="2"/>
  <c r="J2507" i="2"/>
  <c r="G2507" i="2"/>
  <c r="C2507" i="2"/>
  <c r="A2507" i="2"/>
  <c r="K2506" i="2"/>
  <c r="J2506" i="2"/>
  <c r="G2506" i="2"/>
  <c r="C2506" i="2"/>
  <c r="B2506" i="2"/>
  <c r="A2506" i="2"/>
  <c r="K2505" i="2"/>
  <c r="J2505" i="2"/>
  <c r="G2505" i="2"/>
  <c r="C2505" i="2"/>
  <c r="A2505" i="2"/>
  <c r="F2505" i="2" s="1"/>
  <c r="K2504" i="2"/>
  <c r="J2504" i="2"/>
  <c r="G2504" i="2"/>
  <c r="C2504" i="2"/>
  <c r="B2504" i="2"/>
  <c r="A2504" i="2"/>
  <c r="K2503" i="2"/>
  <c r="J2503" i="2"/>
  <c r="G2503" i="2"/>
  <c r="C2503" i="2"/>
  <c r="A2503" i="2"/>
  <c r="K2502" i="2"/>
  <c r="J2502" i="2"/>
  <c r="G2502" i="2"/>
  <c r="C2502" i="2"/>
  <c r="B2502" i="2"/>
  <c r="A2502" i="2"/>
  <c r="K2501" i="2"/>
  <c r="J2501" i="2"/>
  <c r="G2501" i="2"/>
  <c r="C2501" i="2"/>
  <c r="A2501" i="2"/>
  <c r="K2500" i="2"/>
  <c r="J2500" i="2"/>
  <c r="G2500" i="2"/>
  <c r="C2500" i="2"/>
  <c r="B2500" i="2"/>
  <c r="A2500" i="2"/>
  <c r="K2499" i="2"/>
  <c r="J2499" i="2"/>
  <c r="G2499" i="2"/>
  <c r="C2499" i="2"/>
  <c r="A2499" i="2"/>
  <c r="K2498" i="2"/>
  <c r="J2498" i="2"/>
  <c r="G2498" i="2"/>
  <c r="C2498" i="2"/>
  <c r="B2498" i="2"/>
  <c r="A2498" i="2"/>
  <c r="K2497" i="2"/>
  <c r="J2497" i="2"/>
  <c r="G2497" i="2"/>
  <c r="C2497" i="2"/>
  <c r="A2497" i="2"/>
  <c r="K2496" i="2"/>
  <c r="J2496" i="2"/>
  <c r="G2496" i="2"/>
  <c r="C2496" i="2"/>
  <c r="B2496" i="2"/>
  <c r="A2496" i="2"/>
  <c r="K2495" i="2"/>
  <c r="J2495" i="2"/>
  <c r="G2495" i="2"/>
  <c r="C2495" i="2"/>
  <c r="A2495" i="2"/>
  <c r="K2494" i="2"/>
  <c r="J2494" i="2"/>
  <c r="G2494" i="2"/>
  <c r="C2494" i="2"/>
  <c r="B2494" i="2"/>
  <c r="A2494" i="2"/>
  <c r="K2493" i="2"/>
  <c r="J2493" i="2"/>
  <c r="G2493" i="2"/>
  <c r="C2493" i="2"/>
  <c r="A2493" i="2"/>
  <c r="K2492" i="2"/>
  <c r="J2492" i="2"/>
  <c r="G2492" i="2"/>
  <c r="C2492" i="2"/>
  <c r="B2492" i="2"/>
  <c r="A2492" i="2"/>
  <c r="K2491" i="2"/>
  <c r="J2491" i="2"/>
  <c r="G2491" i="2"/>
  <c r="C2491" i="2"/>
  <c r="A2491" i="2"/>
  <c r="K2490" i="2"/>
  <c r="J2490" i="2"/>
  <c r="G2490" i="2"/>
  <c r="C2490" i="2"/>
  <c r="B2490" i="2"/>
  <c r="A2490" i="2"/>
  <c r="K2489" i="2"/>
  <c r="J2489" i="2"/>
  <c r="G2489" i="2"/>
  <c r="C2489" i="2"/>
  <c r="A2489" i="2"/>
  <c r="K2488" i="2"/>
  <c r="J2488" i="2"/>
  <c r="G2488" i="2"/>
  <c r="C2488" i="2"/>
  <c r="B2488" i="2"/>
  <c r="A2488" i="2"/>
  <c r="K2487" i="2"/>
  <c r="J2487" i="2"/>
  <c r="G2487" i="2"/>
  <c r="C2487" i="2"/>
  <c r="A2487" i="2"/>
  <c r="K2486" i="2"/>
  <c r="J2486" i="2"/>
  <c r="G2486" i="2"/>
  <c r="C2486" i="2"/>
  <c r="B2486" i="2"/>
  <c r="A2486" i="2"/>
  <c r="K2485" i="2"/>
  <c r="J2485" i="2"/>
  <c r="G2485" i="2"/>
  <c r="C2485" i="2"/>
  <c r="A2485" i="2"/>
  <c r="K2484" i="2"/>
  <c r="J2484" i="2"/>
  <c r="G2484" i="2"/>
  <c r="C2484" i="2"/>
  <c r="B2484" i="2"/>
  <c r="A2484" i="2"/>
  <c r="K2483" i="2"/>
  <c r="J2483" i="2"/>
  <c r="G2483" i="2"/>
  <c r="C2483" i="2"/>
  <c r="A2483" i="2"/>
  <c r="K2482" i="2"/>
  <c r="J2482" i="2"/>
  <c r="G2482" i="2"/>
  <c r="C2482" i="2"/>
  <c r="B2482" i="2"/>
  <c r="A2482" i="2"/>
  <c r="K2481" i="2"/>
  <c r="J2481" i="2"/>
  <c r="G2481" i="2"/>
  <c r="C2481" i="2"/>
  <c r="A2481" i="2"/>
  <c r="K2480" i="2"/>
  <c r="J2480" i="2"/>
  <c r="G2480" i="2"/>
  <c r="C2480" i="2"/>
  <c r="B2480" i="2"/>
  <c r="A2480" i="2"/>
  <c r="K2479" i="2"/>
  <c r="J2479" i="2"/>
  <c r="G2479" i="2"/>
  <c r="C2479" i="2"/>
  <c r="A2479" i="2"/>
  <c r="K2478" i="2"/>
  <c r="J2478" i="2"/>
  <c r="G2478" i="2"/>
  <c r="C2478" i="2"/>
  <c r="B2478" i="2"/>
  <c r="A2478" i="2"/>
  <c r="K2477" i="2"/>
  <c r="J2477" i="2"/>
  <c r="G2477" i="2"/>
  <c r="C2477" i="2"/>
  <c r="A2477" i="2"/>
  <c r="K2476" i="2"/>
  <c r="J2476" i="2"/>
  <c r="G2476" i="2"/>
  <c r="C2476" i="2"/>
  <c r="B2476" i="2"/>
  <c r="A2476" i="2"/>
  <c r="K2475" i="2"/>
  <c r="J2475" i="2"/>
  <c r="G2475" i="2"/>
  <c r="C2475" i="2"/>
  <c r="A2475" i="2"/>
  <c r="K2474" i="2"/>
  <c r="J2474" i="2"/>
  <c r="G2474" i="2"/>
  <c r="C2474" i="2"/>
  <c r="B2474" i="2"/>
  <c r="A2474" i="2"/>
  <c r="K2473" i="2"/>
  <c r="J2473" i="2"/>
  <c r="G2473" i="2"/>
  <c r="C2473" i="2"/>
  <c r="A2473" i="2"/>
  <c r="K2472" i="2"/>
  <c r="J2472" i="2"/>
  <c r="G2472" i="2"/>
  <c r="C2472" i="2"/>
  <c r="B2472" i="2"/>
  <c r="A2472" i="2"/>
  <c r="K2471" i="2"/>
  <c r="J2471" i="2"/>
  <c r="G2471" i="2"/>
  <c r="C2471" i="2"/>
  <c r="A2471" i="2"/>
  <c r="K2470" i="2"/>
  <c r="J2470" i="2"/>
  <c r="G2470" i="2"/>
  <c r="C2470" i="2"/>
  <c r="B2470" i="2"/>
  <c r="A2470" i="2"/>
  <c r="K2469" i="2"/>
  <c r="J2469" i="2"/>
  <c r="G2469" i="2"/>
  <c r="C2469" i="2"/>
  <c r="A2469" i="2"/>
  <c r="K2468" i="2"/>
  <c r="J2468" i="2"/>
  <c r="G2468" i="2"/>
  <c r="C2468" i="2"/>
  <c r="B2468" i="2"/>
  <c r="A2468" i="2"/>
  <c r="K2467" i="2"/>
  <c r="J2467" i="2"/>
  <c r="G2467" i="2"/>
  <c r="C2467" i="2"/>
  <c r="A2467" i="2"/>
  <c r="K2466" i="2"/>
  <c r="J2466" i="2"/>
  <c r="G2466" i="2"/>
  <c r="C2466" i="2"/>
  <c r="B2466" i="2"/>
  <c r="A2466" i="2"/>
  <c r="K2465" i="2"/>
  <c r="J2465" i="2"/>
  <c r="G2465" i="2"/>
  <c r="C2465" i="2"/>
  <c r="A2465" i="2"/>
  <c r="K2464" i="2"/>
  <c r="J2464" i="2"/>
  <c r="G2464" i="2"/>
  <c r="C2464" i="2"/>
  <c r="B2464" i="2"/>
  <c r="A2464" i="2"/>
  <c r="K2463" i="2"/>
  <c r="J2463" i="2"/>
  <c r="G2463" i="2"/>
  <c r="C2463" i="2"/>
  <c r="A2463" i="2"/>
  <c r="K2462" i="2"/>
  <c r="J2462" i="2"/>
  <c r="G2462" i="2"/>
  <c r="C2462" i="2"/>
  <c r="B2462" i="2"/>
  <c r="A2462" i="2"/>
  <c r="K2461" i="2"/>
  <c r="J2461" i="2"/>
  <c r="G2461" i="2"/>
  <c r="C2461" i="2"/>
  <c r="A2461" i="2"/>
  <c r="K2460" i="2"/>
  <c r="J2460" i="2"/>
  <c r="G2460" i="2"/>
  <c r="C2460" i="2"/>
  <c r="B2460" i="2"/>
  <c r="A2460" i="2"/>
  <c r="K2459" i="2"/>
  <c r="J2459" i="2"/>
  <c r="G2459" i="2"/>
  <c r="C2459" i="2"/>
  <c r="A2459" i="2"/>
  <c r="K2458" i="2"/>
  <c r="J2458" i="2"/>
  <c r="G2458" i="2"/>
  <c r="C2458" i="2"/>
  <c r="B2458" i="2"/>
  <c r="A2458" i="2"/>
  <c r="K2457" i="2"/>
  <c r="J2457" i="2"/>
  <c r="G2457" i="2"/>
  <c r="C2457" i="2"/>
  <c r="A2457" i="2"/>
  <c r="K2456" i="2"/>
  <c r="J2456" i="2"/>
  <c r="G2456" i="2"/>
  <c r="C2456" i="2"/>
  <c r="B2456" i="2"/>
  <c r="A2456" i="2"/>
  <c r="K2455" i="2"/>
  <c r="J2455" i="2"/>
  <c r="G2455" i="2"/>
  <c r="C2455" i="2"/>
  <c r="A2455" i="2"/>
  <c r="K2454" i="2"/>
  <c r="J2454" i="2"/>
  <c r="G2454" i="2"/>
  <c r="C2454" i="2"/>
  <c r="B2454" i="2"/>
  <c r="A2454" i="2"/>
  <c r="K2453" i="2"/>
  <c r="J2453" i="2"/>
  <c r="G2453" i="2"/>
  <c r="C2453" i="2"/>
  <c r="B2453" i="2"/>
  <c r="A2453" i="2"/>
  <c r="K2452" i="2"/>
  <c r="J2452" i="2"/>
  <c r="G2452" i="2"/>
  <c r="C2452" i="2"/>
  <c r="A2452" i="2"/>
  <c r="F2452" i="2" s="1"/>
  <c r="K2451" i="2"/>
  <c r="J2451" i="2"/>
  <c r="G2451" i="2"/>
  <c r="C2451" i="2"/>
  <c r="A2451" i="2"/>
  <c r="K2450" i="2"/>
  <c r="J2450" i="2"/>
  <c r="G2450" i="2"/>
  <c r="C2450" i="2"/>
  <c r="A2450" i="2"/>
  <c r="B2450" i="2" s="1"/>
  <c r="K2449" i="2"/>
  <c r="J2449" i="2"/>
  <c r="G2449" i="2"/>
  <c r="C2449" i="2"/>
  <c r="A2449" i="2"/>
  <c r="K2448" i="2"/>
  <c r="J2448" i="2"/>
  <c r="G2448" i="2"/>
  <c r="C2448" i="2"/>
  <c r="A2448" i="2"/>
  <c r="B2448" i="2" s="1"/>
  <c r="K2447" i="2"/>
  <c r="J2447" i="2"/>
  <c r="G2447" i="2"/>
  <c r="C2447" i="2"/>
  <c r="A2447" i="2"/>
  <c r="K2446" i="2"/>
  <c r="J2446" i="2"/>
  <c r="G2446" i="2"/>
  <c r="C2446" i="2"/>
  <c r="A2446" i="2"/>
  <c r="B2446" i="2" s="1"/>
  <c r="K2445" i="2"/>
  <c r="J2445" i="2"/>
  <c r="G2445" i="2"/>
  <c r="C2445" i="2"/>
  <c r="A2445" i="2"/>
  <c r="K2444" i="2"/>
  <c r="J2444" i="2"/>
  <c r="G2444" i="2"/>
  <c r="C2444" i="2"/>
  <c r="A2444" i="2"/>
  <c r="K2443" i="2"/>
  <c r="J2443" i="2"/>
  <c r="G2443" i="2"/>
  <c r="C2443" i="2"/>
  <c r="A2443" i="2"/>
  <c r="K2442" i="2"/>
  <c r="J2442" i="2"/>
  <c r="G2442" i="2"/>
  <c r="C2442" i="2"/>
  <c r="B2442" i="2"/>
  <c r="A2442" i="2"/>
  <c r="K2441" i="2"/>
  <c r="J2441" i="2"/>
  <c r="G2441" i="2"/>
  <c r="C2441" i="2"/>
  <c r="A2441" i="2"/>
  <c r="K2440" i="2"/>
  <c r="J2440" i="2"/>
  <c r="G2440" i="2"/>
  <c r="C2440" i="2"/>
  <c r="B2440" i="2"/>
  <c r="A2440" i="2"/>
  <c r="K2439" i="2"/>
  <c r="J2439" i="2"/>
  <c r="G2439" i="2"/>
  <c r="C2439" i="2"/>
  <c r="A2439" i="2"/>
  <c r="K2438" i="2"/>
  <c r="J2438" i="2"/>
  <c r="G2438" i="2"/>
  <c r="C2438" i="2"/>
  <c r="B2438" i="2"/>
  <c r="A2438" i="2"/>
  <c r="K2437" i="2"/>
  <c r="J2437" i="2"/>
  <c r="G2437" i="2"/>
  <c r="C2437" i="2"/>
  <c r="B2437" i="2"/>
  <c r="A2437" i="2"/>
  <c r="K2436" i="2"/>
  <c r="J2436" i="2"/>
  <c r="G2436" i="2"/>
  <c r="C2436" i="2"/>
  <c r="A2436" i="2"/>
  <c r="F2436" i="2" s="1"/>
  <c r="K2435" i="2"/>
  <c r="J2435" i="2"/>
  <c r="G2435" i="2"/>
  <c r="C2435" i="2"/>
  <c r="A2435" i="2"/>
  <c r="K2434" i="2"/>
  <c r="J2434" i="2"/>
  <c r="G2434" i="2"/>
  <c r="C2434" i="2"/>
  <c r="A2434" i="2"/>
  <c r="B2434" i="2" s="1"/>
  <c r="K2433" i="2"/>
  <c r="J2433" i="2"/>
  <c r="G2433" i="2"/>
  <c r="C2433" i="2"/>
  <c r="A2433" i="2"/>
  <c r="K2432" i="2"/>
  <c r="J2432" i="2"/>
  <c r="G2432" i="2"/>
  <c r="C2432" i="2"/>
  <c r="A2432" i="2"/>
  <c r="B2432" i="2" s="1"/>
  <c r="K2431" i="2"/>
  <c r="J2431" i="2"/>
  <c r="G2431" i="2"/>
  <c r="C2431" i="2"/>
  <c r="A2431" i="2"/>
  <c r="K2430" i="2"/>
  <c r="J2430" i="2"/>
  <c r="G2430" i="2"/>
  <c r="C2430" i="2"/>
  <c r="A2430" i="2"/>
  <c r="B2430" i="2" s="1"/>
  <c r="K2429" i="2"/>
  <c r="J2429" i="2"/>
  <c r="G2429" i="2"/>
  <c r="C2429" i="2"/>
  <c r="A2429" i="2"/>
  <c r="K2428" i="2"/>
  <c r="J2428" i="2"/>
  <c r="G2428" i="2"/>
  <c r="C2428" i="2"/>
  <c r="A2428" i="2"/>
  <c r="K2427" i="2"/>
  <c r="J2427" i="2"/>
  <c r="G2427" i="2"/>
  <c r="C2427" i="2"/>
  <c r="A2427" i="2"/>
  <c r="K2426" i="2"/>
  <c r="J2426" i="2"/>
  <c r="G2426" i="2"/>
  <c r="C2426" i="2"/>
  <c r="B2426" i="2"/>
  <c r="A2426" i="2"/>
  <c r="K2425" i="2"/>
  <c r="J2425" i="2"/>
  <c r="G2425" i="2"/>
  <c r="C2425" i="2"/>
  <c r="A2425" i="2"/>
  <c r="K2424" i="2"/>
  <c r="J2424" i="2"/>
  <c r="G2424" i="2"/>
  <c r="C2424" i="2"/>
  <c r="B2424" i="2"/>
  <c r="A2424" i="2"/>
  <c r="K2423" i="2"/>
  <c r="J2423" i="2"/>
  <c r="G2423" i="2"/>
  <c r="C2423" i="2"/>
  <c r="A2423" i="2"/>
  <c r="K2422" i="2"/>
  <c r="J2422" i="2"/>
  <c r="G2422" i="2"/>
  <c r="C2422" i="2"/>
  <c r="B2422" i="2"/>
  <c r="A2422" i="2"/>
  <c r="K2421" i="2"/>
  <c r="J2421" i="2"/>
  <c r="G2421" i="2"/>
  <c r="C2421" i="2"/>
  <c r="B2421" i="2"/>
  <c r="A2421" i="2"/>
  <c r="K2420" i="2"/>
  <c r="J2420" i="2"/>
  <c r="G2420" i="2"/>
  <c r="C2420" i="2"/>
  <c r="A2420" i="2"/>
  <c r="F2420" i="2" s="1"/>
  <c r="K2419" i="2"/>
  <c r="J2419" i="2"/>
  <c r="G2419" i="2"/>
  <c r="C2419" i="2"/>
  <c r="A2419" i="2"/>
  <c r="K2418" i="2"/>
  <c r="J2418" i="2"/>
  <c r="G2418" i="2"/>
  <c r="C2418" i="2"/>
  <c r="A2418" i="2"/>
  <c r="B2418" i="2" s="1"/>
  <c r="K2417" i="2"/>
  <c r="J2417" i="2"/>
  <c r="G2417" i="2"/>
  <c r="C2417" i="2"/>
  <c r="A2417" i="2"/>
  <c r="K2416" i="2"/>
  <c r="J2416" i="2"/>
  <c r="G2416" i="2"/>
  <c r="C2416" i="2"/>
  <c r="A2416" i="2"/>
  <c r="B2416" i="2" s="1"/>
  <c r="K2415" i="2"/>
  <c r="J2415" i="2"/>
  <c r="G2415" i="2"/>
  <c r="C2415" i="2"/>
  <c r="A2415" i="2"/>
  <c r="K2414" i="2"/>
  <c r="J2414" i="2"/>
  <c r="G2414" i="2"/>
  <c r="C2414" i="2"/>
  <c r="A2414" i="2"/>
  <c r="B2414" i="2" s="1"/>
  <c r="K2413" i="2"/>
  <c r="J2413" i="2"/>
  <c r="G2413" i="2"/>
  <c r="C2413" i="2"/>
  <c r="A2413" i="2"/>
  <c r="K2412" i="2"/>
  <c r="J2412" i="2"/>
  <c r="G2412" i="2"/>
  <c r="C2412" i="2"/>
  <c r="A2412" i="2"/>
  <c r="K2411" i="2"/>
  <c r="J2411" i="2"/>
  <c r="G2411" i="2"/>
  <c r="C2411" i="2"/>
  <c r="A2411" i="2"/>
  <c r="K2410" i="2"/>
  <c r="J2410" i="2"/>
  <c r="G2410" i="2"/>
  <c r="C2410" i="2"/>
  <c r="B2410" i="2"/>
  <c r="A2410" i="2"/>
  <c r="K2409" i="2"/>
  <c r="J2409" i="2"/>
  <c r="G2409" i="2"/>
  <c r="C2409" i="2"/>
  <c r="A2409" i="2"/>
  <c r="K2408" i="2"/>
  <c r="J2408" i="2"/>
  <c r="G2408" i="2"/>
  <c r="C2408" i="2"/>
  <c r="B2408" i="2"/>
  <c r="A2408" i="2"/>
  <c r="K2407" i="2"/>
  <c r="J2407" i="2"/>
  <c r="G2407" i="2"/>
  <c r="C2407" i="2"/>
  <c r="A2407" i="2"/>
  <c r="K2406" i="2"/>
  <c r="J2406" i="2"/>
  <c r="G2406" i="2"/>
  <c r="C2406" i="2"/>
  <c r="B2406" i="2"/>
  <c r="A2406" i="2"/>
  <c r="K2405" i="2"/>
  <c r="J2405" i="2"/>
  <c r="G2405" i="2"/>
  <c r="C2405" i="2"/>
  <c r="B2405" i="2"/>
  <c r="A2405" i="2"/>
  <c r="K2404" i="2"/>
  <c r="J2404" i="2"/>
  <c r="G2404" i="2"/>
  <c r="C2404" i="2"/>
  <c r="A2404" i="2"/>
  <c r="B2404" i="2" s="1"/>
  <c r="K2403" i="2"/>
  <c r="J2403" i="2"/>
  <c r="G2403" i="2"/>
  <c r="C2403" i="2"/>
  <c r="A2403" i="2"/>
  <c r="K2402" i="2"/>
  <c r="J2402" i="2"/>
  <c r="G2402" i="2"/>
  <c r="C2402" i="2"/>
  <c r="A2402" i="2"/>
  <c r="B2402" i="2" s="1"/>
  <c r="K2401" i="2"/>
  <c r="J2401" i="2"/>
  <c r="G2401" i="2"/>
  <c r="C2401" i="2"/>
  <c r="A2401" i="2"/>
  <c r="K2400" i="2"/>
  <c r="J2400" i="2"/>
  <c r="G2400" i="2"/>
  <c r="C2400" i="2"/>
  <c r="A2400" i="2"/>
  <c r="K2399" i="2"/>
  <c r="J2399" i="2"/>
  <c r="G2399" i="2"/>
  <c r="C2399" i="2"/>
  <c r="A2399" i="2"/>
  <c r="K2398" i="2"/>
  <c r="J2398" i="2"/>
  <c r="G2398" i="2"/>
  <c r="C2398" i="2"/>
  <c r="B2398" i="2"/>
  <c r="A2398" i="2"/>
  <c r="K2397" i="2"/>
  <c r="J2397" i="2"/>
  <c r="G2397" i="2"/>
  <c r="C2397" i="2"/>
  <c r="B2397" i="2"/>
  <c r="A2397" i="2"/>
  <c r="K2396" i="2"/>
  <c r="J2396" i="2"/>
  <c r="G2396" i="2"/>
  <c r="C2396" i="2"/>
  <c r="A2396" i="2"/>
  <c r="F2396" i="2" s="1"/>
  <c r="K2395" i="2"/>
  <c r="J2395" i="2"/>
  <c r="G2395" i="2"/>
  <c r="C2395" i="2"/>
  <c r="A2395" i="2"/>
  <c r="K2394" i="2"/>
  <c r="J2394" i="2"/>
  <c r="G2394" i="2"/>
  <c r="C2394" i="2"/>
  <c r="A2394" i="2"/>
  <c r="B2394" i="2" s="1"/>
  <c r="K2393" i="2"/>
  <c r="J2393" i="2"/>
  <c r="G2393" i="2"/>
  <c r="C2393" i="2"/>
  <c r="A2393" i="2"/>
  <c r="K2392" i="2"/>
  <c r="J2392" i="2"/>
  <c r="G2392" i="2"/>
  <c r="C2392" i="2"/>
  <c r="A2392" i="2"/>
  <c r="K2391" i="2"/>
  <c r="J2391" i="2"/>
  <c r="G2391" i="2"/>
  <c r="C2391" i="2"/>
  <c r="A2391" i="2"/>
  <c r="K2390" i="2"/>
  <c r="J2390" i="2"/>
  <c r="G2390" i="2"/>
  <c r="C2390" i="2"/>
  <c r="B2390" i="2"/>
  <c r="A2390" i="2"/>
  <c r="K2389" i="2"/>
  <c r="J2389" i="2"/>
  <c r="G2389" i="2"/>
  <c r="C2389" i="2"/>
  <c r="B2389" i="2"/>
  <c r="A2389" i="2"/>
  <c r="K2388" i="2"/>
  <c r="J2388" i="2"/>
  <c r="G2388" i="2"/>
  <c r="C2388" i="2"/>
  <c r="A2388" i="2"/>
  <c r="B2388" i="2" s="1"/>
  <c r="K2387" i="2"/>
  <c r="J2387" i="2"/>
  <c r="G2387" i="2"/>
  <c r="C2387" i="2"/>
  <c r="A2387" i="2"/>
  <c r="K2386" i="2"/>
  <c r="J2386" i="2"/>
  <c r="G2386" i="2"/>
  <c r="C2386" i="2"/>
  <c r="A2386" i="2"/>
  <c r="B2386" i="2" s="1"/>
  <c r="K2385" i="2"/>
  <c r="J2385" i="2"/>
  <c r="G2385" i="2"/>
  <c r="C2385" i="2"/>
  <c r="A2385" i="2"/>
  <c r="K2384" i="2"/>
  <c r="J2384" i="2"/>
  <c r="G2384" i="2"/>
  <c r="C2384" i="2"/>
  <c r="A2384" i="2"/>
  <c r="K2383" i="2"/>
  <c r="J2383" i="2"/>
  <c r="G2383" i="2"/>
  <c r="C2383" i="2"/>
  <c r="A2383" i="2"/>
  <c r="K2382" i="2"/>
  <c r="J2382" i="2"/>
  <c r="G2382" i="2"/>
  <c r="C2382" i="2"/>
  <c r="B2382" i="2"/>
  <c r="A2382" i="2"/>
  <c r="K2381" i="2"/>
  <c r="J2381" i="2"/>
  <c r="G2381" i="2"/>
  <c r="C2381" i="2"/>
  <c r="B2381" i="2"/>
  <c r="A2381" i="2"/>
  <c r="K2380" i="2"/>
  <c r="J2380" i="2"/>
  <c r="G2380" i="2"/>
  <c r="C2380" i="2"/>
  <c r="A2380" i="2"/>
  <c r="F2380" i="2" s="1"/>
  <c r="K2379" i="2"/>
  <c r="J2379" i="2"/>
  <c r="G2379" i="2"/>
  <c r="C2379" i="2"/>
  <c r="A2379" i="2"/>
  <c r="K2378" i="2"/>
  <c r="J2378" i="2"/>
  <c r="G2378" i="2"/>
  <c r="C2378" i="2"/>
  <c r="A2378" i="2"/>
  <c r="B2378" i="2" s="1"/>
  <c r="K2377" i="2"/>
  <c r="J2377" i="2"/>
  <c r="G2377" i="2"/>
  <c r="C2377" i="2"/>
  <c r="A2377" i="2"/>
  <c r="K2376" i="2"/>
  <c r="J2376" i="2"/>
  <c r="G2376" i="2"/>
  <c r="C2376" i="2"/>
  <c r="A2376" i="2"/>
  <c r="K2375" i="2"/>
  <c r="J2375" i="2"/>
  <c r="G2375" i="2"/>
  <c r="C2375" i="2"/>
  <c r="A2375" i="2"/>
  <c r="K2374" i="2"/>
  <c r="J2374" i="2"/>
  <c r="G2374" i="2"/>
  <c r="C2374" i="2"/>
  <c r="B2374" i="2"/>
  <c r="A2374" i="2"/>
  <c r="K2373" i="2"/>
  <c r="J2373" i="2"/>
  <c r="G2373" i="2"/>
  <c r="C2373" i="2"/>
  <c r="B2373" i="2"/>
  <c r="A2373" i="2"/>
  <c r="K2372" i="2"/>
  <c r="J2372" i="2"/>
  <c r="G2372" i="2"/>
  <c r="C2372" i="2"/>
  <c r="A2372" i="2"/>
  <c r="B2372" i="2" s="1"/>
  <c r="K2371" i="2"/>
  <c r="J2371" i="2"/>
  <c r="G2371" i="2"/>
  <c r="C2371" i="2"/>
  <c r="A2371" i="2"/>
  <c r="K2370" i="2"/>
  <c r="J2370" i="2"/>
  <c r="G2370" i="2"/>
  <c r="C2370" i="2"/>
  <c r="A2370" i="2"/>
  <c r="B2370" i="2" s="1"/>
  <c r="K2369" i="2"/>
  <c r="J2369" i="2"/>
  <c r="G2369" i="2"/>
  <c r="C2369" i="2"/>
  <c r="A2369" i="2"/>
  <c r="K2368" i="2"/>
  <c r="J2368" i="2"/>
  <c r="G2368" i="2"/>
  <c r="C2368" i="2"/>
  <c r="A2368" i="2"/>
  <c r="K2367" i="2"/>
  <c r="J2367" i="2"/>
  <c r="G2367" i="2"/>
  <c r="C2367" i="2"/>
  <c r="A2367" i="2"/>
  <c r="K2366" i="2"/>
  <c r="J2366" i="2"/>
  <c r="G2366" i="2"/>
  <c r="C2366" i="2"/>
  <c r="A2366" i="2"/>
  <c r="B2366" i="2" s="1"/>
  <c r="K2365" i="2"/>
  <c r="J2365" i="2"/>
  <c r="G2365" i="2"/>
  <c r="C2365" i="2"/>
  <c r="B2365" i="2"/>
  <c r="A2365" i="2"/>
  <c r="K2364" i="2"/>
  <c r="J2364" i="2"/>
  <c r="G2364" i="2"/>
  <c r="C2364" i="2"/>
  <c r="A2364" i="2"/>
  <c r="F2364" i="2" s="1"/>
  <c r="K2363" i="2"/>
  <c r="J2363" i="2"/>
  <c r="G2363" i="2"/>
  <c r="C2363" i="2"/>
  <c r="A2363" i="2"/>
  <c r="K2362" i="2"/>
  <c r="J2362" i="2"/>
  <c r="G2362" i="2"/>
  <c r="C2362" i="2"/>
  <c r="A2362" i="2"/>
  <c r="B2362" i="2" s="1"/>
  <c r="K2361" i="2"/>
  <c r="J2361" i="2"/>
  <c r="G2361" i="2"/>
  <c r="C2361" i="2"/>
  <c r="A2361" i="2"/>
  <c r="K2360" i="2"/>
  <c r="J2360" i="2"/>
  <c r="G2360" i="2"/>
  <c r="C2360" i="2"/>
  <c r="A2360" i="2"/>
  <c r="K2359" i="2"/>
  <c r="J2359" i="2"/>
  <c r="G2359" i="2"/>
  <c r="C2359" i="2"/>
  <c r="A2359" i="2"/>
  <c r="K2358" i="2"/>
  <c r="J2358" i="2"/>
  <c r="G2358" i="2"/>
  <c r="C2358" i="2"/>
  <c r="A2358" i="2"/>
  <c r="K2357" i="2"/>
  <c r="J2357" i="2"/>
  <c r="G2357" i="2"/>
  <c r="C2357" i="2"/>
  <c r="A2357" i="2"/>
  <c r="F2357" i="2" s="1"/>
  <c r="K2356" i="2"/>
  <c r="J2356" i="2"/>
  <c r="G2356" i="2"/>
  <c r="C2356" i="2"/>
  <c r="A2356" i="2"/>
  <c r="B2356" i="2" s="1"/>
  <c r="K2355" i="2"/>
  <c r="J2355" i="2"/>
  <c r="G2355" i="2"/>
  <c r="C2355" i="2"/>
  <c r="A2355" i="2"/>
  <c r="B2355" i="2" s="1"/>
  <c r="K2354" i="2"/>
  <c r="J2354" i="2"/>
  <c r="G2354" i="2"/>
  <c r="C2354" i="2"/>
  <c r="A2354" i="2"/>
  <c r="K2353" i="2"/>
  <c r="J2353" i="2"/>
  <c r="G2353" i="2"/>
  <c r="C2353" i="2"/>
  <c r="A2353" i="2"/>
  <c r="F2353" i="2" s="1"/>
  <c r="K2352" i="2"/>
  <c r="J2352" i="2"/>
  <c r="G2352" i="2"/>
  <c r="C2352" i="2"/>
  <c r="A2352" i="2"/>
  <c r="B2352" i="2" s="1"/>
  <c r="K2351" i="2"/>
  <c r="J2351" i="2"/>
  <c r="G2351" i="2"/>
  <c r="C2351" i="2"/>
  <c r="A2351" i="2"/>
  <c r="B2351" i="2" s="1"/>
  <c r="K2350" i="2"/>
  <c r="J2350" i="2"/>
  <c r="G2350" i="2"/>
  <c r="C2350" i="2"/>
  <c r="A2350" i="2"/>
  <c r="K2349" i="2"/>
  <c r="J2349" i="2"/>
  <c r="G2349" i="2"/>
  <c r="C2349" i="2"/>
  <c r="A2349" i="2"/>
  <c r="F2349" i="2" s="1"/>
  <c r="K2348" i="2"/>
  <c r="J2348" i="2"/>
  <c r="G2348" i="2"/>
  <c r="C2348" i="2"/>
  <c r="A2348" i="2"/>
  <c r="B2348" i="2" s="1"/>
  <c r="K2347" i="2"/>
  <c r="J2347" i="2"/>
  <c r="G2347" i="2"/>
  <c r="C2347" i="2"/>
  <c r="A2347" i="2"/>
  <c r="B2347" i="2" s="1"/>
  <c r="K2346" i="2"/>
  <c r="J2346" i="2"/>
  <c r="G2346" i="2"/>
  <c r="C2346" i="2"/>
  <c r="A2346" i="2"/>
  <c r="K2345" i="2"/>
  <c r="J2345" i="2"/>
  <c r="G2345" i="2"/>
  <c r="C2345" i="2"/>
  <c r="A2345" i="2"/>
  <c r="F2345" i="2" s="1"/>
  <c r="K2344" i="2"/>
  <c r="J2344" i="2"/>
  <c r="G2344" i="2"/>
  <c r="C2344" i="2"/>
  <c r="A2344" i="2"/>
  <c r="B2344" i="2" s="1"/>
  <c r="K2343" i="2"/>
  <c r="J2343" i="2"/>
  <c r="G2343" i="2"/>
  <c r="C2343" i="2"/>
  <c r="A2343" i="2"/>
  <c r="B2343" i="2" s="1"/>
  <c r="K2342" i="2"/>
  <c r="J2342" i="2"/>
  <c r="G2342" i="2"/>
  <c r="C2342" i="2"/>
  <c r="A2342" i="2"/>
  <c r="K2341" i="2"/>
  <c r="J2341" i="2"/>
  <c r="G2341" i="2"/>
  <c r="C2341" i="2"/>
  <c r="A2341" i="2"/>
  <c r="F2341" i="2" s="1"/>
  <c r="K2340" i="2"/>
  <c r="J2340" i="2"/>
  <c r="G2340" i="2"/>
  <c r="C2340" i="2"/>
  <c r="A2340" i="2"/>
  <c r="B2340" i="2" s="1"/>
  <c r="K2339" i="2"/>
  <c r="J2339" i="2"/>
  <c r="G2339" i="2"/>
  <c r="C2339" i="2"/>
  <c r="A2339" i="2"/>
  <c r="B2339" i="2" s="1"/>
  <c r="K2338" i="2"/>
  <c r="J2338" i="2"/>
  <c r="G2338" i="2"/>
  <c r="C2338" i="2"/>
  <c r="A2338" i="2"/>
  <c r="K2337" i="2"/>
  <c r="J2337" i="2"/>
  <c r="G2337" i="2"/>
  <c r="C2337" i="2"/>
  <c r="A2337" i="2"/>
  <c r="F2337" i="2" s="1"/>
  <c r="K2336" i="2"/>
  <c r="J2336" i="2"/>
  <c r="G2336" i="2"/>
  <c r="C2336" i="2"/>
  <c r="A2336" i="2"/>
  <c r="B2336" i="2" s="1"/>
  <c r="K2335" i="2"/>
  <c r="J2335" i="2"/>
  <c r="G2335" i="2"/>
  <c r="C2335" i="2"/>
  <c r="A2335" i="2"/>
  <c r="B2335" i="2" s="1"/>
  <c r="K2334" i="2"/>
  <c r="J2334" i="2"/>
  <c r="G2334" i="2"/>
  <c r="C2334" i="2"/>
  <c r="A2334" i="2"/>
  <c r="K2333" i="2"/>
  <c r="J2333" i="2"/>
  <c r="G2333" i="2"/>
  <c r="C2333" i="2"/>
  <c r="A2333" i="2"/>
  <c r="F2333" i="2" s="1"/>
  <c r="K2332" i="2"/>
  <c r="J2332" i="2"/>
  <c r="G2332" i="2"/>
  <c r="C2332" i="2"/>
  <c r="A2332" i="2"/>
  <c r="B2332" i="2" s="1"/>
  <c r="K2331" i="2"/>
  <c r="J2331" i="2"/>
  <c r="G2331" i="2"/>
  <c r="C2331" i="2"/>
  <c r="A2331" i="2"/>
  <c r="B2331" i="2" s="1"/>
  <c r="K2330" i="2"/>
  <c r="J2330" i="2"/>
  <c r="G2330" i="2"/>
  <c r="C2330" i="2"/>
  <c r="A2330" i="2"/>
  <c r="K2329" i="2"/>
  <c r="J2329" i="2"/>
  <c r="G2329" i="2"/>
  <c r="C2329" i="2"/>
  <c r="A2329" i="2"/>
  <c r="F2329" i="2" s="1"/>
  <c r="K2328" i="2"/>
  <c r="J2328" i="2"/>
  <c r="G2328" i="2"/>
  <c r="C2328" i="2"/>
  <c r="A2328" i="2"/>
  <c r="B2328" i="2" s="1"/>
  <c r="K2327" i="2"/>
  <c r="J2327" i="2"/>
  <c r="G2327" i="2"/>
  <c r="C2327" i="2"/>
  <c r="A2327" i="2"/>
  <c r="B2327" i="2" s="1"/>
  <c r="K2326" i="2"/>
  <c r="J2326" i="2"/>
  <c r="G2326" i="2"/>
  <c r="C2326" i="2"/>
  <c r="A2326" i="2"/>
  <c r="K2325" i="2"/>
  <c r="J2325" i="2"/>
  <c r="G2325" i="2"/>
  <c r="C2325" i="2"/>
  <c r="A2325" i="2"/>
  <c r="F2325" i="2" s="1"/>
  <c r="K2324" i="2"/>
  <c r="J2324" i="2"/>
  <c r="G2324" i="2"/>
  <c r="C2324" i="2"/>
  <c r="A2324" i="2"/>
  <c r="B2324" i="2" s="1"/>
  <c r="K2323" i="2"/>
  <c r="J2323" i="2"/>
  <c r="G2323" i="2"/>
  <c r="C2323" i="2"/>
  <c r="A2323" i="2"/>
  <c r="B2323" i="2" s="1"/>
  <c r="K2322" i="2"/>
  <c r="J2322" i="2"/>
  <c r="G2322" i="2"/>
  <c r="C2322" i="2"/>
  <c r="A2322" i="2"/>
  <c r="K2321" i="2"/>
  <c r="J2321" i="2"/>
  <c r="G2321" i="2"/>
  <c r="C2321" i="2"/>
  <c r="A2321" i="2"/>
  <c r="F2321" i="2" s="1"/>
  <c r="K2320" i="2"/>
  <c r="J2320" i="2"/>
  <c r="G2320" i="2"/>
  <c r="C2320" i="2"/>
  <c r="A2320" i="2"/>
  <c r="B2320" i="2" s="1"/>
  <c r="K2319" i="2"/>
  <c r="J2319" i="2"/>
  <c r="G2319" i="2"/>
  <c r="C2319" i="2"/>
  <c r="A2319" i="2"/>
  <c r="B2319" i="2" s="1"/>
  <c r="K2318" i="2"/>
  <c r="J2318" i="2"/>
  <c r="G2318" i="2"/>
  <c r="C2318" i="2"/>
  <c r="A2318" i="2"/>
  <c r="K2317" i="2"/>
  <c r="J2317" i="2"/>
  <c r="G2317" i="2"/>
  <c r="C2317" i="2"/>
  <c r="A2317" i="2"/>
  <c r="F2317" i="2" s="1"/>
  <c r="K2316" i="2"/>
  <c r="J2316" i="2"/>
  <c r="G2316" i="2"/>
  <c r="C2316" i="2"/>
  <c r="A2316" i="2"/>
  <c r="B2316" i="2" s="1"/>
  <c r="K2315" i="2"/>
  <c r="J2315" i="2"/>
  <c r="G2315" i="2"/>
  <c r="C2315" i="2"/>
  <c r="A2315" i="2"/>
  <c r="B2315" i="2" s="1"/>
  <c r="K2314" i="2"/>
  <c r="J2314" i="2"/>
  <c r="G2314" i="2"/>
  <c r="C2314" i="2"/>
  <c r="A2314" i="2"/>
  <c r="K2313" i="2"/>
  <c r="J2313" i="2"/>
  <c r="G2313" i="2"/>
  <c r="C2313" i="2"/>
  <c r="A2313" i="2"/>
  <c r="F2313" i="2" s="1"/>
  <c r="K2312" i="2"/>
  <c r="J2312" i="2"/>
  <c r="G2312" i="2"/>
  <c r="C2312" i="2"/>
  <c r="A2312" i="2"/>
  <c r="B2312" i="2" s="1"/>
  <c r="K2311" i="2"/>
  <c r="J2311" i="2"/>
  <c r="G2311" i="2"/>
  <c r="C2311" i="2"/>
  <c r="A2311" i="2"/>
  <c r="B2311" i="2" s="1"/>
  <c r="K2310" i="2"/>
  <c r="J2310" i="2"/>
  <c r="G2310" i="2"/>
  <c r="C2310" i="2"/>
  <c r="A2310" i="2"/>
  <c r="K2309" i="2"/>
  <c r="J2309" i="2"/>
  <c r="G2309" i="2"/>
  <c r="C2309" i="2"/>
  <c r="A2309" i="2"/>
  <c r="F2309" i="2" s="1"/>
  <c r="K2308" i="2"/>
  <c r="J2308" i="2"/>
  <c r="G2308" i="2"/>
  <c r="C2308" i="2"/>
  <c r="A2308" i="2"/>
  <c r="B2308" i="2" s="1"/>
  <c r="K2307" i="2"/>
  <c r="J2307" i="2"/>
  <c r="G2307" i="2"/>
  <c r="C2307" i="2"/>
  <c r="A2307" i="2"/>
  <c r="B2307" i="2" s="1"/>
  <c r="K2306" i="2"/>
  <c r="J2306" i="2"/>
  <c r="G2306" i="2"/>
  <c r="C2306" i="2"/>
  <c r="A2306" i="2"/>
  <c r="K2305" i="2"/>
  <c r="J2305" i="2"/>
  <c r="G2305" i="2"/>
  <c r="C2305" i="2"/>
  <c r="A2305" i="2"/>
  <c r="F2305" i="2" s="1"/>
  <c r="K2304" i="2"/>
  <c r="J2304" i="2"/>
  <c r="G2304" i="2"/>
  <c r="C2304" i="2"/>
  <c r="A2304" i="2"/>
  <c r="B2304" i="2" s="1"/>
  <c r="K2303" i="2"/>
  <c r="J2303" i="2"/>
  <c r="G2303" i="2"/>
  <c r="C2303" i="2"/>
  <c r="A2303" i="2"/>
  <c r="B2303" i="2" s="1"/>
  <c r="K2302" i="2"/>
  <c r="J2302" i="2"/>
  <c r="G2302" i="2"/>
  <c r="C2302" i="2"/>
  <c r="A2302" i="2"/>
  <c r="K2301" i="2"/>
  <c r="J2301" i="2"/>
  <c r="G2301" i="2"/>
  <c r="C2301" i="2"/>
  <c r="A2301" i="2"/>
  <c r="F2301" i="2" s="1"/>
  <c r="K2300" i="2"/>
  <c r="J2300" i="2"/>
  <c r="G2300" i="2"/>
  <c r="C2300" i="2"/>
  <c r="A2300" i="2"/>
  <c r="B2300" i="2" s="1"/>
  <c r="K2299" i="2"/>
  <c r="J2299" i="2"/>
  <c r="G2299" i="2"/>
  <c r="C2299" i="2"/>
  <c r="A2299" i="2"/>
  <c r="B2299" i="2" s="1"/>
  <c r="K2298" i="2"/>
  <c r="J2298" i="2"/>
  <c r="G2298" i="2"/>
  <c r="C2298" i="2"/>
  <c r="A2298" i="2"/>
  <c r="K2297" i="2"/>
  <c r="J2297" i="2"/>
  <c r="G2297" i="2"/>
  <c r="C2297" i="2"/>
  <c r="A2297" i="2"/>
  <c r="F2297" i="2" s="1"/>
  <c r="K2296" i="2"/>
  <c r="J2296" i="2"/>
  <c r="G2296" i="2"/>
  <c r="C2296" i="2"/>
  <c r="A2296" i="2"/>
  <c r="B2296" i="2" s="1"/>
  <c r="K2295" i="2"/>
  <c r="J2295" i="2"/>
  <c r="G2295" i="2"/>
  <c r="C2295" i="2"/>
  <c r="A2295" i="2"/>
  <c r="B2295" i="2" s="1"/>
  <c r="K2294" i="2"/>
  <c r="J2294" i="2"/>
  <c r="G2294" i="2"/>
  <c r="C2294" i="2"/>
  <c r="A2294" i="2"/>
  <c r="K2293" i="2"/>
  <c r="J2293" i="2"/>
  <c r="G2293" i="2"/>
  <c r="C2293" i="2"/>
  <c r="A2293" i="2"/>
  <c r="F2293" i="2" s="1"/>
  <c r="K2292" i="2"/>
  <c r="J2292" i="2"/>
  <c r="G2292" i="2"/>
  <c r="C2292" i="2"/>
  <c r="A2292" i="2"/>
  <c r="B2292" i="2" s="1"/>
  <c r="K2291" i="2"/>
  <c r="J2291" i="2"/>
  <c r="G2291" i="2"/>
  <c r="C2291" i="2"/>
  <c r="A2291" i="2"/>
  <c r="B2291" i="2" s="1"/>
  <c r="K2290" i="2"/>
  <c r="J2290" i="2"/>
  <c r="G2290" i="2"/>
  <c r="C2290" i="2"/>
  <c r="A2290" i="2"/>
  <c r="K2289" i="2"/>
  <c r="J2289" i="2"/>
  <c r="G2289" i="2"/>
  <c r="C2289" i="2"/>
  <c r="A2289" i="2"/>
  <c r="F2289" i="2" s="1"/>
  <c r="K2288" i="2"/>
  <c r="J2288" i="2"/>
  <c r="G2288" i="2"/>
  <c r="C2288" i="2"/>
  <c r="A2288" i="2"/>
  <c r="B2288" i="2" s="1"/>
  <c r="K2287" i="2"/>
  <c r="J2287" i="2"/>
  <c r="G2287" i="2"/>
  <c r="C2287" i="2"/>
  <c r="A2287" i="2"/>
  <c r="B2287" i="2" s="1"/>
  <c r="K2286" i="2"/>
  <c r="J2286" i="2"/>
  <c r="G2286" i="2"/>
  <c r="C2286" i="2"/>
  <c r="A2286" i="2"/>
  <c r="K2285" i="2"/>
  <c r="J2285" i="2"/>
  <c r="G2285" i="2"/>
  <c r="C2285" i="2"/>
  <c r="A2285" i="2"/>
  <c r="F2285" i="2" s="1"/>
  <c r="K2284" i="2"/>
  <c r="J2284" i="2"/>
  <c r="G2284" i="2"/>
  <c r="C2284" i="2"/>
  <c r="A2284" i="2"/>
  <c r="B2284" i="2" s="1"/>
  <c r="K2283" i="2"/>
  <c r="J2283" i="2"/>
  <c r="G2283" i="2"/>
  <c r="C2283" i="2"/>
  <c r="A2283" i="2"/>
  <c r="B2283" i="2" s="1"/>
  <c r="K2282" i="2"/>
  <c r="J2282" i="2"/>
  <c r="G2282" i="2"/>
  <c r="C2282" i="2"/>
  <c r="A2282" i="2"/>
  <c r="K2281" i="2"/>
  <c r="J2281" i="2"/>
  <c r="G2281" i="2"/>
  <c r="C2281" i="2"/>
  <c r="A2281" i="2"/>
  <c r="F2281" i="2" s="1"/>
  <c r="K2280" i="2"/>
  <c r="J2280" i="2"/>
  <c r="G2280" i="2"/>
  <c r="C2280" i="2"/>
  <c r="A2280" i="2"/>
  <c r="B2280" i="2" s="1"/>
  <c r="K2279" i="2"/>
  <c r="J2279" i="2"/>
  <c r="G2279" i="2"/>
  <c r="C2279" i="2"/>
  <c r="A2279" i="2"/>
  <c r="B2279" i="2" s="1"/>
  <c r="K2278" i="2"/>
  <c r="J2278" i="2"/>
  <c r="G2278" i="2"/>
  <c r="C2278" i="2"/>
  <c r="A2278" i="2"/>
  <c r="K2277" i="2"/>
  <c r="J2277" i="2"/>
  <c r="G2277" i="2"/>
  <c r="C2277" i="2"/>
  <c r="A2277" i="2"/>
  <c r="F2277" i="2" s="1"/>
  <c r="K2276" i="2"/>
  <c r="J2276" i="2"/>
  <c r="G2276" i="2"/>
  <c r="C2276" i="2"/>
  <c r="A2276" i="2"/>
  <c r="B2276" i="2" s="1"/>
  <c r="K2275" i="2"/>
  <c r="J2275" i="2"/>
  <c r="G2275" i="2"/>
  <c r="C2275" i="2"/>
  <c r="A2275" i="2"/>
  <c r="B2275" i="2" s="1"/>
  <c r="K2274" i="2"/>
  <c r="J2274" i="2"/>
  <c r="G2274" i="2"/>
  <c r="C2274" i="2"/>
  <c r="A2274" i="2"/>
  <c r="K2273" i="2"/>
  <c r="J2273" i="2"/>
  <c r="G2273" i="2"/>
  <c r="C2273" i="2"/>
  <c r="A2273" i="2"/>
  <c r="F2273" i="2" s="1"/>
  <c r="K2272" i="2"/>
  <c r="J2272" i="2"/>
  <c r="G2272" i="2"/>
  <c r="C2272" i="2"/>
  <c r="A2272" i="2"/>
  <c r="B2272" i="2" s="1"/>
  <c r="K2271" i="2"/>
  <c r="J2271" i="2"/>
  <c r="G2271" i="2"/>
  <c r="C2271" i="2"/>
  <c r="A2271" i="2"/>
  <c r="B2271" i="2" s="1"/>
  <c r="K2270" i="2"/>
  <c r="J2270" i="2"/>
  <c r="G2270" i="2"/>
  <c r="C2270" i="2"/>
  <c r="A2270" i="2"/>
  <c r="K2269" i="2"/>
  <c r="J2269" i="2"/>
  <c r="G2269" i="2"/>
  <c r="C2269" i="2"/>
  <c r="A2269" i="2"/>
  <c r="F2269" i="2" s="1"/>
  <c r="K2268" i="2"/>
  <c r="J2268" i="2"/>
  <c r="G2268" i="2"/>
  <c r="C2268" i="2"/>
  <c r="A2268" i="2"/>
  <c r="B2268" i="2" s="1"/>
  <c r="K2267" i="2"/>
  <c r="J2267" i="2"/>
  <c r="G2267" i="2"/>
  <c r="C2267" i="2"/>
  <c r="A2267" i="2"/>
  <c r="B2267" i="2" s="1"/>
  <c r="K2266" i="2"/>
  <c r="J2266" i="2"/>
  <c r="G2266" i="2"/>
  <c r="C2266" i="2"/>
  <c r="A2266" i="2"/>
  <c r="K2265" i="2"/>
  <c r="J2265" i="2"/>
  <c r="G2265" i="2"/>
  <c r="C2265" i="2"/>
  <c r="A2265" i="2"/>
  <c r="F2265" i="2" s="1"/>
  <c r="K2264" i="2"/>
  <c r="J2264" i="2"/>
  <c r="G2264" i="2"/>
  <c r="C2264" i="2"/>
  <c r="A2264" i="2"/>
  <c r="B2264" i="2" s="1"/>
  <c r="K2263" i="2"/>
  <c r="J2263" i="2"/>
  <c r="G2263" i="2"/>
  <c r="C2263" i="2"/>
  <c r="A2263" i="2"/>
  <c r="B2263" i="2" s="1"/>
  <c r="K2262" i="2"/>
  <c r="J2262" i="2"/>
  <c r="G2262" i="2"/>
  <c r="C2262" i="2"/>
  <c r="A2262" i="2"/>
  <c r="K2261" i="2"/>
  <c r="J2261" i="2"/>
  <c r="G2261" i="2"/>
  <c r="C2261" i="2"/>
  <c r="A2261" i="2"/>
  <c r="F2261" i="2" s="1"/>
  <c r="K2260" i="2"/>
  <c r="J2260" i="2"/>
  <c r="G2260" i="2"/>
  <c r="C2260" i="2"/>
  <c r="A2260" i="2"/>
  <c r="B2260" i="2" s="1"/>
  <c r="K2259" i="2"/>
  <c r="J2259" i="2"/>
  <c r="G2259" i="2"/>
  <c r="C2259" i="2"/>
  <c r="A2259" i="2"/>
  <c r="B2259" i="2" s="1"/>
  <c r="K2258" i="2"/>
  <c r="J2258" i="2"/>
  <c r="G2258" i="2"/>
  <c r="C2258" i="2"/>
  <c r="A2258" i="2"/>
  <c r="K2257" i="2"/>
  <c r="J2257" i="2"/>
  <c r="G2257" i="2"/>
  <c r="C2257" i="2"/>
  <c r="A2257" i="2"/>
  <c r="F2257" i="2" s="1"/>
  <c r="K2256" i="2"/>
  <c r="J2256" i="2"/>
  <c r="G2256" i="2"/>
  <c r="C2256" i="2"/>
  <c r="A2256" i="2"/>
  <c r="B2256" i="2" s="1"/>
  <c r="K2255" i="2"/>
  <c r="J2255" i="2"/>
  <c r="G2255" i="2"/>
  <c r="C2255" i="2"/>
  <c r="A2255" i="2"/>
  <c r="B2255" i="2" s="1"/>
  <c r="K2254" i="2"/>
  <c r="J2254" i="2"/>
  <c r="G2254" i="2"/>
  <c r="C2254" i="2"/>
  <c r="A2254" i="2"/>
  <c r="K2253" i="2"/>
  <c r="J2253" i="2"/>
  <c r="G2253" i="2"/>
  <c r="C2253" i="2"/>
  <c r="A2253" i="2"/>
  <c r="F2253" i="2" s="1"/>
  <c r="K2252" i="2"/>
  <c r="J2252" i="2"/>
  <c r="G2252" i="2"/>
  <c r="C2252" i="2"/>
  <c r="A2252" i="2"/>
  <c r="B2252" i="2" s="1"/>
  <c r="K2251" i="2"/>
  <c r="J2251" i="2"/>
  <c r="G2251" i="2"/>
  <c r="C2251" i="2"/>
  <c r="A2251" i="2"/>
  <c r="B2251" i="2" s="1"/>
  <c r="K2250" i="2"/>
  <c r="J2250" i="2"/>
  <c r="G2250" i="2"/>
  <c r="C2250" i="2"/>
  <c r="A2250" i="2"/>
  <c r="K2249" i="2"/>
  <c r="J2249" i="2"/>
  <c r="G2249" i="2"/>
  <c r="C2249" i="2"/>
  <c r="A2249" i="2"/>
  <c r="F2249" i="2" s="1"/>
  <c r="K2248" i="2"/>
  <c r="J2248" i="2"/>
  <c r="G2248" i="2"/>
  <c r="C2248" i="2"/>
  <c r="A2248" i="2"/>
  <c r="B2248" i="2" s="1"/>
  <c r="K2247" i="2"/>
  <c r="J2247" i="2"/>
  <c r="G2247" i="2"/>
  <c r="C2247" i="2"/>
  <c r="A2247" i="2"/>
  <c r="B2247" i="2" s="1"/>
  <c r="K2246" i="2"/>
  <c r="J2246" i="2"/>
  <c r="G2246" i="2"/>
  <c r="C2246" i="2"/>
  <c r="A2246" i="2"/>
  <c r="K2245" i="2"/>
  <c r="J2245" i="2"/>
  <c r="G2245" i="2"/>
  <c r="C2245" i="2"/>
  <c r="A2245" i="2"/>
  <c r="F2245" i="2" s="1"/>
  <c r="K2244" i="2"/>
  <c r="J2244" i="2"/>
  <c r="G2244" i="2"/>
  <c r="C2244" i="2"/>
  <c r="A2244" i="2"/>
  <c r="B2244" i="2" s="1"/>
  <c r="K2243" i="2"/>
  <c r="J2243" i="2"/>
  <c r="G2243" i="2"/>
  <c r="C2243" i="2"/>
  <c r="A2243" i="2"/>
  <c r="B2243" i="2" s="1"/>
  <c r="K2242" i="2"/>
  <c r="J2242" i="2"/>
  <c r="G2242" i="2"/>
  <c r="C2242" i="2"/>
  <c r="A2242" i="2"/>
  <c r="K2241" i="2"/>
  <c r="J2241" i="2"/>
  <c r="G2241" i="2"/>
  <c r="C2241" i="2"/>
  <c r="A2241" i="2"/>
  <c r="F2241" i="2" s="1"/>
  <c r="K2240" i="2"/>
  <c r="J2240" i="2"/>
  <c r="G2240" i="2"/>
  <c r="C2240" i="2"/>
  <c r="A2240" i="2"/>
  <c r="B2240" i="2" s="1"/>
  <c r="K2239" i="2"/>
  <c r="J2239" i="2"/>
  <c r="G2239" i="2"/>
  <c r="C2239" i="2"/>
  <c r="A2239" i="2"/>
  <c r="B2239" i="2" s="1"/>
  <c r="K2238" i="2"/>
  <c r="J2238" i="2"/>
  <c r="G2238" i="2"/>
  <c r="C2238" i="2"/>
  <c r="A2238" i="2"/>
  <c r="K2237" i="2"/>
  <c r="J2237" i="2"/>
  <c r="G2237" i="2"/>
  <c r="C2237" i="2"/>
  <c r="A2237" i="2"/>
  <c r="F2237" i="2" s="1"/>
  <c r="K2236" i="2"/>
  <c r="J2236" i="2"/>
  <c r="G2236" i="2"/>
  <c r="C2236" i="2"/>
  <c r="A2236" i="2"/>
  <c r="B2236" i="2" s="1"/>
  <c r="K2235" i="2"/>
  <c r="J2235" i="2"/>
  <c r="G2235" i="2"/>
  <c r="C2235" i="2"/>
  <c r="A2235" i="2"/>
  <c r="B2235" i="2" s="1"/>
  <c r="K2234" i="2"/>
  <c r="J2234" i="2"/>
  <c r="G2234" i="2"/>
  <c r="C2234" i="2"/>
  <c r="A2234" i="2"/>
  <c r="K2233" i="2"/>
  <c r="J2233" i="2"/>
  <c r="G2233" i="2"/>
  <c r="C2233" i="2"/>
  <c r="A2233" i="2"/>
  <c r="F2233" i="2" s="1"/>
  <c r="K2232" i="2"/>
  <c r="J2232" i="2"/>
  <c r="G2232" i="2"/>
  <c r="C2232" i="2"/>
  <c r="A2232" i="2"/>
  <c r="B2232" i="2" s="1"/>
  <c r="K2231" i="2"/>
  <c r="J2231" i="2"/>
  <c r="G2231" i="2"/>
  <c r="C2231" i="2"/>
  <c r="A2231" i="2"/>
  <c r="B2231" i="2" s="1"/>
  <c r="K2230" i="2"/>
  <c r="J2230" i="2"/>
  <c r="G2230" i="2"/>
  <c r="C2230" i="2"/>
  <c r="A2230" i="2"/>
  <c r="K2229" i="2"/>
  <c r="J2229" i="2"/>
  <c r="G2229" i="2"/>
  <c r="C2229" i="2"/>
  <c r="A2229" i="2"/>
  <c r="F2229" i="2" s="1"/>
  <c r="K2228" i="2"/>
  <c r="J2228" i="2"/>
  <c r="G2228" i="2"/>
  <c r="C2228" i="2"/>
  <c r="A2228" i="2"/>
  <c r="B2228" i="2" s="1"/>
  <c r="K2227" i="2"/>
  <c r="J2227" i="2"/>
  <c r="G2227" i="2"/>
  <c r="C2227" i="2"/>
  <c r="A2227" i="2"/>
  <c r="B2227" i="2" s="1"/>
  <c r="K2226" i="2"/>
  <c r="J2226" i="2"/>
  <c r="G2226" i="2"/>
  <c r="C2226" i="2"/>
  <c r="A2226" i="2"/>
  <c r="K2225" i="2"/>
  <c r="J2225" i="2"/>
  <c r="G2225" i="2"/>
  <c r="C2225" i="2"/>
  <c r="A2225" i="2"/>
  <c r="F2225" i="2" s="1"/>
  <c r="K2224" i="2"/>
  <c r="J2224" i="2"/>
  <c r="G2224" i="2"/>
  <c r="C2224" i="2"/>
  <c r="A2224" i="2"/>
  <c r="B2224" i="2" s="1"/>
  <c r="K2223" i="2"/>
  <c r="J2223" i="2"/>
  <c r="G2223" i="2"/>
  <c r="C2223" i="2"/>
  <c r="A2223" i="2"/>
  <c r="B2223" i="2" s="1"/>
  <c r="K2222" i="2"/>
  <c r="J2222" i="2"/>
  <c r="G2222" i="2"/>
  <c r="C2222" i="2"/>
  <c r="A2222" i="2"/>
  <c r="K2221" i="2"/>
  <c r="J2221" i="2"/>
  <c r="G2221" i="2"/>
  <c r="C2221" i="2"/>
  <c r="A2221" i="2"/>
  <c r="F2221" i="2" s="1"/>
  <c r="K2220" i="2"/>
  <c r="J2220" i="2"/>
  <c r="G2220" i="2"/>
  <c r="C2220" i="2"/>
  <c r="A2220" i="2"/>
  <c r="B2220" i="2" s="1"/>
  <c r="K2219" i="2"/>
  <c r="J2219" i="2"/>
  <c r="G2219" i="2"/>
  <c r="C2219" i="2"/>
  <c r="A2219" i="2"/>
  <c r="B2219" i="2" s="1"/>
  <c r="K2218" i="2"/>
  <c r="J2218" i="2"/>
  <c r="G2218" i="2"/>
  <c r="C2218" i="2"/>
  <c r="A2218" i="2"/>
  <c r="K2217" i="2"/>
  <c r="J2217" i="2"/>
  <c r="G2217" i="2"/>
  <c r="C2217" i="2"/>
  <c r="A2217" i="2"/>
  <c r="F2217" i="2" s="1"/>
  <c r="K2216" i="2"/>
  <c r="J2216" i="2"/>
  <c r="G2216" i="2"/>
  <c r="C2216" i="2"/>
  <c r="A2216" i="2"/>
  <c r="B2216" i="2" s="1"/>
  <c r="K2215" i="2"/>
  <c r="J2215" i="2"/>
  <c r="G2215" i="2"/>
  <c r="C2215" i="2"/>
  <c r="A2215" i="2"/>
  <c r="B2215" i="2" s="1"/>
  <c r="K2214" i="2"/>
  <c r="J2214" i="2"/>
  <c r="G2214" i="2"/>
  <c r="C2214" i="2"/>
  <c r="A2214" i="2"/>
  <c r="K2213" i="2"/>
  <c r="J2213" i="2"/>
  <c r="G2213" i="2"/>
  <c r="C2213" i="2"/>
  <c r="A2213" i="2"/>
  <c r="F2213" i="2" s="1"/>
  <c r="K2212" i="2"/>
  <c r="J2212" i="2"/>
  <c r="G2212" i="2"/>
  <c r="C2212" i="2"/>
  <c r="A2212" i="2"/>
  <c r="B2212" i="2" s="1"/>
  <c r="K2211" i="2"/>
  <c r="J2211" i="2"/>
  <c r="G2211" i="2"/>
  <c r="C2211" i="2"/>
  <c r="A2211" i="2"/>
  <c r="B2211" i="2" s="1"/>
  <c r="K2210" i="2"/>
  <c r="J2210" i="2"/>
  <c r="G2210" i="2"/>
  <c r="C2210" i="2"/>
  <c r="A2210" i="2"/>
  <c r="K2209" i="2"/>
  <c r="J2209" i="2"/>
  <c r="G2209" i="2"/>
  <c r="C2209" i="2"/>
  <c r="A2209" i="2"/>
  <c r="F2209" i="2" s="1"/>
  <c r="K2208" i="2"/>
  <c r="J2208" i="2"/>
  <c r="G2208" i="2"/>
  <c r="C2208" i="2"/>
  <c r="A2208" i="2"/>
  <c r="B2208" i="2" s="1"/>
  <c r="K2207" i="2"/>
  <c r="J2207" i="2"/>
  <c r="G2207" i="2"/>
  <c r="C2207" i="2"/>
  <c r="A2207" i="2"/>
  <c r="B2207" i="2" s="1"/>
  <c r="K2206" i="2"/>
  <c r="J2206" i="2"/>
  <c r="G2206" i="2"/>
  <c r="C2206" i="2"/>
  <c r="A2206" i="2"/>
  <c r="K2205" i="2"/>
  <c r="J2205" i="2"/>
  <c r="G2205" i="2"/>
  <c r="C2205" i="2"/>
  <c r="A2205" i="2"/>
  <c r="F2205" i="2" s="1"/>
  <c r="K2204" i="2"/>
  <c r="J2204" i="2"/>
  <c r="G2204" i="2"/>
  <c r="C2204" i="2"/>
  <c r="A2204" i="2"/>
  <c r="B2204" i="2" s="1"/>
  <c r="K2203" i="2"/>
  <c r="J2203" i="2"/>
  <c r="G2203" i="2"/>
  <c r="C2203" i="2"/>
  <c r="A2203" i="2"/>
  <c r="B2203" i="2" s="1"/>
  <c r="K2202" i="2"/>
  <c r="J2202" i="2"/>
  <c r="G2202" i="2"/>
  <c r="C2202" i="2"/>
  <c r="A2202" i="2"/>
  <c r="K2201" i="2"/>
  <c r="J2201" i="2"/>
  <c r="G2201" i="2"/>
  <c r="C2201" i="2"/>
  <c r="A2201" i="2"/>
  <c r="F2201" i="2" s="1"/>
  <c r="K2200" i="2"/>
  <c r="J2200" i="2"/>
  <c r="G2200" i="2"/>
  <c r="C2200" i="2"/>
  <c r="A2200" i="2"/>
  <c r="B2200" i="2" s="1"/>
  <c r="K2199" i="2"/>
  <c r="J2199" i="2"/>
  <c r="G2199" i="2"/>
  <c r="C2199" i="2"/>
  <c r="A2199" i="2"/>
  <c r="B2199" i="2" s="1"/>
  <c r="K2198" i="2"/>
  <c r="J2198" i="2"/>
  <c r="G2198" i="2"/>
  <c r="C2198" i="2"/>
  <c r="A2198" i="2"/>
  <c r="K2197" i="2"/>
  <c r="J2197" i="2"/>
  <c r="G2197" i="2"/>
  <c r="C2197" i="2"/>
  <c r="A2197" i="2"/>
  <c r="F2197" i="2" s="1"/>
  <c r="K2196" i="2"/>
  <c r="J2196" i="2"/>
  <c r="G2196" i="2"/>
  <c r="C2196" i="2"/>
  <c r="A2196" i="2"/>
  <c r="B2196" i="2" s="1"/>
  <c r="K2195" i="2"/>
  <c r="J2195" i="2"/>
  <c r="G2195" i="2"/>
  <c r="C2195" i="2"/>
  <c r="A2195" i="2"/>
  <c r="B2195" i="2" s="1"/>
  <c r="K2194" i="2"/>
  <c r="J2194" i="2"/>
  <c r="G2194" i="2"/>
  <c r="C2194" i="2"/>
  <c r="A2194" i="2"/>
  <c r="K2193" i="2"/>
  <c r="J2193" i="2"/>
  <c r="G2193" i="2"/>
  <c r="C2193" i="2"/>
  <c r="A2193" i="2"/>
  <c r="F2193" i="2" s="1"/>
  <c r="K2192" i="2"/>
  <c r="J2192" i="2"/>
  <c r="G2192" i="2"/>
  <c r="C2192" i="2"/>
  <c r="A2192" i="2"/>
  <c r="B2192" i="2" s="1"/>
  <c r="K2191" i="2"/>
  <c r="J2191" i="2"/>
  <c r="G2191" i="2"/>
  <c r="C2191" i="2"/>
  <c r="A2191" i="2"/>
  <c r="B2191" i="2" s="1"/>
  <c r="K2190" i="2"/>
  <c r="J2190" i="2"/>
  <c r="G2190" i="2"/>
  <c r="C2190" i="2"/>
  <c r="A2190" i="2"/>
  <c r="K2189" i="2"/>
  <c r="J2189" i="2"/>
  <c r="G2189" i="2"/>
  <c r="C2189" i="2"/>
  <c r="A2189" i="2"/>
  <c r="F2189" i="2" s="1"/>
  <c r="K2188" i="2"/>
  <c r="J2188" i="2"/>
  <c r="G2188" i="2"/>
  <c r="C2188" i="2"/>
  <c r="A2188" i="2"/>
  <c r="B2188" i="2" s="1"/>
  <c r="K2187" i="2"/>
  <c r="J2187" i="2"/>
  <c r="G2187" i="2"/>
  <c r="C2187" i="2"/>
  <c r="A2187" i="2"/>
  <c r="B2187" i="2" s="1"/>
  <c r="K2186" i="2"/>
  <c r="J2186" i="2"/>
  <c r="G2186" i="2"/>
  <c r="C2186" i="2"/>
  <c r="A2186" i="2"/>
  <c r="K2185" i="2"/>
  <c r="J2185" i="2"/>
  <c r="G2185" i="2"/>
  <c r="C2185" i="2"/>
  <c r="A2185" i="2"/>
  <c r="F2185" i="2" s="1"/>
  <c r="K2184" i="2"/>
  <c r="J2184" i="2"/>
  <c r="G2184" i="2"/>
  <c r="C2184" i="2"/>
  <c r="A2184" i="2"/>
  <c r="B2184" i="2" s="1"/>
  <c r="K2183" i="2"/>
  <c r="J2183" i="2"/>
  <c r="G2183" i="2"/>
  <c r="C2183" i="2"/>
  <c r="A2183" i="2"/>
  <c r="B2183" i="2" s="1"/>
  <c r="K2182" i="2"/>
  <c r="J2182" i="2"/>
  <c r="G2182" i="2"/>
  <c r="C2182" i="2"/>
  <c r="A2182" i="2"/>
  <c r="K2181" i="2"/>
  <c r="J2181" i="2"/>
  <c r="G2181" i="2"/>
  <c r="C2181" i="2"/>
  <c r="A2181" i="2"/>
  <c r="F2181" i="2" s="1"/>
  <c r="K2180" i="2"/>
  <c r="J2180" i="2"/>
  <c r="G2180" i="2"/>
  <c r="C2180" i="2"/>
  <c r="A2180" i="2"/>
  <c r="B2180" i="2" s="1"/>
  <c r="K2179" i="2"/>
  <c r="J2179" i="2"/>
  <c r="G2179" i="2"/>
  <c r="C2179" i="2"/>
  <c r="A2179" i="2"/>
  <c r="B2179" i="2" s="1"/>
  <c r="K2178" i="2"/>
  <c r="J2178" i="2"/>
  <c r="G2178" i="2"/>
  <c r="C2178" i="2"/>
  <c r="A2178" i="2"/>
  <c r="K2177" i="2"/>
  <c r="J2177" i="2"/>
  <c r="G2177" i="2"/>
  <c r="C2177" i="2"/>
  <c r="A2177" i="2"/>
  <c r="F2177" i="2" s="1"/>
  <c r="K2176" i="2"/>
  <c r="J2176" i="2"/>
  <c r="G2176" i="2"/>
  <c r="C2176" i="2"/>
  <c r="A2176" i="2"/>
  <c r="B2176" i="2" s="1"/>
  <c r="K2175" i="2"/>
  <c r="J2175" i="2"/>
  <c r="G2175" i="2"/>
  <c r="C2175" i="2"/>
  <c r="A2175" i="2"/>
  <c r="B2175" i="2" s="1"/>
  <c r="K2174" i="2"/>
  <c r="J2174" i="2"/>
  <c r="G2174" i="2"/>
  <c r="C2174" i="2"/>
  <c r="A2174" i="2"/>
  <c r="K2173" i="2"/>
  <c r="J2173" i="2"/>
  <c r="G2173" i="2"/>
  <c r="C2173" i="2"/>
  <c r="A2173" i="2"/>
  <c r="F2173" i="2" s="1"/>
  <c r="K2172" i="2"/>
  <c r="J2172" i="2"/>
  <c r="G2172" i="2"/>
  <c r="C2172" i="2"/>
  <c r="A2172" i="2"/>
  <c r="B2172" i="2" s="1"/>
  <c r="K2171" i="2"/>
  <c r="J2171" i="2"/>
  <c r="G2171" i="2"/>
  <c r="C2171" i="2"/>
  <c r="A2171" i="2"/>
  <c r="B2171" i="2" s="1"/>
  <c r="K2170" i="2"/>
  <c r="J2170" i="2"/>
  <c r="G2170" i="2"/>
  <c r="C2170" i="2"/>
  <c r="A2170" i="2"/>
  <c r="K2169" i="2"/>
  <c r="J2169" i="2"/>
  <c r="G2169" i="2"/>
  <c r="C2169" i="2"/>
  <c r="A2169" i="2"/>
  <c r="F2169" i="2" s="1"/>
  <c r="K2168" i="2"/>
  <c r="J2168" i="2"/>
  <c r="G2168" i="2"/>
  <c r="C2168" i="2"/>
  <c r="A2168" i="2"/>
  <c r="B2168" i="2" s="1"/>
  <c r="K2167" i="2"/>
  <c r="J2167" i="2"/>
  <c r="G2167" i="2"/>
  <c r="C2167" i="2"/>
  <c r="A2167" i="2"/>
  <c r="B2167" i="2" s="1"/>
  <c r="K2166" i="2"/>
  <c r="J2166" i="2"/>
  <c r="G2166" i="2"/>
  <c r="C2166" i="2"/>
  <c r="A2166" i="2"/>
  <c r="K2165" i="2"/>
  <c r="J2165" i="2"/>
  <c r="G2165" i="2"/>
  <c r="C2165" i="2"/>
  <c r="A2165" i="2"/>
  <c r="F2165" i="2" s="1"/>
  <c r="K2164" i="2"/>
  <c r="J2164" i="2"/>
  <c r="G2164" i="2"/>
  <c r="C2164" i="2"/>
  <c r="A2164" i="2"/>
  <c r="B2164" i="2" s="1"/>
  <c r="K2163" i="2"/>
  <c r="J2163" i="2"/>
  <c r="G2163" i="2"/>
  <c r="C2163" i="2"/>
  <c r="A2163" i="2"/>
  <c r="B2163" i="2" s="1"/>
  <c r="K2162" i="2"/>
  <c r="J2162" i="2"/>
  <c r="G2162" i="2"/>
  <c r="C2162" i="2"/>
  <c r="A2162" i="2"/>
  <c r="K2161" i="2"/>
  <c r="J2161" i="2"/>
  <c r="G2161" i="2"/>
  <c r="C2161" i="2"/>
  <c r="A2161" i="2"/>
  <c r="F2161" i="2" s="1"/>
  <c r="K2160" i="2"/>
  <c r="J2160" i="2"/>
  <c r="G2160" i="2"/>
  <c r="C2160" i="2"/>
  <c r="A2160" i="2"/>
  <c r="B2160" i="2" s="1"/>
  <c r="K2159" i="2"/>
  <c r="J2159" i="2"/>
  <c r="G2159" i="2"/>
  <c r="C2159" i="2"/>
  <c r="A2159" i="2"/>
  <c r="B2159" i="2" s="1"/>
  <c r="K2158" i="2"/>
  <c r="J2158" i="2"/>
  <c r="G2158" i="2"/>
  <c r="C2158" i="2"/>
  <c r="A2158" i="2"/>
  <c r="K2157" i="2"/>
  <c r="J2157" i="2"/>
  <c r="G2157" i="2"/>
  <c r="C2157" i="2"/>
  <c r="A2157" i="2"/>
  <c r="F2157" i="2" s="1"/>
  <c r="K2156" i="2"/>
  <c r="J2156" i="2"/>
  <c r="G2156" i="2"/>
  <c r="C2156" i="2"/>
  <c r="A2156" i="2"/>
  <c r="B2156" i="2" s="1"/>
  <c r="K2155" i="2"/>
  <c r="J2155" i="2"/>
  <c r="G2155" i="2"/>
  <c r="C2155" i="2"/>
  <c r="A2155" i="2"/>
  <c r="B2155" i="2" s="1"/>
  <c r="K2154" i="2"/>
  <c r="J2154" i="2"/>
  <c r="G2154" i="2"/>
  <c r="C2154" i="2"/>
  <c r="A2154" i="2"/>
  <c r="K2153" i="2"/>
  <c r="J2153" i="2"/>
  <c r="G2153" i="2"/>
  <c r="C2153" i="2"/>
  <c r="A2153" i="2"/>
  <c r="F2153" i="2" s="1"/>
  <c r="K2152" i="2"/>
  <c r="J2152" i="2"/>
  <c r="G2152" i="2"/>
  <c r="C2152" i="2"/>
  <c r="A2152" i="2"/>
  <c r="B2152" i="2" s="1"/>
  <c r="K2151" i="2"/>
  <c r="J2151" i="2"/>
  <c r="G2151" i="2"/>
  <c r="C2151" i="2"/>
  <c r="A2151" i="2"/>
  <c r="B2151" i="2" s="1"/>
  <c r="K2150" i="2"/>
  <c r="J2150" i="2"/>
  <c r="G2150" i="2"/>
  <c r="C2150" i="2"/>
  <c r="A2150" i="2"/>
  <c r="K2149" i="2"/>
  <c r="J2149" i="2"/>
  <c r="G2149" i="2"/>
  <c r="C2149" i="2"/>
  <c r="A2149" i="2"/>
  <c r="F2149" i="2" s="1"/>
  <c r="K2148" i="2"/>
  <c r="J2148" i="2"/>
  <c r="G2148" i="2"/>
  <c r="C2148" i="2"/>
  <c r="A2148" i="2"/>
  <c r="B2148" i="2" s="1"/>
  <c r="K2147" i="2"/>
  <c r="J2147" i="2"/>
  <c r="G2147" i="2"/>
  <c r="C2147" i="2"/>
  <c r="A2147" i="2"/>
  <c r="B2147" i="2" s="1"/>
  <c r="K2146" i="2"/>
  <c r="J2146" i="2"/>
  <c r="G2146" i="2"/>
  <c r="C2146" i="2"/>
  <c r="A2146" i="2"/>
  <c r="K2145" i="2"/>
  <c r="J2145" i="2"/>
  <c r="G2145" i="2"/>
  <c r="C2145" i="2"/>
  <c r="A2145" i="2"/>
  <c r="F2145" i="2" s="1"/>
  <c r="K2144" i="2"/>
  <c r="J2144" i="2"/>
  <c r="G2144" i="2"/>
  <c r="C2144" i="2"/>
  <c r="A2144" i="2"/>
  <c r="B2144" i="2" s="1"/>
  <c r="K2143" i="2"/>
  <c r="J2143" i="2"/>
  <c r="G2143" i="2"/>
  <c r="C2143" i="2"/>
  <c r="A2143" i="2"/>
  <c r="B2143" i="2" s="1"/>
  <c r="K2142" i="2"/>
  <c r="J2142" i="2"/>
  <c r="G2142" i="2"/>
  <c r="C2142" i="2"/>
  <c r="A2142" i="2"/>
  <c r="K2141" i="2"/>
  <c r="J2141" i="2"/>
  <c r="G2141" i="2"/>
  <c r="C2141" i="2"/>
  <c r="A2141" i="2"/>
  <c r="F2141" i="2" s="1"/>
  <c r="K2140" i="2"/>
  <c r="J2140" i="2"/>
  <c r="G2140" i="2"/>
  <c r="C2140" i="2"/>
  <c r="A2140" i="2"/>
  <c r="B2140" i="2" s="1"/>
  <c r="K2139" i="2"/>
  <c r="J2139" i="2"/>
  <c r="G2139" i="2"/>
  <c r="C2139" i="2"/>
  <c r="A2139" i="2"/>
  <c r="B2139" i="2" s="1"/>
  <c r="K2138" i="2"/>
  <c r="J2138" i="2"/>
  <c r="G2138" i="2"/>
  <c r="C2138" i="2"/>
  <c r="A2138" i="2"/>
  <c r="K2137" i="2"/>
  <c r="J2137" i="2"/>
  <c r="G2137" i="2"/>
  <c r="C2137" i="2"/>
  <c r="A2137" i="2"/>
  <c r="F2137" i="2" s="1"/>
  <c r="K2136" i="2"/>
  <c r="J2136" i="2"/>
  <c r="G2136" i="2"/>
  <c r="C2136" i="2"/>
  <c r="A2136" i="2"/>
  <c r="B2136" i="2" s="1"/>
  <c r="K2135" i="2"/>
  <c r="J2135" i="2"/>
  <c r="G2135" i="2"/>
  <c r="C2135" i="2"/>
  <c r="A2135" i="2"/>
  <c r="B2135" i="2" s="1"/>
  <c r="K2134" i="2"/>
  <c r="J2134" i="2"/>
  <c r="G2134" i="2"/>
  <c r="C2134" i="2"/>
  <c r="A2134" i="2"/>
  <c r="K2133" i="2"/>
  <c r="J2133" i="2"/>
  <c r="G2133" i="2"/>
  <c r="C2133" i="2"/>
  <c r="A2133" i="2"/>
  <c r="F2133" i="2" s="1"/>
  <c r="K2132" i="2"/>
  <c r="J2132" i="2"/>
  <c r="G2132" i="2"/>
  <c r="C2132" i="2"/>
  <c r="A2132" i="2"/>
  <c r="B2132" i="2" s="1"/>
  <c r="K2131" i="2"/>
  <c r="J2131" i="2"/>
  <c r="G2131" i="2"/>
  <c r="C2131" i="2"/>
  <c r="A2131" i="2"/>
  <c r="B2131" i="2" s="1"/>
  <c r="K2130" i="2"/>
  <c r="J2130" i="2"/>
  <c r="G2130" i="2"/>
  <c r="C2130" i="2"/>
  <c r="A2130" i="2"/>
  <c r="K2129" i="2"/>
  <c r="J2129" i="2"/>
  <c r="G2129" i="2"/>
  <c r="C2129" i="2"/>
  <c r="A2129" i="2"/>
  <c r="F2129" i="2" s="1"/>
  <c r="K2128" i="2"/>
  <c r="J2128" i="2"/>
  <c r="G2128" i="2"/>
  <c r="C2128" i="2"/>
  <c r="A2128" i="2"/>
  <c r="B2128" i="2" s="1"/>
  <c r="K2127" i="2"/>
  <c r="J2127" i="2"/>
  <c r="G2127" i="2"/>
  <c r="C2127" i="2"/>
  <c r="A2127" i="2"/>
  <c r="B2127" i="2" s="1"/>
  <c r="K2126" i="2"/>
  <c r="J2126" i="2"/>
  <c r="G2126" i="2"/>
  <c r="C2126" i="2"/>
  <c r="A2126" i="2"/>
  <c r="K2125" i="2"/>
  <c r="J2125" i="2"/>
  <c r="G2125" i="2"/>
  <c r="C2125" i="2"/>
  <c r="A2125" i="2"/>
  <c r="F2125" i="2" s="1"/>
  <c r="K2124" i="2"/>
  <c r="J2124" i="2"/>
  <c r="G2124" i="2"/>
  <c r="C2124" i="2"/>
  <c r="A2124" i="2"/>
  <c r="B2124" i="2" s="1"/>
  <c r="K2123" i="2"/>
  <c r="J2123" i="2"/>
  <c r="G2123" i="2"/>
  <c r="C2123" i="2"/>
  <c r="A2123" i="2"/>
  <c r="B2123" i="2" s="1"/>
  <c r="K2122" i="2"/>
  <c r="J2122" i="2"/>
  <c r="G2122" i="2"/>
  <c r="C2122" i="2"/>
  <c r="A2122" i="2"/>
  <c r="K2121" i="2"/>
  <c r="J2121" i="2"/>
  <c r="G2121" i="2"/>
  <c r="C2121" i="2"/>
  <c r="A2121" i="2"/>
  <c r="F2121" i="2" s="1"/>
  <c r="K2120" i="2"/>
  <c r="J2120" i="2"/>
  <c r="G2120" i="2"/>
  <c r="C2120" i="2"/>
  <c r="A2120" i="2"/>
  <c r="B2120" i="2" s="1"/>
  <c r="K2119" i="2"/>
  <c r="J2119" i="2"/>
  <c r="G2119" i="2"/>
  <c r="C2119" i="2"/>
  <c r="A2119" i="2"/>
  <c r="B2119" i="2" s="1"/>
  <c r="K2118" i="2"/>
  <c r="J2118" i="2"/>
  <c r="G2118" i="2"/>
  <c r="C2118" i="2"/>
  <c r="A2118" i="2"/>
  <c r="K2117" i="2"/>
  <c r="J2117" i="2"/>
  <c r="G2117" i="2"/>
  <c r="C2117" i="2"/>
  <c r="A2117" i="2"/>
  <c r="F2117" i="2" s="1"/>
  <c r="K2116" i="2"/>
  <c r="J2116" i="2"/>
  <c r="G2116" i="2"/>
  <c r="C2116" i="2"/>
  <c r="A2116" i="2"/>
  <c r="B2116" i="2" s="1"/>
  <c r="K2115" i="2"/>
  <c r="J2115" i="2"/>
  <c r="G2115" i="2"/>
  <c r="C2115" i="2"/>
  <c r="A2115" i="2"/>
  <c r="B2115" i="2" s="1"/>
  <c r="K2114" i="2"/>
  <c r="J2114" i="2"/>
  <c r="G2114" i="2"/>
  <c r="C2114" i="2"/>
  <c r="A2114" i="2"/>
  <c r="K2113" i="2"/>
  <c r="J2113" i="2"/>
  <c r="G2113" i="2"/>
  <c r="C2113" i="2"/>
  <c r="A2113" i="2"/>
  <c r="F2113" i="2" s="1"/>
  <c r="K2112" i="2"/>
  <c r="J2112" i="2"/>
  <c r="G2112" i="2"/>
  <c r="C2112" i="2"/>
  <c r="A2112" i="2"/>
  <c r="B2112" i="2" s="1"/>
  <c r="K2111" i="2"/>
  <c r="J2111" i="2"/>
  <c r="G2111" i="2"/>
  <c r="C2111" i="2"/>
  <c r="A2111" i="2"/>
  <c r="B2111" i="2" s="1"/>
  <c r="K2110" i="2"/>
  <c r="J2110" i="2"/>
  <c r="G2110" i="2"/>
  <c r="C2110" i="2"/>
  <c r="A2110" i="2"/>
  <c r="K2109" i="2"/>
  <c r="J2109" i="2"/>
  <c r="G2109" i="2"/>
  <c r="C2109" i="2"/>
  <c r="A2109" i="2"/>
  <c r="F2109" i="2" s="1"/>
  <c r="K2108" i="2"/>
  <c r="J2108" i="2"/>
  <c r="G2108" i="2"/>
  <c r="C2108" i="2"/>
  <c r="A2108" i="2"/>
  <c r="B2108" i="2" s="1"/>
  <c r="K2107" i="2"/>
  <c r="J2107" i="2"/>
  <c r="G2107" i="2"/>
  <c r="C2107" i="2"/>
  <c r="A2107" i="2"/>
  <c r="B2107" i="2" s="1"/>
  <c r="K2106" i="2"/>
  <c r="J2106" i="2"/>
  <c r="G2106" i="2"/>
  <c r="C2106" i="2"/>
  <c r="A2106" i="2"/>
  <c r="K2105" i="2"/>
  <c r="J2105" i="2"/>
  <c r="G2105" i="2"/>
  <c r="C2105" i="2"/>
  <c r="A2105" i="2"/>
  <c r="F2105" i="2" s="1"/>
  <c r="K2104" i="2"/>
  <c r="J2104" i="2"/>
  <c r="G2104" i="2"/>
  <c r="C2104" i="2"/>
  <c r="A2104" i="2"/>
  <c r="B2104" i="2" s="1"/>
  <c r="K2103" i="2"/>
  <c r="J2103" i="2"/>
  <c r="G2103" i="2"/>
  <c r="C2103" i="2"/>
  <c r="A2103" i="2"/>
  <c r="B2103" i="2" s="1"/>
  <c r="K2102" i="2"/>
  <c r="J2102" i="2"/>
  <c r="G2102" i="2"/>
  <c r="C2102" i="2"/>
  <c r="A2102" i="2"/>
  <c r="K2101" i="2"/>
  <c r="J2101" i="2"/>
  <c r="G2101" i="2"/>
  <c r="C2101" i="2"/>
  <c r="A2101" i="2"/>
  <c r="F2101" i="2" s="1"/>
  <c r="K2100" i="2"/>
  <c r="J2100" i="2"/>
  <c r="G2100" i="2"/>
  <c r="C2100" i="2"/>
  <c r="A2100" i="2"/>
  <c r="B2100" i="2" s="1"/>
  <c r="K2099" i="2"/>
  <c r="J2099" i="2"/>
  <c r="G2099" i="2"/>
  <c r="C2099" i="2"/>
  <c r="A2099" i="2"/>
  <c r="B2099" i="2" s="1"/>
  <c r="K2098" i="2"/>
  <c r="J2098" i="2"/>
  <c r="G2098" i="2"/>
  <c r="C2098" i="2"/>
  <c r="A2098" i="2"/>
  <c r="K2097" i="2"/>
  <c r="J2097" i="2"/>
  <c r="G2097" i="2"/>
  <c r="C2097" i="2"/>
  <c r="A2097" i="2"/>
  <c r="K2096" i="2"/>
  <c r="J2096" i="2"/>
  <c r="G2096" i="2"/>
  <c r="C2096" i="2"/>
  <c r="A2096" i="2"/>
  <c r="B2096" i="2" s="1"/>
  <c r="K2095" i="2"/>
  <c r="J2095" i="2"/>
  <c r="G2095" i="2"/>
  <c r="C2095" i="2"/>
  <c r="A2095" i="2"/>
  <c r="B2095" i="2" s="1"/>
  <c r="K2094" i="2"/>
  <c r="J2094" i="2"/>
  <c r="G2094" i="2"/>
  <c r="C2094" i="2"/>
  <c r="A2094" i="2"/>
  <c r="K2093" i="2"/>
  <c r="J2093" i="2"/>
  <c r="G2093" i="2"/>
  <c r="C2093" i="2"/>
  <c r="A2093" i="2"/>
  <c r="F2093" i="2" s="1"/>
  <c r="K2092" i="2"/>
  <c r="J2092" i="2"/>
  <c r="G2092" i="2"/>
  <c r="C2092" i="2"/>
  <c r="A2092" i="2"/>
  <c r="B2092" i="2" s="1"/>
  <c r="K2091" i="2"/>
  <c r="J2091" i="2"/>
  <c r="G2091" i="2"/>
  <c r="C2091" i="2"/>
  <c r="A2091" i="2"/>
  <c r="B2091" i="2" s="1"/>
  <c r="K2090" i="2"/>
  <c r="J2090" i="2"/>
  <c r="G2090" i="2"/>
  <c r="C2090" i="2"/>
  <c r="A2090" i="2"/>
  <c r="B2090" i="2" s="1"/>
  <c r="K2089" i="2"/>
  <c r="J2089" i="2"/>
  <c r="G2089" i="2"/>
  <c r="C2089" i="2"/>
  <c r="A2089" i="2"/>
  <c r="K2088" i="2"/>
  <c r="J2088" i="2"/>
  <c r="G2088" i="2"/>
  <c r="C2088" i="2"/>
  <c r="A2088" i="2"/>
  <c r="B2088" i="2" s="1"/>
  <c r="K2087" i="2"/>
  <c r="J2087" i="2"/>
  <c r="G2087" i="2"/>
  <c r="C2087" i="2"/>
  <c r="B2087" i="2"/>
  <c r="A2087" i="2"/>
  <c r="K2086" i="2"/>
  <c r="J2086" i="2"/>
  <c r="G2086" i="2"/>
  <c r="C2086" i="2"/>
  <c r="A2086" i="2"/>
  <c r="K2085" i="2"/>
  <c r="J2085" i="2"/>
  <c r="G2085" i="2"/>
  <c r="C2085" i="2"/>
  <c r="A2085" i="2"/>
  <c r="K2084" i="2"/>
  <c r="J2084" i="2"/>
  <c r="G2084" i="2"/>
  <c r="C2084" i="2"/>
  <c r="A2084" i="2"/>
  <c r="B2084" i="2" s="1"/>
  <c r="K2083" i="2"/>
  <c r="J2083" i="2"/>
  <c r="G2083" i="2"/>
  <c r="C2083" i="2"/>
  <c r="A2083" i="2"/>
  <c r="B2083" i="2" s="1"/>
  <c r="K2082" i="2"/>
  <c r="J2082" i="2"/>
  <c r="G2082" i="2"/>
  <c r="C2082" i="2"/>
  <c r="A2082" i="2"/>
  <c r="F2082" i="2" s="1"/>
  <c r="K2081" i="2"/>
  <c r="J2081" i="2"/>
  <c r="G2081" i="2"/>
  <c r="C2081" i="2"/>
  <c r="A2081" i="2"/>
  <c r="K2080" i="2"/>
  <c r="J2080" i="2"/>
  <c r="G2080" i="2"/>
  <c r="C2080" i="2"/>
  <c r="A2080" i="2"/>
  <c r="B2080" i="2" s="1"/>
  <c r="K2079" i="2"/>
  <c r="J2079" i="2"/>
  <c r="G2079" i="2"/>
  <c r="C2079" i="2"/>
  <c r="A2079" i="2"/>
  <c r="B2079" i="2" s="1"/>
  <c r="K2078" i="2"/>
  <c r="J2078" i="2"/>
  <c r="G2078" i="2"/>
  <c r="C2078" i="2"/>
  <c r="A2078" i="2"/>
  <c r="K2077" i="2"/>
  <c r="J2077" i="2"/>
  <c r="G2077" i="2"/>
  <c r="C2077" i="2"/>
  <c r="A2077" i="2"/>
  <c r="K2076" i="2"/>
  <c r="J2076" i="2"/>
  <c r="G2076" i="2"/>
  <c r="C2076" i="2"/>
  <c r="A2076" i="2"/>
  <c r="B2076" i="2" s="1"/>
  <c r="K2075" i="2"/>
  <c r="J2075" i="2"/>
  <c r="G2075" i="2"/>
  <c r="C2075" i="2"/>
  <c r="A2075" i="2"/>
  <c r="B2075" i="2" s="1"/>
  <c r="K2074" i="2"/>
  <c r="J2074" i="2"/>
  <c r="G2074" i="2"/>
  <c r="C2074" i="2"/>
  <c r="B2074" i="2"/>
  <c r="A2074" i="2"/>
  <c r="K2073" i="2"/>
  <c r="J2073" i="2"/>
  <c r="G2073" i="2"/>
  <c r="C2073" i="2"/>
  <c r="A2073" i="2"/>
  <c r="K2072" i="2"/>
  <c r="J2072" i="2"/>
  <c r="G2072" i="2"/>
  <c r="C2072" i="2"/>
  <c r="B2072" i="2"/>
  <c r="A2072" i="2"/>
  <c r="K2071" i="2"/>
  <c r="J2071" i="2"/>
  <c r="G2071" i="2"/>
  <c r="C2071" i="2"/>
  <c r="A2071" i="2"/>
  <c r="B2071" i="2" s="1"/>
  <c r="K2070" i="2"/>
  <c r="J2070" i="2"/>
  <c r="G2070" i="2"/>
  <c r="C2070" i="2"/>
  <c r="A2070" i="2"/>
  <c r="K2069" i="2"/>
  <c r="J2069" i="2"/>
  <c r="G2069" i="2"/>
  <c r="C2069" i="2"/>
  <c r="A2069" i="2"/>
  <c r="F2069" i="2" s="1"/>
  <c r="K2068" i="2"/>
  <c r="J2068" i="2"/>
  <c r="G2068" i="2"/>
  <c r="C2068" i="2"/>
  <c r="A2068" i="2"/>
  <c r="B2068" i="2" s="1"/>
  <c r="K2067" i="2"/>
  <c r="J2067" i="2"/>
  <c r="G2067" i="2"/>
  <c r="C2067" i="2"/>
  <c r="A2067" i="2"/>
  <c r="B2067" i="2" s="1"/>
  <c r="K2066" i="2"/>
  <c r="J2066" i="2"/>
  <c r="G2066" i="2"/>
  <c r="C2066" i="2"/>
  <c r="A2066" i="2"/>
  <c r="K2065" i="2"/>
  <c r="J2065" i="2"/>
  <c r="G2065" i="2"/>
  <c r="C2065" i="2"/>
  <c r="A2065" i="2"/>
  <c r="K2064" i="2"/>
  <c r="J2064" i="2"/>
  <c r="G2064" i="2"/>
  <c r="C2064" i="2"/>
  <c r="A2064" i="2"/>
  <c r="B2064" i="2" s="1"/>
  <c r="K2063" i="2"/>
  <c r="J2063" i="2"/>
  <c r="G2063" i="2"/>
  <c r="C2063" i="2"/>
  <c r="A2063" i="2"/>
  <c r="B2063" i="2" s="1"/>
  <c r="K2062" i="2"/>
  <c r="J2062" i="2"/>
  <c r="G2062" i="2"/>
  <c r="C2062" i="2"/>
  <c r="A2062" i="2"/>
  <c r="K2061" i="2"/>
  <c r="J2061" i="2"/>
  <c r="G2061" i="2"/>
  <c r="C2061" i="2"/>
  <c r="A2061" i="2"/>
  <c r="F2061" i="2" s="1"/>
  <c r="K2060" i="2"/>
  <c r="J2060" i="2"/>
  <c r="G2060" i="2"/>
  <c r="C2060" i="2"/>
  <c r="A2060" i="2"/>
  <c r="B2060" i="2" s="1"/>
  <c r="K2059" i="2"/>
  <c r="J2059" i="2"/>
  <c r="G2059" i="2"/>
  <c r="C2059" i="2"/>
  <c r="A2059" i="2"/>
  <c r="B2059" i="2" s="1"/>
  <c r="K2058" i="2"/>
  <c r="J2058" i="2"/>
  <c r="G2058" i="2"/>
  <c r="C2058" i="2"/>
  <c r="A2058" i="2"/>
  <c r="B2058" i="2" s="1"/>
  <c r="K2057" i="2"/>
  <c r="J2057" i="2"/>
  <c r="G2057" i="2"/>
  <c r="C2057" i="2"/>
  <c r="A2057" i="2"/>
  <c r="K2056" i="2"/>
  <c r="J2056" i="2"/>
  <c r="G2056" i="2"/>
  <c r="C2056" i="2"/>
  <c r="A2056" i="2"/>
  <c r="B2056" i="2" s="1"/>
  <c r="K2055" i="2"/>
  <c r="J2055" i="2"/>
  <c r="G2055" i="2"/>
  <c r="C2055" i="2"/>
  <c r="B2055" i="2"/>
  <c r="A2055" i="2"/>
  <c r="K2054" i="2"/>
  <c r="J2054" i="2"/>
  <c r="G2054" i="2"/>
  <c r="C2054" i="2"/>
  <c r="A2054" i="2"/>
  <c r="F2054" i="2" s="1"/>
  <c r="K2053" i="2"/>
  <c r="J2053" i="2"/>
  <c r="G2053" i="2"/>
  <c r="C2053" i="2"/>
  <c r="A2053" i="2"/>
  <c r="K2052" i="2"/>
  <c r="J2052" i="2"/>
  <c r="G2052" i="2"/>
  <c r="C2052" i="2"/>
  <c r="A2052" i="2"/>
  <c r="B2052" i="2" s="1"/>
  <c r="K2051" i="2"/>
  <c r="J2051" i="2"/>
  <c r="G2051" i="2"/>
  <c r="C2051" i="2"/>
  <c r="B2051" i="2"/>
  <c r="A2051" i="2"/>
  <c r="K2050" i="2"/>
  <c r="J2050" i="2"/>
  <c r="G2050" i="2"/>
  <c r="C2050" i="2"/>
  <c r="A2050" i="2"/>
  <c r="B2050" i="2" s="1"/>
  <c r="K2049" i="2"/>
  <c r="J2049" i="2"/>
  <c r="G2049" i="2"/>
  <c r="C2049" i="2"/>
  <c r="A2049" i="2"/>
  <c r="K2048" i="2"/>
  <c r="J2048" i="2"/>
  <c r="G2048" i="2"/>
  <c r="C2048" i="2"/>
  <c r="A2048" i="2"/>
  <c r="B2048" i="2" s="1"/>
  <c r="K2047" i="2"/>
  <c r="J2047" i="2"/>
  <c r="G2047" i="2"/>
  <c r="C2047" i="2"/>
  <c r="B2047" i="2"/>
  <c r="A2047" i="2"/>
  <c r="K2046" i="2"/>
  <c r="J2046" i="2"/>
  <c r="G2046" i="2"/>
  <c r="C2046" i="2"/>
  <c r="A2046" i="2"/>
  <c r="K2045" i="2"/>
  <c r="J2045" i="2"/>
  <c r="G2045" i="2"/>
  <c r="C2045" i="2"/>
  <c r="A2045" i="2"/>
  <c r="K2044" i="2"/>
  <c r="J2044" i="2"/>
  <c r="G2044" i="2"/>
  <c r="C2044" i="2"/>
  <c r="A2044" i="2"/>
  <c r="B2044" i="2" s="1"/>
  <c r="K2043" i="2"/>
  <c r="J2043" i="2"/>
  <c r="G2043" i="2"/>
  <c r="C2043" i="2"/>
  <c r="A2043" i="2"/>
  <c r="K2042" i="2"/>
  <c r="J2042" i="2"/>
  <c r="G2042" i="2"/>
  <c r="C2042" i="2"/>
  <c r="A2042" i="2"/>
  <c r="B2042" i="2" s="1"/>
  <c r="K2041" i="2"/>
  <c r="J2041" i="2"/>
  <c r="G2041" i="2"/>
  <c r="C2041" i="2"/>
  <c r="A2041" i="2"/>
  <c r="K2040" i="2"/>
  <c r="J2040" i="2"/>
  <c r="G2040" i="2"/>
  <c r="C2040" i="2"/>
  <c r="A2040" i="2"/>
  <c r="B2040" i="2" s="1"/>
  <c r="K2039" i="2"/>
  <c r="J2039" i="2"/>
  <c r="G2039" i="2"/>
  <c r="C2039" i="2"/>
  <c r="B2039" i="2"/>
  <c r="A2039" i="2"/>
  <c r="K2038" i="2"/>
  <c r="J2038" i="2"/>
  <c r="G2038" i="2"/>
  <c r="C2038" i="2"/>
  <c r="A2038" i="2"/>
  <c r="F2038" i="2" s="1"/>
  <c r="K2037" i="2"/>
  <c r="J2037" i="2"/>
  <c r="G2037" i="2"/>
  <c r="C2037" i="2"/>
  <c r="A2037" i="2"/>
  <c r="K2036" i="2"/>
  <c r="J2036" i="2"/>
  <c r="G2036" i="2"/>
  <c r="C2036" i="2"/>
  <c r="A2036" i="2"/>
  <c r="B2036" i="2" s="1"/>
  <c r="K2035" i="2"/>
  <c r="J2035" i="2"/>
  <c r="G2035" i="2"/>
  <c r="C2035" i="2"/>
  <c r="A2035" i="2"/>
  <c r="K2034" i="2"/>
  <c r="J2034" i="2"/>
  <c r="G2034" i="2"/>
  <c r="C2034" i="2"/>
  <c r="A2034" i="2"/>
  <c r="B2034" i="2" s="1"/>
  <c r="K2033" i="2"/>
  <c r="J2033" i="2"/>
  <c r="G2033" i="2"/>
  <c r="C2033" i="2"/>
  <c r="A2033" i="2"/>
  <c r="K2032" i="2"/>
  <c r="J2032" i="2"/>
  <c r="G2032" i="2"/>
  <c r="C2032" i="2"/>
  <c r="A2032" i="2"/>
  <c r="B2032" i="2" s="1"/>
  <c r="K2031" i="2"/>
  <c r="J2031" i="2"/>
  <c r="G2031" i="2"/>
  <c r="C2031" i="2"/>
  <c r="B2031" i="2"/>
  <c r="A2031" i="2"/>
  <c r="K2030" i="2"/>
  <c r="J2030" i="2"/>
  <c r="G2030" i="2"/>
  <c r="C2030" i="2"/>
  <c r="A2030" i="2"/>
  <c r="K2029" i="2"/>
  <c r="J2029" i="2"/>
  <c r="G2029" i="2"/>
  <c r="C2029" i="2"/>
  <c r="A2029" i="2"/>
  <c r="K2028" i="2"/>
  <c r="J2028" i="2"/>
  <c r="G2028" i="2"/>
  <c r="C2028" i="2"/>
  <c r="A2028" i="2"/>
  <c r="B2028" i="2" s="1"/>
  <c r="K2027" i="2"/>
  <c r="J2027" i="2"/>
  <c r="G2027" i="2"/>
  <c r="C2027" i="2"/>
  <c r="A2027" i="2"/>
  <c r="K2026" i="2"/>
  <c r="J2026" i="2"/>
  <c r="G2026" i="2"/>
  <c r="C2026" i="2"/>
  <c r="A2026" i="2"/>
  <c r="B2026" i="2" s="1"/>
  <c r="K2025" i="2"/>
  <c r="J2025" i="2"/>
  <c r="G2025" i="2"/>
  <c r="C2025" i="2"/>
  <c r="A2025" i="2"/>
  <c r="K2024" i="2"/>
  <c r="J2024" i="2"/>
  <c r="G2024" i="2"/>
  <c r="C2024" i="2"/>
  <c r="A2024" i="2"/>
  <c r="B2024" i="2" s="1"/>
  <c r="K2023" i="2"/>
  <c r="J2023" i="2"/>
  <c r="G2023" i="2"/>
  <c r="C2023" i="2"/>
  <c r="B2023" i="2"/>
  <c r="A2023" i="2"/>
  <c r="K2022" i="2"/>
  <c r="J2022" i="2"/>
  <c r="G2022" i="2"/>
  <c r="C2022" i="2"/>
  <c r="A2022" i="2"/>
  <c r="F2022" i="2" s="1"/>
  <c r="K2021" i="2"/>
  <c r="J2021" i="2"/>
  <c r="G2021" i="2"/>
  <c r="C2021" i="2"/>
  <c r="A2021" i="2"/>
  <c r="K2020" i="2"/>
  <c r="J2020" i="2"/>
  <c r="G2020" i="2"/>
  <c r="C2020" i="2"/>
  <c r="A2020" i="2"/>
  <c r="B2020" i="2" s="1"/>
  <c r="K2019" i="2"/>
  <c r="J2019" i="2"/>
  <c r="G2019" i="2"/>
  <c r="C2019" i="2"/>
  <c r="A2019" i="2"/>
  <c r="K2018" i="2"/>
  <c r="J2018" i="2"/>
  <c r="G2018" i="2"/>
  <c r="C2018" i="2"/>
  <c r="A2018" i="2"/>
  <c r="B2018" i="2" s="1"/>
  <c r="K2017" i="2"/>
  <c r="J2017" i="2"/>
  <c r="G2017" i="2"/>
  <c r="C2017" i="2"/>
  <c r="A2017" i="2"/>
  <c r="K2016" i="2"/>
  <c r="J2016" i="2"/>
  <c r="G2016" i="2"/>
  <c r="C2016" i="2"/>
  <c r="A2016" i="2"/>
  <c r="B2016" i="2" s="1"/>
  <c r="K2015" i="2"/>
  <c r="J2015" i="2"/>
  <c r="G2015" i="2"/>
  <c r="C2015" i="2"/>
  <c r="B2015" i="2"/>
  <c r="A2015" i="2"/>
  <c r="K2014" i="2"/>
  <c r="J2014" i="2"/>
  <c r="G2014" i="2"/>
  <c r="C2014" i="2"/>
  <c r="A2014" i="2"/>
  <c r="K2013" i="2"/>
  <c r="J2013" i="2"/>
  <c r="G2013" i="2"/>
  <c r="C2013" i="2"/>
  <c r="A2013" i="2"/>
  <c r="K2012" i="2"/>
  <c r="J2012" i="2"/>
  <c r="G2012" i="2"/>
  <c r="C2012" i="2"/>
  <c r="A2012" i="2"/>
  <c r="B2012" i="2" s="1"/>
  <c r="K2011" i="2"/>
  <c r="J2011" i="2"/>
  <c r="G2011" i="2"/>
  <c r="C2011" i="2"/>
  <c r="A2011" i="2"/>
  <c r="K2010" i="2"/>
  <c r="J2010" i="2"/>
  <c r="G2010" i="2"/>
  <c r="C2010" i="2"/>
  <c r="A2010" i="2"/>
  <c r="B2010" i="2" s="1"/>
  <c r="K2009" i="2"/>
  <c r="J2009" i="2"/>
  <c r="G2009" i="2"/>
  <c r="C2009" i="2"/>
  <c r="A2009" i="2"/>
  <c r="K2008" i="2"/>
  <c r="J2008" i="2"/>
  <c r="G2008" i="2"/>
  <c r="C2008" i="2"/>
  <c r="A2008" i="2"/>
  <c r="B2008" i="2" s="1"/>
  <c r="K2007" i="2"/>
  <c r="J2007" i="2"/>
  <c r="G2007" i="2"/>
  <c r="C2007" i="2"/>
  <c r="B2007" i="2"/>
  <c r="A2007" i="2"/>
  <c r="K2006" i="2"/>
  <c r="J2006" i="2"/>
  <c r="G2006" i="2"/>
  <c r="C2006" i="2"/>
  <c r="A2006" i="2"/>
  <c r="F2006" i="2" s="1"/>
  <c r="K2005" i="2"/>
  <c r="J2005" i="2"/>
  <c r="G2005" i="2"/>
  <c r="C2005" i="2"/>
  <c r="A2005" i="2"/>
  <c r="K2004" i="2"/>
  <c r="J2004" i="2"/>
  <c r="G2004" i="2"/>
  <c r="C2004" i="2"/>
  <c r="A2004" i="2"/>
  <c r="B2004" i="2" s="1"/>
  <c r="K2003" i="2"/>
  <c r="J2003" i="2"/>
  <c r="G2003" i="2"/>
  <c r="C2003" i="2"/>
  <c r="A2003" i="2"/>
  <c r="K2002" i="2"/>
  <c r="J2002" i="2"/>
  <c r="G2002" i="2"/>
  <c r="C2002" i="2"/>
  <c r="A2002" i="2"/>
  <c r="B2002" i="2" s="1"/>
  <c r="K2001" i="2"/>
  <c r="J2001" i="2"/>
  <c r="G2001" i="2"/>
  <c r="C2001" i="2"/>
  <c r="A2001" i="2"/>
  <c r="K2000" i="2"/>
  <c r="J2000" i="2"/>
  <c r="G2000" i="2"/>
  <c r="C2000" i="2"/>
  <c r="A2000" i="2"/>
  <c r="B2000" i="2" s="1"/>
  <c r="K1999" i="2"/>
  <c r="J1999" i="2"/>
  <c r="G1999" i="2"/>
  <c r="C1999" i="2"/>
  <c r="B1999" i="2"/>
  <c r="A1999" i="2"/>
  <c r="K1998" i="2"/>
  <c r="J1998" i="2"/>
  <c r="G1998" i="2"/>
  <c r="C1998" i="2"/>
  <c r="A1998" i="2"/>
  <c r="K1997" i="2"/>
  <c r="J1997" i="2"/>
  <c r="G1997" i="2"/>
  <c r="C1997" i="2"/>
  <c r="A1997" i="2"/>
  <c r="K1996" i="2"/>
  <c r="J1996" i="2"/>
  <c r="G1996" i="2"/>
  <c r="C1996" i="2"/>
  <c r="A1996" i="2"/>
  <c r="B1996" i="2" s="1"/>
  <c r="K1995" i="2"/>
  <c r="J1995" i="2"/>
  <c r="G1995" i="2"/>
  <c r="C1995" i="2"/>
  <c r="A1995" i="2"/>
  <c r="K1994" i="2"/>
  <c r="J1994" i="2"/>
  <c r="G1994" i="2"/>
  <c r="C1994" i="2"/>
  <c r="A1994" i="2"/>
  <c r="B1994" i="2" s="1"/>
  <c r="K1993" i="2"/>
  <c r="J1993" i="2"/>
  <c r="G1993" i="2"/>
  <c r="C1993" i="2"/>
  <c r="A1993" i="2"/>
  <c r="K1992" i="2"/>
  <c r="J1992" i="2"/>
  <c r="G1992" i="2"/>
  <c r="C1992" i="2"/>
  <c r="A1992" i="2"/>
  <c r="B1992" i="2" s="1"/>
  <c r="K1991" i="2"/>
  <c r="J1991" i="2"/>
  <c r="G1991" i="2"/>
  <c r="C1991" i="2"/>
  <c r="B1991" i="2"/>
  <c r="A1991" i="2"/>
  <c r="K1990" i="2"/>
  <c r="J1990" i="2"/>
  <c r="G1990" i="2"/>
  <c r="C1990" i="2"/>
  <c r="A1990" i="2"/>
  <c r="F1990" i="2" s="1"/>
  <c r="K1989" i="2"/>
  <c r="J1989" i="2"/>
  <c r="G1989" i="2"/>
  <c r="C1989" i="2"/>
  <c r="A1989" i="2"/>
  <c r="K1988" i="2"/>
  <c r="J1988" i="2"/>
  <c r="G1988" i="2"/>
  <c r="C1988" i="2"/>
  <c r="A1988" i="2"/>
  <c r="B1988" i="2" s="1"/>
  <c r="K1987" i="2"/>
  <c r="J1987" i="2"/>
  <c r="G1987" i="2"/>
  <c r="C1987" i="2"/>
  <c r="A1987" i="2"/>
  <c r="K1986" i="2"/>
  <c r="J1986" i="2"/>
  <c r="G1986" i="2"/>
  <c r="C1986" i="2"/>
  <c r="A1986" i="2"/>
  <c r="B1986" i="2" s="1"/>
  <c r="K1985" i="2"/>
  <c r="J1985" i="2"/>
  <c r="G1985" i="2"/>
  <c r="C1985" i="2"/>
  <c r="A1985" i="2"/>
  <c r="K1984" i="2"/>
  <c r="J1984" i="2"/>
  <c r="G1984" i="2"/>
  <c r="C1984" i="2"/>
  <c r="A1984" i="2"/>
  <c r="B1984" i="2" s="1"/>
  <c r="K1983" i="2"/>
  <c r="J1983" i="2"/>
  <c r="G1983" i="2"/>
  <c r="C1983" i="2"/>
  <c r="B1983" i="2"/>
  <c r="A1983" i="2"/>
  <c r="K1982" i="2"/>
  <c r="J1982" i="2"/>
  <c r="G1982" i="2"/>
  <c r="C1982" i="2"/>
  <c r="A1982" i="2"/>
  <c r="K1981" i="2"/>
  <c r="J1981" i="2"/>
  <c r="G1981" i="2"/>
  <c r="C1981" i="2"/>
  <c r="A1981" i="2"/>
  <c r="K1980" i="2"/>
  <c r="J1980" i="2"/>
  <c r="G1980" i="2"/>
  <c r="C1980" i="2"/>
  <c r="A1980" i="2"/>
  <c r="B1980" i="2" s="1"/>
  <c r="K1979" i="2"/>
  <c r="J1979" i="2"/>
  <c r="G1979" i="2"/>
  <c r="C1979" i="2"/>
  <c r="A1979" i="2"/>
  <c r="K1978" i="2"/>
  <c r="J1978" i="2"/>
  <c r="G1978" i="2"/>
  <c r="C1978" i="2"/>
  <c r="A1978" i="2"/>
  <c r="B1978" i="2" s="1"/>
  <c r="K1977" i="2"/>
  <c r="J1977" i="2"/>
  <c r="G1977" i="2"/>
  <c r="C1977" i="2"/>
  <c r="A1977" i="2"/>
  <c r="K1976" i="2"/>
  <c r="J1976" i="2"/>
  <c r="G1976" i="2"/>
  <c r="C1976" i="2"/>
  <c r="A1976" i="2"/>
  <c r="B1976" i="2" s="1"/>
  <c r="K1975" i="2"/>
  <c r="J1975" i="2"/>
  <c r="G1975" i="2"/>
  <c r="C1975" i="2"/>
  <c r="B1975" i="2"/>
  <c r="A1975" i="2"/>
  <c r="K1974" i="2"/>
  <c r="J1974" i="2"/>
  <c r="G1974" i="2"/>
  <c r="C1974" i="2"/>
  <c r="A1974" i="2"/>
  <c r="K1973" i="2"/>
  <c r="J1973" i="2"/>
  <c r="G1973" i="2"/>
  <c r="C1973" i="2"/>
  <c r="A1973" i="2"/>
  <c r="K1972" i="2"/>
  <c r="J1972" i="2"/>
  <c r="G1972" i="2"/>
  <c r="C1972" i="2"/>
  <c r="A1972" i="2"/>
  <c r="B1972" i="2" s="1"/>
  <c r="K1971" i="2"/>
  <c r="J1971" i="2"/>
  <c r="G1971" i="2"/>
  <c r="C1971" i="2"/>
  <c r="A1971" i="2"/>
  <c r="K1970" i="2"/>
  <c r="J1970" i="2"/>
  <c r="G1970" i="2"/>
  <c r="C1970" i="2"/>
  <c r="A1970" i="2"/>
  <c r="B1970" i="2" s="1"/>
  <c r="K1969" i="2"/>
  <c r="J1969" i="2"/>
  <c r="G1969" i="2"/>
  <c r="C1969" i="2"/>
  <c r="A1969" i="2"/>
  <c r="K1968" i="2"/>
  <c r="J1968" i="2"/>
  <c r="G1968" i="2"/>
  <c r="C1968" i="2"/>
  <c r="A1968" i="2"/>
  <c r="B1968" i="2" s="1"/>
  <c r="K1967" i="2"/>
  <c r="J1967" i="2"/>
  <c r="G1967" i="2"/>
  <c r="C1967" i="2"/>
  <c r="B1967" i="2"/>
  <c r="A1967" i="2"/>
  <c r="K1966" i="2"/>
  <c r="J1966" i="2"/>
  <c r="G1966" i="2"/>
  <c r="C1966" i="2"/>
  <c r="A1966" i="2"/>
  <c r="K1965" i="2"/>
  <c r="J1965" i="2"/>
  <c r="G1965" i="2"/>
  <c r="C1965" i="2"/>
  <c r="A1965" i="2"/>
  <c r="K1964" i="2"/>
  <c r="J1964" i="2"/>
  <c r="G1964" i="2"/>
  <c r="C1964" i="2"/>
  <c r="A1964" i="2"/>
  <c r="B1964" i="2" s="1"/>
  <c r="K1963" i="2"/>
  <c r="J1963" i="2"/>
  <c r="G1963" i="2"/>
  <c r="C1963" i="2"/>
  <c r="A1963" i="2"/>
  <c r="K1962" i="2"/>
  <c r="J1962" i="2"/>
  <c r="G1962" i="2"/>
  <c r="C1962" i="2"/>
  <c r="A1962" i="2"/>
  <c r="B1962" i="2" s="1"/>
  <c r="K1961" i="2"/>
  <c r="J1961" i="2"/>
  <c r="G1961" i="2"/>
  <c r="C1961" i="2"/>
  <c r="A1961" i="2"/>
  <c r="K1960" i="2"/>
  <c r="J1960" i="2"/>
  <c r="G1960" i="2"/>
  <c r="C1960" i="2"/>
  <c r="B1960" i="2"/>
  <c r="K1959" i="2"/>
  <c r="J1959" i="2"/>
  <c r="G1959" i="2"/>
  <c r="C1959" i="2"/>
  <c r="B1959" i="2"/>
  <c r="K1958" i="2"/>
  <c r="J1958" i="2"/>
  <c r="G1958" i="2"/>
  <c r="C1958" i="2"/>
  <c r="K1957" i="2"/>
  <c r="J1957" i="2"/>
  <c r="G1957" i="2"/>
  <c r="C1957" i="2"/>
  <c r="K1956" i="2"/>
  <c r="J1956" i="2"/>
  <c r="G1956" i="2"/>
  <c r="C1956" i="2"/>
  <c r="B1956" i="2"/>
  <c r="K1955" i="2"/>
  <c r="J1955" i="2"/>
  <c r="G1955" i="2"/>
  <c r="C1955" i="2"/>
  <c r="F1955" i="2"/>
  <c r="K1954" i="2"/>
  <c r="J1954" i="2"/>
  <c r="G1954" i="2"/>
  <c r="C1954" i="2"/>
  <c r="B1954" i="2"/>
  <c r="K1953" i="2"/>
  <c r="J1953" i="2"/>
  <c r="G1953" i="2"/>
  <c r="C1953" i="2"/>
  <c r="K1952" i="2"/>
  <c r="J1952" i="2"/>
  <c r="G1952" i="2"/>
  <c r="C1952" i="2"/>
  <c r="B1952" i="2"/>
  <c r="K1951" i="2"/>
  <c r="J1951" i="2"/>
  <c r="G1951" i="2"/>
  <c r="C1951" i="2"/>
  <c r="B1951" i="2"/>
  <c r="K1950" i="2"/>
  <c r="J1950" i="2"/>
  <c r="G1950" i="2"/>
  <c r="C1950" i="2"/>
  <c r="K1949" i="2"/>
  <c r="J1949" i="2"/>
  <c r="G1949" i="2"/>
  <c r="C1949" i="2"/>
  <c r="K1948" i="2"/>
  <c r="J1948" i="2"/>
  <c r="G1948" i="2"/>
  <c r="C1948" i="2"/>
  <c r="B1948" i="2"/>
  <c r="K1947" i="2"/>
  <c r="J1947" i="2"/>
  <c r="G1947" i="2"/>
  <c r="C1947" i="2"/>
  <c r="F1947" i="2"/>
  <c r="K1946" i="2"/>
  <c r="J1946" i="2"/>
  <c r="G1946" i="2"/>
  <c r="C1946" i="2"/>
  <c r="B1946" i="2"/>
  <c r="K1945" i="2"/>
  <c r="J1945" i="2"/>
  <c r="G1945" i="2"/>
  <c r="C1945" i="2"/>
  <c r="K1944" i="2"/>
  <c r="J1944" i="2"/>
  <c r="G1944" i="2"/>
  <c r="C1944" i="2"/>
  <c r="B1944" i="2"/>
  <c r="K1943" i="2"/>
  <c r="J1943" i="2"/>
  <c r="G1943" i="2"/>
  <c r="C1943" i="2"/>
  <c r="B1943" i="2"/>
  <c r="K1942" i="2"/>
  <c r="J1942" i="2"/>
  <c r="G1942" i="2"/>
  <c r="C1942" i="2"/>
  <c r="K1941" i="2"/>
  <c r="J1941" i="2"/>
  <c r="G1941" i="2"/>
  <c r="C1941" i="2"/>
  <c r="K1940" i="2"/>
  <c r="J1940" i="2"/>
  <c r="G1940" i="2"/>
  <c r="C1940" i="2"/>
  <c r="B1940" i="2"/>
  <c r="K1939" i="2"/>
  <c r="J1939" i="2"/>
  <c r="G1939" i="2"/>
  <c r="C1939" i="2"/>
  <c r="F1939" i="2"/>
  <c r="K1938" i="2"/>
  <c r="J1938" i="2"/>
  <c r="G1938" i="2"/>
  <c r="C1938" i="2"/>
  <c r="B1938" i="2"/>
  <c r="K1937" i="2"/>
  <c r="J1937" i="2"/>
  <c r="G1937" i="2"/>
  <c r="C1937" i="2"/>
  <c r="K1936" i="2"/>
  <c r="J1936" i="2"/>
  <c r="G1936" i="2"/>
  <c r="C1936" i="2"/>
  <c r="B1936" i="2"/>
  <c r="K1935" i="2"/>
  <c r="J1935" i="2"/>
  <c r="G1935" i="2"/>
  <c r="C1935" i="2"/>
  <c r="B1935" i="2"/>
  <c r="K1934" i="2"/>
  <c r="J1934" i="2"/>
  <c r="G1934" i="2"/>
  <c r="C1934" i="2"/>
  <c r="K1933" i="2"/>
  <c r="J1933" i="2"/>
  <c r="G1933" i="2"/>
  <c r="C1933" i="2"/>
  <c r="F1933" i="2"/>
  <c r="K1932" i="2"/>
  <c r="J1932" i="2"/>
  <c r="G1932" i="2"/>
  <c r="C1932" i="2"/>
  <c r="B1932" i="2"/>
  <c r="K1931" i="2"/>
  <c r="J1931" i="2"/>
  <c r="G1931" i="2"/>
  <c r="C1931" i="2"/>
  <c r="B1931" i="2"/>
  <c r="K1930" i="2"/>
  <c r="J1930" i="2"/>
  <c r="G1930" i="2"/>
  <c r="C1930" i="2"/>
  <c r="K1929" i="2"/>
  <c r="J1929" i="2"/>
  <c r="G1929" i="2"/>
  <c r="C1929" i="2"/>
  <c r="F1929" i="2"/>
  <c r="K1928" i="2"/>
  <c r="J1928" i="2"/>
  <c r="G1928" i="2"/>
  <c r="C1928" i="2"/>
  <c r="B1928" i="2"/>
  <c r="K1927" i="2"/>
  <c r="J1927" i="2"/>
  <c r="G1927" i="2"/>
  <c r="C1927" i="2"/>
  <c r="B1927" i="2"/>
  <c r="K1926" i="2"/>
  <c r="J1926" i="2"/>
  <c r="G1926" i="2"/>
  <c r="C1926" i="2"/>
  <c r="K1925" i="2"/>
  <c r="J1925" i="2"/>
  <c r="G1925" i="2"/>
  <c r="C1925" i="2"/>
  <c r="F1925" i="2"/>
  <c r="K1924" i="2"/>
  <c r="J1924" i="2"/>
  <c r="G1924" i="2"/>
  <c r="C1924" i="2"/>
  <c r="B1924" i="2"/>
  <c r="K1923" i="2"/>
  <c r="J1923" i="2"/>
  <c r="G1923" i="2"/>
  <c r="C1923" i="2"/>
  <c r="B1923" i="2"/>
  <c r="K1922" i="2"/>
  <c r="J1922" i="2"/>
  <c r="G1922" i="2"/>
  <c r="C1922" i="2"/>
  <c r="K1921" i="2"/>
  <c r="J1921" i="2"/>
  <c r="G1921" i="2"/>
  <c r="C1921" i="2"/>
  <c r="F1921" i="2"/>
  <c r="K1920" i="2"/>
  <c r="J1920" i="2"/>
  <c r="G1920" i="2"/>
  <c r="C1920" i="2"/>
  <c r="B1920" i="2"/>
  <c r="K1919" i="2"/>
  <c r="J1919" i="2"/>
  <c r="G1919" i="2"/>
  <c r="C1919" i="2"/>
  <c r="B1919" i="2"/>
  <c r="K1918" i="2"/>
  <c r="J1918" i="2"/>
  <c r="G1918" i="2"/>
  <c r="C1918" i="2"/>
  <c r="K1917" i="2"/>
  <c r="J1917" i="2"/>
  <c r="G1917" i="2"/>
  <c r="C1917" i="2"/>
  <c r="F1917" i="2"/>
  <c r="K1916" i="2"/>
  <c r="J1916" i="2"/>
  <c r="G1916" i="2"/>
  <c r="C1916" i="2"/>
  <c r="B1916" i="2"/>
  <c r="K1915" i="2"/>
  <c r="J1915" i="2"/>
  <c r="G1915" i="2"/>
  <c r="C1915" i="2"/>
  <c r="B1915" i="2"/>
  <c r="K1914" i="2"/>
  <c r="J1914" i="2"/>
  <c r="G1914" i="2"/>
  <c r="C1914" i="2"/>
  <c r="K1913" i="2"/>
  <c r="J1913" i="2"/>
  <c r="G1913" i="2"/>
  <c r="C1913" i="2"/>
  <c r="F1913" i="2"/>
  <c r="K1912" i="2"/>
  <c r="J1912" i="2"/>
  <c r="G1912" i="2"/>
  <c r="C1912" i="2"/>
  <c r="B1912" i="2"/>
  <c r="K1911" i="2"/>
  <c r="J1911" i="2"/>
  <c r="G1911" i="2"/>
  <c r="C1911" i="2"/>
  <c r="B1911" i="2"/>
  <c r="K1910" i="2"/>
  <c r="J1910" i="2"/>
  <c r="G1910" i="2"/>
  <c r="C1910" i="2"/>
  <c r="K1909" i="2"/>
  <c r="J1909" i="2"/>
  <c r="G1909" i="2"/>
  <c r="C1909" i="2"/>
  <c r="F1909" i="2"/>
  <c r="K1908" i="2"/>
  <c r="J1908" i="2"/>
  <c r="G1908" i="2"/>
  <c r="C1908" i="2"/>
  <c r="B1908" i="2"/>
  <c r="K1907" i="2"/>
  <c r="J1907" i="2"/>
  <c r="G1907" i="2"/>
  <c r="C1907" i="2"/>
  <c r="B1907" i="2"/>
  <c r="K1906" i="2"/>
  <c r="J1906" i="2"/>
  <c r="G1906" i="2"/>
  <c r="C1906" i="2"/>
  <c r="K1905" i="2"/>
  <c r="J1905" i="2"/>
  <c r="G1905" i="2"/>
  <c r="C1905" i="2"/>
  <c r="F1905" i="2"/>
  <c r="K1904" i="2"/>
  <c r="J1904" i="2"/>
  <c r="G1904" i="2"/>
  <c r="C1904" i="2"/>
  <c r="B1904" i="2"/>
  <c r="K1903" i="2"/>
  <c r="J1903" i="2"/>
  <c r="G1903" i="2"/>
  <c r="C1903" i="2"/>
  <c r="B1903" i="2"/>
  <c r="K1902" i="2"/>
  <c r="J1902" i="2"/>
  <c r="G1902" i="2"/>
  <c r="C1902" i="2"/>
  <c r="K1901" i="2"/>
  <c r="J1901" i="2"/>
  <c r="G1901" i="2"/>
  <c r="C1901" i="2"/>
  <c r="F1901" i="2"/>
  <c r="K1900" i="2"/>
  <c r="J1900" i="2"/>
  <c r="G1900" i="2"/>
  <c r="C1900" i="2"/>
  <c r="B1900" i="2"/>
  <c r="K1899" i="2"/>
  <c r="J1899" i="2"/>
  <c r="G1899" i="2"/>
  <c r="C1899" i="2"/>
  <c r="B1899" i="2"/>
  <c r="K1898" i="2"/>
  <c r="J1898" i="2"/>
  <c r="G1898" i="2"/>
  <c r="C1898" i="2"/>
  <c r="K1897" i="2"/>
  <c r="J1897" i="2"/>
  <c r="G1897" i="2"/>
  <c r="C1897" i="2"/>
  <c r="F1897" i="2"/>
  <c r="K1896" i="2"/>
  <c r="J1896" i="2"/>
  <c r="G1896" i="2"/>
  <c r="C1896" i="2"/>
  <c r="B1896" i="2"/>
  <c r="K1895" i="2"/>
  <c r="J1895" i="2"/>
  <c r="G1895" i="2"/>
  <c r="C1895" i="2"/>
  <c r="B1895" i="2"/>
  <c r="K1894" i="2"/>
  <c r="J1894" i="2"/>
  <c r="G1894" i="2"/>
  <c r="C1894" i="2"/>
  <c r="K1893" i="2"/>
  <c r="J1893" i="2"/>
  <c r="G1893" i="2"/>
  <c r="C1893" i="2"/>
  <c r="F1893" i="2"/>
  <c r="K1892" i="2"/>
  <c r="J1892" i="2"/>
  <c r="G1892" i="2"/>
  <c r="C1892" i="2"/>
  <c r="B1892" i="2"/>
  <c r="K1891" i="2"/>
  <c r="J1891" i="2"/>
  <c r="G1891" i="2"/>
  <c r="C1891" i="2"/>
  <c r="B1891" i="2"/>
  <c r="K1890" i="2"/>
  <c r="J1890" i="2"/>
  <c r="G1890" i="2"/>
  <c r="C1890" i="2"/>
  <c r="K1889" i="2"/>
  <c r="J1889" i="2"/>
  <c r="G1889" i="2"/>
  <c r="C1889" i="2"/>
  <c r="F1889" i="2"/>
  <c r="K1888" i="2"/>
  <c r="J1888" i="2"/>
  <c r="G1888" i="2"/>
  <c r="C1888" i="2"/>
  <c r="B1888" i="2"/>
  <c r="K1887" i="2"/>
  <c r="J1887" i="2"/>
  <c r="G1887" i="2"/>
  <c r="C1887" i="2"/>
  <c r="B1887" i="2"/>
  <c r="K1886" i="2"/>
  <c r="J1886" i="2"/>
  <c r="G1886" i="2"/>
  <c r="C1886" i="2"/>
  <c r="K1885" i="2"/>
  <c r="J1885" i="2"/>
  <c r="G1885" i="2"/>
  <c r="C1885" i="2"/>
  <c r="F1885" i="2"/>
  <c r="K1884" i="2"/>
  <c r="J1884" i="2"/>
  <c r="G1884" i="2"/>
  <c r="C1884" i="2"/>
  <c r="B1884" i="2"/>
  <c r="K1883" i="2"/>
  <c r="J1883" i="2"/>
  <c r="G1883" i="2"/>
  <c r="C1883" i="2"/>
  <c r="B1883" i="2"/>
  <c r="K1882" i="2"/>
  <c r="J1882" i="2"/>
  <c r="G1882" i="2"/>
  <c r="C1882" i="2"/>
  <c r="K1881" i="2"/>
  <c r="J1881" i="2"/>
  <c r="G1881" i="2"/>
  <c r="C1881" i="2"/>
  <c r="F1881" i="2"/>
  <c r="K1880" i="2"/>
  <c r="J1880" i="2"/>
  <c r="G1880" i="2"/>
  <c r="C1880" i="2"/>
  <c r="B1880" i="2"/>
  <c r="K1879" i="2"/>
  <c r="J1879" i="2"/>
  <c r="G1879" i="2"/>
  <c r="C1879" i="2"/>
  <c r="B1879" i="2"/>
  <c r="K1878" i="2"/>
  <c r="J1878" i="2"/>
  <c r="G1878" i="2"/>
  <c r="C1878" i="2"/>
  <c r="K1877" i="2"/>
  <c r="J1877" i="2"/>
  <c r="G1877" i="2"/>
  <c r="C1877" i="2"/>
  <c r="F1877" i="2"/>
  <c r="K1876" i="2"/>
  <c r="J1876" i="2"/>
  <c r="G1876" i="2"/>
  <c r="C1876" i="2"/>
  <c r="B1876" i="2"/>
  <c r="K1875" i="2"/>
  <c r="J1875" i="2"/>
  <c r="G1875" i="2"/>
  <c r="C1875" i="2"/>
  <c r="B1875" i="2"/>
  <c r="K1874" i="2"/>
  <c r="J1874" i="2"/>
  <c r="G1874" i="2"/>
  <c r="C1874" i="2"/>
  <c r="K1873" i="2"/>
  <c r="J1873" i="2"/>
  <c r="G1873" i="2"/>
  <c r="C1873" i="2"/>
  <c r="F1873" i="2"/>
  <c r="K1872" i="2"/>
  <c r="J1872" i="2"/>
  <c r="G1872" i="2"/>
  <c r="C1872" i="2"/>
  <c r="B1872" i="2"/>
  <c r="K1871" i="2"/>
  <c r="J1871" i="2"/>
  <c r="G1871" i="2"/>
  <c r="C1871" i="2"/>
  <c r="B1871" i="2"/>
  <c r="K1870" i="2"/>
  <c r="J1870" i="2"/>
  <c r="G1870" i="2"/>
  <c r="C1870" i="2"/>
  <c r="K1869" i="2"/>
  <c r="J1869" i="2"/>
  <c r="G1869" i="2"/>
  <c r="C1869" i="2"/>
  <c r="F1869" i="2"/>
  <c r="K1868" i="2"/>
  <c r="J1868" i="2"/>
  <c r="G1868" i="2"/>
  <c r="C1868" i="2"/>
  <c r="B1868" i="2"/>
  <c r="K1867" i="2"/>
  <c r="J1867" i="2"/>
  <c r="G1867" i="2"/>
  <c r="C1867" i="2"/>
  <c r="B1867" i="2"/>
  <c r="K1866" i="2"/>
  <c r="J1866" i="2"/>
  <c r="G1866" i="2"/>
  <c r="C1866" i="2"/>
  <c r="K1865" i="2"/>
  <c r="J1865" i="2"/>
  <c r="G1865" i="2"/>
  <c r="C1865" i="2"/>
  <c r="F1865" i="2"/>
  <c r="K1864" i="2"/>
  <c r="J1864" i="2"/>
  <c r="G1864" i="2"/>
  <c r="C1864" i="2"/>
  <c r="B1864" i="2"/>
  <c r="K1863" i="2"/>
  <c r="J1863" i="2"/>
  <c r="G1863" i="2"/>
  <c r="C1863" i="2"/>
  <c r="B1863" i="2"/>
  <c r="K1862" i="2"/>
  <c r="J1862" i="2"/>
  <c r="G1862" i="2"/>
  <c r="C1862" i="2"/>
  <c r="K1861" i="2"/>
  <c r="J1861" i="2"/>
  <c r="G1861" i="2"/>
  <c r="C1861" i="2"/>
  <c r="F1861" i="2"/>
  <c r="K1860" i="2"/>
  <c r="J1860" i="2"/>
  <c r="G1860" i="2"/>
  <c r="C1860" i="2"/>
  <c r="B1860" i="2"/>
  <c r="K1859" i="2"/>
  <c r="J1859" i="2"/>
  <c r="G1859" i="2"/>
  <c r="C1859" i="2"/>
  <c r="B1859" i="2"/>
  <c r="K1858" i="2"/>
  <c r="J1858" i="2"/>
  <c r="G1858" i="2"/>
  <c r="C1858" i="2"/>
  <c r="K1857" i="2"/>
  <c r="J1857" i="2"/>
  <c r="G1857" i="2"/>
  <c r="C1857" i="2"/>
  <c r="F1857" i="2"/>
  <c r="K1856" i="2"/>
  <c r="J1856" i="2"/>
  <c r="G1856" i="2"/>
  <c r="C1856" i="2"/>
  <c r="B1856" i="2"/>
  <c r="K1855" i="2"/>
  <c r="J1855" i="2"/>
  <c r="G1855" i="2"/>
  <c r="C1855" i="2"/>
  <c r="B1855" i="2"/>
  <c r="K1854" i="2"/>
  <c r="J1854" i="2"/>
  <c r="G1854" i="2"/>
  <c r="C1854" i="2"/>
  <c r="K1853" i="2"/>
  <c r="J1853" i="2"/>
  <c r="G1853" i="2"/>
  <c r="C1853" i="2"/>
  <c r="F1853" i="2"/>
  <c r="K1852" i="2"/>
  <c r="J1852" i="2"/>
  <c r="G1852" i="2"/>
  <c r="C1852" i="2"/>
  <c r="B1852" i="2"/>
  <c r="K1851" i="2"/>
  <c r="J1851" i="2"/>
  <c r="G1851" i="2"/>
  <c r="C1851" i="2"/>
  <c r="B1851" i="2"/>
  <c r="K1850" i="2"/>
  <c r="J1850" i="2"/>
  <c r="G1850" i="2"/>
  <c r="C1850" i="2"/>
  <c r="K1849" i="2"/>
  <c r="J1849" i="2"/>
  <c r="G1849" i="2"/>
  <c r="C1849" i="2"/>
  <c r="F1849" i="2"/>
  <c r="K1848" i="2"/>
  <c r="J1848" i="2"/>
  <c r="G1848" i="2"/>
  <c r="C1848" i="2"/>
  <c r="B1848" i="2"/>
  <c r="K1847" i="2"/>
  <c r="J1847" i="2"/>
  <c r="G1847" i="2"/>
  <c r="C1847" i="2"/>
  <c r="B1847" i="2"/>
  <c r="K1846" i="2"/>
  <c r="J1846" i="2"/>
  <c r="G1846" i="2"/>
  <c r="C1846" i="2"/>
  <c r="K1845" i="2"/>
  <c r="J1845" i="2"/>
  <c r="G1845" i="2"/>
  <c r="C1845" i="2"/>
  <c r="F1845" i="2"/>
  <c r="K1844" i="2"/>
  <c r="J1844" i="2"/>
  <c r="G1844" i="2"/>
  <c r="C1844" i="2"/>
  <c r="B1844" i="2"/>
  <c r="K1843" i="2"/>
  <c r="J1843" i="2"/>
  <c r="G1843" i="2"/>
  <c r="C1843" i="2"/>
  <c r="B1843" i="2"/>
  <c r="K1842" i="2"/>
  <c r="J1842" i="2"/>
  <c r="G1842" i="2"/>
  <c r="C1842" i="2"/>
  <c r="K1841" i="2"/>
  <c r="J1841" i="2"/>
  <c r="G1841" i="2"/>
  <c r="C1841" i="2"/>
  <c r="F1841" i="2"/>
  <c r="K1840" i="2"/>
  <c r="J1840" i="2"/>
  <c r="G1840" i="2"/>
  <c r="C1840" i="2"/>
  <c r="B1840" i="2"/>
  <c r="K1839" i="2"/>
  <c r="J1839" i="2"/>
  <c r="G1839" i="2"/>
  <c r="C1839" i="2"/>
  <c r="B1839" i="2"/>
  <c r="K1838" i="2"/>
  <c r="J1838" i="2"/>
  <c r="G1838" i="2"/>
  <c r="C1838" i="2"/>
  <c r="K1837" i="2"/>
  <c r="J1837" i="2"/>
  <c r="G1837" i="2"/>
  <c r="C1837" i="2"/>
  <c r="F1837" i="2"/>
  <c r="K1836" i="2"/>
  <c r="J1836" i="2"/>
  <c r="G1836" i="2"/>
  <c r="C1836" i="2"/>
  <c r="B1836" i="2"/>
  <c r="K1835" i="2"/>
  <c r="J1835" i="2"/>
  <c r="G1835" i="2"/>
  <c r="C1835" i="2"/>
  <c r="B1835" i="2"/>
  <c r="K1834" i="2"/>
  <c r="J1834" i="2"/>
  <c r="G1834" i="2"/>
  <c r="C1834" i="2"/>
  <c r="K1833" i="2"/>
  <c r="J1833" i="2"/>
  <c r="G1833" i="2"/>
  <c r="C1833" i="2"/>
  <c r="F1833" i="2"/>
  <c r="K1832" i="2"/>
  <c r="J1832" i="2"/>
  <c r="G1832" i="2"/>
  <c r="C1832" i="2"/>
  <c r="B1832" i="2"/>
  <c r="K1831" i="2"/>
  <c r="J1831" i="2"/>
  <c r="G1831" i="2"/>
  <c r="C1831" i="2"/>
  <c r="B1831" i="2"/>
  <c r="K1830" i="2"/>
  <c r="J1830" i="2"/>
  <c r="G1830" i="2"/>
  <c r="C1830" i="2"/>
  <c r="K1829" i="2"/>
  <c r="J1829" i="2"/>
  <c r="G1829" i="2"/>
  <c r="C1829" i="2"/>
  <c r="F1829" i="2"/>
  <c r="K1828" i="2"/>
  <c r="J1828" i="2"/>
  <c r="G1828" i="2"/>
  <c r="C1828" i="2"/>
  <c r="B1828" i="2"/>
  <c r="K1827" i="2"/>
  <c r="J1827" i="2"/>
  <c r="G1827" i="2"/>
  <c r="C1827" i="2"/>
  <c r="B1827" i="2"/>
  <c r="K1826" i="2"/>
  <c r="J1826" i="2"/>
  <c r="G1826" i="2"/>
  <c r="C1826" i="2"/>
  <c r="K1825" i="2"/>
  <c r="J1825" i="2"/>
  <c r="G1825" i="2"/>
  <c r="C1825" i="2"/>
  <c r="F1825" i="2"/>
  <c r="K1824" i="2"/>
  <c r="J1824" i="2"/>
  <c r="G1824" i="2"/>
  <c r="C1824" i="2"/>
  <c r="B1824" i="2"/>
  <c r="K1823" i="2"/>
  <c r="J1823" i="2"/>
  <c r="G1823" i="2"/>
  <c r="C1823" i="2"/>
  <c r="B1823" i="2"/>
  <c r="K1822" i="2"/>
  <c r="J1822" i="2"/>
  <c r="G1822" i="2"/>
  <c r="C1822" i="2"/>
  <c r="K1821" i="2"/>
  <c r="J1821" i="2"/>
  <c r="G1821" i="2"/>
  <c r="C1821" i="2"/>
  <c r="F1821" i="2"/>
  <c r="K1820" i="2"/>
  <c r="J1820" i="2"/>
  <c r="G1820" i="2"/>
  <c r="C1820" i="2"/>
  <c r="B1820" i="2"/>
  <c r="K1819" i="2"/>
  <c r="J1819" i="2"/>
  <c r="G1819" i="2"/>
  <c r="C1819" i="2"/>
  <c r="B1819" i="2"/>
  <c r="K1818" i="2"/>
  <c r="J1818" i="2"/>
  <c r="G1818" i="2"/>
  <c r="C1818" i="2"/>
  <c r="K1817" i="2"/>
  <c r="J1817" i="2"/>
  <c r="G1817" i="2"/>
  <c r="C1817" i="2"/>
  <c r="F1817" i="2"/>
  <c r="K1816" i="2"/>
  <c r="J1816" i="2"/>
  <c r="G1816" i="2"/>
  <c r="C1816" i="2"/>
  <c r="B1816" i="2"/>
  <c r="K1815" i="2"/>
  <c r="J1815" i="2"/>
  <c r="G1815" i="2"/>
  <c r="C1815" i="2"/>
  <c r="B1815" i="2"/>
  <c r="K1814" i="2"/>
  <c r="J1814" i="2"/>
  <c r="G1814" i="2"/>
  <c r="C1814" i="2"/>
  <c r="K1813" i="2"/>
  <c r="J1813" i="2"/>
  <c r="G1813" i="2"/>
  <c r="C1813" i="2"/>
  <c r="K1812" i="2"/>
  <c r="J1812" i="2"/>
  <c r="G1812" i="2"/>
  <c r="C1812" i="2"/>
  <c r="B1812" i="2"/>
  <c r="K1811" i="2"/>
  <c r="J1811" i="2"/>
  <c r="G1811" i="2"/>
  <c r="C1811" i="2"/>
  <c r="B1811" i="2"/>
  <c r="K1810" i="2"/>
  <c r="J1810" i="2"/>
  <c r="G1810" i="2"/>
  <c r="C1810" i="2"/>
  <c r="K1809" i="2"/>
  <c r="J1809" i="2"/>
  <c r="G1809" i="2"/>
  <c r="C1809" i="2"/>
  <c r="F1809" i="2"/>
  <c r="K1808" i="2"/>
  <c r="J1808" i="2"/>
  <c r="G1808" i="2"/>
  <c r="C1808" i="2"/>
  <c r="B1808" i="2"/>
  <c r="K1807" i="2"/>
  <c r="J1807" i="2"/>
  <c r="G1807" i="2"/>
  <c r="C1807" i="2"/>
  <c r="B1807" i="2"/>
  <c r="K1806" i="2"/>
  <c r="J1806" i="2"/>
  <c r="G1806" i="2"/>
  <c r="C1806" i="2"/>
  <c r="B1806" i="2"/>
  <c r="K1805" i="2"/>
  <c r="J1805" i="2"/>
  <c r="G1805" i="2"/>
  <c r="C1805" i="2"/>
  <c r="K1804" i="2"/>
  <c r="J1804" i="2"/>
  <c r="G1804" i="2"/>
  <c r="C1804" i="2"/>
  <c r="B1804" i="2"/>
  <c r="K1803" i="2"/>
  <c r="J1803" i="2"/>
  <c r="G1803" i="2"/>
  <c r="C1803" i="2"/>
  <c r="B1803" i="2"/>
  <c r="K1802" i="2"/>
  <c r="J1802" i="2"/>
  <c r="G1802" i="2"/>
  <c r="C1802" i="2"/>
  <c r="K1801" i="2"/>
  <c r="J1801" i="2"/>
  <c r="G1801" i="2"/>
  <c r="C1801" i="2"/>
  <c r="F1801" i="2"/>
  <c r="K1800" i="2"/>
  <c r="J1800" i="2"/>
  <c r="G1800" i="2"/>
  <c r="C1800" i="2"/>
  <c r="B1800" i="2"/>
  <c r="K1799" i="2"/>
  <c r="J1799" i="2"/>
  <c r="G1799" i="2"/>
  <c r="C1799" i="2"/>
  <c r="B1799" i="2"/>
  <c r="K1798" i="2"/>
  <c r="J1798" i="2"/>
  <c r="G1798" i="2"/>
  <c r="C1798" i="2"/>
  <c r="F1798" i="2"/>
  <c r="K1797" i="2"/>
  <c r="J1797" i="2"/>
  <c r="G1797" i="2"/>
  <c r="C1797" i="2"/>
  <c r="K1796" i="2"/>
  <c r="J1796" i="2"/>
  <c r="G1796" i="2"/>
  <c r="C1796" i="2"/>
  <c r="B1796" i="2"/>
  <c r="K1795" i="2"/>
  <c r="J1795" i="2"/>
  <c r="G1795" i="2"/>
  <c r="C1795" i="2"/>
  <c r="B1795" i="2"/>
  <c r="K1794" i="2"/>
  <c r="J1794" i="2"/>
  <c r="G1794" i="2"/>
  <c r="C1794" i="2"/>
  <c r="K1793" i="2"/>
  <c r="J1793" i="2"/>
  <c r="G1793" i="2"/>
  <c r="C1793" i="2"/>
  <c r="F1793" i="2"/>
  <c r="K1792" i="2"/>
  <c r="J1792" i="2"/>
  <c r="G1792" i="2"/>
  <c r="C1792" i="2"/>
  <c r="B1792" i="2"/>
  <c r="K1791" i="2"/>
  <c r="J1791" i="2"/>
  <c r="G1791" i="2"/>
  <c r="C1791" i="2"/>
  <c r="B1791" i="2"/>
  <c r="K1790" i="2"/>
  <c r="J1790" i="2"/>
  <c r="G1790" i="2"/>
  <c r="C1790" i="2"/>
  <c r="F1790" i="2"/>
  <c r="K1789" i="2"/>
  <c r="J1789" i="2"/>
  <c r="G1789" i="2"/>
  <c r="C1789" i="2"/>
  <c r="K1788" i="2"/>
  <c r="J1788" i="2"/>
  <c r="G1788" i="2"/>
  <c r="C1788" i="2"/>
  <c r="B1788" i="2"/>
  <c r="K1787" i="2"/>
  <c r="J1787" i="2"/>
  <c r="G1787" i="2"/>
  <c r="C1787" i="2"/>
  <c r="B1787" i="2"/>
  <c r="K1786" i="2"/>
  <c r="J1786" i="2"/>
  <c r="G1786" i="2"/>
  <c r="C1786" i="2"/>
  <c r="K1785" i="2"/>
  <c r="J1785" i="2"/>
  <c r="G1785" i="2"/>
  <c r="C1785" i="2"/>
  <c r="F1785" i="2"/>
  <c r="K1784" i="2"/>
  <c r="J1784" i="2"/>
  <c r="G1784" i="2"/>
  <c r="C1784" i="2"/>
  <c r="B1784" i="2"/>
  <c r="K1783" i="2"/>
  <c r="J1783" i="2"/>
  <c r="G1783" i="2"/>
  <c r="C1783" i="2"/>
  <c r="B1783" i="2"/>
  <c r="K1782" i="2"/>
  <c r="J1782" i="2"/>
  <c r="G1782" i="2"/>
  <c r="C1782" i="2"/>
  <c r="K1781" i="2"/>
  <c r="J1781" i="2"/>
  <c r="G1781" i="2"/>
  <c r="C1781" i="2"/>
  <c r="K1780" i="2"/>
  <c r="J1780" i="2"/>
  <c r="G1780" i="2"/>
  <c r="C1780" i="2"/>
  <c r="B1780" i="2"/>
  <c r="K1779" i="2"/>
  <c r="J1779" i="2"/>
  <c r="G1779" i="2"/>
  <c r="C1779" i="2"/>
  <c r="B1779" i="2"/>
  <c r="K1778" i="2"/>
  <c r="J1778" i="2"/>
  <c r="G1778" i="2"/>
  <c r="C1778" i="2"/>
  <c r="K1777" i="2"/>
  <c r="J1777" i="2"/>
  <c r="G1777" i="2"/>
  <c r="C1777" i="2"/>
  <c r="F1777" i="2"/>
  <c r="K1776" i="2"/>
  <c r="J1776" i="2"/>
  <c r="G1776" i="2"/>
  <c r="C1776" i="2"/>
  <c r="B1776" i="2"/>
  <c r="K1775" i="2"/>
  <c r="J1775" i="2"/>
  <c r="G1775" i="2"/>
  <c r="C1775" i="2"/>
  <c r="B1775" i="2"/>
  <c r="K1774" i="2"/>
  <c r="J1774" i="2"/>
  <c r="G1774" i="2"/>
  <c r="C1774" i="2"/>
  <c r="B1774" i="2"/>
  <c r="K1773" i="2"/>
  <c r="J1773" i="2"/>
  <c r="G1773" i="2"/>
  <c r="C1773" i="2"/>
  <c r="K1772" i="2"/>
  <c r="J1772" i="2"/>
  <c r="G1772" i="2"/>
  <c r="C1772" i="2"/>
  <c r="B1772" i="2"/>
  <c r="K1771" i="2"/>
  <c r="J1771" i="2"/>
  <c r="G1771" i="2"/>
  <c r="C1771" i="2"/>
  <c r="B1771" i="2"/>
  <c r="K1770" i="2"/>
  <c r="J1770" i="2"/>
  <c r="G1770" i="2"/>
  <c r="C1770" i="2"/>
  <c r="K1769" i="2"/>
  <c r="J1769" i="2"/>
  <c r="G1769" i="2"/>
  <c r="C1769" i="2"/>
  <c r="F1769" i="2"/>
  <c r="K1768" i="2"/>
  <c r="J1768" i="2"/>
  <c r="G1768" i="2"/>
  <c r="C1768" i="2"/>
  <c r="B1768" i="2"/>
  <c r="K1767" i="2"/>
  <c r="J1767" i="2"/>
  <c r="G1767" i="2"/>
  <c r="C1767" i="2"/>
  <c r="B1767" i="2"/>
  <c r="K1766" i="2"/>
  <c r="J1766" i="2"/>
  <c r="G1766" i="2"/>
  <c r="C1766" i="2"/>
  <c r="F1766" i="2"/>
  <c r="K1765" i="2"/>
  <c r="J1765" i="2"/>
  <c r="G1765" i="2"/>
  <c r="C1765" i="2"/>
  <c r="K1764" i="2"/>
  <c r="J1764" i="2"/>
  <c r="G1764" i="2"/>
  <c r="C1764" i="2"/>
  <c r="B1764" i="2"/>
  <c r="K1763" i="2"/>
  <c r="J1763" i="2"/>
  <c r="G1763" i="2"/>
  <c r="C1763" i="2"/>
  <c r="B1763" i="2"/>
  <c r="K1762" i="2"/>
  <c r="J1762" i="2"/>
  <c r="G1762" i="2"/>
  <c r="C1762" i="2"/>
  <c r="K1761" i="2"/>
  <c r="J1761" i="2"/>
  <c r="G1761" i="2"/>
  <c r="C1761" i="2"/>
  <c r="F1761" i="2"/>
  <c r="K1760" i="2"/>
  <c r="J1760" i="2"/>
  <c r="G1760" i="2"/>
  <c r="C1760" i="2"/>
  <c r="B1760" i="2"/>
  <c r="K1759" i="2"/>
  <c r="J1759" i="2"/>
  <c r="G1759" i="2"/>
  <c r="C1759" i="2"/>
  <c r="B1759" i="2"/>
  <c r="K1758" i="2"/>
  <c r="J1758" i="2"/>
  <c r="G1758" i="2"/>
  <c r="C1758" i="2"/>
  <c r="F1758" i="2"/>
  <c r="K1757" i="2"/>
  <c r="J1757" i="2"/>
  <c r="G1757" i="2"/>
  <c r="C1757" i="2"/>
  <c r="K1756" i="2"/>
  <c r="J1756" i="2"/>
  <c r="G1756" i="2"/>
  <c r="C1756" i="2"/>
  <c r="B1756" i="2"/>
  <c r="K1755" i="2"/>
  <c r="J1755" i="2"/>
  <c r="G1755" i="2"/>
  <c r="C1755" i="2"/>
  <c r="B1755" i="2"/>
  <c r="K1754" i="2"/>
  <c r="J1754" i="2"/>
  <c r="G1754" i="2"/>
  <c r="C1754" i="2"/>
  <c r="K1753" i="2"/>
  <c r="J1753" i="2"/>
  <c r="G1753" i="2"/>
  <c r="C1753" i="2"/>
  <c r="K1752" i="2"/>
  <c r="J1752" i="2"/>
  <c r="G1752" i="2"/>
  <c r="C1752" i="2"/>
  <c r="B1752" i="2"/>
  <c r="K1751" i="2"/>
  <c r="J1751" i="2"/>
  <c r="G1751" i="2"/>
  <c r="C1751" i="2"/>
  <c r="B1751" i="2"/>
  <c r="K1750" i="2"/>
  <c r="J1750" i="2"/>
  <c r="G1750" i="2"/>
  <c r="C1750" i="2"/>
  <c r="B1750" i="2"/>
  <c r="K1749" i="2"/>
  <c r="J1749" i="2"/>
  <c r="G1749" i="2"/>
  <c r="C1749" i="2"/>
  <c r="K1748" i="2"/>
  <c r="J1748" i="2"/>
  <c r="G1748" i="2"/>
  <c r="C1748" i="2"/>
  <c r="B1748" i="2"/>
  <c r="K1747" i="2"/>
  <c r="J1747" i="2"/>
  <c r="G1747" i="2"/>
  <c r="C1747" i="2"/>
  <c r="B1747" i="2"/>
  <c r="K1746" i="2"/>
  <c r="J1746" i="2"/>
  <c r="G1746" i="2"/>
  <c r="C1746" i="2"/>
  <c r="F1746" i="2"/>
  <c r="K1745" i="2"/>
  <c r="J1745" i="2"/>
  <c r="G1745" i="2"/>
  <c r="C1745" i="2"/>
  <c r="K1744" i="2"/>
  <c r="J1744" i="2"/>
  <c r="G1744" i="2"/>
  <c r="C1744" i="2"/>
  <c r="B1744" i="2"/>
  <c r="K1743" i="2"/>
  <c r="J1743" i="2"/>
  <c r="G1743" i="2"/>
  <c r="C1743" i="2"/>
  <c r="B1743" i="2"/>
  <c r="K1742" i="2"/>
  <c r="J1742" i="2"/>
  <c r="G1742" i="2"/>
  <c r="C1742" i="2"/>
  <c r="F1742" i="2"/>
  <c r="K1741" i="2"/>
  <c r="J1741" i="2"/>
  <c r="G1741" i="2"/>
  <c r="C1741" i="2"/>
  <c r="K1740" i="2"/>
  <c r="J1740" i="2"/>
  <c r="G1740" i="2"/>
  <c r="C1740" i="2"/>
  <c r="B1740" i="2"/>
  <c r="K1739" i="2"/>
  <c r="J1739" i="2"/>
  <c r="G1739" i="2"/>
  <c r="C1739" i="2"/>
  <c r="B1739" i="2"/>
  <c r="K1738" i="2"/>
  <c r="J1738" i="2"/>
  <c r="G1738" i="2"/>
  <c r="C1738" i="2"/>
  <c r="K1737" i="2"/>
  <c r="J1737" i="2"/>
  <c r="G1737" i="2"/>
  <c r="C1737" i="2"/>
  <c r="K1736" i="2"/>
  <c r="J1736" i="2"/>
  <c r="G1736" i="2"/>
  <c r="C1736" i="2"/>
  <c r="B1736" i="2"/>
  <c r="K1735" i="2"/>
  <c r="J1735" i="2"/>
  <c r="G1735" i="2"/>
  <c r="C1735" i="2"/>
  <c r="B1735" i="2"/>
  <c r="K1734" i="2"/>
  <c r="J1734" i="2"/>
  <c r="G1734" i="2"/>
  <c r="C1734" i="2"/>
  <c r="B1734" i="2"/>
  <c r="K1733" i="2"/>
  <c r="J1733" i="2"/>
  <c r="G1733" i="2"/>
  <c r="C1733" i="2"/>
  <c r="K1732" i="2"/>
  <c r="J1732" i="2"/>
  <c r="G1732" i="2"/>
  <c r="C1732" i="2"/>
  <c r="B1732" i="2"/>
  <c r="K1731" i="2"/>
  <c r="J1731" i="2"/>
  <c r="G1731" i="2"/>
  <c r="C1731" i="2"/>
  <c r="B1731" i="2"/>
  <c r="K1730" i="2"/>
  <c r="J1730" i="2"/>
  <c r="G1730" i="2"/>
  <c r="C1730" i="2"/>
  <c r="F1730" i="2"/>
  <c r="K1729" i="2"/>
  <c r="J1729" i="2"/>
  <c r="G1729" i="2"/>
  <c r="C1729" i="2"/>
  <c r="K1728" i="2"/>
  <c r="J1728" i="2"/>
  <c r="G1728" i="2"/>
  <c r="C1728" i="2"/>
  <c r="B1728" i="2"/>
  <c r="K1727" i="2"/>
  <c r="J1727" i="2"/>
  <c r="G1727" i="2"/>
  <c r="C1727" i="2"/>
  <c r="B1727" i="2"/>
  <c r="K1726" i="2"/>
  <c r="J1726" i="2"/>
  <c r="G1726" i="2"/>
  <c r="C1726" i="2"/>
  <c r="F1726" i="2"/>
  <c r="K1725" i="2"/>
  <c r="J1725" i="2"/>
  <c r="G1725" i="2"/>
  <c r="C1725" i="2"/>
  <c r="K1724" i="2"/>
  <c r="J1724" i="2"/>
  <c r="G1724" i="2"/>
  <c r="C1724" i="2"/>
  <c r="B1724" i="2"/>
  <c r="K1723" i="2"/>
  <c r="J1723" i="2"/>
  <c r="G1723" i="2"/>
  <c r="C1723" i="2"/>
  <c r="B1723" i="2"/>
  <c r="K1722" i="2"/>
  <c r="J1722" i="2"/>
  <c r="G1722" i="2"/>
  <c r="C1722" i="2"/>
  <c r="K1721" i="2"/>
  <c r="J1721" i="2"/>
  <c r="G1721" i="2"/>
  <c r="C1721" i="2"/>
  <c r="K1720" i="2"/>
  <c r="J1720" i="2"/>
  <c r="G1720" i="2"/>
  <c r="C1720" i="2"/>
  <c r="B1720" i="2"/>
  <c r="K1719" i="2"/>
  <c r="J1719" i="2"/>
  <c r="G1719" i="2"/>
  <c r="C1719" i="2"/>
  <c r="B1719" i="2"/>
  <c r="K1718" i="2"/>
  <c r="J1718" i="2"/>
  <c r="G1718" i="2"/>
  <c r="C1718" i="2"/>
  <c r="B1718" i="2"/>
  <c r="K1717" i="2"/>
  <c r="J1717" i="2"/>
  <c r="G1717" i="2"/>
  <c r="C1717" i="2"/>
  <c r="K1716" i="2"/>
  <c r="J1716" i="2"/>
  <c r="G1716" i="2"/>
  <c r="C1716" i="2"/>
  <c r="B1716" i="2"/>
  <c r="K1715" i="2"/>
  <c r="J1715" i="2"/>
  <c r="G1715" i="2"/>
  <c r="C1715" i="2"/>
  <c r="B1715" i="2"/>
  <c r="K1714" i="2"/>
  <c r="J1714" i="2"/>
  <c r="G1714" i="2"/>
  <c r="C1714" i="2"/>
  <c r="F1714" i="2"/>
  <c r="K1713" i="2"/>
  <c r="J1713" i="2"/>
  <c r="G1713" i="2"/>
  <c r="C1713" i="2"/>
  <c r="K1712" i="2"/>
  <c r="J1712" i="2"/>
  <c r="G1712" i="2"/>
  <c r="C1712" i="2"/>
  <c r="B1712" i="2"/>
  <c r="K1711" i="2"/>
  <c r="J1711" i="2"/>
  <c r="G1711" i="2"/>
  <c r="C1711" i="2"/>
  <c r="B1711" i="2"/>
  <c r="K1710" i="2"/>
  <c r="J1710" i="2"/>
  <c r="G1710" i="2"/>
  <c r="C1710" i="2"/>
  <c r="F1710" i="2"/>
  <c r="K1709" i="2"/>
  <c r="J1709" i="2"/>
  <c r="G1709" i="2"/>
  <c r="C1709" i="2"/>
  <c r="K1708" i="2"/>
  <c r="J1708" i="2"/>
  <c r="G1708" i="2"/>
  <c r="C1708" i="2"/>
  <c r="B1708" i="2"/>
  <c r="K1707" i="2"/>
  <c r="J1707" i="2"/>
  <c r="G1707" i="2"/>
  <c r="C1707" i="2"/>
  <c r="B1707" i="2"/>
  <c r="K1706" i="2"/>
  <c r="J1706" i="2"/>
  <c r="G1706" i="2"/>
  <c r="C1706" i="2"/>
  <c r="K1705" i="2"/>
  <c r="J1705" i="2"/>
  <c r="G1705" i="2"/>
  <c r="C1705" i="2"/>
  <c r="K1704" i="2"/>
  <c r="J1704" i="2"/>
  <c r="G1704" i="2"/>
  <c r="C1704" i="2"/>
  <c r="B1704" i="2"/>
  <c r="K1703" i="2"/>
  <c r="J1703" i="2"/>
  <c r="G1703" i="2"/>
  <c r="C1703" i="2"/>
  <c r="B1703" i="2"/>
  <c r="K1702" i="2"/>
  <c r="J1702" i="2"/>
  <c r="G1702" i="2"/>
  <c r="C1702" i="2"/>
  <c r="B1702" i="2"/>
  <c r="K1701" i="2"/>
  <c r="J1701" i="2"/>
  <c r="G1701" i="2"/>
  <c r="C1701" i="2"/>
  <c r="K1700" i="2"/>
  <c r="J1700" i="2"/>
  <c r="G1700" i="2"/>
  <c r="C1700" i="2"/>
  <c r="B1700" i="2"/>
  <c r="K1699" i="2"/>
  <c r="J1699" i="2"/>
  <c r="G1699" i="2"/>
  <c r="C1699" i="2"/>
  <c r="B1699" i="2"/>
  <c r="K1698" i="2"/>
  <c r="J1698" i="2"/>
  <c r="G1698" i="2"/>
  <c r="C1698" i="2"/>
  <c r="F1698" i="2"/>
  <c r="K1697" i="2"/>
  <c r="J1697" i="2"/>
  <c r="G1697" i="2"/>
  <c r="C1697" i="2"/>
  <c r="K1696" i="2"/>
  <c r="J1696" i="2"/>
  <c r="G1696" i="2"/>
  <c r="C1696" i="2"/>
  <c r="B1696" i="2"/>
  <c r="K1695" i="2"/>
  <c r="J1695" i="2"/>
  <c r="G1695" i="2"/>
  <c r="C1695" i="2"/>
  <c r="B1695" i="2"/>
  <c r="K1694" i="2"/>
  <c r="J1694" i="2"/>
  <c r="G1694" i="2"/>
  <c r="C1694" i="2"/>
  <c r="F1694" i="2"/>
  <c r="K1693" i="2"/>
  <c r="J1693" i="2"/>
  <c r="G1693" i="2"/>
  <c r="C1693" i="2"/>
  <c r="K1692" i="2"/>
  <c r="J1692" i="2"/>
  <c r="G1692" i="2"/>
  <c r="C1692" i="2"/>
  <c r="B1692" i="2"/>
  <c r="K1691" i="2"/>
  <c r="J1691" i="2"/>
  <c r="G1691" i="2"/>
  <c r="C1691" i="2"/>
  <c r="B1691" i="2"/>
  <c r="K1690" i="2"/>
  <c r="J1690" i="2"/>
  <c r="G1690" i="2"/>
  <c r="C1690" i="2"/>
  <c r="K1689" i="2"/>
  <c r="J1689" i="2"/>
  <c r="G1689" i="2"/>
  <c r="C1689" i="2"/>
  <c r="K1688" i="2"/>
  <c r="J1688" i="2"/>
  <c r="G1688" i="2"/>
  <c r="C1688" i="2"/>
  <c r="B1688" i="2"/>
  <c r="K1687" i="2"/>
  <c r="J1687" i="2"/>
  <c r="G1687" i="2"/>
  <c r="C1687" i="2"/>
  <c r="B1687" i="2"/>
  <c r="K1686" i="2"/>
  <c r="J1686" i="2"/>
  <c r="G1686" i="2"/>
  <c r="C1686" i="2"/>
  <c r="B1686" i="2"/>
  <c r="F1686" i="2"/>
  <c r="K1685" i="2"/>
  <c r="J1685" i="2"/>
  <c r="G1685" i="2"/>
  <c r="C1685" i="2"/>
  <c r="K1684" i="2"/>
  <c r="J1684" i="2"/>
  <c r="G1684" i="2"/>
  <c r="C1684" i="2"/>
  <c r="B1684" i="2"/>
  <c r="K1683" i="2"/>
  <c r="J1683" i="2"/>
  <c r="G1683" i="2"/>
  <c r="C1683" i="2"/>
  <c r="B1683" i="2"/>
  <c r="K1682" i="2"/>
  <c r="J1682" i="2"/>
  <c r="G1682" i="2"/>
  <c r="C1682" i="2"/>
  <c r="F1682" i="2"/>
  <c r="K1681" i="2"/>
  <c r="J1681" i="2"/>
  <c r="G1681" i="2"/>
  <c r="C1681" i="2"/>
  <c r="K1680" i="2"/>
  <c r="J1680" i="2"/>
  <c r="G1680" i="2"/>
  <c r="C1680" i="2"/>
  <c r="B1680" i="2"/>
  <c r="K1679" i="2"/>
  <c r="J1679" i="2"/>
  <c r="G1679" i="2"/>
  <c r="C1679" i="2"/>
  <c r="B1679" i="2"/>
  <c r="K1678" i="2"/>
  <c r="J1678" i="2"/>
  <c r="G1678" i="2"/>
  <c r="C1678" i="2"/>
  <c r="F1678" i="2"/>
  <c r="K1677" i="2"/>
  <c r="J1677" i="2"/>
  <c r="G1677" i="2"/>
  <c r="C1677" i="2"/>
  <c r="K1676" i="2"/>
  <c r="J1676" i="2"/>
  <c r="G1676" i="2"/>
  <c r="C1676" i="2"/>
  <c r="B1676" i="2"/>
  <c r="K1675" i="2"/>
  <c r="J1675" i="2"/>
  <c r="G1675" i="2"/>
  <c r="C1675" i="2"/>
  <c r="K1674" i="2"/>
  <c r="J1674" i="2"/>
  <c r="G1674" i="2"/>
  <c r="C1674" i="2"/>
  <c r="K1673" i="2"/>
  <c r="J1673" i="2"/>
  <c r="G1673" i="2"/>
  <c r="C1673" i="2"/>
  <c r="K1672" i="2"/>
  <c r="J1672" i="2"/>
  <c r="G1672" i="2"/>
  <c r="C1672" i="2"/>
  <c r="B1672" i="2"/>
  <c r="K1671" i="2"/>
  <c r="J1671" i="2"/>
  <c r="G1671" i="2"/>
  <c r="C1671" i="2"/>
  <c r="B1671" i="2"/>
  <c r="K1670" i="2"/>
  <c r="J1670" i="2"/>
  <c r="G1670" i="2"/>
  <c r="C1670" i="2"/>
  <c r="B1670" i="2"/>
  <c r="F1670" i="2"/>
  <c r="K1669" i="2"/>
  <c r="J1669" i="2"/>
  <c r="G1669" i="2"/>
  <c r="C1669" i="2"/>
  <c r="K1668" i="2"/>
  <c r="J1668" i="2"/>
  <c r="G1668" i="2"/>
  <c r="C1668" i="2"/>
  <c r="B1668" i="2"/>
  <c r="K1667" i="2"/>
  <c r="J1667" i="2"/>
  <c r="G1667" i="2"/>
  <c r="C1667" i="2"/>
  <c r="B1667" i="2"/>
  <c r="K1666" i="2"/>
  <c r="J1666" i="2"/>
  <c r="G1666" i="2"/>
  <c r="C1666" i="2"/>
  <c r="F1666" i="2"/>
  <c r="K1665" i="2"/>
  <c r="J1665" i="2"/>
  <c r="G1665" i="2"/>
  <c r="C1665" i="2"/>
  <c r="K1664" i="2"/>
  <c r="J1664" i="2"/>
  <c r="G1664" i="2"/>
  <c r="C1664" i="2"/>
  <c r="B1664" i="2"/>
  <c r="K1663" i="2"/>
  <c r="J1663" i="2"/>
  <c r="G1663" i="2"/>
  <c r="C1663" i="2"/>
  <c r="B1663" i="2"/>
  <c r="K1662" i="2"/>
  <c r="J1662" i="2"/>
  <c r="G1662" i="2"/>
  <c r="C1662" i="2"/>
  <c r="F1662" i="2"/>
  <c r="K1661" i="2"/>
  <c r="J1661" i="2"/>
  <c r="G1661" i="2"/>
  <c r="C1661" i="2"/>
  <c r="K1660" i="2"/>
  <c r="J1660" i="2"/>
  <c r="G1660" i="2"/>
  <c r="C1660" i="2"/>
  <c r="B1660" i="2"/>
  <c r="K1659" i="2"/>
  <c r="J1659" i="2"/>
  <c r="G1659" i="2"/>
  <c r="C1659" i="2"/>
  <c r="K1658" i="2"/>
  <c r="J1658" i="2"/>
  <c r="G1658" i="2"/>
  <c r="C1658" i="2"/>
  <c r="K1657" i="2"/>
  <c r="J1657" i="2"/>
  <c r="G1657" i="2"/>
  <c r="C1657" i="2"/>
  <c r="K1656" i="2"/>
  <c r="J1656" i="2"/>
  <c r="G1656" i="2"/>
  <c r="C1656" i="2"/>
  <c r="B1656" i="2"/>
  <c r="K1655" i="2"/>
  <c r="J1655" i="2"/>
  <c r="G1655" i="2"/>
  <c r="C1655" i="2"/>
  <c r="B1655" i="2"/>
  <c r="K1654" i="2"/>
  <c r="J1654" i="2"/>
  <c r="G1654" i="2"/>
  <c r="C1654" i="2"/>
  <c r="B1654" i="2"/>
  <c r="F1654" i="2"/>
  <c r="K1653" i="2"/>
  <c r="J1653" i="2"/>
  <c r="G1653" i="2"/>
  <c r="C1653" i="2"/>
  <c r="K1652" i="2"/>
  <c r="J1652" i="2"/>
  <c r="G1652" i="2"/>
  <c r="C1652" i="2"/>
  <c r="B1652" i="2"/>
  <c r="K1651" i="2"/>
  <c r="J1651" i="2"/>
  <c r="G1651" i="2"/>
  <c r="C1651" i="2"/>
  <c r="B1651" i="2"/>
  <c r="K1650" i="2"/>
  <c r="J1650" i="2"/>
  <c r="G1650" i="2"/>
  <c r="C1650" i="2"/>
  <c r="F1650" i="2"/>
  <c r="K1649" i="2"/>
  <c r="J1649" i="2"/>
  <c r="G1649" i="2"/>
  <c r="C1649" i="2"/>
  <c r="K1648" i="2"/>
  <c r="J1648" i="2"/>
  <c r="G1648" i="2"/>
  <c r="C1648" i="2"/>
  <c r="B1648" i="2"/>
  <c r="K1647" i="2"/>
  <c r="J1647" i="2"/>
  <c r="G1647" i="2"/>
  <c r="C1647" i="2"/>
  <c r="B1647" i="2"/>
  <c r="K1646" i="2"/>
  <c r="J1646" i="2"/>
  <c r="G1646" i="2"/>
  <c r="C1646" i="2"/>
  <c r="F1646" i="2"/>
  <c r="K1645" i="2"/>
  <c r="J1645" i="2"/>
  <c r="G1645" i="2"/>
  <c r="C1645" i="2"/>
  <c r="K1644" i="2"/>
  <c r="J1644" i="2"/>
  <c r="G1644" i="2"/>
  <c r="C1644" i="2"/>
  <c r="B1644" i="2"/>
  <c r="K1643" i="2"/>
  <c r="J1643" i="2"/>
  <c r="G1643" i="2"/>
  <c r="C1643" i="2"/>
  <c r="K1642" i="2"/>
  <c r="J1642" i="2"/>
  <c r="G1642" i="2"/>
  <c r="C1642" i="2"/>
  <c r="K1641" i="2"/>
  <c r="J1641" i="2"/>
  <c r="G1641" i="2"/>
  <c r="C1641" i="2"/>
  <c r="K1640" i="2"/>
  <c r="J1640" i="2"/>
  <c r="G1640" i="2"/>
  <c r="C1640" i="2"/>
  <c r="B1640" i="2"/>
  <c r="K1639" i="2"/>
  <c r="J1639" i="2"/>
  <c r="G1639" i="2"/>
  <c r="C1639" i="2"/>
  <c r="B1639" i="2"/>
  <c r="K1638" i="2"/>
  <c r="J1638" i="2"/>
  <c r="G1638" i="2"/>
  <c r="C1638" i="2"/>
  <c r="B1638" i="2"/>
  <c r="F1638" i="2"/>
  <c r="K1637" i="2"/>
  <c r="J1637" i="2"/>
  <c r="G1637" i="2"/>
  <c r="C1637" i="2"/>
  <c r="K1636" i="2"/>
  <c r="J1636" i="2"/>
  <c r="G1636" i="2"/>
  <c r="C1636" i="2"/>
  <c r="B1636" i="2"/>
  <c r="K1635" i="2"/>
  <c r="J1635" i="2"/>
  <c r="G1635" i="2"/>
  <c r="C1635" i="2"/>
  <c r="B1635" i="2"/>
  <c r="K1634" i="2"/>
  <c r="J1634" i="2"/>
  <c r="G1634" i="2"/>
  <c r="C1634" i="2"/>
  <c r="F1634" i="2"/>
  <c r="K1633" i="2"/>
  <c r="J1633" i="2"/>
  <c r="G1633" i="2"/>
  <c r="C1633" i="2"/>
  <c r="K1632" i="2"/>
  <c r="J1632" i="2"/>
  <c r="G1632" i="2"/>
  <c r="C1632" i="2"/>
  <c r="B1632" i="2"/>
  <c r="K1631" i="2"/>
  <c r="J1631" i="2"/>
  <c r="G1631" i="2"/>
  <c r="C1631" i="2"/>
  <c r="B1631" i="2"/>
  <c r="K1630" i="2"/>
  <c r="J1630" i="2"/>
  <c r="G1630" i="2"/>
  <c r="C1630" i="2"/>
  <c r="F1630" i="2"/>
  <c r="K1629" i="2"/>
  <c r="J1629" i="2"/>
  <c r="G1629" i="2"/>
  <c r="C1629" i="2"/>
  <c r="K1628" i="2"/>
  <c r="J1628" i="2"/>
  <c r="G1628" i="2"/>
  <c r="C1628" i="2"/>
  <c r="B1628" i="2"/>
  <c r="K1627" i="2"/>
  <c r="J1627" i="2"/>
  <c r="G1627" i="2"/>
  <c r="C1627" i="2"/>
  <c r="K1626" i="2"/>
  <c r="J1626" i="2"/>
  <c r="G1626" i="2"/>
  <c r="C1626" i="2"/>
  <c r="K1625" i="2"/>
  <c r="J1625" i="2"/>
  <c r="G1625" i="2"/>
  <c r="C1625" i="2"/>
  <c r="K1624" i="2"/>
  <c r="J1624" i="2"/>
  <c r="G1624" i="2"/>
  <c r="C1624" i="2"/>
  <c r="B1624" i="2"/>
  <c r="K1623" i="2"/>
  <c r="J1623" i="2"/>
  <c r="G1623" i="2"/>
  <c r="C1623" i="2"/>
  <c r="B1623" i="2"/>
  <c r="K1622" i="2"/>
  <c r="J1622" i="2"/>
  <c r="G1622" i="2"/>
  <c r="C1622" i="2"/>
  <c r="B1622" i="2"/>
  <c r="F1622" i="2"/>
  <c r="K1621" i="2"/>
  <c r="J1621" i="2"/>
  <c r="G1621" i="2"/>
  <c r="C1621" i="2"/>
  <c r="K1620" i="2"/>
  <c r="J1620" i="2"/>
  <c r="G1620" i="2"/>
  <c r="C1620" i="2"/>
  <c r="B1620" i="2"/>
  <c r="K1619" i="2"/>
  <c r="J1619" i="2"/>
  <c r="G1619" i="2"/>
  <c r="C1619" i="2"/>
  <c r="B1619" i="2"/>
  <c r="K1618" i="2"/>
  <c r="J1618" i="2"/>
  <c r="G1618" i="2"/>
  <c r="C1618" i="2"/>
  <c r="F1618" i="2"/>
  <c r="K1617" i="2"/>
  <c r="J1617" i="2"/>
  <c r="G1617" i="2"/>
  <c r="C1617" i="2"/>
  <c r="K1616" i="2"/>
  <c r="J1616" i="2"/>
  <c r="G1616" i="2"/>
  <c r="C1616" i="2"/>
  <c r="B1616" i="2"/>
  <c r="K1615" i="2"/>
  <c r="J1615" i="2"/>
  <c r="G1615" i="2"/>
  <c r="C1615" i="2"/>
  <c r="B1615" i="2"/>
  <c r="K1614" i="2"/>
  <c r="J1614" i="2"/>
  <c r="G1614" i="2"/>
  <c r="C1614" i="2"/>
  <c r="K1613" i="2"/>
  <c r="J1613" i="2"/>
  <c r="G1613" i="2"/>
  <c r="C1613" i="2"/>
  <c r="K1612" i="2"/>
  <c r="J1612" i="2"/>
  <c r="G1612" i="2"/>
  <c r="C1612" i="2"/>
  <c r="B1612" i="2"/>
  <c r="K1611" i="2"/>
  <c r="J1611" i="2"/>
  <c r="G1611" i="2"/>
  <c r="C1611" i="2"/>
  <c r="K1610" i="2"/>
  <c r="J1610" i="2"/>
  <c r="G1610" i="2"/>
  <c r="C1610" i="2"/>
  <c r="K1609" i="2"/>
  <c r="J1609" i="2"/>
  <c r="G1609" i="2"/>
  <c r="C1609" i="2"/>
  <c r="K1608" i="2"/>
  <c r="J1608" i="2"/>
  <c r="G1608" i="2"/>
  <c r="C1608" i="2"/>
  <c r="B1608" i="2"/>
  <c r="K1607" i="2"/>
  <c r="J1607" i="2"/>
  <c r="G1607" i="2"/>
  <c r="C1607" i="2"/>
  <c r="B1607" i="2"/>
  <c r="K1606" i="2"/>
  <c r="J1606" i="2"/>
  <c r="G1606" i="2"/>
  <c r="C1606" i="2"/>
  <c r="B1606" i="2"/>
  <c r="F1606" i="2"/>
  <c r="K1605" i="2"/>
  <c r="J1605" i="2"/>
  <c r="G1605" i="2"/>
  <c r="C1605" i="2"/>
  <c r="K1604" i="2"/>
  <c r="J1604" i="2"/>
  <c r="G1604" i="2"/>
  <c r="C1604" i="2"/>
  <c r="B1604" i="2"/>
  <c r="K1603" i="2"/>
  <c r="J1603" i="2"/>
  <c r="G1603" i="2"/>
  <c r="C1603" i="2"/>
  <c r="B1603" i="2"/>
  <c r="K1602" i="2"/>
  <c r="J1602" i="2"/>
  <c r="G1602" i="2"/>
  <c r="C1602" i="2"/>
  <c r="F1602" i="2"/>
  <c r="K1601" i="2"/>
  <c r="J1601" i="2"/>
  <c r="G1601" i="2"/>
  <c r="C1601" i="2"/>
  <c r="K1600" i="2"/>
  <c r="J1600" i="2"/>
  <c r="G1600" i="2"/>
  <c r="C1600" i="2"/>
  <c r="B1600" i="2"/>
  <c r="K1599" i="2"/>
  <c r="J1599" i="2"/>
  <c r="G1599" i="2"/>
  <c r="C1599" i="2"/>
  <c r="B1599" i="2"/>
  <c r="K1598" i="2"/>
  <c r="J1598" i="2"/>
  <c r="G1598" i="2"/>
  <c r="C1598" i="2"/>
  <c r="K1597" i="2"/>
  <c r="J1597" i="2"/>
  <c r="G1597" i="2"/>
  <c r="C1597" i="2"/>
  <c r="K1596" i="2"/>
  <c r="J1596" i="2"/>
  <c r="G1596" i="2"/>
  <c r="C1596" i="2"/>
  <c r="B1596" i="2"/>
  <c r="K1595" i="2"/>
  <c r="J1595" i="2"/>
  <c r="G1595" i="2"/>
  <c r="C1595" i="2"/>
  <c r="K1594" i="2"/>
  <c r="J1594" i="2"/>
  <c r="G1594" i="2"/>
  <c r="C1594" i="2"/>
  <c r="K1593" i="2"/>
  <c r="J1593" i="2"/>
  <c r="G1593" i="2"/>
  <c r="C1593" i="2"/>
  <c r="K1592" i="2"/>
  <c r="J1592" i="2"/>
  <c r="G1592" i="2"/>
  <c r="C1592" i="2"/>
  <c r="B1592" i="2"/>
  <c r="K1591" i="2"/>
  <c r="J1591" i="2"/>
  <c r="G1591" i="2"/>
  <c r="C1591" i="2"/>
  <c r="B1591" i="2"/>
  <c r="K1590" i="2"/>
  <c r="J1590" i="2"/>
  <c r="G1590" i="2"/>
  <c r="C1590" i="2"/>
  <c r="B1590" i="2"/>
  <c r="F1590" i="2"/>
  <c r="K1589" i="2"/>
  <c r="J1589" i="2"/>
  <c r="G1589" i="2"/>
  <c r="C1589" i="2"/>
  <c r="K1588" i="2"/>
  <c r="J1588" i="2"/>
  <c r="G1588" i="2"/>
  <c r="C1588" i="2"/>
  <c r="B1588" i="2"/>
  <c r="K1587" i="2"/>
  <c r="J1587" i="2"/>
  <c r="G1587" i="2"/>
  <c r="C1587" i="2"/>
  <c r="B1587" i="2"/>
  <c r="K1586" i="2"/>
  <c r="J1586" i="2"/>
  <c r="G1586" i="2"/>
  <c r="C1586" i="2"/>
  <c r="K1585" i="2"/>
  <c r="J1585" i="2"/>
  <c r="G1585" i="2"/>
  <c r="C1585" i="2"/>
  <c r="K1584" i="2"/>
  <c r="J1584" i="2"/>
  <c r="G1584" i="2"/>
  <c r="C1584" i="2"/>
  <c r="B1584" i="2"/>
  <c r="K1583" i="2"/>
  <c r="J1583" i="2"/>
  <c r="G1583" i="2"/>
  <c r="C1583" i="2"/>
  <c r="F1583" i="2"/>
  <c r="K1582" i="2"/>
  <c r="J1582" i="2"/>
  <c r="G1582" i="2"/>
  <c r="C1582" i="2"/>
  <c r="B1582" i="2"/>
  <c r="K1581" i="2"/>
  <c r="J1581" i="2"/>
  <c r="G1581" i="2"/>
  <c r="C1581" i="2"/>
  <c r="F1581" i="2"/>
  <c r="K1580" i="2"/>
  <c r="J1580" i="2"/>
  <c r="G1580" i="2"/>
  <c r="C1580" i="2"/>
  <c r="B1580" i="2"/>
  <c r="F1580" i="2"/>
  <c r="K1579" i="2"/>
  <c r="J1579" i="2"/>
  <c r="G1579" i="2"/>
  <c r="C1579" i="2"/>
  <c r="B1579" i="2"/>
  <c r="K1578" i="2"/>
  <c r="J1578" i="2"/>
  <c r="G1578" i="2"/>
  <c r="C1578" i="2"/>
  <c r="B1578" i="2"/>
  <c r="K1577" i="2"/>
  <c r="J1577" i="2"/>
  <c r="G1577" i="2"/>
  <c r="C1577" i="2"/>
  <c r="K1576" i="2"/>
  <c r="J1576" i="2"/>
  <c r="G1576" i="2"/>
  <c r="C1576" i="2"/>
  <c r="F1576" i="2"/>
  <c r="K1575" i="2"/>
  <c r="J1575" i="2"/>
  <c r="G1575" i="2"/>
  <c r="C1575" i="2"/>
  <c r="B1575" i="2"/>
  <c r="K1574" i="2"/>
  <c r="J1574" i="2"/>
  <c r="G1574" i="2"/>
  <c r="C1574" i="2"/>
  <c r="F1574" i="2"/>
  <c r="K1573" i="2"/>
  <c r="J1573" i="2"/>
  <c r="G1573" i="2"/>
  <c r="C1573" i="2"/>
  <c r="B1573" i="2"/>
  <c r="K1572" i="2"/>
  <c r="J1572" i="2"/>
  <c r="G1572" i="2"/>
  <c r="C1572" i="2"/>
  <c r="K1571" i="2"/>
  <c r="J1571" i="2"/>
  <c r="G1571" i="2"/>
  <c r="C1571" i="2"/>
  <c r="B1571" i="2"/>
  <c r="K1570" i="2"/>
  <c r="J1570" i="2"/>
  <c r="G1570" i="2"/>
  <c r="C1570" i="2"/>
  <c r="B1570" i="2"/>
  <c r="K1569" i="2"/>
  <c r="J1569" i="2"/>
  <c r="G1569" i="2"/>
  <c r="C1569" i="2"/>
  <c r="K1568" i="2"/>
  <c r="J1568" i="2"/>
  <c r="G1568" i="2"/>
  <c r="C1568" i="2"/>
  <c r="F1568" i="2"/>
  <c r="K1567" i="2"/>
  <c r="J1567" i="2"/>
  <c r="G1567" i="2"/>
  <c r="C1567" i="2"/>
  <c r="B1567" i="2"/>
  <c r="K1566" i="2"/>
  <c r="J1566" i="2"/>
  <c r="G1566" i="2"/>
  <c r="C1566" i="2"/>
  <c r="K1565" i="2"/>
  <c r="J1565" i="2"/>
  <c r="G1565" i="2"/>
  <c r="C1565" i="2"/>
  <c r="B1565" i="2"/>
  <c r="K1564" i="2"/>
  <c r="J1564" i="2"/>
  <c r="G1564" i="2"/>
  <c r="C1564" i="2"/>
  <c r="K1563" i="2"/>
  <c r="J1563" i="2"/>
  <c r="G1563" i="2"/>
  <c r="C1563" i="2"/>
  <c r="B1563" i="2"/>
  <c r="K1562" i="2"/>
  <c r="J1562" i="2"/>
  <c r="G1562" i="2"/>
  <c r="C1562" i="2"/>
  <c r="B1562" i="2"/>
  <c r="K1561" i="2"/>
  <c r="J1561" i="2"/>
  <c r="G1561" i="2"/>
  <c r="C1561" i="2"/>
  <c r="K1560" i="2"/>
  <c r="J1560" i="2"/>
  <c r="G1560" i="2"/>
  <c r="C1560" i="2"/>
  <c r="F1560" i="2"/>
  <c r="K1559" i="2"/>
  <c r="J1559" i="2"/>
  <c r="G1559" i="2"/>
  <c r="C1559" i="2"/>
  <c r="B1559" i="2"/>
  <c r="K1558" i="2"/>
  <c r="J1558" i="2"/>
  <c r="G1558" i="2"/>
  <c r="C1558" i="2"/>
  <c r="K1557" i="2"/>
  <c r="J1557" i="2"/>
  <c r="G1557" i="2"/>
  <c r="C1557" i="2"/>
  <c r="B1557" i="2"/>
  <c r="K1556" i="2"/>
  <c r="J1556" i="2"/>
  <c r="G1556" i="2"/>
  <c r="C1556" i="2"/>
  <c r="K1555" i="2"/>
  <c r="J1555" i="2"/>
  <c r="G1555" i="2"/>
  <c r="C1555" i="2"/>
  <c r="B1555" i="2"/>
  <c r="K1554" i="2"/>
  <c r="J1554" i="2"/>
  <c r="G1554" i="2"/>
  <c r="C1554" i="2"/>
  <c r="B1554" i="2"/>
  <c r="K1553" i="2"/>
  <c r="J1553" i="2"/>
  <c r="G1553" i="2"/>
  <c r="C1553" i="2"/>
  <c r="K1552" i="2"/>
  <c r="J1552" i="2"/>
  <c r="G1552" i="2"/>
  <c r="C1552" i="2"/>
  <c r="F1552" i="2"/>
  <c r="K1551" i="2"/>
  <c r="J1551" i="2"/>
  <c r="G1551" i="2"/>
  <c r="C1551" i="2"/>
  <c r="B1551" i="2"/>
  <c r="K1550" i="2"/>
  <c r="J1550" i="2"/>
  <c r="G1550" i="2"/>
  <c r="C1550" i="2"/>
  <c r="K1549" i="2"/>
  <c r="J1549" i="2"/>
  <c r="G1549" i="2"/>
  <c r="C1549" i="2"/>
  <c r="B1549" i="2"/>
  <c r="K1548" i="2"/>
  <c r="J1548" i="2"/>
  <c r="G1548" i="2"/>
  <c r="C1548" i="2"/>
  <c r="K1547" i="2"/>
  <c r="J1547" i="2"/>
  <c r="G1547" i="2"/>
  <c r="C1547" i="2"/>
  <c r="B1547" i="2"/>
  <c r="K1546" i="2"/>
  <c r="J1546" i="2"/>
  <c r="G1546" i="2"/>
  <c r="C1546" i="2"/>
  <c r="B1546" i="2"/>
  <c r="K1545" i="2"/>
  <c r="J1545" i="2"/>
  <c r="G1545" i="2"/>
  <c r="C1545" i="2"/>
  <c r="K1544" i="2"/>
  <c r="J1544" i="2"/>
  <c r="G1544" i="2"/>
  <c r="C1544" i="2"/>
  <c r="F1544" i="2"/>
  <c r="K1543" i="2"/>
  <c r="J1543" i="2"/>
  <c r="G1543" i="2"/>
  <c r="C1543" i="2"/>
  <c r="B1543" i="2"/>
  <c r="K1542" i="2"/>
  <c r="J1542" i="2"/>
  <c r="G1542" i="2"/>
  <c r="C1542" i="2"/>
  <c r="K1541" i="2"/>
  <c r="J1541" i="2"/>
  <c r="G1541" i="2"/>
  <c r="C1541" i="2"/>
  <c r="B1541" i="2"/>
  <c r="K1540" i="2"/>
  <c r="J1540" i="2"/>
  <c r="G1540" i="2"/>
  <c r="C1540" i="2"/>
  <c r="K1539" i="2"/>
  <c r="J1539" i="2"/>
  <c r="G1539" i="2"/>
  <c r="C1539" i="2"/>
  <c r="B1539" i="2"/>
  <c r="K1538" i="2"/>
  <c r="J1538" i="2"/>
  <c r="G1538" i="2"/>
  <c r="C1538" i="2"/>
  <c r="B1538" i="2"/>
  <c r="K1537" i="2"/>
  <c r="J1537" i="2"/>
  <c r="G1537" i="2"/>
  <c r="C1537" i="2"/>
  <c r="K1536" i="2"/>
  <c r="J1536" i="2"/>
  <c r="G1536" i="2"/>
  <c r="C1536" i="2"/>
  <c r="F1536" i="2"/>
  <c r="K1535" i="2"/>
  <c r="J1535" i="2"/>
  <c r="G1535" i="2"/>
  <c r="C1535" i="2"/>
  <c r="B1535" i="2"/>
  <c r="K1534" i="2"/>
  <c r="J1534" i="2"/>
  <c r="G1534" i="2"/>
  <c r="C1534" i="2"/>
  <c r="K1533" i="2"/>
  <c r="J1533" i="2"/>
  <c r="G1533" i="2"/>
  <c r="C1533" i="2"/>
  <c r="B1533" i="2"/>
  <c r="K1532" i="2"/>
  <c r="J1532" i="2"/>
  <c r="G1532" i="2"/>
  <c r="C1532" i="2"/>
  <c r="K1531" i="2"/>
  <c r="J1531" i="2"/>
  <c r="G1531" i="2"/>
  <c r="C1531" i="2"/>
  <c r="B1531" i="2"/>
  <c r="K1530" i="2"/>
  <c r="J1530" i="2"/>
  <c r="G1530" i="2"/>
  <c r="C1530" i="2"/>
  <c r="B1530" i="2"/>
  <c r="K1529" i="2"/>
  <c r="J1529" i="2"/>
  <c r="G1529" i="2"/>
  <c r="C1529" i="2"/>
  <c r="K1528" i="2"/>
  <c r="J1528" i="2"/>
  <c r="G1528" i="2"/>
  <c r="C1528" i="2"/>
  <c r="F1528" i="2"/>
  <c r="K1527" i="2"/>
  <c r="J1527" i="2"/>
  <c r="G1527" i="2"/>
  <c r="C1527" i="2"/>
  <c r="B1527" i="2"/>
  <c r="K1526" i="2"/>
  <c r="J1526" i="2"/>
  <c r="G1526" i="2"/>
  <c r="C1526" i="2"/>
  <c r="K1525" i="2"/>
  <c r="J1525" i="2"/>
  <c r="G1525" i="2"/>
  <c r="C1525" i="2"/>
  <c r="B1525" i="2"/>
  <c r="K1524" i="2"/>
  <c r="J1524" i="2"/>
  <c r="G1524" i="2"/>
  <c r="C1524" i="2"/>
  <c r="K1523" i="2"/>
  <c r="J1523" i="2"/>
  <c r="G1523" i="2"/>
  <c r="C1523" i="2"/>
  <c r="B1523" i="2"/>
  <c r="K1522" i="2"/>
  <c r="J1522" i="2"/>
  <c r="G1522" i="2"/>
  <c r="C1522" i="2"/>
  <c r="B1522" i="2"/>
  <c r="K1521" i="2"/>
  <c r="J1521" i="2"/>
  <c r="G1521" i="2"/>
  <c r="C1521" i="2"/>
  <c r="K1520" i="2"/>
  <c r="J1520" i="2"/>
  <c r="G1520" i="2"/>
  <c r="C1520" i="2"/>
  <c r="F1520" i="2"/>
  <c r="K1519" i="2"/>
  <c r="J1519" i="2"/>
  <c r="G1519" i="2"/>
  <c r="C1519" i="2"/>
  <c r="B1519" i="2"/>
  <c r="K1518" i="2"/>
  <c r="J1518" i="2"/>
  <c r="G1518" i="2"/>
  <c r="C1518" i="2"/>
  <c r="K1517" i="2"/>
  <c r="J1517" i="2"/>
  <c r="G1517" i="2"/>
  <c r="C1517" i="2"/>
  <c r="B1517" i="2"/>
  <c r="K1516" i="2"/>
  <c r="J1516" i="2"/>
  <c r="G1516" i="2"/>
  <c r="C1516" i="2"/>
  <c r="K1515" i="2"/>
  <c r="J1515" i="2"/>
  <c r="G1515" i="2"/>
  <c r="C1515" i="2"/>
  <c r="B1515" i="2"/>
  <c r="K1514" i="2"/>
  <c r="J1514" i="2"/>
  <c r="G1514" i="2"/>
  <c r="C1514" i="2"/>
  <c r="B1514" i="2"/>
  <c r="K1513" i="2"/>
  <c r="J1513" i="2"/>
  <c r="G1513" i="2"/>
  <c r="C1513" i="2"/>
  <c r="K1512" i="2"/>
  <c r="J1512" i="2"/>
  <c r="G1512" i="2"/>
  <c r="C1512" i="2"/>
  <c r="F1512" i="2"/>
  <c r="K1511" i="2"/>
  <c r="J1511" i="2"/>
  <c r="G1511" i="2"/>
  <c r="C1511" i="2"/>
  <c r="B1511" i="2"/>
  <c r="K1510" i="2"/>
  <c r="J1510" i="2"/>
  <c r="G1510" i="2"/>
  <c r="C1510" i="2"/>
  <c r="K1509" i="2"/>
  <c r="J1509" i="2"/>
  <c r="G1509" i="2"/>
  <c r="C1509" i="2"/>
  <c r="B1509" i="2"/>
  <c r="K1508" i="2"/>
  <c r="J1508" i="2"/>
  <c r="G1508" i="2"/>
  <c r="C1508" i="2"/>
  <c r="K1507" i="2"/>
  <c r="J1507" i="2"/>
  <c r="G1507" i="2"/>
  <c r="C1507" i="2"/>
  <c r="B1507" i="2"/>
  <c r="K1506" i="2"/>
  <c r="J1506" i="2"/>
  <c r="G1506" i="2"/>
  <c r="C1506" i="2"/>
  <c r="B1506" i="2"/>
  <c r="K1505" i="2"/>
  <c r="J1505" i="2"/>
  <c r="G1505" i="2"/>
  <c r="C1505" i="2"/>
  <c r="K1504" i="2"/>
  <c r="J1504" i="2"/>
  <c r="G1504" i="2"/>
  <c r="C1504" i="2"/>
  <c r="F1504" i="2"/>
  <c r="K1503" i="2"/>
  <c r="J1503" i="2"/>
  <c r="G1503" i="2"/>
  <c r="C1503" i="2"/>
  <c r="B1503" i="2"/>
  <c r="K1502" i="2"/>
  <c r="J1502" i="2"/>
  <c r="G1502" i="2"/>
  <c r="C1502" i="2"/>
  <c r="K1501" i="2"/>
  <c r="J1501" i="2"/>
  <c r="G1501" i="2"/>
  <c r="C1501" i="2"/>
  <c r="B1501" i="2"/>
  <c r="K1500" i="2"/>
  <c r="J1500" i="2"/>
  <c r="G1500" i="2"/>
  <c r="C1500" i="2"/>
  <c r="K1499" i="2"/>
  <c r="J1499" i="2"/>
  <c r="G1499" i="2"/>
  <c r="C1499" i="2"/>
  <c r="B1499" i="2"/>
  <c r="K1498" i="2"/>
  <c r="J1498" i="2"/>
  <c r="G1498" i="2"/>
  <c r="C1498" i="2"/>
  <c r="B1498" i="2"/>
  <c r="K1497" i="2"/>
  <c r="J1497" i="2"/>
  <c r="G1497" i="2"/>
  <c r="C1497" i="2"/>
  <c r="K1496" i="2"/>
  <c r="J1496" i="2"/>
  <c r="G1496" i="2"/>
  <c r="C1496" i="2"/>
  <c r="F1496" i="2"/>
  <c r="K1495" i="2"/>
  <c r="J1495" i="2"/>
  <c r="G1495" i="2"/>
  <c r="C1495" i="2"/>
  <c r="B1495" i="2"/>
  <c r="K1494" i="2"/>
  <c r="J1494" i="2"/>
  <c r="G1494" i="2"/>
  <c r="C1494" i="2"/>
  <c r="K1493" i="2"/>
  <c r="J1493" i="2"/>
  <c r="G1493" i="2"/>
  <c r="C1493" i="2"/>
  <c r="B1493" i="2"/>
  <c r="K1492" i="2"/>
  <c r="J1492" i="2"/>
  <c r="G1492" i="2"/>
  <c r="C1492" i="2"/>
  <c r="K1491" i="2"/>
  <c r="J1491" i="2"/>
  <c r="G1491" i="2"/>
  <c r="C1491" i="2"/>
  <c r="B1491" i="2"/>
  <c r="K1490" i="2"/>
  <c r="J1490" i="2"/>
  <c r="G1490" i="2"/>
  <c r="C1490" i="2"/>
  <c r="B1490" i="2"/>
  <c r="K1489" i="2"/>
  <c r="J1489" i="2"/>
  <c r="G1489" i="2"/>
  <c r="C1489" i="2"/>
  <c r="K1488" i="2"/>
  <c r="J1488" i="2"/>
  <c r="G1488" i="2"/>
  <c r="C1488" i="2"/>
  <c r="F1488" i="2"/>
  <c r="K1487" i="2"/>
  <c r="J1487" i="2"/>
  <c r="G1487" i="2"/>
  <c r="C1487" i="2"/>
  <c r="B1487" i="2"/>
  <c r="K1486" i="2"/>
  <c r="J1486" i="2"/>
  <c r="G1486" i="2"/>
  <c r="C1486" i="2"/>
  <c r="K1485" i="2"/>
  <c r="J1485" i="2"/>
  <c r="G1485" i="2"/>
  <c r="C1485" i="2"/>
  <c r="B1485" i="2"/>
  <c r="K1484" i="2"/>
  <c r="J1484" i="2"/>
  <c r="G1484" i="2"/>
  <c r="C1484" i="2"/>
  <c r="K1483" i="2"/>
  <c r="J1483" i="2"/>
  <c r="G1483" i="2"/>
  <c r="C1483" i="2"/>
  <c r="B1483" i="2"/>
  <c r="K1482" i="2"/>
  <c r="J1482" i="2"/>
  <c r="G1482" i="2"/>
  <c r="C1482" i="2"/>
  <c r="B1482" i="2"/>
  <c r="K1481" i="2"/>
  <c r="J1481" i="2"/>
  <c r="G1481" i="2"/>
  <c r="C1481" i="2"/>
  <c r="K1480" i="2"/>
  <c r="J1480" i="2"/>
  <c r="G1480" i="2"/>
  <c r="C1480" i="2"/>
  <c r="F1480" i="2"/>
  <c r="K1479" i="2"/>
  <c r="J1479" i="2"/>
  <c r="G1479" i="2"/>
  <c r="C1479" i="2"/>
  <c r="B1479" i="2"/>
  <c r="K1478" i="2"/>
  <c r="J1478" i="2"/>
  <c r="G1478" i="2"/>
  <c r="C1478" i="2"/>
  <c r="K1477" i="2"/>
  <c r="J1477" i="2"/>
  <c r="G1477" i="2"/>
  <c r="C1477" i="2"/>
  <c r="B1477" i="2"/>
  <c r="K1476" i="2"/>
  <c r="J1476" i="2"/>
  <c r="G1476" i="2"/>
  <c r="C1476" i="2"/>
  <c r="K1475" i="2"/>
  <c r="J1475" i="2"/>
  <c r="G1475" i="2"/>
  <c r="C1475" i="2"/>
  <c r="B1475" i="2"/>
  <c r="K1474" i="2"/>
  <c r="J1474" i="2"/>
  <c r="G1474" i="2"/>
  <c r="C1474" i="2"/>
  <c r="B1474" i="2"/>
  <c r="K1473" i="2"/>
  <c r="J1473" i="2"/>
  <c r="G1473" i="2"/>
  <c r="C1473" i="2"/>
  <c r="K1472" i="2"/>
  <c r="J1472" i="2"/>
  <c r="G1472" i="2"/>
  <c r="C1472" i="2"/>
  <c r="F1472" i="2"/>
  <c r="K1471" i="2"/>
  <c r="J1471" i="2"/>
  <c r="G1471" i="2"/>
  <c r="C1471" i="2"/>
  <c r="B1471" i="2"/>
  <c r="K1470" i="2"/>
  <c r="J1470" i="2"/>
  <c r="G1470" i="2"/>
  <c r="C1470" i="2"/>
  <c r="K1469" i="2"/>
  <c r="J1469" i="2"/>
  <c r="G1469" i="2"/>
  <c r="C1469" i="2"/>
  <c r="B1469" i="2"/>
  <c r="K1468" i="2"/>
  <c r="J1468" i="2"/>
  <c r="G1468" i="2"/>
  <c r="C1468" i="2"/>
  <c r="K1467" i="2"/>
  <c r="J1467" i="2"/>
  <c r="G1467" i="2"/>
  <c r="C1467" i="2"/>
  <c r="B1467" i="2"/>
  <c r="K1466" i="2"/>
  <c r="J1466" i="2"/>
  <c r="G1466" i="2"/>
  <c r="C1466" i="2"/>
  <c r="K1465" i="2"/>
  <c r="J1465" i="2"/>
  <c r="G1465" i="2"/>
  <c r="C1465" i="2"/>
  <c r="K1464" i="2"/>
  <c r="J1464" i="2"/>
  <c r="G1464" i="2"/>
  <c r="C1464" i="2"/>
  <c r="F1464" i="2"/>
  <c r="K1463" i="2"/>
  <c r="J1463" i="2"/>
  <c r="G1463" i="2"/>
  <c r="C1463" i="2"/>
  <c r="B1463" i="2"/>
  <c r="K1462" i="2"/>
  <c r="J1462" i="2"/>
  <c r="G1462" i="2"/>
  <c r="C1462" i="2"/>
  <c r="K1461" i="2"/>
  <c r="J1461" i="2"/>
  <c r="G1461" i="2"/>
  <c r="C1461" i="2"/>
  <c r="B1461" i="2"/>
  <c r="K1460" i="2"/>
  <c r="J1460" i="2"/>
  <c r="G1460" i="2"/>
  <c r="C1460" i="2"/>
  <c r="K1459" i="2"/>
  <c r="J1459" i="2"/>
  <c r="G1459" i="2"/>
  <c r="C1459" i="2"/>
  <c r="B1459" i="2"/>
  <c r="K1458" i="2"/>
  <c r="J1458" i="2"/>
  <c r="G1458" i="2"/>
  <c r="C1458" i="2"/>
  <c r="K1457" i="2"/>
  <c r="J1457" i="2"/>
  <c r="G1457" i="2"/>
  <c r="C1457" i="2"/>
  <c r="K1456" i="2"/>
  <c r="J1456" i="2"/>
  <c r="G1456" i="2"/>
  <c r="C1456" i="2"/>
  <c r="F1456" i="2"/>
  <c r="K1455" i="2"/>
  <c r="J1455" i="2"/>
  <c r="G1455" i="2"/>
  <c r="C1455" i="2"/>
  <c r="B1455" i="2"/>
  <c r="K1454" i="2"/>
  <c r="J1454" i="2"/>
  <c r="G1454" i="2"/>
  <c r="C1454" i="2"/>
  <c r="K1453" i="2"/>
  <c r="J1453" i="2"/>
  <c r="G1453" i="2"/>
  <c r="C1453" i="2"/>
  <c r="B1453" i="2"/>
  <c r="K1452" i="2"/>
  <c r="J1452" i="2"/>
  <c r="G1452" i="2"/>
  <c r="C1452" i="2"/>
  <c r="K1451" i="2"/>
  <c r="J1451" i="2"/>
  <c r="G1451" i="2"/>
  <c r="C1451" i="2"/>
  <c r="B1451" i="2"/>
  <c r="K1450" i="2"/>
  <c r="J1450" i="2"/>
  <c r="G1450" i="2"/>
  <c r="C1450" i="2"/>
  <c r="K1449" i="2"/>
  <c r="J1449" i="2"/>
  <c r="G1449" i="2"/>
  <c r="C1449" i="2"/>
  <c r="K1448" i="2"/>
  <c r="J1448" i="2"/>
  <c r="G1448" i="2"/>
  <c r="C1448" i="2"/>
  <c r="F1448" i="2"/>
  <c r="K1447" i="2"/>
  <c r="J1447" i="2"/>
  <c r="G1447" i="2"/>
  <c r="C1447" i="2"/>
  <c r="B1447" i="2"/>
  <c r="K1446" i="2"/>
  <c r="J1446" i="2"/>
  <c r="G1446" i="2"/>
  <c r="C1446" i="2"/>
  <c r="K1445" i="2"/>
  <c r="J1445" i="2"/>
  <c r="G1445" i="2"/>
  <c r="C1445" i="2"/>
  <c r="B1445" i="2"/>
  <c r="K1444" i="2"/>
  <c r="J1444" i="2"/>
  <c r="G1444" i="2"/>
  <c r="C1444" i="2"/>
  <c r="K1443" i="2"/>
  <c r="J1443" i="2"/>
  <c r="G1443" i="2"/>
  <c r="C1443" i="2"/>
  <c r="B1443" i="2"/>
  <c r="K1442" i="2"/>
  <c r="J1442" i="2"/>
  <c r="G1442" i="2"/>
  <c r="C1442" i="2"/>
  <c r="B1442" i="2"/>
  <c r="K1441" i="2"/>
  <c r="J1441" i="2"/>
  <c r="G1441" i="2"/>
  <c r="C1441" i="2"/>
  <c r="K1440" i="2"/>
  <c r="J1440" i="2"/>
  <c r="G1440" i="2"/>
  <c r="C1440" i="2"/>
  <c r="K1439" i="2"/>
  <c r="J1439" i="2"/>
  <c r="G1439" i="2"/>
  <c r="C1439" i="2"/>
  <c r="B1439" i="2"/>
  <c r="K1438" i="2"/>
  <c r="J1438" i="2"/>
  <c r="G1438" i="2"/>
  <c r="C1438" i="2"/>
  <c r="K1437" i="2"/>
  <c r="J1437" i="2"/>
  <c r="G1437" i="2"/>
  <c r="C1437" i="2"/>
  <c r="B1437" i="2"/>
  <c r="K1436" i="2"/>
  <c r="J1436" i="2"/>
  <c r="G1436" i="2"/>
  <c r="C1436" i="2"/>
  <c r="K1435" i="2"/>
  <c r="J1435" i="2"/>
  <c r="G1435" i="2"/>
  <c r="C1435" i="2"/>
  <c r="B1435" i="2"/>
  <c r="K1434" i="2"/>
  <c r="J1434" i="2"/>
  <c r="G1434" i="2"/>
  <c r="C1434" i="2"/>
  <c r="B1434" i="2"/>
  <c r="K1433" i="2"/>
  <c r="J1433" i="2"/>
  <c r="G1433" i="2"/>
  <c r="C1433" i="2"/>
  <c r="B1433" i="2"/>
  <c r="K1432" i="2"/>
  <c r="J1432" i="2"/>
  <c r="G1432" i="2"/>
  <c r="C1432" i="2"/>
  <c r="K1431" i="2"/>
  <c r="J1431" i="2"/>
  <c r="G1431" i="2"/>
  <c r="C1431" i="2"/>
  <c r="B1431" i="2"/>
  <c r="K1430" i="2"/>
  <c r="J1430" i="2"/>
  <c r="G1430" i="2"/>
  <c r="C1430" i="2"/>
  <c r="K1429" i="2"/>
  <c r="J1429" i="2"/>
  <c r="G1429" i="2"/>
  <c r="C1429" i="2"/>
  <c r="B1429" i="2"/>
  <c r="K1428" i="2"/>
  <c r="J1428" i="2"/>
  <c r="G1428" i="2"/>
  <c r="C1428" i="2"/>
  <c r="K1427" i="2"/>
  <c r="J1427" i="2"/>
  <c r="G1427" i="2"/>
  <c r="C1427" i="2"/>
  <c r="B1427" i="2"/>
  <c r="K1426" i="2"/>
  <c r="J1426" i="2"/>
  <c r="G1426" i="2"/>
  <c r="C1426" i="2"/>
  <c r="F1426" i="2"/>
  <c r="K1425" i="2"/>
  <c r="J1425" i="2"/>
  <c r="G1425" i="2"/>
  <c r="C1425" i="2"/>
  <c r="K1424" i="2"/>
  <c r="J1424" i="2"/>
  <c r="G1424" i="2"/>
  <c r="C1424" i="2"/>
  <c r="K1423" i="2"/>
  <c r="J1423" i="2"/>
  <c r="G1423" i="2"/>
  <c r="C1423" i="2"/>
  <c r="B1423" i="2"/>
  <c r="K1422" i="2"/>
  <c r="J1422" i="2"/>
  <c r="G1422" i="2"/>
  <c r="C1422" i="2"/>
  <c r="K1421" i="2"/>
  <c r="J1421" i="2"/>
  <c r="G1421" i="2"/>
  <c r="C1421" i="2"/>
  <c r="B1421" i="2"/>
  <c r="K1420" i="2"/>
  <c r="J1420" i="2"/>
  <c r="G1420" i="2"/>
  <c r="C1420" i="2"/>
  <c r="K1419" i="2"/>
  <c r="J1419" i="2"/>
  <c r="G1419" i="2"/>
  <c r="C1419" i="2"/>
  <c r="B1419" i="2"/>
  <c r="K1418" i="2"/>
  <c r="J1418" i="2"/>
  <c r="G1418" i="2"/>
  <c r="C1418" i="2"/>
  <c r="B1418" i="2"/>
  <c r="K1417" i="2"/>
  <c r="J1417" i="2"/>
  <c r="G1417" i="2"/>
  <c r="C1417" i="2"/>
  <c r="F1417" i="2"/>
  <c r="K1416" i="2"/>
  <c r="J1416" i="2"/>
  <c r="G1416" i="2"/>
  <c r="C1416" i="2"/>
  <c r="K1415" i="2"/>
  <c r="J1415" i="2"/>
  <c r="G1415" i="2"/>
  <c r="C1415" i="2"/>
  <c r="B1415" i="2"/>
  <c r="K1414" i="2"/>
  <c r="J1414" i="2"/>
  <c r="G1414" i="2"/>
  <c r="C1414" i="2"/>
  <c r="K1413" i="2"/>
  <c r="J1413" i="2"/>
  <c r="G1413" i="2"/>
  <c r="C1413" i="2"/>
  <c r="B1413" i="2"/>
  <c r="K1412" i="2"/>
  <c r="J1412" i="2"/>
  <c r="G1412" i="2"/>
  <c r="C1412" i="2"/>
  <c r="K1411" i="2"/>
  <c r="J1411" i="2"/>
  <c r="G1411" i="2"/>
  <c r="C1411" i="2"/>
  <c r="B1411" i="2"/>
  <c r="K1410" i="2"/>
  <c r="J1410" i="2"/>
  <c r="G1410" i="2"/>
  <c r="C1410" i="2"/>
  <c r="B1410" i="2"/>
  <c r="K1409" i="2"/>
  <c r="J1409" i="2"/>
  <c r="G1409" i="2"/>
  <c r="C1409" i="2"/>
  <c r="K1408" i="2"/>
  <c r="J1408" i="2"/>
  <c r="G1408" i="2"/>
  <c r="C1408" i="2"/>
  <c r="K1407" i="2"/>
  <c r="J1407" i="2"/>
  <c r="G1407" i="2"/>
  <c r="C1407" i="2"/>
  <c r="B1407" i="2"/>
  <c r="K1406" i="2"/>
  <c r="J1406" i="2"/>
  <c r="G1406" i="2"/>
  <c r="C1406" i="2"/>
  <c r="B1406" i="2"/>
  <c r="K1405" i="2"/>
  <c r="J1405" i="2"/>
  <c r="G1405" i="2"/>
  <c r="C1405" i="2"/>
  <c r="B1405" i="2"/>
  <c r="F1405" i="2"/>
  <c r="K1404" i="2"/>
  <c r="J1404" i="2"/>
  <c r="G1404" i="2"/>
  <c r="C1404" i="2"/>
  <c r="K1403" i="2"/>
  <c r="J1403" i="2"/>
  <c r="G1403" i="2"/>
  <c r="C1403" i="2"/>
  <c r="B1403" i="2"/>
  <c r="K1402" i="2"/>
  <c r="J1402" i="2"/>
  <c r="G1402" i="2"/>
  <c r="C1402" i="2"/>
  <c r="F1402" i="2"/>
  <c r="K1401" i="2"/>
  <c r="J1401" i="2"/>
  <c r="G1401" i="2"/>
  <c r="C1401" i="2"/>
  <c r="B1401" i="2"/>
  <c r="K1400" i="2"/>
  <c r="J1400" i="2"/>
  <c r="G1400" i="2"/>
  <c r="C1400" i="2"/>
  <c r="K1399" i="2"/>
  <c r="J1399" i="2"/>
  <c r="G1399" i="2"/>
  <c r="C1399" i="2"/>
  <c r="B1399" i="2"/>
  <c r="K1398" i="2"/>
  <c r="J1398" i="2"/>
  <c r="G1398" i="2"/>
  <c r="C1398" i="2"/>
  <c r="F1398" i="2"/>
  <c r="K1397" i="2"/>
  <c r="J1397" i="2"/>
  <c r="G1397" i="2"/>
  <c r="C1397" i="2"/>
  <c r="F1397" i="2"/>
  <c r="K1396" i="2"/>
  <c r="J1396" i="2"/>
  <c r="G1396" i="2"/>
  <c r="C1396" i="2"/>
  <c r="K1395" i="2"/>
  <c r="J1395" i="2"/>
  <c r="G1395" i="2"/>
  <c r="C1395" i="2"/>
  <c r="B1395" i="2"/>
  <c r="K1394" i="2"/>
  <c r="J1394" i="2"/>
  <c r="G1394" i="2"/>
  <c r="C1394" i="2"/>
  <c r="K1393" i="2"/>
  <c r="J1393" i="2"/>
  <c r="G1393" i="2"/>
  <c r="C1393" i="2"/>
  <c r="B1393" i="2"/>
  <c r="K1392" i="2"/>
  <c r="J1392" i="2"/>
  <c r="G1392" i="2"/>
  <c r="C1392" i="2"/>
  <c r="K1391" i="2"/>
  <c r="J1391" i="2"/>
  <c r="G1391" i="2"/>
  <c r="C1391" i="2"/>
  <c r="B1391" i="2"/>
  <c r="K1390" i="2"/>
  <c r="J1390" i="2"/>
  <c r="G1390" i="2"/>
  <c r="C1390" i="2"/>
  <c r="B1390" i="2"/>
  <c r="K1389" i="2"/>
  <c r="J1389" i="2"/>
  <c r="G1389" i="2"/>
  <c r="C1389" i="2"/>
  <c r="B1389" i="2"/>
  <c r="F1389" i="2"/>
  <c r="K1388" i="2"/>
  <c r="J1388" i="2"/>
  <c r="G1388" i="2"/>
  <c r="C1388" i="2"/>
  <c r="K1387" i="2"/>
  <c r="J1387" i="2"/>
  <c r="G1387" i="2"/>
  <c r="C1387" i="2"/>
  <c r="B1387" i="2"/>
  <c r="K1386" i="2"/>
  <c r="J1386" i="2"/>
  <c r="G1386" i="2"/>
  <c r="C1386" i="2"/>
  <c r="F1386" i="2"/>
  <c r="K1385" i="2"/>
  <c r="J1385" i="2"/>
  <c r="G1385" i="2"/>
  <c r="C1385" i="2"/>
  <c r="B1385" i="2"/>
  <c r="K1384" i="2"/>
  <c r="J1384" i="2"/>
  <c r="G1384" i="2"/>
  <c r="C1384" i="2"/>
  <c r="K1383" i="2"/>
  <c r="J1383" i="2"/>
  <c r="G1383" i="2"/>
  <c r="C1383" i="2"/>
  <c r="B1383" i="2"/>
  <c r="K1382" i="2"/>
  <c r="J1382" i="2"/>
  <c r="G1382" i="2"/>
  <c r="C1382" i="2"/>
  <c r="F1382" i="2"/>
  <c r="K1381" i="2"/>
  <c r="J1381" i="2"/>
  <c r="G1381" i="2"/>
  <c r="C1381" i="2"/>
  <c r="F1381" i="2"/>
  <c r="K1380" i="2"/>
  <c r="J1380" i="2"/>
  <c r="G1380" i="2"/>
  <c r="C1380" i="2"/>
  <c r="K1379" i="2"/>
  <c r="J1379" i="2"/>
  <c r="G1379" i="2"/>
  <c r="C1379" i="2"/>
  <c r="B1379" i="2"/>
  <c r="K1378" i="2"/>
  <c r="J1378" i="2"/>
  <c r="G1378" i="2"/>
  <c r="C1378" i="2"/>
  <c r="K1377" i="2"/>
  <c r="J1377" i="2"/>
  <c r="G1377" i="2"/>
  <c r="C1377" i="2"/>
  <c r="B1377" i="2"/>
  <c r="K1376" i="2"/>
  <c r="J1376" i="2"/>
  <c r="G1376" i="2"/>
  <c r="C1376" i="2"/>
  <c r="K1375" i="2"/>
  <c r="J1375" i="2"/>
  <c r="G1375" i="2"/>
  <c r="C1375" i="2"/>
  <c r="B1375" i="2"/>
  <c r="K1374" i="2"/>
  <c r="J1374" i="2"/>
  <c r="G1374" i="2"/>
  <c r="C1374" i="2"/>
  <c r="B1374" i="2"/>
  <c r="K1373" i="2"/>
  <c r="J1373" i="2"/>
  <c r="G1373" i="2"/>
  <c r="C1373" i="2"/>
  <c r="B1373" i="2"/>
  <c r="F1373" i="2"/>
  <c r="K1372" i="2"/>
  <c r="J1372" i="2"/>
  <c r="G1372" i="2"/>
  <c r="C1372" i="2"/>
  <c r="K1371" i="2"/>
  <c r="J1371" i="2"/>
  <c r="G1371" i="2"/>
  <c r="C1371" i="2"/>
  <c r="B1371" i="2"/>
  <c r="F1371" i="2"/>
  <c r="K1370" i="2"/>
  <c r="J1370" i="2"/>
  <c r="G1370" i="2"/>
  <c r="C1370" i="2"/>
  <c r="F1370" i="2"/>
  <c r="K1369" i="2"/>
  <c r="J1369" i="2"/>
  <c r="G1369" i="2"/>
  <c r="C1369" i="2"/>
  <c r="F1369" i="2"/>
  <c r="K1368" i="2"/>
  <c r="J1368" i="2"/>
  <c r="G1368" i="2"/>
  <c r="C1368" i="2"/>
  <c r="B1368" i="2"/>
  <c r="K1367" i="2"/>
  <c r="J1367" i="2"/>
  <c r="G1367" i="2"/>
  <c r="C1367" i="2"/>
  <c r="B1367" i="2"/>
  <c r="K1366" i="2"/>
  <c r="J1366" i="2"/>
  <c r="G1366" i="2"/>
  <c r="C1366" i="2"/>
  <c r="B1366" i="2"/>
  <c r="K1365" i="2"/>
  <c r="J1365" i="2"/>
  <c r="G1365" i="2"/>
  <c r="C1365" i="2"/>
  <c r="K1364" i="2"/>
  <c r="J1364" i="2"/>
  <c r="G1364" i="2"/>
  <c r="C1364" i="2"/>
  <c r="B1364" i="2"/>
  <c r="K1363" i="2"/>
  <c r="J1363" i="2"/>
  <c r="G1363" i="2"/>
  <c r="C1363" i="2"/>
  <c r="F1363" i="2"/>
  <c r="K1362" i="2"/>
  <c r="J1362" i="2"/>
  <c r="G1362" i="2"/>
  <c r="C1362" i="2"/>
  <c r="F1362" i="2"/>
  <c r="K1361" i="2"/>
  <c r="J1361" i="2"/>
  <c r="G1361" i="2"/>
  <c r="C1361" i="2"/>
  <c r="F1361" i="2"/>
  <c r="K1360" i="2"/>
  <c r="J1360" i="2"/>
  <c r="G1360" i="2"/>
  <c r="C1360" i="2"/>
  <c r="B1360" i="2"/>
  <c r="K1359" i="2"/>
  <c r="J1359" i="2"/>
  <c r="G1359" i="2"/>
  <c r="C1359" i="2"/>
  <c r="B1359" i="2"/>
  <c r="K1358" i="2"/>
  <c r="J1358" i="2"/>
  <c r="G1358" i="2"/>
  <c r="C1358" i="2"/>
  <c r="B1358" i="2"/>
  <c r="K1357" i="2"/>
  <c r="J1357" i="2"/>
  <c r="G1357" i="2"/>
  <c r="C1357" i="2"/>
  <c r="K1356" i="2"/>
  <c r="J1356" i="2"/>
  <c r="G1356" i="2"/>
  <c r="C1356" i="2"/>
  <c r="B1356" i="2"/>
  <c r="K1355" i="2"/>
  <c r="J1355" i="2"/>
  <c r="G1355" i="2"/>
  <c r="C1355" i="2"/>
  <c r="F1355" i="2"/>
  <c r="K1354" i="2"/>
  <c r="J1354" i="2"/>
  <c r="G1354" i="2"/>
  <c r="C1354" i="2"/>
  <c r="F1354" i="2"/>
  <c r="K1353" i="2"/>
  <c r="J1353" i="2"/>
  <c r="G1353" i="2"/>
  <c r="C1353" i="2"/>
  <c r="F1353" i="2"/>
  <c r="K1352" i="2"/>
  <c r="J1352" i="2"/>
  <c r="G1352" i="2"/>
  <c r="C1352" i="2"/>
  <c r="B1352" i="2"/>
  <c r="K1351" i="2"/>
  <c r="J1351" i="2"/>
  <c r="G1351" i="2"/>
  <c r="C1351" i="2"/>
  <c r="B1351" i="2"/>
  <c r="K1350" i="2"/>
  <c r="J1350" i="2"/>
  <c r="G1350" i="2"/>
  <c r="C1350" i="2"/>
  <c r="B1350" i="2"/>
  <c r="K1349" i="2"/>
  <c r="J1349" i="2"/>
  <c r="G1349" i="2"/>
  <c r="C1349" i="2"/>
  <c r="K1348" i="2"/>
  <c r="J1348" i="2"/>
  <c r="G1348" i="2"/>
  <c r="C1348" i="2"/>
  <c r="B1348" i="2"/>
  <c r="K1347" i="2"/>
  <c r="J1347" i="2"/>
  <c r="G1347" i="2"/>
  <c r="C1347" i="2"/>
  <c r="F1347" i="2"/>
  <c r="K1346" i="2"/>
  <c r="J1346" i="2"/>
  <c r="G1346" i="2"/>
  <c r="C1346" i="2"/>
  <c r="F1346" i="2"/>
  <c r="K1345" i="2"/>
  <c r="J1345" i="2"/>
  <c r="G1345" i="2"/>
  <c r="C1345" i="2"/>
  <c r="F1345" i="2"/>
  <c r="K1344" i="2"/>
  <c r="J1344" i="2"/>
  <c r="G1344" i="2"/>
  <c r="C1344" i="2"/>
  <c r="B1344" i="2"/>
  <c r="K1343" i="2"/>
  <c r="J1343" i="2"/>
  <c r="G1343" i="2"/>
  <c r="C1343" i="2"/>
  <c r="B1343" i="2"/>
  <c r="K1342" i="2"/>
  <c r="J1342" i="2"/>
  <c r="G1342" i="2"/>
  <c r="C1342" i="2"/>
  <c r="B1342" i="2"/>
  <c r="K1341" i="2"/>
  <c r="J1341" i="2"/>
  <c r="G1341" i="2"/>
  <c r="C1341" i="2"/>
  <c r="K1340" i="2"/>
  <c r="J1340" i="2"/>
  <c r="G1340" i="2"/>
  <c r="C1340" i="2"/>
  <c r="B1340" i="2"/>
  <c r="K1339" i="2"/>
  <c r="J1339" i="2"/>
  <c r="G1339" i="2"/>
  <c r="C1339" i="2"/>
  <c r="F1339" i="2"/>
  <c r="K1338" i="2"/>
  <c r="J1338" i="2"/>
  <c r="G1338" i="2"/>
  <c r="C1338" i="2"/>
  <c r="F1338" i="2"/>
  <c r="K1337" i="2"/>
  <c r="J1337" i="2"/>
  <c r="G1337" i="2"/>
  <c r="C1337" i="2"/>
  <c r="F1337" i="2"/>
  <c r="K1336" i="2"/>
  <c r="J1336" i="2"/>
  <c r="G1336" i="2"/>
  <c r="C1336" i="2"/>
  <c r="B1336" i="2"/>
  <c r="K1335" i="2"/>
  <c r="J1335" i="2"/>
  <c r="G1335" i="2"/>
  <c r="C1335" i="2"/>
  <c r="B1335" i="2"/>
  <c r="K1334" i="2"/>
  <c r="J1334" i="2"/>
  <c r="G1334" i="2"/>
  <c r="C1334" i="2"/>
  <c r="B1334" i="2"/>
  <c r="K1333" i="2"/>
  <c r="J1333" i="2"/>
  <c r="G1333" i="2"/>
  <c r="C1333" i="2"/>
  <c r="K1332" i="2"/>
  <c r="J1332" i="2"/>
  <c r="G1332" i="2"/>
  <c r="C1332" i="2"/>
  <c r="B1332" i="2"/>
  <c r="K1331" i="2"/>
  <c r="J1331" i="2"/>
  <c r="G1331" i="2"/>
  <c r="C1331" i="2"/>
  <c r="F1331" i="2"/>
  <c r="K1330" i="2"/>
  <c r="J1330" i="2"/>
  <c r="G1330" i="2"/>
  <c r="C1330" i="2"/>
  <c r="F1330" i="2"/>
  <c r="K1329" i="2"/>
  <c r="J1329" i="2"/>
  <c r="G1329" i="2"/>
  <c r="C1329" i="2"/>
  <c r="F1329" i="2"/>
  <c r="K1328" i="2"/>
  <c r="J1328" i="2"/>
  <c r="G1328" i="2"/>
  <c r="C1328" i="2"/>
  <c r="B1328" i="2"/>
  <c r="K1327" i="2"/>
  <c r="J1327" i="2"/>
  <c r="G1327" i="2"/>
  <c r="C1327" i="2"/>
  <c r="B1327" i="2"/>
  <c r="K1326" i="2"/>
  <c r="J1326" i="2"/>
  <c r="G1326" i="2"/>
  <c r="C1326" i="2"/>
  <c r="B1326" i="2"/>
  <c r="K1325" i="2"/>
  <c r="J1325" i="2"/>
  <c r="G1325" i="2"/>
  <c r="C1325" i="2"/>
  <c r="K1324" i="2"/>
  <c r="J1324" i="2"/>
  <c r="G1324" i="2"/>
  <c r="C1324" i="2"/>
  <c r="B1324" i="2"/>
  <c r="K1323" i="2"/>
  <c r="J1323" i="2"/>
  <c r="G1323" i="2"/>
  <c r="C1323" i="2"/>
  <c r="F1323" i="2"/>
  <c r="K1322" i="2"/>
  <c r="J1322" i="2"/>
  <c r="G1322" i="2"/>
  <c r="C1322" i="2"/>
  <c r="F1322" i="2"/>
  <c r="K1321" i="2"/>
  <c r="J1321" i="2"/>
  <c r="G1321" i="2"/>
  <c r="C1321" i="2"/>
  <c r="F1321" i="2"/>
  <c r="K1320" i="2"/>
  <c r="J1320" i="2"/>
  <c r="G1320" i="2"/>
  <c r="C1320" i="2"/>
  <c r="B1320" i="2"/>
  <c r="K1319" i="2"/>
  <c r="J1319" i="2"/>
  <c r="G1319" i="2"/>
  <c r="C1319" i="2"/>
  <c r="B1319" i="2"/>
  <c r="K1318" i="2"/>
  <c r="J1318" i="2"/>
  <c r="G1318" i="2"/>
  <c r="C1318" i="2"/>
  <c r="B1318" i="2"/>
  <c r="K1317" i="2"/>
  <c r="J1317" i="2"/>
  <c r="G1317" i="2"/>
  <c r="C1317" i="2"/>
  <c r="K1316" i="2"/>
  <c r="J1316" i="2"/>
  <c r="G1316" i="2"/>
  <c r="C1316" i="2"/>
  <c r="B1316" i="2"/>
  <c r="K1315" i="2"/>
  <c r="J1315" i="2"/>
  <c r="G1315" i="2"/>
  <c r="C1315" i="2"/>
  <c r="F1315" i="2"/>
  <c r="K1314" i="2"/>
  <c r="J1314" i="2"/>
  <c r="G1314" i="2"/>
  <c r="C1314" i="2"/>
  <c r="F1314" i="2"/>
  <c r="K1313" i="2"/>
  <c r="J1313" i="2"/>
  <c r="G1313" i="2"/>
  <c r="C1313" i="2"/>
  <c r="F1313" i="2"/>
  <c r="K1312" i="2"/>
  <c r="J1312" i="2"/>
  <c r="G1312" i="2"/>
  <c r="C1312" i="2"/>
  <c r="B1312" i="2"/>
  <c r="K1311" i="2"/>
  <c r="J1311" i="2"/>
  <c r="G1311" i="2"/>
  <c r="C1311" i="2"/>
  <c r="B1311" i="2"/>
  <c r="K1310" i="2"/>
  <c r="J1310" i="2"/>
  <c r="G1310" i="2"/>
  <c r="C1310" i="2"/>
  <c r="B1310" i="2"/>
  <c r="K1309" i="2"/>
  <c r="J1309" i="2"/>
  <c r="G1309" i="2"/>
  <c r="C1309" i="2"/>
  <c r="K1308" i="2"/>
  <c r="J1308" i="2"/>
  <c r="G1308" i="2"/>
  <c r="C1308" i="2"/>
  <c r="B1308" i="2"/>
  <c r="K1307" i="2"/>
  <c r="J1307" i="2"/>
  <c r="G1307" i="2"/>
  <c r="C1307" i="2"/>
  <c r="F1307" i="2"/>
  <c r="K1306" i="2"/>
  <c r="J1306" i="2"/>
  <c r="G1306" i="2"/>
  <c r="C1306" i="2"/>
  <c r="F1306" i="2"/>
  <c r="K1305" i="2"/>
  <c r="J1305" i="2"/>
  <c r="G1305" i="2"/>
  <c r="C1305" i="2"/>
  <c r="F1305" i="2"/>
  <c r="K1304" i="2"/>
  <c r="J1304" i="2"/>
  <c r="G1304" i="2"/>
  <c r="C1304" i="2"/>
  <c r="B1304" i="2"/>
  <c r="K1303" i="2"/>
  <c r="J1303" i="2"/>
  <c r="G1303" i="2"/>
  <c r="C1303" i="2"/>
  <c r="B1303" i="2"/>
  <c r="K1302" i="2"/>
  <c r="J1302" i="2"/>
  <c r="G1302" i="2"/>
  <c r="C1302" i="2"/>
  <c r="B1302" i="2"/>
  <c r="K1301" i="2"/>
  <c r="J1301" i="2"/>
  <c r="G1301" i="2"/>
  <c r="C1301" i="2"/>
  <c r="K1300" i="2"/>
  <c r="J1300" i="2"/>
  <c r="G1300" i="2"/>
  <c r="C1300" i="2"/>
  <c r="B1300" i="2"/>
  <c r="K1299" i="2"/>
  <c r="J1299" i="2"/>
  <c r="G1299" i="2"/>
  <c r="C1299" i="2"/>
  <c r="F1299" i="2"/>
  <c r="K1298" i="2"/>
  <c r="J1298" i="2"/>
  <c r="G1298" i="2"/>
  <c r="C1298" i="2"/>
  <c r="F1298" i="2"/>
  <c r="K1297" i="2"/>
  <c r="J1297" i="2"/>
  <c r="G1297" i="2"/>
  <c r="C1297" i="2"/>
  <c r="F1297" i="2"/>
  <c r="K1296" i="2"/>
  <c r="J1296" i="2"/>
  <c r="G1296" i="2"/>
  <c r="C1296" i="2"/>
  <c r="B1296" i="2"/>
  <c r="K1295" i="2"/>
  <c r="J1295" i="2"/>
  <c r="G1295" i="2"/>
  <c r="C1295" i="2"/>
  <c r="B1295" i="2"/>
  <c r="K1294" i="2"/>
  <c r="J1294" i="2"/>
  <c r="G1294" i="2"/>
  <c r="C1294" i="2"/>
  <c r="B1294" i="2"/>
  <c r="K1293" i="2"/>
  <c r="J1293" i="2"/>
  <c r="G1293" i="2"/>
  <c r="C1293" i="2"/>
  <c r="K1292" i="2"/>
  <c r="J1292" i="2"/>
  <c r="G1292" i="2"/>
  <c r="C1292" i="2"/>
  <c r="B1292" i="2"/>
  <c r="K1291" i="2"/>
  <c r="J1291" i="2"/>
  <c r="G1291" i="2"/>
  <c r="C1291" i="2"/>
  <c r="F1291" i="2"/>
  <c r="K1290" i="2"/>
  <c r="J1290" i="2"/>
  <c r="G1290" i="2"/>
  <c r="C1290" i="2"/>
  <c r="F1290" i="2"/>
  <c r="K1289" i="2"/>
  <c r="J1289" i="2"/>
  <c r="G1289" i="2"/>
  <c r="C1289" i="2"/>
  <c r="F1289" i="2"/>
  <c r="K1288" i="2"/>
  <c r="J1288" i="2"/>
  <c r="G1288" i="2"/>
  <c r="C1288" i="2"/>
  <c r="B1288" i="2"/>
  <c r="K1287" i="2"/>
  <c r="J1287" i="2"/>
  <c r="G1287" i="2"/>
  <c r="C1287" i="2"/>
  <c r="B1287" i="2"/>
  <c r="K1286" i="2"/>
  <c r="J1286" i="2"/>
  <c r="G1286" i="2"/>
  <c r="C1286" i="2"/>
  <c r="B1286" i="2"/>
  <c r="K1285" i="2"/>
  <c r="J1285" i="2"/>
  <c r="G1285" i="2"/>
  <c r="C1285" i="2"/>
  <c r="K1284" i="2"/>
  <c r="J1284" i="2"/>
  <c r="G1284" i="2"/>
  <c r="C1284" i="2"/>
  <c r="B1284" i="2"/>
  <c r="K1283" i="2"/>
  <c r="J1283" i="2"/>
  <c r="G1283" i="2"/>
  <c r="C1283" i="2"/>
  <c r="F1283" i="2"/>
  <c r="K1282" i="2"/>
  <c r="J1282" i="2"/>
  <c r="G1282" i="2"/>
  <c r="C1282" i="2"/>
  <c r="F1282" i="2"/>
  <c r="K1281" i="2"/>
  <c r="J1281" i="2"/>
  <c r="G1281" i="2"/>
  <c r="C1281" i="2"/>
  <c r="F1281" i="2"/>
  <c r="K1280" i="2"/>
  <c r="J1280" i="2"/>
  <c r="G1280" i="2"/>
  <c r="C1280" i="2"/>
  <c r="B1280" i="2"/>
  <c r="K1279" i="2"/>
  <c r="J1279" i="2"/>
  <c r="G1279" i="2"/>
  <c r="C1279" i="2"/>
  <c r="B1279" i="2"/>
  <c r="K1278" i="2"/>
  <c r="J1278" i="2"/>
  <c r="G1278" i="2"/>
  <c r="C1278" i="2"/>
  <c r="B1278" i="2"/>
  <c r="K1277" i="2"/>
  <c r="J1277" i="2"/>
  <c r="G1277" i="2"/>
  <c r="C1277" i="2"/>
  <c r="K1276" i="2"/>
  <c r="J1276" i="2"/>
  <c r="G1276" i="2"/>
  <c r="C1276" i="2"/>
  <c r="B1276" i="2"/>
  <c r="K1275" i="2"/>
  <c r="J1275" i="2"/>
  <c r="G1275" i="2"/>
  <c r="C1275" i="2"/>
  <c r="F1275" i="2"/>
  <c r="K1274" i="2"/>
  <c r="J1274" i="2"/>
  <c r="G1274" i="2"/>
  <c r="C1274" i="2"/>
  <c r="F1274" i="2"/>
  <c r="K1273" i="2"/>
  <c r="J1273" i="2"/>
  <c r="G1273" i="2"/>
  <c r="C1273" i="2"/>
  <c r="F1273" i="2"/>
  <c r="K1272" i="2"/>
  <c r="J1272" i="2"/>
  <c r="G1272" i="2"/>
  <c r="C1272" i="2"/>
  <c r="B1272" i="2"/>
  <c r="K1271" i="2"/>
  <c r="J1271" i="2"/>
  <c r="G1271" i="2"/>
  <c r="C1271" i="2"/>
  <c r="B1271" i="2"/>
  <c r="K1270" i="2"/>
  <c r="J1270" i="2"/>
  <c r="G1270" i="2"/>
  <c r="C1270" i="2"/>
  <c r="B1270" i="2"/>
  <c r="K1269" i="2"/>
  <c r="J1269" i="2"/>
  <c r="G1269" i="2"/>
  <c r="C1269" i="2"/>
  <c r="K1268" i="2"/>
  <c r="J1268" i="2"/>
  <c r="G1268" i="2"/>
  <c r="C1268" i="2"/>
  <c r="B1268" i="2"/>
  <c r="K1267" i="2"/>
  <c r="J1267" i="2"/>
  <c r="G1267" i="2"/>
  <c r="C1267" i="2"/>
  <c r="F1267" i="2"/>
  <c r="K1266" i="2"/>
  <c r="J1266" i="2"/>
  <c r="G1266" i="2"/>
  <c r="C1266" i="2"/>
  <c r="F1266" i="2"/>
  <c r="K1265" i="2"/>
  <c r="J1265" i="2"/>
  <c r="G1265" i="2"/>
  <c r="C1265" i="2"/>
  <c r="F1265" i="2"/>
  <c r="K1264" i="2"/>
  <c r="J1264" i="2"/>
  <c r="G1264" i="2"/>
  <c r="C1264" i="2"/>
  <c r="B1264" i="2"/>
  <c r="K1263" i="2"/>
  <c r="J1263" i="2"/>
  <c r="G1263" i="2"/>
  <c r="C1263" i="2"/>
  <c r="B1263" i="2"/>
  <c r="K1262" i="2"/>
  <c r="J1262" i="2"/>
  <c r="G1262" i="2"/>
  <c r="C1262" i="2"/>
  <c r="B1262" i="2"/>
  <c r="K1261" i="2"/>
  <c r="J1261" i="2"/>
  <c r="G1261" i="2"/>
  <c r="C1261" i="2"/>
  <c r="K1260" i="2"/>
  <c r="J1260" i="2"/>
  <c r="G1260" i="2"/>
  <c r="C1260" i="2"/>
  <c r="B1260" i="2"/>
  <c r="K1259" i="2"/>
  <c r="J1259" i="2"/>
  <c r="G1259" i="2"/>
  <c r="C1259" i="2"/>
  <c r="F1259" i="2"/>
  <c r="K1258" i="2"/>
  <c r="J1258" i="2"/>
  <c r="G1258" i="2"/>
  <c r="C1258" i="2"/>
  <c r="F1258" i="2"/>
  <c r="K1257" i="2"/>
  <c r="J1257" i="2"/>
  <c r="G1257" i="2"/>
  <c r="C1257" i="2"/>
  <c r="F1257" i="2"/>
  <c r="K1256" i="2"/>
  <c r="J1256" i="2"/>
  <c r="G1256" i="2"/>
  <c r="C1256" i="2"/>
  <c r="B1256" i="2"/>
  <c r="K1255" i="2"/>
  <c r="J1255" i="2"/>
  <c r="G1255" i="2"/>
  <c r="C1255" i="2"/>
  <c r="B1255" i="2"/>
  <c r="K1254" i="2"/>
  <c r="J1254" i="2"/>
  <c r="G1254" i="2"/>
  <c r="C1254" i="2"/>
  <c r="B1254" i="2"/>
  <c r="K1253" i="2"/>
  <c r="J1253" i="2"/>
  <c r="G1253" i="2"/>
  <c r="C1253" i="2"/>
  <c r="K1252" i="2"/>
  <c r="J1252" i="2"/>
  <c r="G1252" i="2"/>
  <c r="C1252" i="2"/>
  <c r="B1252" i="2"/>
  <c r="K1251" i="2"/>
  <c r="J1251" i="2"/>
  <c r="G1251" i="2"/>
  <c r="C1251" i="2"/>
  <c r="F1251" i="2"/>
  <c r="K1250" i="2"/>
  <c r="J1250" i="2"/>
  <c r="G1250" i="2"/>
  <c r="C1250" i="2"/>
  <c r="F1250" i="2"/>
  <c r="K1249" i="2"/>
  <c r="J1249" i="2"/>
  <c r="G1249" i="2"/>
  <c r="C1249" i="2"/>
  <c r="F1249" i="2"/>
  <c r="K1248" i="2"/>
  <c r="J1248" i="2"/>
  <c r="G1248" i="2"/>
  <c r="C1248" i="2"/>
  <c r="B1248" i="2"/>
  <c r="K1247" i="2"/>
  <c r="J1247" i="2"/>
  <c r="G1247" i="2"/>
  <c r="C1247" i="2"/>
  <c r="B1247" i="2"/>
  <c r="K1246" i="2"/>
  <c r="J1246" i="2"/>
  <c r="G1246" i="2"/>
  <c r="C1246" i="2"/>
  <c r="B1246" i="2"/>
  <c r="K1245" i="2"/>
  <c r="J1245" i="2"/>
  <c r="G1245" i="2"/>
  <c r="C1245" i="2"/>
  <c r="K1244" i="2"/>
  <c r="J1244" i="2"/>
  <c r="G1244" i="2"/>
  <c r="C1244" i="2"/>
  <c r="B1244" i="2"/>
  <c r="K1243" i="2"/>
  <c r="J1243" i="2"/>
  <c r="G1243" i="2"/>
  <c r="C1243" i="2"/>
  <c r="F1243" i="2"/>
  <c r="K1242" i="2"/>
  <c r="J1242" i="2"/>
  <c r="G1242" i="2"/>
  <c r="C1242" i="2"/>
  <c r="F1242" i="2"/>
  <c r="K1241" i="2"/>
  <c r="J1241" i="2"/>
  <c r="G1241" i="2"/>
  <c r="C1241" i="2"/>
  <c r="F1241" i="2"/>
  <c r="K1240" i="2"/>
  <c r="J1240" i="2"/>
  <c r="G1240" i="2"/>
  <c r="C1240" i="2"/>
  <c r="B1240" i="2"/>
  <c r="K1239" i="2"/>
  <c r="J1239" i="2"/>
  <c r="G1239" i="2"/>
  <c r="C1239" i="2"/>
  <c r="B1239" i="2"/>
  <c r="K1238" i="2"/>
  <c r="J1238" i="2"/>
  <c r="G1238" i="2"/>
  <c r="C1238" i="2"/>
  <c r="B1238" i="2"/>
  <c r="K1237" i="2"/>
  <c r="J1237" i="2"/>
  <c r="G1237" i="2"/>
  <c r="C1237" i="2"/>
  <c r="K1236" i="2"/>
  <c r="J1236" i="2"/>
  <c r="G1236" i="2"/>
  <c r="C1236" i="2"/>
  <c r="B1236" i="2"/>
  <c r="K1235" i="2"/>
  <c r="J1235" i="2"/>
  <c r="G1235" i="2"/>
  <c r="C1235" i="2"/>
  <c r="F1235" i="2"/>
  <c r="K1234" i="2"/>
  <c r="J1234" i="2"/>
  <c r="G1234" i="2"/>
  <c r="C1234" i="2"/>
  <c r="F1234" i="2"/>
  <c r="K1233" i="2"/>
  <c r="J1233" i="2"/>
  <c r="G1233" i="2"/>
  <c r="C1233" i="2"/>
  <c r="F1233" i="2"/>
  <c r="K1232" i="2"/>
  <c r="J1232" i="2"/>
  <c r="G1232" i="2"/>
  <c r="C1232" i="2"/>
  <c r="B1232" i="2"/>
  <c r="K1231" i="2"/>
  <c r="J1231" i="2"/>
  <c r="G1231" i="2"/>
  <c r="C1231" i="2"/>
  <c r="B1231" i="2"/>
  <c r="K1230" i="2"/>
  <c r="J1230" i="2"/>
  <c r="G1230" i="2"/>
  <c r="C1230" i="2"/>
  <c r="B1230" i="2"/>
  <c r="K1229" i="2"/>
  <c r="J1229" i="2"/>
  <c r="G1229" i="2"/>
  <c r="C1229" i="2"/>
  <c r="K1228" i="2"/>
  <c r="J1228" i="2"/>
  <c r="G1228" i="2"/>
  <c r="C1228" i="2"/>
  <c r="B1228" i="2"/>
  <c r="K1227" i="2"/>
  <c r="J1227" i="2"/>
  <c r="G1227" i="2"/>
  <c r="C1227" i="2"/>
  <c r="F1227" i="2"/>
  <c r="K1226" i="2"/>
  <c r="J1226" i="2"/>
  <c r="G1226" i="2"/>
  <c r="C1226" i="2"/>
  <c r="F1226" i="2"/>
  <c r="K1225" i="2"/>
  <c r="J1225" i="2"/>
  <c r="G1225" i="2"/>
  <c r="C1225" i="2"/>
  <c r="F1225" i="2"/>
  <c r="K1224" i="2"/>
  <c r="J1224" i="2"/>
  <c r="G1224" i="2"/>
  <c r="C1224" i="2"/>
  <c r="B1224" i="2"/>
  <c r="K1223" i="2"/>
  <c r="J1223" i="2"/>
  <c r="G1223" i="2"/>
  <c r="C1223" i="2"/>
  <c r="B1223" i="2"/>
  <c r="K1222" i="2"/>
  <c r="J1222" i="2"/>
  <c r="G1222" i="2"/>
  <c r="C1222" i="2"/>
  <c r="B1222" i="2"/>
  <c r="K1221" i="2"/>
  <c r="J1221" i="2"/>
  <c r="G1221" i="2"/>
  <c r="C1221" i="2"/>
  <c r="K1220" i="2"/>
  <c r="J1220" i="2"/>
  <c r="G1220" i="2"/>
  <c r="C1220" i="2"/>
  <c r="B1220" i="2"/>
  <c r="K1219" i="2"/>
  <c r="J1219" i="2"/>
  <c r="G1219" i="2"/>
  <c r="C1219" i="2"/>
  <c r="F1219" i="2"/>
  <c r="K1218" i="2"/>
  <c r="J1218" i="2"/>
  <c r="G1218" i="2"/>
  <c r="C1218" i="2"/>
  <c r="F1218" i="2"/>
  <c r="K1217" i="2"/>
  <c r="J1217" i="2"/>
  <c r="G1217" i="2"/>
  <c r="C1217" i="2"/>
  <c r="F1217" i="2"/>
  <c r="K1216" i="2"/>
  <c r="J1216" i="2"/>
  <c r="G1216" i="2"/>
  <c r="C1216" i="2"/>
  <c r="B1216" i="2"/>
  <c r="K1215" i="2"/>
  <c r="J1215" i="2"/>
  <c r="G1215" i="2"/>
  <c r="C1215" i="2"/>
  <c r="B1215" i="2"/>
  <c r="K1214" i="2"/>
  <c r="J1214" i="2"/>
  <c r="G1214" i="2"/>
  <c r="C1214" i="2"/>
  <c r="B1214" i="2"/>
  <c r="K1213" i="2"/>
  <c r="J1213" i="2"/>
  <c r="G1213" i="2"/>
  <c r="C1213" i="2"/>
  <c r="K1212" i="2"/>
  <c r="J1212" i="2"/>
  <c r="G1212" i="2"/>
  <c r="C1212" i="2"/>
  <c r="B1212" i="2"/>
  <c r="K1211" i="2"/>
  <c r="J1211" i="2"/>
  <c r="G1211" i="2"/>
  <c r="C1211" i="2"/>
  <c r="F1211" i="2"/>
  <c r="K1210" i="2"/>
  <c r="J1210" i="2"/>
  <c r="G1210" i="2"/>
  <c r="C1210" i="2"/>
  <c r="F1210" i="2"/>
  <c r="K1209" i="2"/>
  <c r="J1209" i="2"/>
  <c r="G1209" i="2"/>
  <c r="C1209" i="2"/>
  <c r="F1209" i="2"/>
  <c r="K1208" i="2"/>
  <c r="J1208" i="2"/>
  <c r="G1208" i="2"/>
  <c r="C1208" i="2"/>
  <c r="B1208" i="2"/>
  <c r="K1207" i="2"/>
  <c r="J1207" i="2"/>
  <c r="G1207" i="2"/>
  <c r="C1207" i="2"/>
  <c r="B1207" i="2"/>
  <c r="K1206" i="2"/>
  <c r="J1206" i="2"/>
  <c r="G1206" i="2"/>
  <c r="C1206" i="2"/>
  <c r="B1206" i="2"/>
  <c r="K1205" i="2"/>
  <c r="J1205" i="2"/>
  <c r="G1205" i="2"/>
  <c r="C1205" i="2"/>
  <c r="K1204" i="2"/>
  <c r="J1204" i="2"/>
  <c r="G1204" i="2"/>
  <c r="C1204" i="2"/>
  <c r="B1204" i="2"/>
  <c r="K1203" i="2"/>
  <c r="J1203" i="2"/>
  <c r="G1203" i="2"/>
  <c r="C1203" i="2"/>
  <c r="F1203" i="2"/>
  <c r="K1202" i="2"/>
  <c r="J1202" i="2"/>
  <c r="G1202" i="2"/>
  <c r="C1202" i="2"/>
  <c r="F1202" i="2"/>
  <c r="K1201" i="2"/>
  <c r="J1201" i="2"/>
  <c r="G1201" i="2"/>
  <c r="C1201" i="2"/>
  <c r="F1201" i="2"/>
  <c r="K1200" i="2"/>
  <c r="J1200" i="2"/>
  <c r="G1200" i="2"/>
  <c r="C1200" i="2"/>
  <c r="B1200" i="2"/>
  <c r="K1199" i="2"/>
  <c r="J1199" i="2"/>
  <c r="G1199" i="2"/>
  <c r="C1199" i="2"/>
  <c r="B1199" i="2"/>
  <c r="K1198" i="2"/>
  <c r="J1198" i="2"/>
  <c r="G1198" i="2"/>
  <c r="C1198" i="2"/>
  <c r="B1198" i="2"/>
  <c r="K1197" i="2"/>
  <c r="J1197" i="2"/>
  <c r="G1197" i="2"/>
  <c r="C1197" i="2"/>
  <c r="K1196" i="2"/>
  <c r="J1196" i="2"/>
  <c r="G1196" i="2"/>
  <c r="C1196" i="2"/>
  <c r="B1196" i="2"/>
  <c r="K1195" i="2"/>
  <c r="J1195" i="2"/>
  <c r="G1195" i="2"/>
  <c r="C1195" i="2"/>
  <c r="F1195" i="2"/>
  <c r="K1194" i="2"/>
  <c r="J1194" i="2"/>
  <c r="G1194" i="2"/>
  <c r="C1194" i="2"/>
  <c r="F1194" i="2"/>
  <c r="K1193" i="2"/>
  <c r="J1193" i="2"/>
  <c r="G1193" i="2"/>
  <c r="C1193" i="2"/>
  <c r="F1193" i="2"/>
  <c r="K1192" i="2"/>
  <c r="J1192" i="2"/>
  <c r="G1192" i="2"/>
  <c r="C1192" i="2"/>
  <c r="B1192" i="2"/>
  <c r="K1191" i="2"/>
  <c r="J1191" i="2"/>
  <c r="G1191" i="2"/>
  <c r="C1191" i="2"/>
  <c r="B1191" i="2"/>
  <c r="K1190" i="2"/>
  <c r="J1190" i="2"/>
  <c r="G1190" i="2"/>
  <c r="C1190" i="2"/>
  <c r="B1190" i="2"/>
  <c r="K1189" i="2"/>
  <c r="J1189" i="2"/>
  <c r="G1189" i="2"/>
  <c r="C1189" i="2"/>
  <c r="K1188" i="2"/>
  <c r="J1188" i="2"/>
  <c r="G1188" i="2"/>
  <c r="C1188" i="2"/>
  <c r="B1188" i="2"/>
  <c r="K1187" i="2"/>
  <c r="J1187" i="2"/>
  <c r="G1187" i="2"/>
  <c r="C1187" i="2"/>
  <c r="F1187" i="2"/>
  <c r="K1186" i="2"/>
  <c r="J1186" i="2"/>
  <c r="G1186" i="2"/>
  <c r="C1186" i="2"/>
  <c r="F1186" i="2"/>
  <c r="K1185" i="2"/>
  <c r="J1185" i="2"/>
  <c r="G1185" i="2"/>
  <c r="C1185" i="2"/>
  <c r="F1185" i="2"/>
  <c r="K1184" i="2"/>
  <c r="J1184" i="2"/>
  <c r="G1184" i="2"/>
  <c r="C1184" i="2"/>
  <c r="B1184" i="2"/>
  <c r="K1183" i="2"/>
  <c r="J1183" i="2"/>
  <c r="G1183" i="2"/>
  <c r="C1183" i="2"/>
  <c r="B1183" i="2"/>
  <c r="K1182" i="2"/>
  <c r="J1182" i="2"/>
  <c r="G1182" i="2"/>
  <c r="C1182" i="2"/>
  <c r="B1182" i="2"/>
  <c r="K1181" i="2"/>
  <c r="J1181" i="2"/>
  <c r="G1181" i="2"/>
  <c r="C1181" i="2"/>
  <c r="K1180" i="2"/>
  <c r="J1180" i="2"/>
  <c r="G1180" i="2"/>
  <c r="C1180" i="2"/>
  <c r="B1180" i="2"/>
  <c r="K1179" i="2"/>
  <c r="J1179" i="2"/>
  <c r="G1179" i="2"/>
  <c r="C1179" i="2"/>
  <c r="F1179" i="2"/>
  <c r="K1178" i="2"/>
  <c r="J1178" i="2"/>
  <c r="G1178" i="2"/>
  <c r="C1178" i="2"/>
  <c r="F1178" i="2"/>
  <c r="K1177" i="2"/>
  <c r="J1177" i="2"/>
  <c r="G1177" i="2"/>
  <c r="C1177" i="2"/>
  <c r="F1177" i="2"/>
  <c r="K1176" i="2"/>
  <c r="J1176" i="2"/>
  <c r="G1176" i="2"/>
  <c r="C1176" i="2"/>
  <c r="B1176" i="2"/>
  <c r="K1175" i="2"/>
  <c r="J1175" i="2"/>
  <c r="G1175" i="2"/>
  <c r="C1175" i="2"/>
  <c r="B1175" i="2"/>
  <c r="K1174" i="2"/>
  <c r="J1174" i="2"/>
  <c r="G1174" i="2"/>
  <c r="C1174" i="2"/>
  <c r="B1174" i="2"/>
  <c r="K1173" i="2"/>
  <c r="J1173" i="2"/>
  <c r="G1173" i="2"/>
  <c r="C1173" i="2"/>
  <c r="K1172" i="2"/>
  <c r="J1172" i="2"/>
  <c r="G1172" i="2"/>
  <c r="C1172" i="2"/>
  <c r="B1172" i="2"/>
  <c r="K1171" i="2"/>
  <c r="J1171" i="2"/>
  <c r="G1171" i="2"/>
  <c r="C1171" i="2"/>
  <c r="F1171" i="2"/>
  <c r="K1170" i="2"/>
  <c r="J1170" i="2"/>
  <c r="G1170" i="2"/>
  <c r="C1170" i="2"/>
  <c r="F1170" i="2"/>
  <c r="K1169" i="2"/>
  <c r="J1169" i="2"/>
  <c r="G1169" i="2"/>
  <c r="C1169" i="2"/>
  <c r="F1169" i="2"/>
  <c r="K1168" i="2"/>
  <c r="J1168" i="2"/>
  <c r="G1168" i="2"/>
  <c r="C1168" i="2"/>
  <c r="B1168" i="2"/>
  <c r="K1167" i="2"/>
  <c r="J1167" i="2"/>
  <c r="G1167" i="2"/>
  <c r="C1167" i="2"/>
  <c r="B1167" i="2"/>
  <c r="K1166" i="2"/>
  <c r="J1166" i="2"/>
  <c r="G1166" i="2"/>
  <c r="C1166" i="2"/>
  <c r="B1166" i="2"/>
  <c r="K1165" i="2"/>
  <c r="J1165" i="2"/>
  <c r="G1165" i="2"/>
  <c r="C1165" i="2"/>
  <c r="K1164" i="2"/>
  <c r="J1164" i="2"/>
  <c r="G1164" i="2"/>
  <c r="C1164" i="2"/>
  <c r="B1164" i="2"/>
  <c r="K1163" i="2"/>
  <c r="J1163" i="2"/>
  <c r="G1163" i="2"/>
  <c r="C1163" i="2"/>
  <c r="F1163" i="2"/>
  <c r="K1162" i="2"/>
  <c r="J1162" i="2"/>
  <c r="G1162" i="2"/>
  <c r="C1162" i="2"/>
  <c r="F1162" i="2"/>
  <c r="K1161" i="2"/>
  <c r="J1161" i="2"/>
  <c r="G1161" i="2"/>
  <c r="C1161" i="2"/>
  <c r="F1161" i="2"/>
  <c r="K1160" i="2"/>
  <c r="J1160" i="2"/>
  <c r="G1160" i="2"/>
  <c r="C1160" i="2"/>
  <c r="B1160" i="2"/>
  <c r="K1159" i="2"/>
  <c r="J1159" i="2"/>
  <c r="G1159" i="2"/>
  <c r="C1159" i="2"/>
  <c r="B1159" i="2"/>
  <c r="K1158" i="2"/>
  <c r="J1158" i="2"/>
  <c r="G1158" i="2"/>
  <c r="C1158" i="2"/>
  <c r="B1158" i="2"/>
  <c r="K1157" i="2"/>
  <c r="J1157" i="2"/>
  <c r="G1157" i="2"/>
  <c r="C1157" i="2"/>
  <c r="K1156" i="2"/>
  <c r="J1156" i="2"/>
  <c r="G1156" i="2"/>
  <c r="C1156" i="2"/>
  <c r="B1156" i="2"/>
  <c r="K1155" i="2"/>
  <c r="J1155" i="2"/>
  <c r="G1155" i="2"/>
  <c r="C1155" i="2"/>
  <c r="F1155" i="2"/>
  <c r="K1154" i="2"/>
  <c r="J1154" i="2"/>
  <c r="G1154" i="2"/>
  <c r="C1154" i="2"/>
  <c r="F1154" i="2"/>
  <c r="K1153" i="2"/>
  <c r="J1153" i="2"/>
  <c r="G1153" i="2"/>
  <c r="C1153" i="2"/>
  <c r="F1153" i="2"/>
  <c r="K1152" i="2"/>
  <c r="J1152" i="2"/>
  <c r="G1152" i="2"/>
  <c r="C1152" i="2"/>
  <c r="B1152" i="2"/>
  <c r="K1151" i="2"/>
  <c r="J1151" i="2"/>
  <c r="G1151" i="2"/>
  <c r="C1151" i="2"/>
  <c r="B1151" i="2"/>
  <c r="K1150" i="2"/>
  <c r="J1150" i="2"/>
  <c r="G1150" i="2"/>
  <c r="C1150" i="2"/>
  <c r="B1150" i="2"/>
  <c r="K1149" i="2"/>
  <c r="J1149" i="2"/>
  <c r="G1149" i="2"/>
  <c r="C1149" i="2"/>
  <c r="K1148" i="2"/>
  <c r="J1148" i="2"/>
  <c r="G1148" i="2"/>
  <c r="C1148" i="2"/>
  <c r="B1148" i="2"/>
  <c r="K1147" i="2"/>
  <c r="J1147" i="2"/>
  <c r="G1147" i="2"/>
  <c r="C1147" i="2"/>
  <c r="F1147" i="2"/>
  <c r="K1146" i="2"/>
  <c r="J1146" i="2"/>
  <c r="G1146" i="2"/>
  <c r="C1146" i="2"/>
  <c r="F1146" i="2"/>
  <c r="K1145" i="2"/>
  <c r="J1145" i="2"/>
  <c r="G1145" i="2"/>
  <c r="C1145" i="2"/>
  <c r="F1145" i="2"/>
  <c r="K1144" i="2"/>
  <c r="J1144" i="2"/>
  <c r="G1144" i="2"/>
  <c r="C1144" i="2"/>
  <c r="B1144" i="2"/>
  <c r="K1143" i="2"/>
  <c r="J1143" i="2"/>
  <c r="G1143" i="2"/>
  <c r="C1143" i="2"/>
  <c r="B1143" i="2"/>
  <c r="K1142" i="2"/>
  <c r="J1142" i="2"/>
  <c r="G1142" i="2"/>
  <c r="C1142" i="2"/>
  <c r="B1142" i="2"/>
  <c r="K1141" i="2"/>
  <c r="J1141" i="2"/>
  <c r="G1141" i="2"/>
  <c r="C1141" i="2"/>
  <c r="K1140" i="2"/>
  <c r="J1140" i="2"/>
  <c r="G1140" i="2"/>
  <c r="C1140" i="2"/>
  <c r="B1140" i="2"/>
  <c r="K1139" i="2"/>
  <c r="J1139" i="2"/>
  <c r="G1139" i="2"/>
  <c r="C1139" i="2"/>
  <c r="F1139" i="2"/>
  <c r="K1138" i="2"/>
  <c r="J1138" i="2"/>
  <c r="G1138" i="2"/>
  <c r="C1138" i="2"/>
  <c r="F1138" i="2"/>
  <c r="K1137" i="2"/>
  <c r="J1137" i="2"/>
  <c r="G1137" i="2"/>
  <c r="C1137" i="2"/>
  <c r="F1137" i="2"/>
  <c r="K1136" i="2"/>
  <c r="J1136" i="2"/>
  <c r="G1136" i="2"/>
  <c r="C1136" i="2"/>
  <c r="B1136" i="2"/>
  <c r="K1135" i="2"/>
  <c r="J1135" i="2"/>
  <c r="G1135" i="2"/>
  <c r="C1135" i="2"/>
  <c r="B1135" i="2"/>
  <c r="K1134" i="2"/>
  <c r="J1134" i="2"/>
  <c r="G1134" i="2"/>
  <c r="C1134" i="2"/>
  <c r="B1134" i="2"/>
  <c r="K1133" i="2"/>
  <c r="J1133" i="2"/>
  <c r="G1133" i="2"/>
  <c r="C1133" i="2"/>
  <c r="K1132" i="2"/>
  <c r="J1132" i="2"/>
  <c r="G1132" i="2"/>
  <c r="C1132" i="2"/>
  <c r="B1132" i="2"/>
  <c r="K1131" i="2"/>
  <c r="J1131" i="2"/>
  <c r="G1131" i="2"/>
  <c r="C1131" i="2"/>
  <c r="F1131" i="2"/>
  <c r="K1130" i="2"/>
  <c r="J1130" i="2"/>
  <c r="G1130" i="2"/>
  <c r="C1130" i="2"/>
  <c r="F1130" i="2"/>
  <c r="K1129" i="2"/>
  <c r="J1129" i="2"/>
  <c r="G1129" i="2"/>
  <c r="C1129" i="2"/>
  <c r="F1129" i="2"/>
  <c r="K1128" i="2"/>
  <c r="J1128" i="2"/>
  <c r="G1128" i="2"/>
  <c r="C1128" i="2"/>
  <c r="B1128" i="2"/>
  <c r="K1127" i="2"/>
  <c r="J1127" i="2"/>
  <c r="G1127" i="2"/>
  <c r="C1127" i="2"/>
  <c r="B1127" i="2"/>
  <c r="K1126" i="2"/>
  <c r="J1126" i="2"/>
  <c r="G1126" i="2"/>
  <c r="C1126" i="2"/>
  <c r="B1126" i="2"/>
  <c r="K1125" i="2"/>
  <c r="J1125" i="2"/>
  <c r="G1125" i="2"/>
  <c r="C1125" i="2"/>
  <c r="K1124" i="2"/>
  <c r="J1124" i="2"/>
  <c r="G1124" i="2"/>
  <c r="C1124" i="2"/>
  <c r="B1124" i="2"/>
  <c r="K1123" i="2"/>
  <c r="J1123" i="2"/>
  <c r="G1123" i="2"/>
  <c r="C1123" i="2"/>
  <c r="F1123" i="2"/>
  <c r="K1122" i="2"/>
  <c r="J1122" i="2"/>
  <c r="G1122" i="2"/>
  <c r="C1122" i="2"/>
  <c r="F1122" i="2"/>
  <c r="K1121" i="2"/>
  <c r="J1121" i="2"/>
  <c r="G1121" i="2"/>
  <c r="C1121" i="2"/>
  <c r="F1121" i="2"/>
  <c r="K1120" i="2"/>
  <c r="J1120" i="2"/>
  <c r="G1120" i="2"/>
  <c r="C1120" i="2"/>
  <c r="B1120" i="2"/>
  <c r="K1119" i="2"/>
  <c r="J1119" i="2"/>
  <c r="G1119" i="2"/>
  <c r="C1119" i="2"/>
  <c r="B1119" i="2"/>
  <c r="K1118" i="2"/>
  <c r="J1118" i="2"/>
  <c r="G1118" i="2"/>
  <c r="C1118" i="2"/>
  <c r="B1118" i="2"/>
  <c r="K1117" i="2"/>
  <c r="J1117" i="2"/>
  <c r="G1117" i="2"/>
  <c r="C1117" i="2"/>
  <c r="K1116" i="2"/>
  <c r="J1116" i="2"/>
  <c r="G1116" i="2"/>
  <c r="C1116" i="2"/>
  <c r="B1116" i="2"/>
  <c r="K1115" i="2"/>
  <c r="J1115" i="2"/>
  <c r="G1115" i="2"/>
  <c r="C1115" i="2"/>
  <c r="F1115" i="2"/>
  <c r="K1114" i="2"/>
  <c r="J1114" i="2"/>
  <c r="G1114" i="2"/>
  <c r="C1114" i="2"/>
  <c r="F1114" i="2"/>
  <c r="K1113" i="2"/>
  <c r="J1113" i="2"/>
  <c r="G1113" i="2"/>
  <c r="C1113" i="2"/>
  <c r="F1113" i="2"/>
  <c r="K1112" i="2"/>
  <c r="J1112" i="2"/>
  <c r="G1112" i="2"/>
  <c r="C1112" i="2"/>
  <c r="B1112" i="2"/>
  <c r="K1111" i="2"/>
  <c r="J1111" i="2"/>
  <c r="G1111" i="2"/>
  <c r="C1111" i="2"/>
  <c r="B1111" i="2"/>
  <c r="K1110" i="2"/>
  <c r="J1110" i="2"/>
  <c r="G1110" i="2"/>
  <c r="C1110" i="2"/>
  <c r="B1110" i="2"/>
  <c r="K1109" i="2"/>
  <c r="J1109" i="2"/>
  <c r="G1109" i="2"/>
  <c r="C1109" i="2"/>
  <c r="K1108" i="2"/>
  <c r="J1108" i="2"/>
  <c r="G1108" i="2"/>
  <c r="C1108" i="2"/>
  <c r="B1108" i="2"/>
  <c r="K1107" i="2"/>
  <c r="J1107" i="2"/>
  <c r="G1107" i="2"/>
  <c r="C1107" i="2"/>
  <c r="F1107" i="2"/>
  <c r="K1106" i="2"/>
  <c r="J1106" i="2"/>
  <c r="G1106" i="2"/>
  <c r="C1106" i="2"/>
  <c r="F1106" i="2"/>
  <c r="K1105" i="2"/>
  <c r="J1105" i="2"/>
  <c r="G1105" i="2"/>
  <c r="C1105" i="2"/>
  <c r="F1105" i="2"/>
  <c r="K1104" i="2"/>
  <c r="J1104" i="2"/>
  <c r="G1104" i="2"/>
  <c r="C1104" i="2"/>
  <c r="B1104" i="2"/>
  <c r="K1103" i="2"/>
  <c r="J1103" i="2"/>
  <c r="G1103" i="2"/>
  <c r="C1103" i="2"/>
  <c r="B1103" i="2"/>
  <c r="K1102" i="2"/>
  <c r="J1102" i="2"/>
  <c r="G1102" i="2"/>
  <c r="C1102" i="2"/>
  <c r="B1102" i="2"/>
  <c r="K1101" i="2"/>
  <c r="J1101" i="2"/>
  <c r="G1101" i="2"/>
  <c r="C1101" i="2"/>
  <c r="K1100" i="2"/>
  <c r="J1100" i="2"/>
  <c r="G1100" i="2"/>
  <c r="C1100" i="2"/>
  <c r="B1100" i="2"/>
  <c r="K1099" i="2"/>
  <c r="J1099" i="2"/>
  <c r="G1099" i="2"/>
  <c r="C1099" i="2"/>
  <c r="F1099" i="2"/>
  <c r="K1098" i="2"/>
  <c r="J1098" i="2"/>
  <c r="G1098" i="2"/>
  <c r="C1098" i="2"/>
  <c r="F1098" i="2"/>
  <c r="K1097" i="2"/>
  <c r="J1097" i="2"/>
  <c r="G1097" i="2"/>
  <c r="C1097" i="2"/>
  <c r="F1097" i="2"/>
  <c r="K1096" i="2"/>
  <c r="J1096" i="2"/>
  <c r="G1096" i="2"/>
  <c r="C1096" i="2"/>
  <c r="B1096" i="2"/>
  <c r="K1095" i="2"/>
  <c r="J1095" i="2"/>
  <c r="G1095" i="2"/>
  <c r="C1095" i="2"/>
  <c r="B1095" i="2"/>
  <c r="K1094" i="2"/>
  <c r="J1094" i="2"/>
  <c r="G1094" i="2"/>
  <c r="C1094" i="2"/>
  <c r="B1094" i="2"/>
  <c r="K1093" i="2"/>
  <c r="J1093" i="2"/>
  <c r="G1093" i="2"/>
  <c r="C1093" i="2"/>
  <c r="K1092" i="2"/>
  <c r="J1092" i="2"/>
  <c r="G1092" i="2"/>
  <c r="C1092" i="2"/>
  <c r="B1092" i="2"/>
  <c r="K1091" i="2"/>
  <c r="J1091" i="2"/>
  <c r="G1091" i="2"/>
  <c r="C1091" i="2"/>
  <c r="F1091" i="2"/>
  <c r="K1090" i="2"/>
  <c r="J1090" i="2"/>
  <c r="G1090" i="2"/>
  <c r="C1090" i="2"/>
  <c r="F1090" i="2"/>
  <c r="K1089" i="2"/>
  <c r="J1089" i="2"/>
  <c r="G1089" i="2"/>
  <c r="C1089" i="2"/>
  <c r="F1089" i="2"/>
  <c r="K1088" i="2"/>
  <c r="J1088" i="2"/>
  <c r="G1088" i="2"/>
  <c r="C1088" i="2"/>
  <c r="B1088" i="2"/>
  <c r="K1087" i="2"/>
  <c r="J1087" i="2"/>
  <c r="G1087" i="2"/>
  <c r="C1087" i="2"/>
  <c r="B1087" i="2"/>
  <c r="K1086" i="2"/>
  <c r="J1086" i="2"/>
  <c r="G1086" i="2"/>
  <c r="C1086" i="2"/>
  <c r="B1086" i="2"/>
  <c r="K1085" i="2"/>
  <c r="J1085" i="2"/>
  <c r="G1085" i="2"/>
  <c r="C1085" i="2"/>
  <c r="K1084" i="2"/>
  <c r="J1084" i="2"/>
  <c r="G1084" i="2"/>
  <c r="C1084" i="2"/>
  <c r="B1084" i="2"/>
  <c r="K1083" i="2"/>
  <c r="J1083" i="2"/>
  <c r="G1083" i="2"/>
  <c r="C1083" i="2"/>
  <c r="F1083" i="2"/>
  <c r="K1082" i="2"/>
  <c r="J1082" i="2"/>
  <c r="G1082" i="2"/>
  <c r="C1082" i="2"/>
  <c r="F1082" i="2"/>
  <c r="K1081" i="2"/>
  <c r="J1081" i="2"/>
  <c r="G1081" i="2"/>
  <c r="C1081" i="2"/>
  <c r="F1081" i="2"/>
  <c r="K1080" i="2"/>
  <c r="J1080" i="2"/>
  <c r="G1080" i="2"/>
  <c r="C1080" i="2"/>
  <c r="B1080" i="2"/>
  <c r="K1079" i="2"/>
  <c r="J1079" i="2"/>
  <c r="G1079" i="2"/>
  <c r="C1079" i="2"/>
  <c r="B1079" i="2"/>
  <c r="K1078" i="2"/>
  <c r="J1078" i="2"/>
  <c r="G1078" i="2"/>
  <c r="C1078" i="2"/>
  <c r="B1078" i="2"/>
  <c r="K1077" i="2"/>
  <c r="J1077" i="2"/>
  <c r="G1077" i="2"/>
  <c r="C1077" i="2"/>
  <c r="K1076" i="2"/>
  <c r="J1076" i="2"/>
  <c r="G1076" i="2"/>
  <c r="C1076" i="2"/>
  <c r="B1076" i="2"/>
  <c r="K1075" i="2"/>
  <c r="J1075" i="2"/>
  <c r="G1075" i="2"/>
  <c r="C1075" i="2"/>
  <c r="F1075" i="2"/>
  <c r="K1074" i="2"/>
  <c r="J1074" i="2"/>
  <c r="G1074" i="2"/>
  <c r="C1074" i="2"/>
  <c r="F1074" i="2"/>
  <c r="K1073" i="2"/>
  <c r="J1073" i="2"/>
  <c r="G1073" i="2"/>
  <c r="C1073" i="2"/>
  <c r="F1073" i="2"/>
  <c r="K1072" i="2"/>
  <c r="J1072" i="2"/>
  <c r="G1072" i="2"/>
  <c r="C1072" i="2"/>
  <c r="B1072" i="2"/>
  <c r="K1071" i="2"/>
  <c r="J1071" i="2"/>
  <c r="G1071" i="2"/>
  <c r="C1071" i="2"/>
  <c r="B1071" i="2"/>
  <c r="K1070" i="2"/>
  <c r="J1070" i="2"/>
  <c r="G1070" i="2"/>
  <c r="C1070" i="2"/>
  <c r="B1070" i="2"/>
  <c r="K1069" i="2"/>
  <c r="J1069" i="2"/>
  <c r="G1069" i="2"/>
  <c r="C1069" i="2"/>
  <c r="K1068" i="2"/>
  <c r="J1068" i="2"/>
  <c r="G1068" i="2"/>
  <c r="C1068" i="2"/>
  <c r="B1068" i="2"/>
  <c r="K1067" i="2"/>
  <c r="J1067" i="2"/>
  <c r="G1067" i="2"/>
  <c r="C1067" i="2"/>
  <c r="F1067" i="2"/>
  <c r="K1066" i="2"/>
  <c r="J1066" i="2"/>
  <c r="G1066" i="2"/>
  <c r="C1066" i="2"/>
  <c r="F1066" i="2"/>
  <c r="K1065" i="2"/>
  <c r="J1065" i="2"/>
  <c r="G1065" i="2"/>
  <c r="C1065" i="2"/>
  <c r="F1065" i="2"/>
  <c r="K1064" i="2"/>
  <c r="J1064" i="2"/>
  <c r="G1064" i="2"/>
  <c r="C1064" i="2"/>
  <c r="B1064" i="2"/>
  <c r="K1063" i="2"/>
  <c r="J1063" i="2"/>
  <c r="G1063" i="2"/>
  <c r="C1063" i="2"/>
  <c r="B1063" i="2"/>
  <c r="K1062" i="2"/>
  <c r="J1062" i="2"/>
  <c r="G1062" i="2"/>
  <c r="C1062" i="2"/>
  <c r="B1062" i="2"/>
  <c r="K1061" i="2"/>
  <c r="J1061" i="2"/>
  <c r="G1061" i="2"/>
  <c r="C1061" i="2"/>
  <c r="K1060" i="2"/>
  <c r="J1060" i="2"/>
  <c r="G1060" i="2"/>
  <c r="C1060" i="2"/>
  <c r="B1060" i="2"/>
  <c r="K1059" i="2"/>
  <c r="J1059" i="2"/>
  <c r="G1059" i="2"/>
  <c r="C1059" i="2"/>
  <c r="F1059" i="2"/>
  <c r="K1058" i="2"/>
  <c r="J1058" i="2"/>
  <c r="G1058" i="2"/>
  <c r="C1058" i="2"/>
  <c r="F1058" i="2"/>
  <c r="K1057" i="2"/>
  <c r="J1057" i="2"/>
  <c r="G1057" i="2"/>
  <c r="C1057" i="2"/>
  <c r="F1057" i="2"/>
  <c r="K1056" i="2"/>
  <c r="J1056" i="2"/>
  <c r="G1056" i="2"/>
  <c r="C1056" i="2"/>
  <c r="B1056" i="2"/>
  <c r="K1055" i="2"/>
  <c r="J1055" i="2"/>
  <c r="G1055" i="2"/>
  <c r="C1055" i="2"/>
  <c r="B1055" i="2"/>
  <c r="K1054" i="2"/>
  <c r="J1054" i="2"/>
  <c r="G1054" i="2"/>
  <c r="C1054" i="2"/>
  <c r="B1054" i="2"/>
  <c r="K1053" i="2"/>
  <c r="J1053" i="2"/>
  <c r="G1053" i="2"/>
  <c r="C1053" i="2"/>
  <c r="K1052" i="2"/>
  <c r="J1052" i="2"/>
  <c r="G1052" i="2"/>
  <c r="C1052" i="2"/>
  <c r="B1052" i="2"/>
  <c r="K1051" i="2"/>
  <c r="J1051" i="2"/>
  <c r="G1051" i="2"/>
  <c r="C1051" i="2"/>
  <c r="F1051" i="2"/>
  <c r="K1050" i="2"/>
  <c r="J1050" i="2"/>
  <c r="G1050" i="2"/>
  <c r="C1050" i="2"/>
  <c r="F1050" i="2"/>
  <c r="K1049" i="2"/>
  <c r="J1049" i="2"/>
  <c r="G1049" i="2"/>
  <c r="C1049" i="2"/>
  <c r="F1049" i="2"/>
  <c r="K1048" i="2"/>
  <c r="J1048" i="2"/>
  <c r="G1048" i="2"/>
  <c r="C1048" i="2"/>
  <c r="B1048" i="2"/>
  <c r="K1047" i="2"/>
  <c r="J1047" i="2"/>
  <c r="G1047" i="2"/>
  <c r="C1047" i="2"/>
  <c r="B1047" i="2"/>
  <c r="K1046" i="2"/>
  <c r="J1046" i="2"/>
  <c r="G1046" i="2"/>
  <c r="C1046" i="2"/>
  <c r="B1046" i="2"/>
  <c r="K1045" i="2"/>
  <c r="J1045" i="2"/>
  <c r="G1045" i="2"/>
  <c r="C1045" i="2"/>
  <c r="K1044" i="2"/>
  <c r="J1044" i="2"/>
  <c r="G1044" i="2"/>
  <c r="C1044" i="2"/>
  <c r="B1044" i="2"/>
  <c r="K1043" i="2"/>
  <c r="J1043" i="2"/>
  <c r="G1043" i="2"/>
  <c r="C1043" i="2"/>
  <c r="K1042" i="2"/>
  <c r="J1042" i="2"/>
  <c r="G1042" i="2"/>
  <c r="C1042" i="2"/>
  <c r="F1042" i="2"/>
  <c r="K1041" i="2"/>
  <c r="J1041" i="2"/>
  <c r="G1041" i="2"/>
  <c r="C1041" i="2"/>
  <c r="F1041" i="2"/>
  <c r="K1040" i="2"/>
  <c r="J1040" i="2"/>
  <c r="G1040" i="2"/>
  <c r="C1040" i="2"/>
  <c r="B1040" i="2"/>
  <c r="K1039" i="2"/>
  <c r="J1039" i="2"/>
  <c r="G1039" i="2"/>
  <c r="C1039" i="2"/>
  <c r="B1039" i="2"/>
  <c r="K1038" i="2"/>
  <c r="J1038" i="2"/>
  <c r="G1038" i="2"/>
  <c r="C1038" i="2"/>
  <c r="B1038" i="2"/>
  <c r="K1037" i="2"/>
  <c r="J1037" i="2"/>
  <c r="G1037" i="2"/>
  <c r="C1037" i="2"/>
  <c r="K1036" i="2"/>
  <c r="J1036" i="2"/>
  <c r="G1036" i="2"/>
  <c r="C1036" i="2"/>
  <c r="B1036" i="2"/>
  <c r="K1035" i="2"/>
  <c r="J1035" i="2"/>
  <c r="G1035" i="2"/>
  <c r="C1035" i="2"/>
  <c r="K1034" i="2"/>
  <c r="J1034" i="2"/>
  <c r="G1034" i="2"/>
  <c r="C1034" i="2"/>
  <c r="F1034" i="2"/>
  <c r="K1033" i="2"/>
  <c r="J1033" i="2"/>
  <c r="G1033" i="2"/>
  <c r="C1033" i="2"/>
  <c r="F1033" i="2"/>
  <c r="K1032" i="2"/>
  <c r="J1032" i="2"/>
  <c r="G1032" i="2"/>
  <c r="C1032" i="2"/>
  <c r="B1032" i="2"/>
  <c r="K1031" i="2"/>
  <c r="J1031" i="2"/>
  <c r="G1031" i="2"/>
  <c r="C1031" i="2"/>
  <c r="B1031" i="2"/>
  <c r="K1030" i="2"/>
  <c r="J1030" i="2"/>
  <c r="G1030" i="2"/>
  <c r="C1030" i="2"/>
  <c r="B1030" i="2"/>
  <c r="K1029" i="2"/>
  <c r="J1029" i="2"/>
  <c r="G1029" i="2"/>
  <c r="C1029" i="2"/>
  <c r="K1028" i="2"/>
  <c r="J1028" i="2"/>
  <c r="G1028" i="2"/>
  <c r="C1028" i="2"/>
  <c r="B1028" i="2"/>
  <c r="K1027" i="2"/>
  <c r="J1027" i="2"/>
  <c r="G1027" i="2"/>
  <c r="C1027" i="2"/>
  <c r="K1026" i="2"/>
  <c r="J1026" i="2"/>
  <c r="G1026" i="2"/>
  <c r="C1026" i="2"/>
  <c r="F1026" i="2"/>
  <c r="K1025" i="2"/>
  <c r="J1025" i="2"/>
  <c r="G1025" i="2"/>
  <c r="C1025" i="2"/>
  <c r="F1025" i="2"/>
  <c r="K1024" i="2"/>
  <c r="J1024" i="2"/>
  <c r="G1024" i="2"/>
  <c r="C1024" i="2"/>
  <c r="B1024" i="2"/>
  <c r="K1023" i="2"/>
  <c r="J1023" i="2"/>
  <c r="G1023" i="2"/>
  <c r="C1023" i="2"/>
  <c r="B1023" i="2"/>
  <c r="K1022" i="2"/>
  <c r="J1022" i="2"/>
  <c r="G1022" i="2"/>
  <c r="C1022" i="2"/>
  <c r="B1022" i="2"/>
  <c r="F1022" i="2"/>
  <c r="K1021" i="2"/>
  <c r="J1021" i="2"/>
  <c r="G1021" i="2"/>
  <c r="C1021" i="2"/>
  <c r="K1020" i="2"/>
  <c r="J1020" i="2"/>
  <c r="G1020" i="2"/>
  <c r="C1020" i="2"/>
  <c r="B1020" i="2"/>
  <c r="K1019" i="2"/>
  <c r="J1019" i="2"/>
  <c r="G1019" i="2"/>
  <c r="C1019" i="2"/>
  <c r="K1018" i="2"/>
  <c r="J1018" i="2"/>
  <c r="G1018" i="2"/>
  <c r="C1018" i="2"/>
  <c r="F1018" i="2"/>
  <c r="K1017" i="2"/>
  <c r="J1017" i="2"/>
  <c r="G1017" i="2"/>
  <c r="C1017" i="2"/>
  <c r="F1017" i="2"/>
  <c r="K1016" i="2"/>
  <c r="J1016" i="2"/>
  <c r="G1016" i="2"/>
  <c r="C1016" i="2"/>
  <c r="B1016" i="2"/>
  <c r="K1015" i="2"/>
  <c r="J1015" i="2"/>
  <c r="G1015" i="2"/>
  <c r="C1015" i="2"/>
  <c r="B1015" i="2"/>
  <c r="K1014" i="2"/>
  <c r="J1014" i="2"/>
  <c r="G1014" i="2"/>
  <c r="C1014" i="2"/>
  <c r="F1014" i="2"/>
  <c r="K1013" i="2"/>
  <c r="J1013" i="2"/>
  <c r="G1013" i="2"/>
  <c r="C1013" i="2"/>
  <c r="K1012" i="2"/>
  <c r="J1012" i="2"/>
  <c r="G1012" i="2"/>
  <c r="C1012" i="2"/>
  <c r="B1012" i="2"/>
  <c r="K1011" i="2"/>
  <c r="J1011" i="2"/>
  <c r="G1011" i="2"/>
  <c r="C1011" i="2"/>
  <c r="K1010" i="2"/>
  <c r="J1010" i="2"/>
  <c r="G1010" i="2"/>
  <c r="C1010" i="2"/>
  <c r="F1010" i="2"/>
  <c r="K1009" i="2"/>
  <c r="J1009" i="2"/>
  <c r="G1009" i="2"/>
  <c r="C1009" i="2"/>
  <c r="F1009" i="2"/>
  <c r="K1008" i="2"/>
  <c r="J1008" i="2"/>
  <c r="G1008" i="2"/>
  <c r="C1008" i="2"/>
  <c r="B1008" i="2"/>
  <c r="K1007" i="2"/>
  <c r="J1007" i="2"/>
  <c r="G1007" i="2"/>
  <c r="C1007" i="2"/>
  <c r="B1007" i="2"/>
  <c r="K1006" i="2"/>
  <c r="J1006" i="2"/>
  <c r="G1006" i="2"/>
  <c r="C1006" i="2"/>
  <c r="F1006" i="2"/>
  <c r="K1005" i="2"/>
  <c r="J1005" i="2"/>
  <c r="G1005" i="2"/>
  <c r="C1005" i="2"/>
  <c r="K1004" i="2"/>
  <c r="J1004" i="2"/>
  <c r="G1004" i="2"/>
  <c r="C1004" i="2"/>
  <c r="B1004" i="2"/>
  <c r="K1003" i="2"/>
  <c r="J1003" i="2"/>
  <c r="G1003" i="2"/>
  <c r="C1003" i="2"/>
  <c r="K1002" i="2"/>
  <c r="J1002" i="2"/>
  <c r="G1002" i="2"/>
  <c r="C1002" i="2"/>
  <c r="F1002" i="2"/>
  <c r="K1001" i="2"/>
  <c r="J1001" i="2"/>
  <c r="G1001" i="2"/>
  <c r="C1001" i="2"/>
  <c r="F1001" i="2"/>
  <c r="K1000" i="2"/>
  <c r="J1000" i="2"/>
  <c r="G1000" i="2"/>
  <c r="C1000" i="2"/>
  <c r="B1000" i="2"/>
  <c r="K999" i="2"/>
  <c r="J999" i="2"/>
  <c r="G999" i="2"/>
  <c r="C999" i="2"/>
  <c r="B999" i="2"/>
  <c r="K998" i="2"/>
  <c r="J998" i="2"/>
  <c r="G998" i="2"/>
  <c r="C998" i="2"/>
  <c r="F998" i="2"/>
  <c r="K997" i="2"/>
  <c r="J997" i="2"/>
  <c r="G997" i="2"/>
  <c r="C997" i="2"/>
  <c r="K996" i="2"/>
  <c r="J996" i="2"/>
  <c r="G996" i="2"/>
  <c r="C996" i="2"/>
  <c r="B996" i="2"/>
  <c r="K995" i="2"/>
  <c r="J995" i="2"/>
  <c r="G995" i="2"/>
  <c r="C995" i="2"/>
  <c r="K994" i="2"/>
  <c r="J994" i="2"/>
  <c r="G994" i="2"/>
  <c r="C994" i="2"/>
  <c r="F994" i="2"/>
  <c r="K993" i="2"/>
  <c r="J993" i="2"/>
  <c r="G993" i="2"/>
  <c r="C993" i="2"/>
  <c r="F993" i="2"/>
  <c r="K992" i="2"/>
  <c r="J992" i="2"/>
  <c r="G992" i="2"/>
  <c r="C992" i="2"/>
  <c r="B992" i="2"/>
  <c r="K991" i="2"/>
  <c r="J991" i="2"/>
  <c r="G991" i="2"/>
  <c r="C991" i="2"/>
  <c r="B991" i="2"/>
  <c r="K990" i="2"/>
  <c r="J990" i="2"/>
  <c r="G990" i="2"/>
  <c r="C990" i="2"/>
  <c r="F990" i="2"/>
  <c r="K989" i="2"/>
  <c r="J989" i="2"/>
  <c r="G989" i="2"/>
  <c r="C989" i="2"/>
  <c r="K988" i="2"/>
  <c r="J988" i="2"/>
  <c r="G988" i="2"/>
  <c r="C988" i="2"/>
  <c r="B988" i="2"/>
  <c r="K987" i="2"/>
  <c r="J987" i="2"/>
  <c r="G987" i="2"/>
  <c r="C987" i="2"/>
  <c r="K986" i="2"/>
  <c r="J986" i="2"/>
  <c r="G986" i="2"/>
  <c r="C986" i="2"/>
  <c r="F986" i="2"/>
  <c r="K985" i="2"/>
  <c r="J985" i="2"/>
  <c r="G985" i="2"/>
  <c r="C985" i="2"/>
  <c r="F985" i="2"/>
  <c r="K984" i="2"/>
  <c r="J984" i="2"/>
  <c r="G984" i="2"/>
  <c r="C984" i="2"/>
  <c r="B984" i="2"/>
  <c r="K983" i="2"/>
  <c r="J983" i="2"/>
  <c r="G983" i="2"/>
  <c r="C983" i="2"/>
  <c r="B983" i="2"/>
  <c r="K982" i="2"/>
  <c r="J982" i="2"/>
  <c r="G982" i="2"/>
  <c r="C982" i="2"/>
  <c r="F982" i="2"/>
  <c r="K981" i="2"/>
  <c r="J981" i="2"/>
  <c r="G981" i="2"/>
  <c r="C981" i="2"/>
  <c r="K980" i="2"/>
  <c r="J980" i="2"/>
  <c r="G980" i="2"/>
  <c r="C980" i="2"/>
  <c r="B980" i="2"/>
  <c r="K979" i="2"/>
  <c r="J979" i="2"/>
  <c r="G979" i="2"/>
  <c r="C979" i="2"/>
  <c r="K978" i="2"/>
  <c r="J978" i="2"/>
  <c r="G978" i="2"/>
  <c r="C978" i="2"/>
  <c r="F978" i="2"/>
  <c r="K977" i="2"/>
  <c r="J977" i="2"/>
  <c r="G977" i="2"/>
  <c r="C977" i="2"/>
  <c r="F977" i="2"/>
  <c r="K976" i="2"/>
  <c r="J976" i="2"/>
  <c r="G976" i="2"/>
  <c r="C976" i="2"/>
  <c r="B976" i="2"/>
  <c r="K975" i="2"/>
  <c r="J975" i="2"/>
  <c r="G975" i="2"/>
  <c r="C975" i="2"/>
  <c r="B975" i="2"/>
  <c r="K974" i="2"/>
  <c r="J974" i="2"/>
  <c r="G974" i="2"/>
  <c r="C974" i="2"/>
  <c r="F974" i="2"/>
  <c r="K973" i="2"/>
  <c r="J973" i="2"/>
  <c r="G973" i="2"/>
  <c r="C973" i="2"/>
  <c r="K972" i="2"/>
  <c r="J972" i="2"/>
  <c r="G972" i="2"/>
  <c r="C972" i="2"/>
  <c r="B972" i="2"/>
  <c r="K971" i="2"/>
  <c r="J971" i="2"/>
  <c r="G971" i="2"/>
  <c r="C971" i="2"/>
  <c r="K970" i="2"/>
  <c r="J970" i="2"/>
  <c r="G970" i="2"/>
  <c r="C970" i="2"/>
  <c r="F970" i="2"/>
  <c r="K969" i="2"/>
  <c r="J969" i="2"/>
  <c r="G969" i="2"/>
  <c r="C969" i="2"/>
  <c r="F969" i="2"/>
  <c r="K968" i="2"/>
  <c r="J968" i="2"/>
  <c r="G968" i="2"/>
  <c r="C968" i="2"/>
  <c r="B968" i="2"/>
  <c r="K967" i="2"/>
  <c r="J967" i="2"/>
  <c r="G967" i="2"/>
  <c r="C967" i="2"/>
  <c r="B967" i="2"/>
  <c r="K966" i="2"/>
  <c r="J966" i="2"/>
  <c r="G966" i="2"/>
  <c r="C966" i="2"/>
  <c r="F966" i="2"/>
  <c r="K965" i="2"/>
  <c r="J965" i="2"/>
  <c r="G965" i="2"/>
  <c r="C965" i="2"/>
  <c r="K964" i="2"/>
  <c r="J964" i="2"/>
  <c r="G964" i="2"/>
  <c r="C964" i="2"/>
  <c r="B964" i="2"/>
  <c r="K963" i="2"/>
  <c r="J963" i="2"/>
  <c r="G963" i="2"/>
  <c r="C963" i="2"/>
  <c r="K962" i="2"/>
  <c r="J962" i="2"/>
  <c r="G962" i="2"/>
  <c r="C962" i="2"/>
  <c r="F962" i="2"/>
  <c r="K961" i="2"/>
  <c r="J961" i="2"/>
  <c r="G961" i="2"/>
  <c r="C961" i="2"/>
  <c r="F961" i="2"/>
  <c r="K960" i="2"/>
  <c r="J960" i="2"/>
  <c r="G960" i="2"/>
  <c r="C960" i="2"/>
  <c r="B960" i="2"/>
  <c r="K959" i="2"/>
  <c r="J959" i="2"/>
  <c r="G959" i="2"/>
  <c r="C959" i="2"/>
  <c r="B959" i="2"/>
  <c r="K958" i="2"/>
  <c r="J958" i="2"/>
  <c r="G958" i="2"/>
  <c r="C958" i="2"/>
  <c r="F958" i="2"/>
  <c r="K957" i="2"/>
  <c r="J957" i="2"/>
  <c r="G957" i="2"/>
  <c r="C957" i="2"/>
  <c r="K956" i="2"/>
  <c r="J956" i="2"/>
  <c r="G956" i="2"/>
  <c r="C956" i="2"/>
  <c r="B956" i="2"/>
  <c r="K955" i="2"/>
  <c r="J955" i="2"/>
  <c r="G955" i="2"/>
  <c r="C955" i="2"/>
  <c r="K954" i="2"/>
  <c r="J954" i="2"/>
  <c r="G954" i="2"/>
  <c r="C954" i="2"/>
  <c r="F954" i="2"/>
  <c r="K953" i="2"/>
  <c r="J953" i="2"/>
  <c r="G953" i="2"/>
  <c r="C953" i="2"/>
  <c r="F953" i="2"/>
  <c r="K952" i="2"/>
  <c r="J952" i="2"/>
  <c r="G952" i="2"/>
  <c r="C952" i="2"/>
  <c r="B952" i="2"/>
  <c r="K951" i="2"/>
  <c r="J951" i="2"/>
  <c r="G951" i="2"/>
  <c r="C951" i="2"/>
  <c r="B951" i="2"/>
  <c r="K950" i="2"/>
  <c r="J950" i="2"/>
  <c r="G950" i="2"/>
  <c r="C950" i="2"/>
  <c r="F950" i="2"/>
  <c r="K949" i="2"/>
  <c r="J949" i="2"/>
  <c r="G949" i="2"/>
  <c r="C949" i="2"/>
  <c r="K948" i="2"/>
  <c r="J948" i="2"/>
  <c r="G948" i="2"/>
  <c r="C948" i="2"/>
  <c r="B948" i="2"/>
  <c r="K947" i="2"/>
  <c r="J947" i="2"/>
  <c r="G947" i="2"/>
  <c r="C947" i="2"/>
  <c r="K946" i="2"/>
  <c r="J946" i="2"/>
  <c r="G946" i="2"/>
  <c r="C946" i="2"/>
  <c r="F946" i="2"/>
  <c r="K945" i="2"/>
  <c r="J945" i="2"/>
  <c r="G945" i="2"/>
  <c r="C945" i="2"/>
  <c r="F945" i="2"/>
  <c r="K944" i="2"/>
  <c r="J944" i="2"/>
  <c r="G944" i="2"/>
  <c r="C944" i="2"/>
  <c r="B944" i="2"/>
  <c r="K943" i="2"/>
  <c r="J943" i="2"/>
  <c r="G943" i="2"/>
  <c r="C943" i="2"/>
  <c r="B943" i="2"/>
  <c r="K942" i="2"/>
  <c r="J942" i="2"/>
  <c r="G942" i="2"/>
  <c r="C942" i="2"/>
  <c r="F942" i="2"/>
  <c r="K941" i="2"/>
  <c r="J941" i="2"/>
  <c r="G941" i="2"/>
  <c r="C941" i="2"/>
  <c r="K940" i="2"/>
  <c r="J940" i="2"/>
  <c r="G940" i="2"/>
  <c r="C940" i="2"/>
  <c r="B940" i="2"/>
  <c r="K939" i="2"/>
  <c r="J939" i="2"/>
  <c r="G939" i="2"/>
  <c r="C939" i="2"/>
  <c r="K938" i="2"/>
  <c r="J938" i="2"/>
  <c r="G938" i="2"/>
  <c r="C938" i="2"/>
  <c r="F938" i="2"/>
  <c r="K937" i="2"/>
  <c r="J937" i="2"/>
  <c r="G937" i="2"/>
  <c r="C937" i="2"/>
  <c r="F937" i="2"/>
  <c r="K936" i="2"/>
  <c r="J936" i="2"/>
  <c r="G936" i="2"/>
  <c r="C936" i="2"/>
  <c r="B936" i="2"/>
  <c r="K935" i="2"/>
  <c r="J935" i="2"/>
  <c r="G935" i="2"/>
  <c r="C935" i="2"/>
  <c r="B935" i="2"/>
  <c r="K934" i="2"/>
  <c r="J934" i="2"/>
  <c r="G934" i="2"/>
  <c r="C934" i="2"/>
  <c r="F934" i="2"/>
  <c r="K933" i="2"/>
  <c r="J933" i="2"/>
  <c r="G933" i="2"/>
  <c r="C933" i="2"/>
  <c r="K932" i="2"/>
  <c r="J932" i="2"/>
  <c r="G932" i="2"/>
  <c r="C932" i="2"/>
  <c r="B932" i="2"/>
  <c r="K931" i="2"/>
  <c r="J931" i="2"/>
  <c r="G931" i="2"/>
  <c r="C931" i="2"/>
  <c r="K930" i="2"/>
  <c r="J930" i="2"/>
  <c r="G930" i="2"/>
  <c r="C930" i="2"/>
  <c r="F930" i="2"/>
  <c r="K929" i="2"/>
  <c r="J929" i="2"/>
  <c r="G929" i="2"/>
  <c r="C929" i="2"/>
  <c r="F929" i="2"/>
  <c r="K928" i="2"/>
  <c r="J928" i="2"/>
  <c r="G928" i="2"/>
  <c r="C928" i="2"/>
  <c r="B928" i="2"/>
  <c r="K927" i="2"/>
  <c r="J927" i="2"/>
  <c r="G927" i="2"/>
  <c r="C927" i="2"/>
  <c r="B927" i="2"/>
  <c r="K926" i="2"/>
  <c r="J926" i="2"/>
  <c r="G926" i="2"/>
  <c r="C926" i="2"/>
  <c r="F926" i="2"/>
  <c r="K925" i="2"/>
  <c r="J925" i="2"/>
  <c r="G925" i="2"/>
  <c r="C925" i="2"/>
  <c r="K924" i="2"/>
  <c r="J924" i="2"/>
  <c r="G924" i="2"/>
  <c r="C924" i="2"/>
  <c r="B924" i="2"/>
  <c r="K923" i="2"/>
  <c r="J923" i="2"/>
  <c r="G923" i="2"/>
  <c r="C923" i="2"/>
  <c r="K922" i="2"/>
  <c r="J922" i="2"/>
  <c r="G922" i="2"/>
  <c r="C922" i="2"/>
  <c r="F922" i="2"/>
  <c r="K921" i="2"/>
  <c r="J921" i="2"/>
  <c r="G921" i="2"/>
  <c r="C921" i="2"/>
  <c r="F921" i="2"/>
  <c r="K920" i="2"/>
  <c r="J920" i="2"/>
  <c r="G920" i="2"/>
  <c r="C920" i="2"/>
  <c r="B920" i="2"/>
  <c r="K919" i="2"/>
  <c r="J919" i="2"/>
  <c r="G919" i="2"/>
  <c r="C919" i="2"/>
  <c r="B919" i="2"/>
  <c r="K918" i="2"/>
  <c r="J918" i="2"/>
  <c r="G918" i="2"/>
  <c r="C918" i="2"/>
  <c r="F918" i="2"/>
  <c r="K917" i="2"/>
  <c r="J917" i="2"/>
  <c r="G917" i="2"/>
  <c r="C917" i="2"/>
  <c r="K916" i="2"/>
  <c r="J916" i="2"/>
  <c r="G916" i="2"/>
  <c r="C916" i="2"/>
  <c r="B916" i="2"/>
  <c r="K915" i="2"/>
  <c r="J915" i="2"/>
  <c r="G915" i="2"/>
  <c r="C915" i="2"/>
  <c r="K914" i="2"/>
  <c r="J914" i="2"/>
  <c r="G914" i="2"/>
  <c r="C914" i="2"/>
  <c r="F914" i="2"/>
  <c r="K913" i="2"/>
  <c r="J913" i="2"/>
  <c r="G913" i="2"/>
  <c r="C913" i="2"/>
  <c r="F913" i="2"/>
  <c r="K912" i="2"/>
  <c r="J912" i="2"/>
  <c r="G912" i="2"/>
  <c r="C912" i="2"/>
  <c r="B912" i="2"/>
  <c r="K911" i="2"/>
  <c r="J911" i="2"/>
  <c r="G911" i="2"/>
  <c r="C911" i="2"/>
  <c r="B911" i="2"/>
  <c r="K910" i="2"/>
  <c r="J910" i="2"/>
  <c r="G910" i="2"/>
  <c r="C910" i="2"/>
  <c r="F910" i="2"/>
  <c r="K909" i="2"/>
  <c r="J909" i="2"/>
  <c r="G909" i="2"/>
  <c r="C909" i="2"/>
  <c r="K908" i="2"/>
  <c r="J908" i="2"/>
  <c r="G908" i="2"/>
  <c r="C908" i="2"/>
  <c r="B908" i="2"/>
  <c r="K907" i="2"/>
  <c r="J907" i="2"/>
  <c r="G907" i="2"/>
  <c r="C907" i="2"/>
  <c r="K906" i="2"/>
  <c r="J906" i="2"/>
  <c r="G906" i="2"/>
  <c r="C906" i="2"/>
  <c r="F906" i="2"/>
  <c r="K905" i="2"/>
  <c r="J905" i="2"/>
  <c r="G905" i="2"/>
  <c r="C905" i="2"/>
  <c r="F905" i="2"/>
  <c r="K904" i="2"/>
  <c r="J904" i="2"/>
  <c r="G904" i="2"/>
  <c r="C904" i="2"/>
  <c r="B904" i="2"/>
  <c r="K903" i="2"/>
  <c r="J903" i="2"/>
  <c r="G903" i="2"/>
  <c r="C903" i="2"/>
  <c r="B903" i="2"/>
  <c r="K902" i="2"/>
  <c r="J902" i="2"/>
  <c r="G902" i="2"/>
  <c r="C902" i="2"/>
  <c r="F902" i="2"/>
  <c r="K901" i="2"/>
  <c r="J901" i="2"/>
  <c r="G901" i="2"/>
  <c r="C901" i="2"/>
  <c r="K900" i="2"/>
  <c r="J900" i="2"/>
  <c r="G900" i="2"/>
  <c r="C900" i="2"/>
  <c r="B900" i="2"/>
  <c r="K899" i="2"/>
  <c r="J899" i="2"/>
  <c r="G899" i="2"/>
  <c r="C899" i="2"/>
  <c r="K898" i="2"/>
  <c r="J898" i="2"/>
  <c r="G898" i="2"/>
  <c r="C898" i="2"/>
  <c r="F898" i="2"/>
  <c r="K897" i="2"/>
  <c r="J897" i="2"/>
  <c r="G897" i="2"/>
  <c r="C897" i="2"/>
  <c r="F897" i="2"/>
  <c r="K896" i="2"/>
  <c r="J896" i="2"/>
  <c r="G896" i="2"/>
  <c r="C896" i="2"/>
  <c r="B896" i="2"/>
  <c r="K895" i="2"/>
  <c r="J895" i="2"/>
  <c r="G895" i="2"/>
  <c r="C895" i="2"/>
  <c r="B895" i="2"/>
  <c r="K894" i="2"/>
  <c r="J894" i="2"/>
  <c r="G894" i="2"/>
  <c r="C894" i="2"/>
  <c r="F894" i="2"/>
  <c r="K893" i="2"/>
  <c r="J893" i="2"/>
  <c r="G893" i="2"/>
  <c r="C893" i="2"/>
  <c r="K892" i="2"/>
  <c r="J892" i="2"/>
  <c r="G892" i="2"/>
  <c r="C892" i="2"/>
  <c r="B892" i="2"/>
  <c r="K891" i="2"/>
  <c r="J891" i="2"/>
  <c r="G891" i="2"/>
  <c r="C891" i="2"/>
  <c r="K890" i="2"/>
  <c r="J890" i="2"/>
  <c r="G890" i="2"/>
  <c r="C890" i="2"/>
  <c r="F890" i="2"/>
  <c r="K889" i="2"/>
  <c r="J889" i="2"/>
  <c r="G889" i="2"/>
  <c r="C889" i="2"/>
  <c r="F889" i="2"/>
  <c r="K888" i="2"/>
  <c r="J888" i="2"/>
  <c r="G888" i="2"/>
  <c r="C888" i="2"/>
  <c r="B888" i="2"/>
  <c r="K887" i="2"/>
  <c r="J887" i="2"/>
  <c r="G887" i="2"/>
  <c r="C887" i="2"/>
  <c r="B887" i="2"/>
  <c r="K886" i="2"/>
  <c r="J886" i="2"/>
  <c r="G886" i="2"/>
  <c r="C886" i="2"/>
  <c r="F886" i="2"/>
  <c r="K885" i="2"/>
  <c r="J885" i="2"/>
  <c r="G885" i="2"/>
  <c r="C885" i="2"/>
  <c r="K884" i="2"/>
  <c r="J884" i="2"/>
  <c r="G884" i="2"/>
  <c r="C884" i="2"/>
  <c r="B884" i="2"/>
  <c r="K883" i="2"/>
  <c r="J883" i="2"/>
  <c r="G883" i="2"/>
  <c r="C883" i="2"/>
  <c r="K882" i="2"/>
  <c r="J882" i="2"/>
  <c r="G882" i="2"/>
  <c r="C882" i="2"/>
  <c r="F882" i="2"/>
  <c r="K881" i="2"/>
  <c r="J881" i="2"/>
  <c r="G881" i="2"/>
  <c r="C881" i="2"/>
  <c r="F881" i="2"/>
  <c r="K880" i="2"/>
  <c r="J880" i="2"/>
  <c r="G880" i="2"/>
  <c r="C880" i="2"/>
  <c r="B880" i="2"/>
  <c r="K879" i="2"/>
  <c r="J879" i="2"/>
  <c r="G879" i="2"/>
  <c r="C879" i="2"/>
  <c r="B879" i="2"/>
  <c r="K878" i="2"/>
  <c r="J878" i="2"/>
  <c r="G878" i="2"/>
  <c r="C878" i="2"/>
  <c r="F878" i="2"/>
  <c r="K877" i="2"/>
  <c r="J877" i="2"/>
  <c r="G877" i="2"/>
  <c r="C877" i="2"/>
  <c r="K876" i="2"/>
  <c r="J876" i="2"/>
  <c r="G876" i="2"/>
  <c r="C876" i="2"/>
  <c r="B876" i="2"/>
  <c r="K875" i="2"/>
  <c r="J875" i="2"/>
  <c r="G875" i="2"/>
  <c r="C875" i="2"/>
  <c r="K874" i="2"/>
  <c r="J874" i="2"/>
  <c r="G874" i="2"/>
  <c r="C874" i="2"/>
  <c r="F874" i="2"/>
  <c r="K873" i="2"/>
  <c r="J873" i="2"/>
  <c r="G873" i="2"/>
  <c r="C873" i="2"/>
  <c r="F873" i="2"/>
  <c r="K872" i="2"/>
  <c r="J872" i="2"/>
  <c r="G872" i="2"/>
  <c r="C872" i="2"/>
  <c r="B872" i="2"/>
  <c r="K871" i="2"/>
  <c r="J871" i="2"/>
  <c r="G871" i="2"/>
  <c r="C871" i="2"/>
  <c r="B871" i="2"/>
  <c r="K870" i="2"/>
  <c r="J870" i="2"/>
  <c r="G870" i="2"/>
  <c r="C870" i="2"/>
  <c r="F870" i="2"/>
  <c r="K869" i="2"/>
  <c r="J869" i="2"/>
  <c r="G869" i="2"/>
  <c r="C869" i="2"/>
  <c r="K868" i="2"/>
  <c r="J868" i="2"/>
  <c r="G868" i="2"/>
  <c r="C868" i="2"/>
  <c r="B868" i="2"/>
  <c r="K867" i="2"/>
  <c r="J867" i="2"/>
  <c r="G867" i="2"/>
  <c r="C867" i="2"/>
  <c r="K866" i="2"/>
  <c r="J866" i="2"/>
  <c r="G866" i="2"/>
  <c r="C866" i="2"/>
  <c r="F866" i="2"/>
  <c r="K865" i="2"/>
  <c r="J865" i="2"/>
  <c r="G865" i="2"/>
  <c r="C865" i="2"/>
  <c r="F865" i="2"/>
  <c r="K864" i="2"/>
  <c r="J864" i="2"/>
  <c r="G864" i="2"/>
  <c r="C864" i="2"/>
  <c r="B864" i="2"/>
  <c r="K863" i="2"/>
  <c r="J863" i="2"/>
  <c r="G863" i="2"/>
  <c r="C863" i="2"/>
  <c r="B863" i="2"/>
  <c r="K862" i="2"/>
  <c r="J862" i="2"/>
  <c r="G862" i="2"/>
  <c r="C862" i="2"/>
  <c r="F862" i="2"/>
  <c r="K861" i="2"/>
  <c r="J861" i="2"/>
  <c r="G861" i="2"/>
  <c r="C861" i="2"/>
  <c r="K860" i="2"/>
  <c r="J860" i="2"/>
  <c r="G860" i="2"/>
  <c r="C860" i="2"/>
  <c r="B860" i="2"/>
  <c r="K859" i="2"/>
  <c r="J859" i="2"/>
  <c r="G859" i="2"/>
  <c r="C859" i="2"/>
  <c r="K858" i="2"/>
  <c r="J858" i="2"/>
  <c r="G858" i="2"/>
  <c r="C858" i="2"/>
  <c r="F858" i="2"/>
  <c r="K857" i="2"/>
  <c r="J857" i="2"/>
  <c r="G857" i="2"/>
  <c r="C857" i="2"/>
  <c r="F857" i="2"/>
  <c r="K856" i="2"/>
  <c r="J856" i="2"/>
  <c r="G856" i="2"/>
  <c r="C856" i="2"/>
  <c r="B856" i="2"/>
  <c r="K855" i="2"/>
  <c r="J855" i="2"/>
  <c r="G855" i="2"/>
  <c r="C855" i="2"/>
  <c r="B855" i="2"/>
  <c r="K854" i="2"/>
  <c r="J854" i="2"/>
  <c r="G854" i="2"/>
  <c r="C854" i="2"/>
  <c r="F854" i="2"/>
  <c r="K853" i="2"/>
  <c r="J853" i="2"/>
  <c r="G853" i="2"/>
  <c r="C853" i="2"/>
  <c r="K852" i="2"/>
  <c r="J852" i="2"/>
  <c r="G852" i="2"/>
  <c r="C852" i="2"/>
  <c r="B852" i="2"/>
  <c r="K851" i="2"/>
  <c r="J851" i="2"/>
  <c r="G851" i="2"/>
  <c r="C851" i="2"/>
  <c r="K850" i="2"/>
  <c r="J850" i="2"/>
  <c r="G850" i="2"/>
  <c r="C850" i="2"/>
  <c r="F850" i="2"/>
  <c r="K849" i="2"/>
  <c r="J849" i="2"/>
  <c r="G849" i="2"/>
  <c r="C849" i="2"/>
  <c r="F849" i="2"/>
  <c r="K848" i="2"/>
  <c r="J848" i="2"/>
  <c r="G848" i="2"/>
  <c r="C848" i="2"/>
  <c r="B848" i="2"/>
  <c r="K847" i="2"/>
  <c r="J847" i="2"/>
  <c r="G847" i="2"/>
  <c r="C847" i="2"/>
  <c r="B847" i="2"/>
  <c r="K846" i="2"/>
  <c r="J846" i="2"/>
  <c r="G846" i="2"/>
  <c r="C846" i="2"/>
  <c r="F846" i="2"/>
  <c r="K845" i="2"/>
  <c r="J845" i="2"/>
  <c r="G845" i="2"/>
  <c r="C845" i="2"/>
  <c r="K844" i="2"/>
  <c r="J844" i="2"/>
  <c r="G844" i="2"/>
  <c r="C844" i="2"/>
  <c r="B844" i="2"/>
  <c r="K843" i="2"/>
  <c r="J843" i="2"/>
  <c r="G843" i="2"/>
  <c r="C843" i="2"/>
  <c r="K842" i="2"/>
  <c r="J842" i="2"/>
  <c r="G842" i="2"/>
  <c r="C842" i="2"/>
  <c r="F842" i="2"/>
  <c r="K841" i="2"/>
  <c r="J841" i="2"/>
  <c r="G841" i="2"/>
  <c r="C841" i="2"/>
  <c r="F841" i="2"/>
  <c r="K840" i="2"/>
  <c r="J840" i="2"/>
  <c r="G840" i="2"/>
  <c r="C840" i="2"/>
  <c r="B840" i="2"/>
  <c r="K839" i="2"/>
  <c r="J839" i="2"/>
  <c r="G839" i="2"/>
  <c r="C839" i="2"/>
  <c r="B839" i="2"/>
  <c r="K838" i="2"/>
  <c r="J838" i="2"/>
  <c r="G838" i="2"/>
  <c r="C838" i="2"/>
  <c r="F838" i="2"/>
  <c r="K837" i="2"/>
  <c r="J837" i="2"/>
  <c r="G837" i="2"/>
  <c r="C837" i="2"/>
  <c r="K836" i="2"/>
  <c r="J836" i="2"/>
  <c r="G836" i="2"/>
  <c r="C836" i="2"/>
  <c r="B836" i="2"/>
  <c r="K835" i="2"/>
  <c r="J835" i="2"/>
  <c r="G835" i="2"/>
  <c r="C835" i="2"/>
  <c r="K834" i="2"/>
  <c r="J834" i="2"/>
  <c r="G834" i="2"/>
  <c r="C834" i="2"/>
  <c r="F834" i="2"/>
  <c r="K833" i="2"/>
  <c r="J833" i="2"/>
  <c r="G833" i="2"/>
  <c r="C833" i="2"/>
  <c r="F833" i="2"/>
  <c r="K832" i="2"/>
  <c r="J832" i="2"/>
  <c r="G832" i="2"/>
  <c r="C832" i="2"/>
  <c r="B832" i="2"/>
  <c r="K831" i="2"/>
  <c r="J831" i="2"/>
  <c r="G831" i="2"/>
  <c r="C831" i="2"/>
  <c r="B831" i="2"/>
  <c r="K830" i="2"/>
  <c r="J830" i="2"/>
  <c r="G830" i="2"/>
  <c r="C830" i="2"/>
  <c r="F830" i="2"/>
  <c r="K829" i="2"/>
  <c r="J829" i="2"/>
  <c r="G829" i="2"/>
  <c r="C829" i="2"/>
  <c r="K828" i="2"/>
  <c r="J828" i="2"/>
  <c r="G828" i="2"/>
  <c r="C828" i="2"/>
  <c r="B828" i="2"/>
  <c r="K827" i="2"/>
  <c r="J827" i="2"/>
  <c r="G827" i="2"/>
  <c r="C827" i="2"/>
  <c r="K826" i="2"/>
  <c r="J826" i="2"/>
  <c r="G826" i="2"/>
  <c r="C826" i="2"/>
  <c r="F826" i="2"/>
  <c r="K825" i="2"/>
  <c r="J825" i="2"/>
  <c r="G825" i="2"/>
  <c r="C825" i="2"/>
  <c r="F825" i="2"/>
  <c r="K824" i="2"/>
  <c r="J824" i="2"/>
  <c r="G824" i="2"/>
  <c r="C824" i="2"/>
  <c r="B824" i="2"/>
  <c r="K823" i="2"/>
  <c r="J823" i="2"/>
  <c r="G823" i="2"/>
  <c r="C823" i="2"/>
  <c r="B823" i="2"/>
  <c r="K822" i="2"/>
  <c r="J822" i="2"/>
  <c r="G822" i="2"/>
  <c r="C822" i="2"/>
  <c r="F822" i="2"/>
  <c r="K821" i="2"/>
  <c r="J821" i="2"/>
  <c r="G821" i="2"/>
  <c r="C821" i="2"/>
  <c r="K820" i="2"/>
  <c r="J820" i="2"/>
  <c r="G820" i="2"/>
  <c r="C820" i="2"/>
  <c r="B820" i="2"/>
  <c r="K819" i="2"/>
  <c r="J819" i="2"/>
  <c r="G819" i="2"/>
  <c r="C819" i="2"/>
  <c r="K818" i="2"/>
  <c r="J818" i="2"/>
  <c r="G818" i="2"/>
  <c r="C818" i="2"/>
  <c r="F818" i="2"/>
  <c r="K817" i="2"/>
  <c r="J817" i="2"/>
  <c r="G817" i="2"/>
  <c r="C817" i="2"/>
  <c r="F817" i="2"/>
  <c r="K816" i="2"/>
  <c r="J816" i="2"/>
  <c r="G816" i="2"/>
  <c r="C816" i="2"/>
  <c r="B816" i="2"/>
  <c r="K815" i="2"/>
  <c r="J815" i="2"/>
  <c r="G815" i="2"/>
  <c r="C815" i="2"/>
  <c r="B815" i="2"/>
  <c r="K814" i="2"/>
  <c r="J814" i="2"/>
  <c r="G814" i="2"/>
  <c r="C814" i="2"/>
  <c r="F814" i="2"/>
  <c r="K813" i="2"/>
  <c r="J813" i="2"/>
  <c r="G813" i="2"/>
  <c r="C813" i="2"/>
  <c r="K812" i="2"/>
  <c r="J812" i="2"/>
  <c r="G812" i="2"/>
  <c r="C812" i="2"/>
  <c r="B812" i="2"/>
  <c r="K811" i="2"/>
  <c r="J811" i="2"/>
  <c r="G811" i="2"/>
  <c r="C811" i="2"/>
  <c r="K810" i="2"/>
  <c r="J810" i="2"/>
  <c r="G810" i="2"/>
  <c r="C810" i="2"/>
  <c r="F810" i="2"/>
  <c r="K809" i="2"/>
  <c r="J809" i="2"/>
  <c r="G809" i="2"/>
  <c r="C809" i="2"/>
  <c r="F809" i="2"/>
  <c r="K808" i="2"/>
  <c r="J808" i="2"/>
  <c r="G808" i="2"/>
  <c r="C808" i="2"/>
  <c r="B808" i="2"/>
  <c r="K807" i="2"/>
  <c r="J807" i="2"/>
  <c r="G807" i="2"/>
  <c r="C807" i="2"/>
  <c r="B807" i="2"/>
  <c r="K806" i="2"/>
  <c r="J806" i="2"/>
  <c r="G806" i="2"/>
  <c r="C806" i="2"/>
  <c r="F806" i="2"/>
  <c r="K805" i="2"/>
  <c r="J805" i="2"/>
  <c r="G805" i="2"/>
  <c r="C805" i="2"/>
  <c r="K804" i="2"/>
  <c r="J804" i="2"/>
  <c r="G804" i="2"/>
  <c r="C804" i="2"/>
  <c r="B804" i="2"/>
  <c r="K803" i="2"/>
  <c r="J803" i="2"/>
  <c r="G803" i="2"/>
  <c r="C803" i="2"/>
  <c r="K802" i="2"/>
  <c r="J802" i="2"/>
  <c r="G802" i="2"/>
  <c r="C802" i="2"/>
  <c r="F802" i="2"/>
  <c r="K801" i="2"/>
  <c r="J801" i="2"/>
  <c r="G801" i="2"/>
  <c r="C801" i="2"/>
  <c r="F801" i="2"/>
  <c r="K800" i="2"/>
  <c r="J800" i="2"/>
  <c r="G800" i="2"/>
  <c r="C800" i="2"/>
  <c r="B800" i="2"/>
  <c r="K799" i="2"/>
  <c r="J799" i="2"/>
  <c r="G799" i="2"/>
  <c r="C799" i="2"/>
  <c r="B799" i="2"/>
  <c r="K798" i="2"/>
  <c r="J798" i="2"/>
  <c r="G798" i="2"/>
  <c r="C798" i="2"/>
  <c r="F798" i="2"/>
  <c r="K797" i="2"/>
  <c r="J797" i="2"/>
  <c r="G797" i="2"/>
  <c r="C797" i="2"/>
  <c r="K796" i="2"/>
  <c r="J796" i="2"/>
  <c r="G796" i="2"/>
  <c r="C796" i="2"/>
  <c r="B796" i="2"/>
  <c r="K795" i="2"/>
  <c r="J795" i="2"/>
  <c r="G795" i="2"/>
  <c r="C795" i="2"/>
  <c r="K794" i="2"/>
  <c r="J794" i="2"/>
  <c r="G794" i="2"/>
  <c r="C794" i="2"/>
  <c r="F794" i="2"/>
  <c r="K793" i="2"/>
  <c r="J793" i="2"/>
  <c r="G793" i="2"/>
  <c r="C793" i="2"/>
  <c r="F793" i="2"/>
  <c r="K792" i="2"/>
  <c r="J792" i="2"/>
  <c r="G792" i="2"/>
  <c r="C792" i="2"/>
  <c r="B792" i="2"/>
  <c r="K791" i="2"/>
  <c r="J791" i="2"/>
  <c r="G791" i="2"/>
  <c r="C791" i="2"/>
  <c r="B791" i="2"/>
  <c r="K790" i="2"/>
  <c r="J790" i="2"/>
  <c r="G790" i="2"/>
  <c r="C790" i="2"/>
  <c r="F790" i="2"/>
  <c r="K789" i="2"/>
  <c r="J789" i="2"/>
  <c r="G789" i="2"/>
  <c r="C789" i="2"/>
  <c r="K788" i="2"/>
  <c r="J788" i="2"/>
  <c r="G788" i="2"/>
  <c r="C788" i="2"/>
  <c r="B788" i="2"/>
  <c r="K787" i="2"/>
  <c r="J787" i="2"/>
  <c r="G787" i="2"/>
  <c r="C787" i="2"/>
  <c r="K786" i="2"/>
  <c r="J786" i="2"/>
  <c r="G786" i="2"/>
  <c r="C786" i="2"/>
  <c r="F786" i="2"/>
  <c r="K785" i="2"/>
  <c r="J785" i="2"/>
  <c r="G785" i="2"/>
  <c r="C785" i="2"/>
  <c r="F785" i="2"/>
  <c r="K784" i="2"/>
  <c r="J784" i="2"/>
  <c r="G784" i="2"/>
  <c r="C784" i="2"/>
  <c r="B784" i="2"/>
  <c r="K783" i="2"/>
  <c r="J783" i="2"/>
  <c r="G783" i="2"/>
  <c r="C783" i="2"/>
  <c r="B783" i="2"/>
  <c r="K782" i="2"/>
  <c r="J782" i="2"/>
  <c r="G782" i="2"/>
  <c r="C782" i="2"/>
  <c r="F782" i="2"/>
  <c r="K781" i="2"/>
  <c r="J781" i="2"/>
  <c r="G781" i="2"/>
  <c r="C781" i="2"/>
  <c r="K780" i="2"/>
  <c r="J780" i="2"/>
  <c r="G780" i="2"/>
  <c r="C780" i="2"/>
  <c r="B780" i="2"/>
  <c r="K779" i="2"/>
  <c r="J779" i="2"/>
  <c r="G779" i="2"/>
  <c r="C779" i="2"/>
  <c r="K778" i="2"/>
  <c r="J778" i="2"/>
  <c r="G778" i="2"/>
  <c r="C778" i="2"/>
  <c r="K777" i="2"/>
  <c r="J777" i="2"/>
  <c r="G777" i="2"/>
  <c r="C777" i="2"/>
  <c r="F777" i="2"/>
  <c r="K776" i="2"/>
  <c r="J776" i="2"/>
  <c r="G776" i="2"/>
  <c r="C776" i="2"/>
  <c r="B776" i="2"/>
  <c r="K775" i="2"/>
  <c r="J775" i="2"/>
  <c r="G775" i="2"/>
  <c r="C775" i="2"/>
  <c r="B775" i="2"/>
  <c r="K774" i="2"/>
  <c r="J774" i="2"/>
  <c r="G774" i="2"/>
  <c r="C774" i="2"/>
  <c r="K773" i="2"/>
  <c r="J773" i="2"/>
  <c r="G773" i="2"/>
  <c r="C773" i="2"/>
  <c r="K772" i="2"/>
  <c r="J772" i="2"/>
  <c r="G772" i="2"/>
  <c r="C772" i="2"/>
  <c r="B772" i="2"/>
  <c r="K771" i="2"/>
  <c r="J771" i="2"/>
  <c r="G771" i="2"/>
  <c r="C771" i="2"/>
  <c r="B771" i="2"/>
  <c r="K770" i="2"/>
  <c r="J770" i="2"/>
  <c r="G770" i="2"/>
  <c r="C770" i="2"/>
  <c r="K769" i="2"/>
  <c r="J769" i="2"/>
  <c r="G769" i="2"/>
  <c r="C769" i="2"/>
  <c r="F769" i="2"/>
  <c r="K768" i="2"/>
  <c r="J768" i="2"/>
  <c r="G768" i="2"/>
  <c r="C768" i="2"/>
  <c r="B768" i="2"/>
  <c r="K767" i="2"/>
  <c r="J767" i="2"/>
  <c r="G767" i="2"/>
  <c r="C767" i="2"/>
  <c r="B767" i="2"/>
  <c r="K766" i="2"/>
  <c r="J766" i="2"/>
  <c r="G766" i="2"/>
  <c r="C766" i="2"/>
  <c r="B766" i="2"/>
  <c r="K765" i="2"/>
  <c r="J765" i="2"/>
  <c r="G765" i="2"/>
  <c r="C765" i="2"/>
  <c r="K764" i="2"/>
  <c r="J764" i="2"/>
  <c r="G764" i="2"/>
  <c r="C764" i="2"/>
  <c r="B764" i="2"/>
  <c r="K763" i="2"/>
  <c r="J763" i="2"/>
  <c r="G763" i="2"/>
  <c r="C763" i="2"/>
  <c r="B763" i="2"/>
  <c r="K762" i="2"/>
  <c r="J762" i="2"/>
  <c r="G762" i="2"/>
  <c r="C762" i="2"/>
  <c r="K761" i="2"/>
  <c r="J761" i="2"/>
  <c r="G761" i="2"/>
  <c r="C761" i="2"/>
  <c r="F761" i="2"/>
  <c r="K760" i="2"/>
  <c r="J760" i="2"/>
  <c r="G760" i="2"/>
  <c r="C760" i="2"/>
  <c r="B760" i="2"/>
  <c r="K759" i="2"/>
  <c r="J759" i="2"/>
  <c r="G759" i="2"/>
  <c r="C759" i="2"/>
  <c r="B759" i="2"/>
  <c r="K758" i="2"/>
  <c r="J758" i="2"/>
  <c r="G758" i="2"/>
  <c r="C758" i="2"/>
  <c r="B758" i="2"/>
  <c r="K757" i="2"/>
  <c r="J757" i="2"/>
  <c r="G757" i="2"/>
  <c r="C757" i="2"/>
  <c r="K756" i="2"/>
  <c r="J756" i="2"/>
  <c r="G756" i="2"/>
  <c r="C756" i="2"/>
  <c r="B756" i="2"/>
  <c r="K755" i="2"/>
  <c r="J755" i="2"/>
  <c r="G755" i="2"/>
  <c r="C755" i="2"/>
  <c r="F755" i="2"/>
  <c r="K754" i="2"/>
  <c r="J754" i="2"/>
  <c r="G754" i="2"/>
  <c r="C754" i="2"/>
  <c r="K753" i="2"/>
  <c r="J753" i="2"/>
  <c r="G753" i="2"/>
  <c r="C753" i="2"/>
  <c r="F753" i="2"/>
  <c r="K752" i="2"/>
  <c r="J752" i="2"/>
  <c r="G752" i="2"/>
  <c r="C752" i="2"/>
  <c r="B752" i="2"/>
  <c r="K751" i="2"/>
  <c r="J751" i="2"/>
  <c r="G751" i="2"/>
  <c r="C751" i="2"/>
  <c r="B751" i="2"/>
  <c r="K750" i="2"/>
  <c r="J750" i="2"/>
  <c r="G750" i="2"/>
  <c r="C750" i="2"/>
  <c r="F750" i="2"/>
  <c r="K749" i="2"/>
  <c r="J749" i="2"/>
  <c r="G749" i="2"/>
  <c r="C749" i="2"/>
  <c r="K748" i="2"/>
  <c r="J748" i="2"/>
  <c r="G748" i="2"/>
  <c r="C748" i="2"/>
  <c r="B748" i="2"/>
  <c r="K747" i="2"/>
  <c r="J747" i="2"/>
  <c r="G747" i="2"/>
  <c r="C747" i="2"/>
  <c r="K746" i="2"/>
  <c r="J746" i="2"/>
  <c r="G746" i="2"/>
  <c r="C746" i="2"/>
  <c r="K745" i="2"/>
  <c r="J745" i="2"/>
  <c r="G745" i="2"/>
  <c r="C745" i="2"/>
  <c r="F745" i="2"/>
  <c r="K744" i="2"/>
  <c r="J744" i="2"/>
  <c r="G744" i="2"/>
  <c r="C744" i="2"/>
  <c r="B744" i="2"/>
  <c r="K743" i="2"/>
  <c r="J743" i="2"/>
  <c r="G743" i="2"/>
  <c r="C743" i="2"/>
  <c r="B743" i="2"/>
  <c r="K742" i="2"/>
  <c r="J742" i="2"/>
  <c r="G742" i="2"/>
  <c r="C742" i="2"/>
  <c r="K741" i="2"/>
  <c r="J741" i="2"/>
  <c r="G741" i="2"/>
  <c r="C741" i="2"/>
  <c r="K740" i="2"/>
  <c r="J740" i="2"/>
  <c r="G740" i="2"/>
  <c r="C740" i="2"/>
  <c r="B740" i="2"/>
  <c r="K739" i="2"/>
  <c r="J739" i="2"/>
  <c r="G739" i="2"/>
  <c r="C739" i="2"/>
  <c r="B739" i="2"/>
  <c r="K738" i="2"/>
  <c r="J738" i="2"/>
  <c r="G738" i="2"/>
  <c r="C738" i="2"/>
  <c r="K737" i="2"/>
  <c r="J737" i="2"/>
  <c r="G737" i="2"/>
  <c r="C737" i="2"/>
  <c r="F737" i="2"/>
  <c r="K736" i="2"/>
  <c r="J736" i="2"/>
  <c r="G736" i="2"/>
  <c r="C736" i="2"/>
  <c r="B736" i="2"/>
  <c r="K735" i="2"/>
  <c r="J735" i="2"/>
  <c r="G735" i="2"/>
  <c r="C735" i="2"/>
  <c r="B735" i="2"/>
  <c r="K734" i="2"/>
  <c r="J734" i="2"/>
  <c r="G734" i="2"/>
  <c r="C734" i="2"/>
  <c r="B734" i="2"/>
  <c r="K733" i="2"/>
  <c r="J733" i="2"/>
  <c r="G733" i="2"/>
  <c r="C733" i="2"/>
  <c r="K732" i="2"/>
  <c r="J732" i="2"/>
  <c r="G732" i="2"/>
  <c r="C732" i="2"/>
  <c r="B732" i="2"/>
  <c r="K731" i="2"/>
  <c r="J731" i="2"/>
  <c r="G731" i="2"/>
  <c r="C731" i="2"/>
  <c r="B731" i="2"/>
  <c r="K730" i="2"/>
  <c r="J730" i="2"/>
  <c r="G730" i="2"/>
  <c r="C730" i="2"/>
  <c r="K729" i="2"/>
  <c r="J729" i="2"/>
  <c r="G729" i="2"/>
  <c r="C729" i="2"/>
  <c r="F729" i="2"/>
  <c r="K728" i="2"/>
  <c r="J728" i="2"/>
  <c r="G728" i="2"/>
  <c r="C728" i="2"/>
  <c r="B728" i="2"/>
  <c r="K727" i="2"/>
  <c r="J727" i="2"/>
  <c r="G727" i="2"/>
  <c r="C727" i="2"/>
  <c r="B727" i="2"/>
  <c r="K726" i="2"/>
  <c r="J726" i="2"/>
  <c r="G726" i="2"/>
  <c r="C726" i="2"/>
  <c r="B726" i="2"/>
  <c r="K725" i="2"/>
  <c r="J725" i="2"/>
  <c r="G725" i="2"/>
  <c r="C725" i="2"/>
  <c r="K724" i="2"/>
  <c r="J724" i="2"/>
  <c r="G724" i="2"/>
  <c r="C724" i="2"/>
  <c r="B724" i="2"/>
  <c r="K723" i="2"/>
  <c r="J723" i="2"/>
  <c r="G723" i="2"/>
  <c r="C723" i="2"/>
  <c r="F723" i="2"/>
  <c r="K722" i="2"/>
  <c r="J722" i="2"/>
  <c r="G722" i="2"/>
  <c r="C722" i="2"/>
  <c r="K721" i="2"/>
  <c r="J721" i="2"/>
  <c r="G721" i="2"/>
  <c r="C721" i="2"/>
  <c r="F721" i="2"/>
  <c r="K720" i="2"/>
  <c r="J720" i="2"/>
  <c r="G720" i="2"/>
  <c r="C720" i="2"/>
  <c r="B720" i="2"/>
  <c r="K719" i="2"/>
  <c r="J719" i="2"/>
  <c r="G719" i="2"/>
  <c r="C719" i="2"/>
  <c r="B719" i="2"/>
  <c r="K718" i="2"/>
  <c r="J718" i="2"/>
  <c r="G718" i="2"/>
  <c r="C718" i="2"/>
  <c r="F718" i="2"/>
  <c r="K717" i="2"/>
  <c r="J717" i="2"/>
  <c r="G717" i="2"/>
  <c r="C717" i="2"/>
  <c r="K716" i="2"/>
  <c r="J716" i="2"/>
  <c r="G716" i="2"/>
  <c r="C716" i="2"/>
  <c r="B716" i="2"/>
  <c r="K715" i="2"/>
  <c r="J715" i="2"/>
  <c r="G715" i="2"/>
  <c r="C715" i="2"/>
  <c r="K714" i="2"/>
  <c r="J714" i="2"/>
  <c r="G714" i="2"/>
  <c r="C714" i="2"/>
  <c r="K713" i="2"/>
  <c r="J713" i="2"/>
  <c r="G713" i="2"/>
  <c r="C713" i="2"/>
  <c r="F713" i="2"/>
  <c r="K712" i="2"/>
  <c r="J712" i="2"/>
  <c r="G712" i="2"/>
  <c r="C712" i="2"/>
  <c r="B712" i="2"/>
  <c r="K711" i="2"/>
  <c r="J711" i="2"/>
  <c r="G711" i="2"/>
  <c r="C711" i="2"/>
  <c r="B711" i="2"/>
  <c r="K710" i="2"/>
  <c r="J710" i="2"/>
  <c r="G710" i="2"/>
  <c r="C710" i="2"/>
  <c r="K709" i="2"/>
  <c r="J709" i="2"/>
  <c r="G709" i="2"/>
  <c r="C709" i="2"/>
  <c r="K708" i="2"/>
  <c r="J708" i="2"/>
  <c r="G708" i="2"/>
  <c r="C708" i="2"/>
  <c r="B708" i="2"/>
  <c r="K707" i="2"/>
  <c r="J707" i="2"/>
  <c r="G707" i="2"/>
  <c r="C707" i="2"/>
  <c r="B707" i="2"/>
  <c r="K706" i="2"/>
  <c r="J706" i="2"/>
  <c r="G706" i="2"/>
  <c r="C706" i="2"/>
  <c r="K705" i="2"/>
  <c r="J705" i="2"/>
  <c r="G705" i="2"/>
  <c r="C705" i="2"/>
  <c r="F705" i="2"/>
  <c r="K704" i="2"/>
  <c r="J704" i="2"/>
  <c r="G704" i="2"/>
  <c r="C704" i="2"/>
  <c r="B704" i="2"/>
  <c r="K703" i="2"/>
  <c r="J703" i="2"/>
  <c r="G703" i="2"/>
  <c r="C703" i="2"/>
  <c r="B703" i="2"/>
  <c r="K702" i="2"/>
  <c r="J702" i="2"/>
  <c r="G702" i="2"/>
  <c r="C702" i="2"/>
  <c r="B702" i="2"/>
  <c r="K701" i="2"/>
  <c r="J701" i="2"/>
  <c r="G701" i="2"/>
  <c r="C701" i="2"/>
  <c r="K700" i="2"/>
  <c r="J700" i="2"/>
  <c r="G700" i="2"/>
  <c r="C700" i="2"/>
  <c r="B700" i="2"/>
  <c r="K699" i="2"/>
  <c r="J699" i="2"/>
  <c r="G699" i="2"/>
  <c r="C699" i="2"/>
  <c r="B699" i="2"/>
  <c r="K698" i="2"/>
  <c r="J698" i="2"/>
  <c r="G698" i="2"/>
  <c r="C698" i="2"/>
  <c r="K697" i="2"/>
  <c r="J697" i="2"/>
  <c r="G697" i="2"/>
  <c r="C697" i="2"/>
  <c r="F697" i="2"/>
  <c r="K696" i="2"/>
  <c r="J696" i="2"/>
  <c r="G696" i="2"/>
  <c r="C696" i="2"/>
  <c r="B696" i="2"/>
  <c r="K695" i="2"/>
  <c r="J695" i="2"/>
  <c r="G695" i="2"/>
  <c r="C695" i="2"/>
  <c r="B695" i="2"/>
  <c r="K694" i="2"/>
  <c r="J694" i="2"/>
  <c r="G694" i="2"/>
  <c r="C694" i="2"/>
  <c r="B694" i="2"/>
  <c r="K693" i="2"/>
  <c r="J693" i="2"/>
  <c r="G693" i="2"/>
  <c r="C693" i="2"/>
  <c r="K692" i="2"/>
  <c r="J692" i="2"/>
  <c r="G692" i="2"/>
  <c r="C692" i="2"/>
  <c r="B692" i="2"/>
  <c r="K691" i="2"/>
  <c r="J691" i="2"/>
  <c r="G691" i="2"/>
  <c r="C691" i="2"/>
  <c r="F691" i="2"/>
  <c r="K690" i="2"/>
  <c r="J690" i="2"/>
  <c r="G690" i="2"/>
  <c r="C690" i="2"/>
  <c r="K689" i="2"/>
  <c r="J689" i="2"/>
  <c r="G689" i="2"/>
  <c r="C689" i="2"/>
  <c r="F689" i="2"/>
  <c r="K688" i="2"/>
  <c r="J688" i="2"/>
  <c r="G688" i="2"/>
  <c r="C688" i="2"/>
  <c r="B688" i="2"/>
  <c r="K687" i="2"/>
  <c r="J687" i="2"/>
  <c r="G687" i="2"/>
  <c r="C687" i="2"/>
  <c r="B687" i="2"/>
  <c r="K686" i="2"/>
  <c r="J686" i="2"/>
  <c r="G686" i="2"/>
  <c r="C686" i="2"/>
  <c r="F686" i="2"/>
  <c r="K685" i="2"/>
  <c r="J685" i="2"/>
  <c r="G685" i="2"/>
  <c r="C685" i="2"/>
  <c r="K684" i="2"/>
  <c r="J684" i="2"/>
  <c r="G684" i="2"/>
  <c r="C684" i="2"/>
  <c r="B684" i="2"/>
  <c r="K683" i="2"/>
  <c r="J683" i="2"/>
  <c r="G683" i="2"/>
  <c r="C683" i="2"/>
  <c r="K682" i="2"/>
  <c r="J682" i="2"/>
  <c r="G682" i="2"/>
  <c r="C682" i="2"/>
  <c r="K681" i="2"/>
  <c r="J681" i="2"/>
  <c r="G681" i="2"/>
  <c r="C681" i="2"/>
  <c r="F681" i="2"/>
  <c r="K680" i="2"/>
  <c r="J680" i="2"/>
  <c r="G680" i="2"/>
  <c r="C680" i="2"/>
  <c r="B680" i="2"/>
  <c r="K679" i="2"/>
  <c r="J679" i="2"/>
  <c r="G679" i="2"/>
  <c r="C679" i="2"/>
  <c r="B679" i="2"/>
  <c r="K678" i="2"/>
  <c r="J678" i="2"/>
  <c r="G678" i="2"/>
  <c r="C678" i="2"/>
  <c r="K677" i="2"/>
  <c r="J677" i="2"/>
  <c r="G677" i="2"/>
  <c r="C677" i="2"/>
  <c r="K676" i="2"/>
  <c r="J676" i="2"/>
  <c r="G676" i="2"/>
  <c r="C676" i="2"/>
  <c r="B676" i="2"/>
  <c r="K675" i="2"/>
  <c r="J675" i="2"/>
  <c r="G675" i="2"/>
  <c r="C675" i="2"/>
  <c r="B675" i="2"/>
  <c r="K674" i="2"/>
  <c r="J674" i="2"/>
  <c r="G674" i="2"/>
  <c r="C674" i="2"/>
  <c r="K673" i="2"/>
  <c r="J673" i="2"/>
  <c r="G673" i="2"/>
  <c r="C673" i="2"/>
  <c r="F673" i="2"/>
  <c r="K672" i="2"/>
  <c r="J672" i="2"/>
  <c r="G672" i="2"/>
  <c r="C672" i="2"/>
  <c r="B672" i="2"/>
  <c r="K671" i="2"/>
  <c r="J671" i="2"/>
  <c r="G671" i="2"/>
  <c r="C671" i="2"/>
  <c r="B671" i="2"/>
  <c r="K670" i="2"/>
  <c r="J670" i="2"/>
  <c r="G670" i="2"/>
  <c r="C670" i="2"/>
  <c r="B670" i="2"/>
  <c r="K669" i="2"/>
  <c r="J669" i="2"/>
  <c r="G669" i="2"/>
  <c r="C669" i="2"/>
  <c r="K668" i="2"/>
  <c r="J668" i="2"/>
  <c r="G668" i="2"/>
  <c r="C668" i="2"/>
  <c r="B668" i="2"/>
  <c r="K667" i="2"/>
  <c r="J667" i="2"/>
  <c r="G667" i="2"/>
  <c r="C667" i="2"/>
  <c r="B667" i="2"/>
  <c r="K666" i="2"/>
  <c r="J666" i="2"/>
  <c r="G666" i="2"/>
  <c r="C666" i="2"/>
  <c r="K665" i="2"/>
  <c r="J665" i="2"/>
  <c r="G665" i="2"/>
  <c r="C665" i="2"/>
  <c r="F665" i="2"/>
  <c r="K664" i="2"/>
  <c r="J664" i="2"/>
  <c r="G664" i="2"/>
  <c r="C664" i="2"/>
  <c r="B664" i="2"/>
  <c r="K663" i="2"/>
  <c r="J663" i="2"/>
  <c r="G663" i="2"/>
  <c r="C663" i="2"/>
  <c r="B663" i="2"/>
  <c r="K662" i="2"/>
  <c r="J662" i="2"/>
  <c r="G662" i="2"/>
  <c r="C662" i="2"/>
  <c r="B662" i="2"/>
  <c r="K661" i="2"/>
  <c r="J661" i="2"/>
  <c r="G661" i="2"/>
  <c r="C661" i="2"/>
  <c r="K660" i="2"/>
  <c r="J660" i="2"/>
  <c r="G660" i="2"/>
  <c r="C660" i="2"/>
  <c r="B660" i="2"/>
  <c r="K659" i="2"/>
  <c r="J659" i="2"/>
  <c r="G659" i="2"/>
  <c r="C659" i="2"/>
  <c r="F659" i="2"/>
  <c r="K658" i="2"/>
  <c r="J658" i="2"/>
  <c r="G658" i="2"/>
  <c r="C658" i="2"/>
  <c r="K657" i="2"/>
  <c r="J657" i="2"/>
  <c r="G657" i="2"/>
  <c r="C657" i="2"/>
  <c r="F657" i="2"/>
  <c r="K656" i="2"/>
  <c r="J656" i="2"/>
  <c r="G656" i="2"/>
  <c r="C656" i="2"/>
  <c r="B656" i="2"/>
  <c r="K655" i="2"/>
  <c r="J655" i="2"/>
  <c r="G655" i="2"/>
  <c r="C655" i="2"/>
  <c r="B655" i="2"/>
  <c r="K654" i="2"/>
  <c r="J654" i="2"/>
  <c r="G654" i="2"/>
  <c r="C654" i="2"/>
  <c r="F654" i="2"/>
  <c r="K653" i="2"/>
  <c r="J653" i="2"/>
  <c r="G653" i="2"/>
  <c r="C653" i="2"/>
  <c r="K652" i="2"/>
  <c r="J652" i="2"/>
  <c r="G652" i="2"/>
  <c r="C652" i="2"/>
  <c r="B652" i="2"/>
  <c r="K651" i="2"/>
  <c r="J651" i="2"/>
  <c r="G651" i="2"/>
  <c r="C651" i="2"/>
  <c r="K650" i="2"/>
  <c r="J650" i="2"/>
  <c r="G650" i="2"/>
  <c r="C650" i="2"/>
  <c r="K649" i="2"/>
  <c r="J649" i="2"/>
  <c r="G649" i="2"/>
  <c r="C649" i="2"/>
  <c r="F649" i="2"/>
  <c r="K648" i="2"/>
  <c r="J648" i="2"/>
  <c r="G648" i="2"/>
  <c r="C648" i="2"/>
  <c r="B648" i="2"/>
  <c r="K647" i="2"/>
  <c r="J647" i="2"/>
  <c r="G647" i="2"/>
  <c r="C647" i="2"/>
  <c r="B647" i="2"/>
  <c r="K646" i="2"/>
  <c r="J646" i="2"/>
  <c r="G646" i="2"/>
  <c r="C646" i="2"/>
  <c r="K645" i="2"/>
  <c r="J645" i="2"/>
  <c r="G645" i="2"/>
  <c r="C645" i="2"/>
  <c r="K644" i="2"/>
  <c r="J644" i="2"/>
  <c r="G644" i="2"/>
  <c r="C644" i="2"/>
  <c r="B644" i="2"/>
  <c r="K643" i="2"/>
  <c r="J643" i="2"/>
  <c r="G643" i="2"/>
  <c r="C643" i="2"/>
  <c r="B643" i="2"/>
  <c r="K642" i="2"/>
  <c r="J642" i="2"/>
  <c r="G642" i="2"/>
  <c r="C642" i="2"/>
  <c r="K641" i="2"/>
  <c r="J641" i="2"/>
  <c r="G641" i="2"/>
  <c r="C641" i="2"/>
  <c r="F641" i="2"/>
  <c r="K640" i="2"/>
  <c r="J640" i="2"/>
  <c r="G640" i="2"/>
  <c r="C640" i="2"/>
  <c r="B640" i="2"/>
  <c r="K639" i="2"/>
  <c r="J639" i="2"/>
  <c r="G639" i="2"/>
  <c r="C639" i="2"/>
  <c r="B639" i="2"/>
  <c r="K638" i="2"/>
  <c r="J638" i="2"/>
  <c r="G638" i="2"/>
  <c r="C638" i="2"/>
  <c r="B638" i="2"/>
  <c r="K637" i="2"/>
  <c r="J637" i="2"/>
  <c r="G637" i="2"/>
  <c r="C637" i="2"/>
  <c r="K636" i="2"/>
  <c r="J636" i="2"/>
  <c r="G636" i="2"/>
  <c r="C636" i="2"/>
  <c r="B636" i="2"/>
  <c r="K635" i="2"/>
  <c r="J635" i="2"/>
  <c r="G635" i="2"/>
  <c r="C635" i="2"/>
  <c r="B635" i="2"/>
  <c r="K634" i="2"/>
  <c r="J634" i="2"/>
  <c r="G634" i="2"/>
  <c r="C634" i="2"/>
  <c r="K633" i="2"/>
  <c r="J633" i="2"/>
  <c r="G633" i="2"/>
  <c r="C633" i="2"/>
  <c r="F633" i="2"/>
  <c r="K632" i="2"/>
  <c r="J632" i="2"/>
  <c r="G632" i="2"/>
  <c r="C632" i="2"/>
  <c r="B632" i="2"/>
  <c r="K631" i="2"/>
  <c r="J631" i="2"/>
  <c r="G631" i="2"/>
  <c r="C631" i="2"/>
  <c r="B631" i="2"/>
  <c r="K630" i="2"/>
  <c r="J630" i="2"/>
  <c r="G630" i="2"/>
  <c r="C630" i="2"/>
  <c r="B630" i="2"/>
  <c r="K629" i="2"/>
  <c r="J629" i="2"/>
  <c r="G629" i="2"/>
  <c r="C629" i="2"/>
  <c r="K628" i="2"/>
  <c r="J628" i="2"/>
  <c r="G628" i="2"/>
  <c r="C628" i="2"/>
  <c r="B628" i="2"/>
  <c r="K627" i="2"/>
  <c r="J627" i="2"/>
  <c r="G627" i="2"/>
  <c r="C627" i="2"/>
  <c r="F627" i="2"/>
  <c r="K626" i="2"/>
  <c r="J626" i="2"/>
  <c r="G626" i="2"/>
  <c r="C626" i="2"/>
  <c r="K625" i="2"/>
  <c r="J625" i="2"/>
  <c r="G625" i="2"/>
  <c r="C625" i="2"/>
  <c r="F625" i="2"/>
  <c r="K624" i="2"/>
  <c r="J624" i="2"/>
  <c r="G624" i="2"/>
  <c r="C624" i="2"/>
  <c r="B624" i="2"/>
  <c r="K623" i="2"/>
  <c r="J623" i="2"/>
  <c r="G623" i="2"/>
  <c r="C623" i="2"/>
  <c r="B623" i="2"/>
  <c r="K622" i="2"/>
  <c r="J622" i="2"/>
  <c r="G622" i="2"/>
  <c r="C622" i="2"/>
  <c r="F622" i="2"/>
  <c r="K621" i="2"/>
  <c r="J621" i="2"/>
  <c r="G621" i="2"/>
  <c r="C621" i="2"/>
  <c r="K620" i="2"/>
  <c r="J620" i="2"/>
  <c r="G620" i="2"/>
  <c r="C620" i="2"/>
  <c r="B620" i="2"/>
  <c r="K619" i="2"/>
  <c r="J619" i="2"/>
  <c r="G619" i="2"/>
  <c r="C619" i="2"/>
  <c r="K618" i="2"/>
  <c r="J618" i="2"/>
  <c r="G618" i="2"/>
  <c r="C618" i="2"/>
  <c r="K617" i="2"/>
  <c r="J617" i="2"/>
  <c r="G617" i="2"/>
  <c r="C617" i="2"/>
  <c r="F617" i="2"/>
  <c r="K616" i="2"/>
  <c r="J616" i="2"/>
  <c r="G616" i="2"/>
  <c r="C616" i="2"/>
  <c r="B616" i="2"/>
  <c r="K615" i="2"/>
  <c r="J615" i="2"/>
  <c r="G615" i="2"/>
  <c r="C615" i="2"/>
  <c r="B615" i="2"/>
  <c r="K614" i="2"/>
  <c r="J614" i="2"/>
  <c r="G614" i="2"/>
  <c r="C614" i="2"/>
  <c r="K613" i="2"/>
  <c r="J613" i="2"/>
  <c r="G613" i="2"/>
  <c r="C613" i="2"/>
  <c r="K612" i="2"/>
  <c r="J612" i="2"/>
  <c r="G612" i="2"/>
  <c r="C612" i="2"/>
  <c r="B612" i="2"/>
  <c r="K611" i="2"/>
  <c r="J611" i="2"/>
  <c r="G611" i="2"/>
  <c r="C611" i="2"/>
  <c r="B611" i="2"/>
  <c r="K610" i="2"/>
  <c r="J610" i="2"/>
  <c r="G610" i="2"/>
  <c r="C610" i="2"/>
  <c r="K609" i="2"/>
  <c r="J609" i="2"/>
  <c r="G609" i="2"/>
  <c r="C609" i="2"/>
  <c r="F609" i="2"/>
  <c r="K608" i="2"/>
  <c r="J608" i="2"/>
  <c r="G608" i="2"/>
  <c r="C608" i="2"/>
  <c r="B608" i="2"/>
  <c r="K607" i="2"/>
  <c r="J607" i="2"/>
  <c r="G607" i="2"/>
  <c r="C607" i="2"/>
  <c r="B607" i="2"/>
  <c r="K606" i="2"/>
  <c r="J606" i="2"/>
  <c r="G606" i="2"/>
  <c r="C606" i="2"/>
  <c r="B606" i="2"/>
  <c r="K605" i="2"/>
  <c r="J605" i="2"/>
  <c r="G605" i="2"/>
  <c r="C605" i="2"/>
  <c r="K604" i="2"/>
  <c r="J604" i="2"/>
  <c r="G604" i="2"/>
  <c r="C604" i="2"/>
  <c r="B604" i="2"/>
  <c r="K603" i="2"/>
  <c r="J603" i="2"/>
  <c r="G603" i="2"/>
  <c r="C603" i="2"/>
  <c r="B603" i="2"/>
  <c r="K602" i="2"/>
  <c r="J602" i="2"/>
  <c r="G602" i="2"/>
  <c r="C602" i="2"/>
  <c r="B602" i="2"/>
  <c r="K601" i="2"/>
  <c r="J601" i="2"/>
  <c r="G601" i="2"/>
  <c r="C601" i="2"/>
  <c r="K600" i="2"/>
  <c r="J600" i="2"/>
  <c r="G600" i="2"/>
  <c r="C600" i="2"/>
  <c r="B600" i="2"/>
  <c r="K599" i="2"/>
  <c r="J599" i="2"/>
  <c r="G599" i="2"/>
  <c r="C599" i="2"/>
  <c r="F599" i="2"/>
  <c r="K598" i="2"/>
  <c r="J598" i="2"/>
  <c r="G598" i="2"/>
  <c r="C598" i="2"/>
  <c r="F598" i="2"/>
  <c r="K597" i="2"/>
  <c r="J597" i="2"/>
  <c r="G597" i="2"/>
  <c r="C597" i="2"/>
  <c r="K596" i="2"/>
  <c r="J596" i="2"/>
  <c r="G596" i="2"/>
  <c r="C596" i="2"/>
  <c r="B596" i="2"/>
  <c r="K595" i="2"/>
  <c r="J595" i="2"/>
  <c r="G595" i="2"/>
  <c r="C595" i="2"/>
  <c r="F595" i="2"/>
  <c r="K594" i="2"/>
  <c r="J594" i="2"/>
  <c r="G594" i="2"/>
  <c r="C594" i="2"/>
  <c r="B594" i="2"/>
  <c r="F594" i="2"/>
  <c r="K593" i="2"/>
  <c r="J593" i="2"/>
  <c r="G593" i="2"/>
  <c r="C593" i="2"/>
  <c r="K592" i="2"/>
  <c r="J592" i="2"/>
  <c r="G592" i="2"/>
  <c r="C592" i="2"/>
  <c r="B592" i="2"/>
  <c r="K591" i="2"/>
  <c r="J591" i="2"/>
  <c r="G591" i="2"/>
  <c r="C591" i="2"/>
  <c r="B591" i="2"/>
  <c r="K590" i="2"/>
  <c r="J590" i="2"/>
  <c r="G590" i="2"/>
  <c r="C590" i="2"/>
  <c r="F590" i="2"/>
  <c r="K589" i="2"/>
  <c r="J589" i="2"/>
  <c r="G589" i="2"/>
  <c r="C589" i="2"/>
  <c r="K588" i="2"/>
  <c r="J588" i="2"/>
  <c r="G588" i="2"/>
  <c r="C588" i="2"/>
  <c r="B588" i="2"/>
  <c r="K587" i="2"/>
  <c r="J587" i="2"/>
  <c r="G587" i="2"/>
  <c r="C587" i="2"/>
  <c r="B587" i="2"/>
  <c r="K586" i="2"/>
  <c r="J586" i="2"/>
  <c r="G586" i="2"/>
  <c r="C586" i="2"/>
  <c r="B586" i="2"/>
  <c r="K585" i="2"/>
  <c r="J585" i="2"/>
  <c r="G585" i="2"/>
  <c r="C585" i="2"/>
  <c r="K584" i="2"/>
  <c r="J584" i="2"/>
  <c r="G584" i="2"/>
  <c r="C584" i="2"/>
  <c r="B584" i="2"/>
  <c r="K583" i="2"/>
  <c r="J583" i="2"/>
  <c r="G583" i="2"/>
  <c r="C583" i="2"/>
  <c r="F583" i="2"/>
  <c r="K582" i="2"/>
  <c r="J582" i="2"/>
  <c r="G582" i="2"/>
  <c r="C582" i="2"/>
  <c r="F582" i="2"/>
  <c r="K581" i="2"/>
  <c r="J581" i="2"/>
  <c r="G581" i="2"/>
  <c r="C581" i="2"/>
  <c r="K580" i="2"/>
  <c r="J580" i="2"/>
  <c r="G580" i="2"/>
  <c r="C580" i="2"/>
  <c r="B580" i="2"/>
  <c r="K579" i="2"/>
  <c r="J579" i="2"/>
  <c r="G579" i="2"/>
  <c r="C579" i="2"/>
  <c r="F579" i="2"/>
  <c r="K578" i="2"/>
  <c r="J578" i="2"/>
  <c r="G578" i="2"/>
  <c r="C578" i="2"/>
  <c r="B578" i="2"/>
  <c r="F578" i="2"/>
  <c r="K577" i="2"/>
  <c r="J577" i="2"/>
  <c r="G577" i="2"/>
  <c r="C577" i="2"/>
  <c r="K576" i="2"/>
  <c r="J576" i="2"/>
  <c r="G576" i="2"/>
  <c r="C576" i="2"/>
  <c r="B576" i="2"/>
  <c r="K575" i="2"/>
  <c r="J575" i="2"/>
  <c r="G575" i="2"/>
  <c r="C575" i="2"/>
  <c r="B575" i="2"/>
  <c r="K574" i="2"/>
  <c r="J574" i="2"/>
  <c r="G574" i="2"/>
  <c r="C574" i="2"/>
  <c r="F574" i="2"/>
  <c r="K573" i="2"/>
  <c r="J573" i="2"/>
  <c r="G573" i="2"/>
  <c r="C573" i="2"/>
  <c r="K572" i="2"/>
  <c r="J572" i="2"/>
  <c r="G572" i="2"/>
  <c r="C572" i="2"/>
  <c r="B572" i="2"/>
  <c r="K571" i="2"/>
  <c r="J571" i="2"/>
  <c r="G571" i="2"/>
  <c r="C571" i="2"/>
  <c r="B571" i="2"/>
  <c r="K570" i="2"/>
  <c r="J570" i="2"/>
  <c r="G570" i="2"/>
  <c r="C570" i="2"/>
  <c r="B570" i="2"/>
  <c r="K569" i="2"/>
  <c r="J569" i="2"/>
  <c r="G569" i="2"/>
  <c r="C569" i="2"/>
  <c r="K568" i="2"/>
  <c r="J568" i="2"/>
  <c r="G568" i="2"/>
  <c r="C568" i="2"/>
  <c r="B568" i="2"/>
  <c r="K567" i="2"/>
  <c r="J567" i="2"/>
  <c r="G567" i="2"/>
  <c r="C567" i="2"/>
  <c r="F567" i="2"/>
  <c r="K566" i="2"/>
  <c r="J566" i="2"/>
  <c r="G566" i="2"/>
  <c r="C566" i="2"/>
  <c r="F566" i="2"/>
  <c r="K565" i="2"/>
  <c r="J565" i="2"/>
  <c r="G565" i="2"/>
  <c r="C565" i="2"/>
  <c r="K564" i="2"/>
  <c r="J564" i="2"/>
  <c r="G564" i="2"/>
  <c r="C564" i="2"/>
  <c r="B564" i="2"/>
  <c r="K563" i="2"/>
  <c r="J563" i="2"/>
  <c r="G563" i="2"/>
  <c r="C563" i="2"/>
  <c r="F563" i="2"/>
  <c r="K562" i="2"/>
  <c r="J562" i="2"/>
  <c r="G562" i="2"/>
  <c r="C562" i="2"/>
  <c r="B562" i="2"/>
  <c r="F562" i="2"/>
  <c r="K561" i="2"/>
  <c r="J561" i="2"/>
  <c r="G561" i="2"/>
  <c r="C561" i="2"/>
  <c r="K560" i="2"/>
  <c r="J560" i="2"/>
  <c r="G560" i="2"/>
  <c r="C560" i="2"/>
  <c r="B560" i="2"/>
  <c r="K559" i="2"/>
  <c r="J559" i="2"/>
  <c r="G559" i="2"/>
  <c r="C559" i="2"/>
  <c r="B559" i="2"/>
  <c r="K558" i="2"/>
  <c r="J558" i="2"/>
  <c r="G558" i="2"/>
  <c r="C558" i="2"/>
  <c r="F558" i="2"/>
  <c r="K557" i="2"/>
  <c r="J557" i="2"/>
  <c r="G557" i="2"/>
  <c r="C557" i="2"/>
  <c r="K556" i="2"/>
  <c r="J556" i="2"/>
  <c r="G556" i="2"/>
  <c r="C556" i="2"/>
  <c r="B556" i="2"/>
  <c r="K555" i="2"/>
  <c r="J555" i="2"/>
  <c r="G555" i="2"/>
  <c r="C555" i="2"/>
  <c r="B555" i="2"/>
  <c r="K554" i="2"/>
  <c r="J554" i="2"/>
  <c r="G554" i="2"/>
  <c r="C554" i="2"/>
  <c r="B554" i="2"/>
  <c r="K553" i="2"/>
  <c r="J553" i="2"/>
  <c r="G553" i="2"/>
  <c r="C553" i="2"/>
  <c r="K552" i="2"/>
  <c r="J552" i="2"/>
  <c r="G552" i="2"/>
  <c r="C552" i="2"/>
  <c r="B552" i="2"/>
  <c r="K551" i="2"/>
  <c r="J551" i="2"/>
  <c r="G551" i="2"/>
  <c r="C551" i="2"/>
  <c r="F551" i="2"/>
  <c r="K550" i="2"/>
  <c r="J550" i="2"/>
  <c r="G550" i="2"/>
  <c r="C550" i="2"/>
  <c r="F550" i="2"/>
  <c r="K549" i="2"/>
  <c r="J549" i="2"/>
  <c r="G549" i="2"/>
  <c r="C549" i="2"/>
  <c r="K548" i="2"/>
  <c r="J548" i="2"/>
  <c r="G548" i="2"/>
  <c r="C548" i="2"/>
  <c r="B548" i="2"/>
  <c r="K547" i="2"/>
  <c r="J547" i="2"/>
  <c r="G547" i="2"/>
  <c r="C547" i="2"/>
  <c r="F547" i="2"/>
  <c r="K546" i="2"/>
  <c r="J546" i="2"/>
  <c r="G546" i="2"/>
  <c r="C546" i="2"/>
  <c r="B546" i="2"/>
  <c r="F546" i="2"/>
  <c r="K545" i="2"/>
  <c r="J545" i="2"/>
  <c r="G545" i="2"/>
  <c r="C545" i="2"/>
  <c r="K544" i="2"/>
  <c r="J544" i="2"/>
  <c r="G544" i="2"/>
  <c r="C544" i="2"/>
  <c r="B544" i="2"/>
  <c r="K543" i="2"/>
  <c r="J543" i="2"/>
  <c r="G543" i="2"/>
  <c r="C543" i="2"/>
  <c r="B543" i="2"/>
  <c r="K542" i="2"/>
  <c r="J542" i="2"/>
  <c r="G542" i="2"/>
  <c r="C542" i="2"/>
  <c r="F542" i="2"/>
  <c r="K541" i="2"/>
  <c r="J541" i="2"/>
  <c r="G541" i="2"/>
  <c r="C541" i="2"/>
  <c r="K540" i="2"/>
  <c r="J540" i="2"/>
  <c r="G540" i="2"/>
  <c r="C540" i="2"/>
  <c r="B540" i="2"/>
  <c r="K539" i="2"/>
  <c r="J539" i="2"/>
  <c r="G539" i="2"/>
  <c r="C539" i="2"/>
  <c r="B539" i="2"/>
  <c r="K538" i="2"/>
  <c r="J538" i="2"/>
  <c r="G538" i="2"/>
  <c r="C538" i="2"/>
  <c r="B538" i="2"/>
  <c r="K537" i="2"/>
  <c r="J537" i="2"/>
  <c r="G537" i="2"/>
  <c r="C537" i="2"/>
  <c r="K536" i="2"/>
  <c r="J536" i="2"/>
  <c r="G536" i="2"/>
  <c r="C536" i="2"/>
  <c r="B536" i="2"/>
  <c r="K535" i="2"/>
  <c r="J535" i="2"/>
  <c r="G535" i="2"/>
  <c r="C535" i="2"/>
  <c r="F535" i="2"/>
  <c r="K534" i="2"/>
  <c r="J534" i="2"/>
  <c r="G534" i="2"/>
  <c r="C534" i="2"/>
  <c r="F534" i="2"/>
  <c r="K533" i="2"/>
  <c r="J533" i="2"/>
  <c r="G533" i="2"/>
  <c r="C533" i="2"/>
  <c r="K532" i="2"/>
  <c r="J532" i="2"/>
  <c r="G532" i="2"/>
  <c r="C532" i="2"/>
  <c r="B532" i="2"/>
  <c r="K531" i="2"/>
  <c r="J531" i="2"/>
  <c r="G531" i="2"/>
  <c r="C531" i="2"/>
  <c r="F531" i="2"/>
  <c r="K530" i="2"/>
  <c r="J530" i="2"/>
  <c r="G530" i="2"/>
  <c r="C530" i="2"/>
  <c r="B530" i="2"/>
  <c r="F530" i="2"/>
  <c r="K529" i="2"/>
  <c r="J529" i="2"/>
  <c r="G529" i="2"/>
  <c r="C529" i="2"/>
  <c r="K528" i="2"/>
  <c r="J528" i="2"/>
  <c r="G528" i="2"/>
  <c r="C528" i="2"/>
  <c r="B528" i="2"/>
  <c r="K527" i="2"/>
  <c r="J527" i="2"/>
  <c r="G527" i="2"/>
  <c r="C527" i="2"/>
  <c r="B527" i="2"/>
  <c r="K526" i="2"/>
  <c r="J526" i="2"/>
  <c r="G526" i="2"/>
  <c r="C526" i="2"/>
  <c r="F526" i="2"/>
  <c r="K525" i="2"/>
  <c r="J525" i="2"/>
  <c r="G525" i="2"/>
  <c r="C525" i="2"/>
  <c r="K524" i="2"/>
  <c r="J524" i="2"/>
  <c r="G524" i="2"/>
  <c r="C524" i="2"/>
  <c r="B524" i="2"/>
  <c r="K523" i="2"/>
  <c r="J523" i="2"/>
  <c r="G523" i="2"/>
  <c r="C523" i="2"/>
  <c r="B523" i="2"/>
  <c r="K522" i="2"/>
  <c r="J522" i="2"/>
  <c r="G522" i="2"/>
  <c r="C522" i="2"/>
  <c r="B522" i="2"/>
  <c r="K521" i="2"/>
  <c r="J521" i="2"/>
  <c r="G521" i="2"/>
  <c r="C521" i="2"/>
  <c r="K520" i="2"/>
  <c r="J520" i="2"/>
  <c r="G520" i="2"/>
  <c r="C520" i="2"/>
  <c r="B520" i="2"/>
  <c r="K519" i="2"/>
  <c r="J519" i="2"/>
  <c r="G519" i="2"/>
  <c r="C519" i="2"/>
  <c r="F519" i="2"/>
  <c r="K518" i="2"/>
  <c r="J518" i="2"/>
  <c r="G518" i="2"/>
  <c r="C518" i="2"/>
  <c r="F518" i="2"/>
  <c r="K517" i="2"/>
  <c r="J517" i="2"/>
  <c r="G517" i="2"/>
  <c r="C517" i="2"/>
  <c r="K516" i="2"/>
  <c r="J516" i="2"/>
  <c r="G516" i="2"/>
  <c r="C516" i="2"/>
  <c r="B516" i="2"/>
  <c r="K515" i="2"/>
  <c r="J515" i="2"/>
  <c r="G515" i="2"/>
  <c r="C515" i="2"/>
  <c r="F515" i="2"/>
  <c r="K514" i="2"/>
  <c r="J514" i="2"/>
  <c r="G514" i="2"/>
  <c r="C514" i="2"/>
  <c r="F514" i="2"/>
  <c r="K513" i="2"/>
  <c r="J513" i="2"/>
  <c r="G513" i="2"/>
  <c r="C513" i="2"/>
  <c r="B513" i="2"/>
  <c r="K512" i="2"/>
  <c r="J512" i="2"/>
  <c r="G512" i="2"/>
  <c r="C512" i="2"/>
  <c r="F512" i="2"/>
  <c r="K511" i="2"/>
  <c r="J511" i="2"/>
  <c r="G511" i="2"/>
  <c r="C511" i="2"/>
  <c r="F511" i="2"/>
  <c r="K510" i="2"/>
  <c r="J510" i="2"/>
  <c r="G510" i="2"/>
  <c r="C510" i="2"/>
  <c r="B510" i="2"/>
  <c r="K509" i="2"/>
  <c r="J509" i="2"/>
  <c r="G509" i="2"/>
  <c r="C509" i="2"/>
  <c r="B509" i="2"/>
  <c r="K508" i="2"/>
  <c r="J508" i="2"/>
  <c r="G508" i="2"/>
  <c r="C508" i="2"/>
  <c r="B508" i="2"/>
  <c r="K507" i="2"/>
  <c r="J507" i="2"/>
  <c r="G507" i="2"/>
  <c r="C507" i="2"/>
  <c r="F507" i="2"/>
  <c r="K506" i="2"/>
  <c r="J506" i="2"/>
  <c r="G506" i="2"/>
  <c r="C506" i="2"/>
  <c r="F506" i="2"/>
  <c r="K505" i="2"/>
  <c r="J505" i="2"/>
  <c r="G505" i="2"/>
  <c r="C505" i="2"/>
  <c r="B505" i="2"/>
  <c r="K504" i="2"/>
  <c r="J504" i="2"/>
  <c r="G504" i="2"/>
  <c r="C504" i="2"/>
  <c r="F504" i="2"/>
  <c r="K503" i="2"/>
  <c r="J503" i="2"/>
  <c r="G503" i="2"/>
  <c r="C503" i="2"/>
  <c r="F503" i="2"/>
  <c r="K502" i="2"/>
  <c r="J502" i="2"/>
  <c r="G502" i="2"/>
  <c r="C502" i="2"/>
  <c r="B502" i="2"/>
  <c r="K501" i="2"/>
  <c r="J501" i="2"/>
  <c r="G501" i="2"/>
  <c r="C501" i="2"/>
  <c r="B501" i="2"/>
  <c r="K500" i="2"/>
  <c r="J500" i="2"/>
  <c r="G500" i="2"/>
  <c r="C500" i="2"/>
  <c r="B500" i="2"/>
  <c r="K499" i="2"/>
  <c r="J499" i="2"/>
  <c r="G499" i="2"/>
  <c r="C499" i="2"/>
  <c r="F499" i="2"/>
  <c r="K498" i="2"/>
  <c r="J498" i="2"/>
  <c r="G498" i="2"/>
  <c r="C498" i="2"/>
  <c r="F498" i="2"/>
  <c r="K497" i="2"/>
  <c r="J497" i="2"/>
  <c r="G497" i="2"/>
  <c r="B497" i="2"/>
  <c r="K496" i="2"/>
  <c r="J496" i="2"/>
  <c r="G496" i="2"/>
  <c r="B496" i="2"/>
  <c r="K495" i="2"/>
  <c r="J495" i="2"/>
  <c r="G495" i="2"/>
  <c r="B495" i="2"/>
  <c r="K494" i="2"/>
  <c r="J494" i="2"/>
  <c r="G494" i="2"/>
  <c r="B494" i="2"/>
  <c r="K493" i="2"/>
  <c r="J493" i="2"/>
  <c r="G493" i="2"/>
  <c r="B493" i="2"/>
  <c r="K492" i="2"/>
  <c r="J492" i="2"/>
  <c r="G492" i="2"/>
  <c r="B492" i="2"/>
  <c r="K491" i="2"/>
  <c r="J491" i="2"/>
  <c r="G491" i="2"/>
  <c r="B491" i="2"/>
  <c r="K490" i="2"/>
  <c r="J490" i="2"/>
  <c r="G490" i="2"/>
  <c r="B490" i="2"/>
  <c r="K489" i="2"/>
  <c r="J489" i="2"/>
  <c r="G489" i="2"/>
  <c r="B489" i="2"/>
  <c r="K488" i="2"/>
  <c r="J488" i="2"/>
  <c r="G488" i="2"/>
  <c r="B488" i="2"/>
  <c r="K487" i="2"/>
  <c r="J487" i="2"/>
  <c r="G487" i="2"/>
  <c r="B487" i="2"/>
  <c r="K486" i="2"/>
  <c r="J486" i="2"/>
  <c r="G486" i="2"/>
  <c r="B486" i="2"/>
  <c r="K485" i="2"/>
  <c r="J485" i="2"/>
  <c r="G485" i="2"/>
  <c r="B485" i="2"/>
  <c r="K484" i="2"/>
  <c r="J484" i="2"/>
  <c r="G484" i="2"/>
  <c r="B484" i="2"/>
  <c r="K483" i="2"/>
  <c r="J483" i="2"/>
  <c r="G483" i="2"/>
  <c r="B483" i="2"/>
  <c r="K482" i="2"/>
  <c r="J482" i="2"/>
  <c r="G482" i="2"/>
  <c r="B482" i="2"/>
  <c r="K481" i="2"/>
  <c r="J481" i="2"/>
  <c r="G481" i="2"/>
  <c r="B481" i="2"/>
  <c r="K480" i="2"/>
  <c r="J480" i="2"/>
  <c r="G480" i="2"/>
  <c r="B480" i="2"/>
  <c r="K479" i="2"/>
  <c r="J479" i="2"/>
  <c r="G479" i="2"/>
  <c r="B479" i="2"/>
  <c r="K478" i="2"/>
  <c r="J478" i="2"/>
  <c r="G478" i="2"/>
  <c r="B478" i="2"/>
  <c r="K477" i="2"/>
  <c r="J477" i="2"/>
  <c r="G477" i="2"/>
  <c r="B477" i="2"/>
  <c r="K476" i="2"/>
  <c r="J476" i="2"/>
  <c r="G476" i="2"/>
  <c r="B476" i="2"/>
  <c r="K475" i="2"/>
  <c r="J475" i="2"/>
  <c r="G475" i="2"/>
  <c r="B475" i="2"/>
  <c r="K474" i="2"/>
  <c r="J474" i="2"/>
  <c r="G474" i="2"/>
  <c r="B474" i="2"/>
  <c r="K473" i="2"/>
  <c r="J473" i="2"/>
  <c r="G473" i="2"/>
  <c r="B473" i="2"/>
  <c r="K472" i="2"/>
  <c r="J472" i="2"/>
  <c r="G472" i="2"/>
  <c r="B472" i="2"/>
  <c r="K471" i="2"/>
  <c r="J471" i="2"/>
  <c r="G471" i="2"/>
  <c r="B471" i="2"/>
  <c r="K470" i="2"/>
  <c r="J470" i="2"/>
  <c r="G470" i="2"/>
  <c r="B470" i="2"/>
  <c r="K469" i="2"/>
  <c r="J469" i="2"/>
  <c r="G469" i="2"/>
  <c r="B469" i="2"/>
  <c r="K468" i="2"/>
  <c r="J468" i="2"/>
  <c r="G468" i="2"/>
  <c r="B468" i="2"/>
  <c r="K467" i="2"/>
  <c r="J467" i="2"/>
  <c r="G467" i="2"/>
  <c r="B467" i="2"/>
  <c r="K466" i="2"/>
  <c r="J466" i="2"/>
  <c r="G466" i="2"/>
  <c r="B466" i="2"/>
  <c r="K465" i="2"/>
  <c r="J465" i="2"/>
  <c r="G465" i="2"/>
  <c r="B465" i="2"/>
  <c r="K464" i="2"/>
  <c r="J464" i="2"/>
  <c r="G464" i="2"/>
  <c r="B464" i="2"/>
  <c r="K463" i="2"/>
  <c r="J463" i="2"/>
  <c r="G463" i="2"/>
  <c r="B463" i="2"/>
  <c r="K462" i="2"/>
  <c r="J462" i="2"/>
  <c r="G462" i="2"/>
  <c r="B462" i="2"/>
  <c r="K461" i="2"/>
  <c r="J461" i="2"/>
  <c r="G461" i="2"/>
  <c r="B461" i="2"/>
  <c r="K460" i="2"/>
  <c r="J460" i="2"/>
  <c r="G460" i="2"/>
  <c r="B460" i="2"/>
  <c r="K459" i="2"/>
  <c r="J459" i="2"/>
  <c r="G459" i="2"/>
  <c r="B459" i="2"/>
  <c r="K458" i="2"/>
  <c r="J458" i="2"/>
  <c r="G458" i="2"/>
  <c r="B458" i="2"/>
  <c r="K457" i="2"/>
  <c r="J457" i="2"/>
  <c r="G457" i="2"/>
  <c r="B457" i="2"/>
  <c r="K456" i="2"/>
  <c r="J456" i="2"/>
  <c r="G456" i="2"/>
  <c r="B456" i="2"/>
  <c r="K455" i="2"/>
  <c r="J455" i="2"/>
  <c r="G455" i="2"/>
  <c r="B455" i="2"/>
  <c r="K454" i="2"/>
  <c r="J454" i="2"/>
  <c r="G454" i="2"/>
  <c r="B454" i="2"/>
  <c r="K453" i="2"/>
  <c r="J453" i="2"/>
  <c r="G453" i="2"/>
  <c r="B453" i="2"/>
  <c r="K452" i="2"/>
  <c r="J452" i="2"/>
  <c r="G452" i="2"/>
  <c r="B452" i="2"/>
  <c r="K451" i="2"/>
  <c r="J451" i="2"/>
  <c r="G451" i="2"/>
  <c r="B451" i="2"/>
  <c r="K450" i="2"/>
  <c r="J450" i="2"/>
  <c r="G450" i="2"/>
  <c r="B450" i="2"/>
  <c r="K449" i="2"/>
  <c r="J449" i="2"/>
  <c r="G449" i="2"/>
  <c r="B449" i="2"/>
  <c r="K448" i="2"/>
  <c r="J448" i="2"/>
  <c r="G448" i="2"/>
  <c r="B448" i="2"/>
  <c r="K447" i="2"/>
  <c r="J447" i="2"/>
  <c r="G447" i="2"/>
  <c r="B447" i="2"/>
  <c r="K446" i="2"/>
  <c r="J446" i="2"/>
  <c r="G446" i="2"/>
  <c r="B446" i="2"/>
  <c r="K445" i="2"/>
  <c r="J445" i="2"/>
  <c r="G445" i="2"/>
  <c r="B445" i="2"/>
  <c r="K444" i="2"/>
  <c r="J444" i="2"/>
  <c r="G444" i="2"/>
  <c r="B444" i="2"/>
  <c r="K443" i="2"/>
  <c r="J443" i="2"/>
  <c r="G443" i="2"/>
  <c r="B443" i="2"/>
  <c r="K442" i="2"/>
  <c r="J442" i="2"/>
  <c r="G442" i="2"/>
  <c r="B442" i="2"/>
  <c r="K441" i="2"/>
  <c r="J441" i="2"/>
  <c r="G441" i="2"/>
  <c r="B441" i="2"/>
  <c r="K440" i="2"/>
  <c r="J440" i="2"/>
  <c r="G440" i="2"/>
  <c r="B440" i="2"/>
  <c r="K439" i="2"/>
  <c r="J439" i="2"/>
  <c r="G439" i="2"/>
  <c r="B439" i="2"/>
  <c r="K438" i="2"/>
  <c r="J438" i="2"/>
  <c r="G438" i="2"/>
  <c r="B438" i="2"/>
  <c r="K437" i="2"/>
  <c r="J437" i="2"/>
  <c r="G437" i="2"/>
  <c r="B437" i="2"/>
  <c r="K436" i="2"/>
  <c r="J436" i="2"/>
  <c r="G436" i="2"/>
  <c r="B436" i="2"/>
  <c r="K435" i="2"/>
  <c r="J435" i="2"/>
  <c r="G435" i="2"/>
  <c r="B435" i="2"/>
  <c r="K434" i="2"/>
  <c r="J434" i="2"/>
  <c r="G434" i="2"/>
  <c r="B434" i="2"/>
  <c r="K433" i="2"/>
  <c r="J433" i="2"/>
  <c r="G433" i="2"/>
  <c r="B433" i="2"/>
  <c r="K432" i="2"/>
  <c r="J432" i="2"/>
  <c r="G432" i="2"/>
  <c r="B432" i="2"/>
  <c r="K431" i="2"/>
  <c r="J431" i="2"/>
  <c r="G431" i="2"/>
  <c r="B431" i="2"/>
  <c r="K430" i="2"/>
  <c r="J430" i="2"/>
  <c r="G430" i="2"/>
  <c r="B430" i="2"/>
  <c r="K429" i="2"/>
  <c r="J429" i="2"/>
  <c r="G429" i="2"/>
  <c r="B429" i="2"/>
  <c r="K428" i="2"/>
  <c r="J428" i="2"/>
  <c r="G428" i="2"/>
  <c r="B428" i="2"/>
  <c r="K427" i="2"/>
  <c r="J427" i="2"/>
  <c r="G427" i="2"/>
  <c r="B427" i="2"/>
  <c r="K426" i="2"/>
  <c r="J426" i="2"/>
  <c r="G426" i="2"/>
  <c r="B426" i="2"/>
  <c r="K425" i="2"/>
  <c r="J425" i="2"/>
  <c r="G425" i="2"/>
  <c r="B425" i="2"/>
  <c r="K424" i="2"/>
  <c r="J424" i="2"/>
  <c r="G424" i="2"/>
  <c r="B424" i="2"/>
  <c r="K423" i="2"/>
  <c r="J423" i="2"/>
  <c r="G423" i="2"/>
  <c r="B423" i="2"/>
  <c r="K422" i="2"/>
  <c r="J422" i="2"/>
  <c r="G422" i="2"/>
  <c r="B422" i="2"/>
  <c r="K421" i="2"/>
  <c r="J421" i="2"/>
  <c r="G421" i="2"/>
  <c r="B421" i="2"/>
  <c r="K420" i="2"/>
  <c r="J420" i="2"/>
  <c r="G420" i="2"/>
  <c r="B420" i="2"/>
  <c r="K419" i="2"/>
  <c r="J419" i="2"/>
  <c r="G419" i="2"/>
  <c r="B419" i="2"/>
  <c r="K418" i="2"/>
  <c r="J418" i="2"/>
  <c r="G418" i="2"/>
  <c r="B418" i="2"/>
  <c r="K417" i="2"/>
  <c r="J417" i="2"/>
  <c r="G417" i="2"/>
  <c r="B417" i="2"/>
  <c r="K416" i="2"/>
  <c r="J416" i="2"/>
  <c r="G416" i="2"/>
  <c r="B416" i="2"/>
  <c r="K415" i="2"/>
  <c r="J415" i="2"/>
  <c r="G415" i="2"/>
  <c r="B415" i="2"/>
  <c r="K414" i="2"/>
  <c r="J414" i="2"/>
  <c r="G414" i="2"/>
  <c r="B414" i="2"/>
  <c r="K413" i="2"/>
  <c r="J413" i="2"/>
  <c r="G413" i="2"/>
  <c r="B413" i="2"/>
  <c r="K412" i="2"/>
  <c r="J412" i="2"/>
  <c r="G412" i="2"/>
  <c r="B412" i="2"/>
  <c r="K411" i="2"/>
  <c r="J411" i="2"/>
  <c r="G411" i="2"/>
  <c r="B411" i="2"/>
  <c r="K410" i="2"/>
  <c r="J410" i="2"/>
  <c r="G410" i="2"/>
  <c r="B410" i="2"/>
  <c r="K409" i="2"/>
  <c r="J409" i="2"/>
  <c r="G409" i="2"/>
  <c r="B409" i="2"/>
  <c r="K408" i="2"/>
  <c r="J408" i="2"/>
  <c r="G408" i="2"/>
  <c r="B408" i="2"/>
  <c r="K407" i="2"/>
  <c r="J407" i="2"/>
  <c r="G407" i="2"/>
  <c r="B407" i="2"/>
  <c r="K406" i="2"/>
  <c r="J406" i="2"/>
  <c r="G406" i="2"/>
  <c r="B406" i="2"/>
  <c r="K405" i="2"/>
  <c r="J405" i="2"/>
  <c r="G405" i="2"/>
  <c r="B405" i="2"/>
  <c r="K404" i="2"/>
  <c r="J404" i="2"/>
  <c r="G404" i="2"/>
  <c r="B404" i="2"/>
  <c r="K403" i="2"/>
  <c r="J403" i="2"/>
  <c r="G403" i="2"/>
  <c r="B403" i="2"/>
  <c r="K402" i="2"/>
  <c r="J402" i="2"/>
  <c r="G402" i="2"/>
  <c r="B402" i="2"/>
  <c r="K401" i="2"/>
  <c r="J401" i="2"/>
  <c r="G401" i="2"/>
  <c r="B401" i="2"/>
  <c r="K400" i="2"/>
  <c r="J400" i="2"/>
  <c r="G400" i="2"/>
  <c r="B400" i="2"/>
  <c r="K399" i="2"/>
  <c r="J399" i="2"/>
  <c r="G399" i="2"/>
  <c r="B399" i="2"/>
  <c r="K398" i="2"/>
  <c r="J398" i="2"/>
  <c r="G398" i="2"/>
  <c r="B398" i="2"/>
  <c r="K397" i="2"/>
  <c r="J397" i="2"/>
  <c r="G397" i="2"/>
  <c r="B397" i="2"/>
  <c r="K396" i="2"/>
  <c r="J396" i="2"/>
  <c r="G396" i="2"/>
  <c r="B396" i="2"/>
  <c r="K395" i="2"/>
  <c r="J395" i="2"/>
  <c r="G395" i="2"/>
  <c r="B395" i="2"/>
  <c r="K394" i="2"/>
  <c r="J394" i="2"/>
  <c r="G394" i="2"/>
  <c r="B394" i="2"/>
  <c r="K393" i="2"/>
  <c r="J393" i="2"/>
  <c r="G393" i="2"/>
  <c r="B393" i="2"/>
  <c r="K392" i="2"/>
  <c r="J392" i="2"/>
  <c r="G392" i="2"/>
  <c r="B392" i="2"/>
  <c r="K391" i="2"/>
  <c r="J391" i="2"/>
  <c r="G391" i="2"/>
  <c r="B391" i="2"/>
  <c r="K390" i="2"/>
  <c r="J390" i="2"/>
  <c r="G390" i="2"/>
  <c r="B390" i="2"/>
  <c r="K389" i="2"/>
  <c r="J389" i="2"/>
  <c r="G389" i="2"/>
  <c r="B389" i="2"/>
  <c r="K388" i="2"/>
  <c r="J388" i="2"/>
  <c r="G388" i="2"/>
  <c r="B388" i="2"/>
  <c r="K387" i="2"/>
  <c r="J387" i="2"/>
  <c r="G387" i="2"/>
  <c r="B387" i="2"/>
  <c r="K386" i="2"/>
  <c r="J386" i="2"/>
  <c r="G386" i="2"/>
  <c r="B386" i="2"/>
  <c r="K385" i="2"/>
  <c r="J385" i="2"/>
  <c r="G385" i="2"/>
  <c r="B385" i="2"/>
  <c r="K384" i="2"/>
  <c r="J384" i="2"/>
  <c r="G384" i="2"/>
  <c r="B384" i="2"/>
  <c r="K383" i="2"/>
  <c r="J383" i="2"/>
  <c r="G383" i="2"/>
  <c r="B383" i="2"/>
  <c r="K382" i="2"/>
  <c r="J382" i="2"/>
  <c r="G382" i="2"/>
  <c r="B382" i="2"/>
  <c r="K381" i="2"/>
  <c r="J381" i="2"/>
  <c r="G381" i="2"/>
  <c r="B381" i="2"/>
  <c r="K380" i="2"/>
  <c r="J380" i="2"/>
  <c r="G380" i="2"/>
  <c r="B380" i="2"/>
  <c r="K379" i="2"/>
  <c r="J379" i="2"/>
  <c r="G379" i="2"/>
  <c r="B379" i="2"/>
  <c r="K378" i="2"/>
  <c r="J378" i="2"/>
  <c r="G378" i="2"/>
  <c r="B378" i="2"/>
  <c r="K377" i="2"/>
  <c r="J377" i="2"/>
  <c r="G377" i="2"/>
  <c r="B377" i="2"/>
  <c r="K376" i="2"/>
  <c r="J376" i="2"/>
  <c r="G376" i="2"/>
  <c r="B376" i="2"/>
  <c r="K375" i="2"/>
  <c r="J375" i="2"/>
  <c r="G375" i="2"/>
  <c r="B375" i="2"/>
  <c r="K374" i="2"/>
  <c r="J374" i="2"/>
  <c r="G374" i="2"/>
  <c r="B374" i="2"/>
  <c r="K373" i="2"/>
  <c r="J373" i="2"/>
  <c r="G373" i="2"/>
  <c r="B373" i="2"/>
  <c r="K372" i="2"/>
  <c r="J372" i="2"/>
  <c r="G372" i="2"/>
  <c r="B372" i="2"/>
  <c r="K371" i="2"/>
  <c r="J371" i="2"/>
  <c r="G371" i="2"/>
  <c r="B371" i="2"/>
  <c r="K370" i="2"/>
  <c r="J370" i="2"/>
  <c r="G370" i="2"/>
  <c r="B370" i="2"/>
  <c r="K369" i="2"/>
  <c r="J369" i="2"/>
  <c r="G369" i="2"/>
  <c r="B369" i="2"/>
  <c r="K368" i="2"/>
  <c r="J368" i="2"/>
  <c r="G368" i="2"/>
  <c r="B368" i="2"/>
  <c r="K367" i="2"/>
  <c r="J367" i="2"/>
  <c r="G367" i="2"/>
  <c r="B367" i="2"/>
  <c r="K366" i="2"/>
  <c r="J366" i="2"/>
  <c r="G366" i="2"/>
  <c r="B366" i="2"/>
  <c r="K365" i="2"/>
  <c r="J365" i="2"/>
  <c r="G365" i="2"/>
  <c r="B365" i="2"/>
  <c r="K364" i="2"/>
  <c r="J364" i="2"/>
  <c r="G364" i="2"/>
  <c r="B364" i="2"/>
  <c r="K363" i="2"/>
  <c r="J363" i="2"/>
  <c r="G363" i="2"/>
  <c r="B363" i="2"/>
  <c r="K362" i="2"/>
  <c r="J362" i="2"/>
  <c r="G362" i="2"/>
  <c r="B362" i="2"/>
  <c r="K361" i="2"/>
  <c r="J361" i="2"/>
  <c r="G361" i="2"/>
  <c r="B361" i="2"/>
  <c r="K360" i="2"/>
  <c r="J360" i="2"/>
  <c r="G360" i="2"/>
  <c r="B360" i="2"/>
  <c r="K359" i="2"/>
  <c r="J359" i="2"/>
  <c r="G359" i="2"/>
  <c r="B359" i="2"/>
  <c r="K358" i="2"/>
  <c r="J358" i="2"/>
  <c r="G358" i="2"/>
  <c r="B358" i="2"/>
  <c r="K357" i="2"/>
  <c r="J357" i="2"/>
  <c r="G357" i="2"/>
  <c r="B357" i="2"/>
  <c r="K356" i="2"/>
  <c r="J356" i="2"/>
  <c r="G356" i="2"/>
  <c r="B356" i="2"/>
  <c r="K355" i="2"/>
  <c r="J355" i="2"/>
  <c r="G355" i="2"/>
  <c r="B355" i="2"/>
  <c r="K354" i="2"/>
  <c r="J354" i="2"/>
  <c r="G354" i="2"/>
  <c r="B354" i="2"/>
  <c r="K353" i="2"/>
  <c r="J353" i="2"/>
  <c r="G353" i="2"/>
  <c r="B353" i="2"/>
  <c r="K352" i="2"/>
  <c r="J352" i="2"/>
  <c r="G352" i="2"/>
  <c r="B352" i="2"/>
  <c r="K351" i="2"/>
  <c r="J351" i="2"/>
  <c r="G351" i="2"/>
  <c r="B351" i="2"/>
  <c r="K350" i="2"/>
  <c r="J350" i="2"/>
  <c r="G350" i="2"/>
  <c r="B350" i="2"/>
  <c r="K349" i="2"/>
  <c r="J349" i="2"/>
  <c r="G349" i="2"/>
  <c r="K348" i="2"/>
  <c r="J348" i="2"/>
  <c r="G348" i="2"/>
  <c r="K347" i="2"/>
  <c r="J347" i="2"/>
  <c r="G347" i="2"/>
  <c r="K346" i="2"/>
  <c r="J346" i="2"/>
  <c r="G346" i="2"/>
  <c r="K345" i="2"/>
  <c r="J345" i="2"/>
  <c r="G345" i="2"/>
  <c r="K344" i="2"/>
  <c r="J344" i="2"/>
  <c r="G344" i="2"/>
  <c r="K343" i="2"/>
  <c r="J343" i="2"/>
  <c r="G343" i="2"/>
  <c r="K342" i="2"/>
  <c r="J342" i="2"/>
  <c r="G342" i="2"/>
  <c r="K341" i="2"/>
  <c r="J341" i="2"/>
  <c r="G341" i="2"/>
  <c r="K340" i="2"/>
  <c r="J340" i="2"/>
  <c r="G340" i="2"/>
  <c r="K339" i="2"/>
  <c r="J339" i="2"/>
  <c r="G339" i="2"/>
  <c r="K338" i="2"/>
  <c r="J338" i="2"/>
  <c r="G338" i="2"/>
  <c r="K337" i="2"/>
  <c r="J337" i="2"/>
  <c r="G337" i="2"/>
  <c r="K336" i="2"/>
  <c r="J336" i="2"/>
  <c r="G336" i="2"/>
  <c r="K335" i="2"/>
  <c r="J335" i="2"/>
  <c r="G335" i="2"/>
  <c r="K334" i="2"/>
  <c r="J334" i="2"/>
  <c r="G334" i="2"/>
  <c r="K333" i="2"/>
  <c r="J333" i="2"/>
  <c r="G333" i="2"/>
  <c r="K332" i="2"/>
  <c r="J332" i="2"/>
  <c r="G332" i="2"/>
  <c r="K331" i="2"/>
  <c r="J331" i="2"/>
  <c r="G331" i="2"/>
  <c r="K330" i="2"/>
  <c r="J330" i="2"/>
  <c r="G330" i="2"/>
  <c r="K329" i="2"/>
  <c r="J329" i="2"/>
  <c r="G329" i="2"/>
  <c r="K328" i="2"/>
  <c r="J328" i="2"/>
  <c r="G328" i="2"/>
  <c r="K327" i="2"/>
  <c r="J327" i="2"/>
  <c r="G327" i="2"/>
  <c r="K326" i="2"/>
  <c r="J326" i="2"/>
  <c r="G326" i="2"/>
  <c r="K325" i="2"/>
  <c r="J325" i="2"/>
  <c r="G325" i="2"/>
  <c r="K324" i="2"/>
  <c r="J324" i="2"/>
  <c r="G324" i="2"/>
  <c r="K323" i="2"/>
  <c r="J323" i="2"/>
  <c r="G323" i="2"/>
  <c r="K322" i="2"/>
  <c r="J322" i="2"/>
  <c r="G322" i="2"/>
  <c r="K321" i="2"/>
  <c r="J321" i="2"/>
  <c r="G321" i="2"/>
  <c r="K320" i="2"/>
  <c r="J320" i="2"/>
  <c r="G320" i="2"/>
  <c r="K319" i="2"/>
  <c r="J319" i="2"/>
  <c r="G319" i="2"/>
  <c r="K318" i="2"/>
  <c r="J318" i="2"/>
  <c r="G318" i="2"/>
  <c r="K317" i="2"/>
  <c r="J317" i="2"/>
  <c r="G317" i="2"/>
  <c r="K316" i="2"/>
  <c r="J316" i="2"/>
  <c r="G316" i="2"/>
  <c r="K315" i="2"/>
  <c r="J315" i="2"/>
  <c r="G315" i="2"/>
  <c r="K314" i="2"/>
  <c r="J314" i="2"/>
  <c r="G314" i="2"/>
  <c r="K313" i="2"/>
  <c r="J313" i="2"/>
  <c r="G313" i="2"/>
  <c r="K312" i="2"/>
  <c r="J312" i="2"/>
  <c r="G312" i="2"/>
  <c r="K311" i="2"/>
  <c r="J311" i="2"/>
  <c r="G311" i="2"/>
  <c r="K310" i="2"/>
  <c r="J310" i="2"/>
  <c r="G310" i="2"/>
  <c r="K309" i="2"/>
  <c r="J309" i="2"/>
  <c r="G309" i="2"/>
  <c r="K308" i="2"/>
  <c r="J308" i="2"/>
  <c r="G308" i="2"/>
  <c r="K307" i="2"/>
  <c r="J307" i="2"/>
  <c r="G307" i="2"/>
  <c r="K306" i="2"/>
  <c r="J306" i="2"/>
  <c r="G306" i="2"/>
  <c r="K305" i="2"/>
  <c r="J305" i="2"/>
  <c r="G305" i="2"/>
  <c r="K304" i="2"/>
  <c r="J304" i="2"/>
  <c r="G304" i="2"/>
  <c r="K303" i="2"/>
  <c r="J303" i="2"/>
  <c r="G303" i="2"/>
  <c r="K302" i="2"/>
  <c r="J302" i="2"/>
  <c r="G302" i="2"/>
  <c r="K301" i="2"/>
  <c r="J301" i="2"/>
  <c r="G301" i="2"/>
  <c r="K300" i="2"/>
  <c r="J300" i="2"/>
  <c r="G300" i="2"/>
  <c r="K299" i="2"/>
  <c r="J299" i="2"/>
  <c r="G299" i="2"/>
  <c r="K298" i="2"/>
  <c r="J298" i="2"/>
  <c r="G298" i="2"/>
  <c r="K297" i="2"/>
  <c r="J297" i="2"/>
  <c r="G297" i="2"/>
  <c r="K296" i="2"/>
  <c r="J296" i="2"/>
  <c r="G296" i="2"/>
  <c r="K295" i="2"/>
  <c r="J295" i="2"/>
  <c r="G295" i="2"/>
  <c r="K294" i="2"/>
  <c r="J294" i="2"/>
  <c r="G294" i="2"/>
  <c r="K293" i="2"/>
  <c r="J293" i="2"/>
  <c r="G293" i="2"/>
  <c r="K292" i="2"/>
  <c r="J292" i="2"/>
  <c r="G292" i="2"/>
  <c r="K291" i="2"/>
  <c r="J291" i="2"/>
  <c r="G291" i="2"/>
  <c r="K290" i="2"/>
  <c r="J290" i="2"/>
  <c r="G290" i="2"/>
  <c r="K289" i="2"/>
  <c r="J289" i="2"/>
  <c r="G289" i="2"/>
  <c r="K288" i="2"/>
  <c r="J288" i="2"/>
  <c r="G288" i="2"/>
  <c r="K287" i="2"/>
  <c r="J287" i="2"/>
  <c r="G287" i="2"/>
  <c r="K286" i="2"/>
  <c r="J286" i="2"/>
  <c r="G286" i="2"/>
  <c r="K285" i="2"/>
  <c r="J285" i="2"/>
  <c r="G285" i="2"/>
  <c r="K284" i="2"/>
  <c r="J284" i="2"/>
  <c r="G284" i="2"/>
  <c r="K283" i="2"/>
  <c r="J283" i="2"/>
  <c r="G283" i="2"/>
  <c r="K282" i="2"/>
  <c r="J282" i="2"/>
  <c r="G282" i="2"/>
  <c r="K281" i="2"/>
  <c r="J281" i="2"/>
  <c r="G281" i="2"/>
  <c r="K280" i="2"/>
  <c r="J280" i="2"/>
  <c r="G280" i="2"/>
  <c r="K279" i="2"/>
  <c r="J279" i="2"/>
  <c r="G279" i="2"/>
  <c r="K278" i="2"/>
  <c r="J278" i="2"/>
  <c r="G278" i="2"/>
  <c r="K277" i="2"/>
  <c r="J277" i="2"/>
  <c r="G277" i="2"/>
  <c r="K276" i="2"/>
  <c r="J276" i="2"/>
  <c r="G276" i="2"/>
  <c r="K275" i="2"/>
  <c r="J275" i="2"/>
  <c r="G275" i="2"/>
  <c r="K274" i="2"/>
  <c r="J274" i="2"/>
  <c r="G274" i="2"/>
  <c r="K273" i="2"/>
  <c r="J273" i="2"/>
  <c r="G273" i="2"/>
  <c r="K272" i="2"/>
  <c r="J272" i="2"/>
  <c r="G272" i="2"/>
  <c r="K271" i="2"/>
  <c r="J271" i="2"/>
  <c r="G271" i="2"/>
  <c r="K270" i="2"/>
  <c r="J270" i="2"/>
  <c r="G270" i="2"/>
  <c r="K269" i="2"/>
  <c r="J269" i="2"/>
  <c r="G269" i="2"/>
  <c r="K268" i="2"/>
  <c r="J268" i="2"/>
  <c r="G268" i="2"/>
  <c r="K267" i="2"/>
  <c r="J267" i="2"/>
  <c r="G267" i="2"/>
  <c r="K266" i="2"/>
  <c r="J266" i="2"/>
  <c r="G266" i="2"/>
  <c r="K265" i="2"/>
  <c r="J265" i="2"/>
  <c r="G265" i="2"/>
  <c r="K264" i="2"/>
  <c r="J264" i="2"/>
  <c r="G264" i="2"/>
  <c r="K263" i="2"/>
  <c r="J263" i="2"/>
  <c r="G263" i="2"/>
  <c r="K262" i="2"/>
  <c r="J262" i="2"/>
  <c r="K261" i="2"/>
  <c r="J261" i="2"/>
  <c r="G261" i="2"/>
  <c r="K260" i="2"/>
  <c r="J260" i="2"/>
  <c r="G260" i="2"/>
  <c r="K259" i="2"/>
  <c r="J259" i="2"/>
  <c r="K258" i="2"/>
  <c r="J258" i="2"/>
  <c r="K257" i="2"/>
  <c r="J257" i="2"/>
  <c r="G257" i="2"/>
  <c r="K256" i="2"/>
  <c r="J256" i="2"/>
  <c r="K255" i="2"/>
  <c r="J255" i="2"/>
  <c r="K254" i="2"/>
  <c r="J254" i="2"/>
  <c r="K253" i="2"/>
  <c r="J253" i="2"/>
  <c r="G253" i="2"/>
  <c r="K252" i="2"/>
  <c r="J252" i="2"/>
  <c r="G252" i="2"/>
  <c r="K251" i="2"/>
  <c r="J251" i="2"/>
  <c r="K250" i="2"/>
  <c r="J250" i="2"/>
  <c r="K249" i="2"/>
  <c r="J249" i="2"/>
  <c r="K248" i="2"/>
  <c r="J248" i="2"/>
  <c r="K247" i="2"/>
  <c r="J247" i="2"/>
  <c r="K246" i="2"/>
  <c r="J246" i="2"/>
  <c r="K245" i="2"/>
  <c r="J245" i="2"/>
  <c r="K244" i="2"/>
  <c r="J244" i="2"/>
  <c r="G244" i="2"/>
  <c r="K243" i="2"/>
  <c r="J243" i="2"/>
  <c r="K242" i="2"/>
  <c r="J242" i="2"/>
  <c r="K241" i="2"/>
  <c r="J241" i="2"/>
  <c r="G241" i="2"/>
  <c r="K240" i="2"/>
  <c r="J240" i="2"/>
  <c r="G240" i="2"/>
  <c r="K239" i="2"/>
  <c r="J239" i="2"/>
  <c r="K238" i="2"/>
  <c r="J238" i="2"/>
  <c r="K237" i="2"/>
  <c r="J237" i="2"/>
  <c r="G237" i="2"/>
  <c r="K236" i="2"/>
  <c r="J236" i="2"/>
  <c r="K235" i="2"/>
  <c r="J235" i="2"/>
  <c r="K234" i="2"/>
  <c r="J234" i="2"/>
  <c r="K233" i="2"/>
  <c r="J233" i="2"/>
  <c r="G233" i="2"/>
  <c r="K232" i="2"/>
  <c r="J232" i="2"/>
  <c r="K231" i="2"/>
  <c r="J231" i="2"/>
  <c r="K230" i="2"/>
  <c r="J230" i="2"/>
  <c r="K229" i="2"/>
  <c r="J229" i="2"/>
  <c r="G229" i="2"/>
  <c r="K228" i="2"/>
  <c r="J228" i="2"/>
  <c r="G228" i="2"/>
  <c r="K227" i="2"/>
  <c r="J227" i="2"/>
  <c r="K226" i="2"/>
  <c r="J226" i="2"/>
  <c r="G226" i="2"/>
  <c r="K225" i="2"/>
  <c r="J225" i="2"/>
  <c r="K224" i="2"/>
  <c r="J224" i="2"/>
  <c r="K223" i="2"/>
  <c r="J223" i="2"/>
  <c r="K222" i="2"/>
  <c r="J222" i="2"/>
  <c r="K221" i="2"/>
  <c r="J221" i="2"/>
  <c r="K220" i="2"/>
  <c r="J220" i="2"/>
  <c r="G220" i="2"/>
  <c r="K219" i="2"/>
  <c r="J219" i="2"/>
  <c r="K218" i="2"/>
  <c r="J218" i="2"/>
  <c r="K217" i="2"/>
  <c r="J217" i="2"/>
  <c r="G217" i="2"/>
  <c r="K216" i="2"/>
  <c r="J216" i="2"/>
  <c r="G216" i="2"/>
  <c r="K215" i="2"/>
  <c r="J215" i="2"/>
  <c r="G215" i="2"/>
  <c r="K214" i="2"/>
  <c r="J214" i="2"/>
  <c r="K213" i="2"/>
  <c r="J213" i="2"/>
  <c r="G213" i="2"/>
  <c r="K212" i="2"/>
  <c r="J212" i="2"/>
  <c r="G212" i="2"/>
  <c r="K211" i="2"/>
  <c r="J211" i="2"/>
  <c r="G211" i="2"/>
  <c r="K210" i="2"/>
  <c r="J210" i="2"/>
  <c r="G210" i="2"/>
  <c r="K209" i="2"/>
  <c r="J209" i="2"/>
  <c r="G209" i="2"/>
  <c r="K208" i="2"/>
  <c r="J208" i="2"/>
  <c r="K207" i="2"/>
  <c r="J207" i="2"/>
  <c r="K206" i="2"/>
  <c r="J206" i="2"/>
  <c r="K205" i="2"/>
  <c r="J205" i="2"/>
  <c r="G205" i="2"/>
  <c r="K204" i="2"/>
  <c r="J204" i="2"/>
  <c r="G204" i="2"/>
  <c r="K203" i="2"/>
  <c r="J203" i="2"/>
  <c r="G203" i="2"/>
  <c r="K202" i="2"/>
  <c r="J202" i="2"/>
  <c r="G202" i="2"/>
  <c r="K201" i="2"/>
  <c r="J201" i="2"/>
  <c r="G201" i="2"/>
  <c r="K200" i="2"/>
  <c r="J200" i="2"/>
  <c r="K199" i="2"/>
  <c r="J199" i="2"/>
  <c r="G199" i="2"/>
  <c r="K198" i="2"/>
  <c r="J198" i="2"/>
  <c r="G198" i="2"/>
  <c r="K197" i="2"/>
  <c r="J197" i="2"/>
  <c r="K196" i="2"/>
  <c r="J196" i="2"/>
  <c r="G196" i="2"/>
  <c r="K195" i="2"/>
  <c r="J195" i="2"/>
  <c r="K194" i="2"/>
  <c r="J194" i="2"/>
  <c r="K193" i="2"/>
  <c r="J193" i="2"/>
  <c r="G193" i="2"/>
  <c r="K192" i="2"/>
  <c r="J192" i="2"/>
  <c r="G192" i="2"/>
  <c r="K191" i="2"/>
  <c r="J191" i="2"/>
  <c r="G191" i="2"/>
  <c r="K190" i="2"/>
  <c r="J190" i="2"/>
  <c r="K189" i="2"/>
  <c r="J189" i="2"/>
  <c r="G189" i="2"/>
  <c r="K188" i="2"/>
  <c r="J188" i="2"/>
  <c r="G188" i="2"/>
  <c r="K187" i="2"/>
  <c r="J187" i="2"/>
  <c r="G187" i="2"/>
  <c r="K186" i="2"/>
  <c r="J186" i="2"/>
  <c r="G186" i="2"/>
  <c r="K185" i="2"/>
  <c r="J185" i="2"/>
  <c r="G185" i="2"/>
  <c r="K184" i="2"/>
  <c r="J184" i="2"/>
  <c r="G184" i="2"/>
  <c r="K183" i="2"/>
  <c r="J183" i="2"/>
  <c r="G183" i="2"/>
  <c r="K182" i="2"/>
  <c r="J182" i="2"/>
  <c r="K181" i="2"/>
  <c r="J181" i="2"/>
  <c r="G181" i="2"/>
  <c r="K180" i="2"/>
  <c r="J180" i="2"/>
  <c r="G180" i="2"/>
  <c r="K179" i="2"/>
  <c r="J179" i="2"/>
  <c r="K178" i="2"/>
  <c r="J178" i="2"/>
  <c r="K177" i="2"/>
  <c r="J177" i="2"/>
  <c r="K176" i="2"/>
  <c r="J176" i="2"/>
  <c r="K175" i="2"/>
  <c r="J175" i="2"/>
  <c r="K174" i="2"/>
  <c r="J174" i="2"/>
  <c r="K173" i="2"/>
  <c r="J173" i="2"/>
  <c r="K172" i="2"/>
  <c r="J172" i="2"/>
  <c r="K171" i="2"/>
  <c r="J171" i="2"/>
  <c r="K170" i="2"/>
  <c r="J170" i="2"/>
  <c r="K169" i="2"/>
  <c r="J169" i="2"/>
  <c r="K168" i="2"/>
  <c r="J168" i="2"/>
  <c r="K167" i="2"/>
  <c r="J167" i="2"/>
  <c r="K166" i="2"/>
  <c r="J166" i="2"/>
  <c r="K165" i="2"/>
  <c r="J165" i="2"/>
  <c r="K164" i="2"/>
  <c r="J164" i="2"/>
  <c r="K163" i="2"/>
  <c r="J163" i="2"/>
  <c r="K162" i="2"/>
  <c r="J162" i="2"/>
  <c r="K161" i="2"/>
  <c r="J161" i="2"/>
  <c r="K160" i="2"/>
  <c r="J160" i="2"/>
  <c r="K159" i="2"/>
  <c r="J159" i="2"/>
  <c r="K158" i="2"/>
  <c r="J158" i="2"/>
  <c r="K157" i="2"/>
  <c r="J157" i="2"/>
  <c r="K156" i="2"/>
  <c r="J156" i="2"/>
  <c r="K155" i="2"/>
  <c r="J155" i="2"/>
  <c r="K154" i="2"/>
  <c r="J154" i="2"/>
  <c r="K153" i="2"/>
  <c r="J153" i="2"/>
  <c r="K152" i="2"/>
  <c r="J152" i="2"/>
  <c r="K151" i="2"/>
  <c r="J151" i="2"/>
  <c r="K150" i="2"/>
  <c r="J150" i="2"/>
  <c r="K149" i="2"/>
  <c r="J149" i="2"/>
  <c r="K148" i="2"/>
  <c r="J148" i="2"/>
  <c r="K147" i="2"/>
  <c r="J147" i="2"/>
  <c r="K146" i="2"/>
  <c r="J146" i="2"/>
  <c r="K145" i="2"/>
  <c r="J145" i="2"/>
  <c r="K144" i="2"/>
  <c r="J144" i="2"/>
  <c r="K143" i="2"/>
  <c r="J143" i="2"/>
  <c r="K142" i="2"/>
  <c r="J142" i="2"/>
  <c r="K141" i="2"/>
  <c r="J141" i="2"/>
  <c r="K140" i="2"/>
  <c r="J140" i="2"/>
  <c r="K139" i="2"/>
  <c r="J139" i="2"/>
  <c r="K138" i="2"/>
  <c r="J138" i="2"/>
  <c r="K137" i="2"/>
  <c r="J137" i="2"/>
  <c r="K136" i="2"/>
  <c r="J136" i="2"/>
  <c r="K135" i="2"/>
  <c r="J135" i="2"/>
  <c r="K134" i="2"/>
  <c r="J134" i="2"/>
  <c r="K133" i="2"/>
  <c r="J133" i="2"/>
  <c r="K132" i="2"/>
  <c r="J132" i="2"/>
  <c r="K131" i="2"/>
  <c r="J131" i="2"/>
  <c r="K130" i="2"/>
  <c r="J130" i="2"/>
  <c r="K129" i="2"/>
  <c r="J129" i="2"/>
  <c r="K128" i="2"/>
  <c r="J128" i="2"/>
  <c r="K127" i="2"/>
  <c r="J127" i="2"/>
  <c r="K126" i="2"/>
  <c r="J126" i="2"/>
  <c r="K125" i="2"/>
  <c r="J125" i="2"/>
  <c r="K124" i="2"/>
  <c r="J124" i="2"/>
  <c r="K123" i="2"/>
  <c r="J123" i="2"/>
  <c r="K122" i="2"/>
  <c r="J122" i="2"/>
  <c r="K121" i="2"/>
  <c r="J121" i="2"/>
  <c r="K120" i="2"/>
  <c r="J120" i="2"/>
  <c r="K119" i="2"/>
  <c r="J119" i="2"/>
  <c r="K118" i="2"/>
  <c r="J118" i="2"/>
  <c r="K117" i="2"/>
  <c r="J117" i="2"/>
  <c r="K116" i="2"/>
  <c r="J116" i="2"/>
  <c r="K115" i="2"/>
  <c r="J115" i="2"/>
  <c r="K114" i="2"/>
  <c r="J114" i="2"/>
  <c r="K113" i="2"/>
  <c r="J113" i="2"/>
  <c r="K112" i="2"/>
  <c r="J112" i="2"/>
  <c r="K111" i="2"/>
  <c r="J111" i="2"/>
  <c r="K110" i="2"/>
  <c r="J110" i="2"/>
  <c r="K109" i="2"/>
  <c r="J109" i="2"/>
  <c r="K108" i="2"/>
  <c r="J108" i="2"/>
  <c r="K107" i="2"/>
  <c r="J107" i="2"/>
  <c r="K106" i="2"/>
  <c r="J106" i="2"/>
  <c r="K105" i="2"/>
  <c r="J105" i="2"/>
  <c r="K104" i="2"/>
  <c r="J104" i="2"/>
  <c r="K103" i="2"/>
  <c r="J103" i="2"/>
  <c r="K102" i="2"/>
  <c r="J102" i="2"/>
  <c r="K101" i="2"/>
  <c r="J101" i="2"/>
  <c r="K100" i="2"/>
  <c r="J100" i="2"/>
  <c r="K99" i="2"/>
  <c r="J99" i="2"/>
  <c r="K98" i="2"/>
  <c r="J98" i="2"/>
  <c r="K97" i="2"/>
  <c r="J97" i="2"/>
  <c r="K96" i="2"/>
  <c r="J96" i="2"/>
  <c r="K95" i="2"/>
  <c r="J95" i="2"/>
  <c r="K94" i="2"/>
  <c r="J94" i="2"/>
  <c r="K93" i="2"/>
  <c r="J93" i="2"/>
  <c r="K92" i="2"/>
  <c r="J92" i="2"/>
  <c r="K91" i="2"/>
  <c r="J91" i="2"/>
  <c r="K90" i="2"/>
  <c r="J90" i="2"/>
  <c r="K89" i="2"/>
  <c r="J89" i="2"/>
  <c r="K88" i="2"/>
  <c r="J88" i="2"/>
  <c r="K87" i="2"/>
  <c r="J87" i="2"/>
  <c r="K86" i="2"/>
  <c r="J86" i="2"/>
  <c r="K85" i="2"/>
  <c r="J85" i="2"/>
  <c r="K84" i="2"/>
  <c r="J84" i="2"/>
  <c r="K83" i="2"/>
  <c r="J83" i="2"/>
  <c r="K82" i="2"/>
  <c r="J82" i="2"/>
  <c r="K81" i="2"/>
  <c r="J81" i="2"/>
  <c r="K80" i="2"/>
  <c r="J80" i="2"/>
  <c r="K79" i="2"/>
  <c r="J79" i="2"/>
  <c r="K78" i="2"/>
  <c r="J78" i="2"/>
  <c r="K77" i="2"/>
  <c r="J77" i="2"/>
  <c r="K76" i="2"/>
  <c r="J76" i="2"/>
  <c r="K75" i="2"/>
  <c r="J75" i="2"/>
  <c r="K74" i="2"/>
  <c r="J74" i="2"/>
  <c r="K73" i="2"/>
  <c r="J73" i="2"/>
  <c r="K72" i="2"/>
  <c r="J72" i="2"/>
  <c r="K71" i="2"/>
  <c r="J71" i="2"/>
  <c r="K70" i="2"/>
  <c r="J70" i="2"/>
  <c r="K69" i="2"/>
  <c r="J69" i="2"/>
  <c r="K68" i="2"/>
  <c r="J68" i="2"/>
  <c r="K67" i="2"/>
  <c r="J67" i="2"/>
  <c r="K66" i="2"/>
  <c r="J66" i="2"/>
  <c r="K65" i="2"/>
  <c r="J65" i="2"/>
  <c r="K64" i="2"/>
  <c r="J64" i="2"/>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K5" i="2"/>
  <c r="J5" i="2"/>
  <c r="K4" i="2"/>
  <c r="J4" i="2"/>
  <c r="B4" i="2"/>
  <c r="B5" i="2" s="1"/>
  <c r="B6" i="2" s="1"/>
  <c r="B7" i="2" s="1"/>
  <c r="B8" i="2" s="1"/>
  <c r="B9" i="2" s="1"/>
  <c r="B10" i="2" s="1"/>
  <c r="B11" i="2" s="1"/>
  <c r="B12" i="2" s="1"/>
  <c r="B13" i="2" s="1"/>
  <c r="B14" i="2" s="1"/>
  <c r="B15" i="2" s="1"/>
  <c r="B16" i="2" s="1"/>
  <c r="B17" i="2" s="1"/>
  <c r="B18" i="2" s="1"/>
  <c r="B19" i="2" s="1"/>
  <c r="B20" i="2" s="1"/>
  <c r="B21" i="2" s="1"/>
  <c r="B22" i="2" s="1"/>
  <c r="B23"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K3" i="2"/>
  <c r="J3" i="2"/>
  <c r="F3" i="2"/>
  <c r="F4" i="2" s="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E1" i="2"/>
  <c r="F2360" i="2" l="1"/>
  <c r="B2364" i="2"/>
  <c r="F2376" i="2"/>
  <c r="B2380" i="2"/>
  <c r="F2392" i="2"/>
  <c r="B2396" i="2"/>
  <c r="B2420" i="2"/>
  <c r="B2436" i="2"/>
  <c r="B2452" i="2"/>
  <c r="F2559" i="2"/>
  <c r="F2582" i="2"/>
  <c r="F2614" i="2"/>
  <c r="F2646" i="2"/>
  <c r="F2678" i="2"/>
  <c r="F2077" i="2"/>
  <c r="F2278" i="2"/>
  <c r="F2286" i="2"/>
  <c r="F2294" i="2"/>
  <c r="F2302" i="2"/>
  <c r="F2310" i="2"/>
  <c r="F2318" i="2"/>
  <c r="F2326" i="2"/>
  <c r="F2334" i="2"/>
  <c r="F2342" i="2"/>
  <c r="F2350" i="2"/>
  <c r="F2358" i="2"/>
  <c r="F1963" i="2"/>
  <c r="F1971" i="2"/>
  <c r="F1979" i="2"/>
  <c r="F1987" i="2"/>
  <c r="F1995" i="2"/>
  <c r="F2003" i="2"/>
  <c r="F2011" i="2"/>
  <c r="F2019" i="2"/>
  <c r="F2027" i="2"/>
  <c r="F2035" i="2"/>
  <c r="F2043" i="2"/>
  <c r="F2085" i="2"/>
  <c r="F2369" i="2"/>
  <c r="F2385" i="2"/>
  <c r="F2401" i="2"/>
  <c r="F2429" i="2"/>
  <c r="F2445" i="2"/>
  <c r="F2566" i="2"/>
  <c r="F2598" i="2"/>
  <c r="F2630" i="2"/>
  <c r="F2662" i="2"/>
  <c r="F2694" i="2"/>
  <c r="F2729" i="2"/>
  <c r="F2737" i="2"/>
  <c r="F2745" i="2"/>
  <c r="F2753" i="2"/>
  <c r="F2761" i="2"/>
  <c r="F2769" i="2"/>
  <c r="F2777" i="2"/>
  <c r="F2785" i="2"/>
  <c r="F2793" i="2"/>
  <c r="F2709" i="2"/>
  <c r="F2717" i="2"/>
  <c r="F2725" i="2"/>
  <c r="F2733" i="2"/>
  <c r="F2741" i="2"/>
  <c r="F2747" i="2"/>
  <c r="F2749" i="2"/>
  <c r="F2755" i="2"/>
  <c r="F2757" i="2"/>
  <c r="F2763" i="2"/>
  <c r="F2765" i="2"/>
  <c r="F2771" i="2"/>
  <c r="F2773" i="2"/>
  <c r="F2779" i="2"/>
  <c r="F2781" i="2"/>
  <c r="F2787" i="2"/>
  <c r="F2789" i="2"/>
  <c r="F2795" i="2"/>
  <c r="F2797" i="2"/>
  <c r="F2803" i="2"/>
  <c r="F2805" i="2"/>
  <c r="F2811" i="2"/>
  <c r="F2813" i="2"/>
  <c r="F2819" i="2"/>
  <c r="F2821" i="2"/>
  <c r="F2827" i="2"/>
  <c r="F2829" i="2"/>
  <c r="F2835" i="2"/>
  <c r="F2837" i="2"/>
  <c r="B2933" i="2"/>
  <c r="F2961" i="2"/>
  <c r="B2997" i="2"/>
  <c r="F3025" i="2"/>
  <c r="B3088" i="2"/>
  <c r="F3171" i="2"/>
  <c r="F2801" i="2"/>
  <c r="F2809" i="2"/>
  <c r="F2817" i="2"/>
  <c r="F2825" i="2"/>
  <c r="F2833" i="2"/>
  <c r="F2841" i="2"/>
  <c r="F2849" i="2"/>
  <c r="F2857" i="2"/>
  <c r="F2865" i="2"/>
  <c r="F2873" i="2"/>
  <c r="F2881" i="2"/>
  <c r="F2889" i="2"/>
  <c r="F2897" i="2"/>
  <c r="F2905" i="2"/>
  <c r="F2913" i="2"/>
  <c r="B2949" i="2"/>
  <c r="F2965" i="2"/>
  <c r="F2977" i="2"/>
  <c r="F2982" i="2"/>
  <c r="F2986" i="2"/>
  <c r="B3025" i="2"/>
  <c r="F3052" i="2"/>
  <c r="F3056" i="2"/>
  <c r="F3064" i="2"/>
  <c r="F3072" i="2"/>
  <c r="F3078" i="2"/>
  <c r="F3080" i="2"/>
  <c r="B3084" i="2"/>
  <c r="F3105" i="2"/>
  <c r="B3115" i="2"/>
  <c r="B3118" i="2"/>
  <c r="F3126" i="2"/>
  <c r="F3130" i="2"/>
  <c r="B3147" i="2"/>
  <c r="B3150" i="2"/>
  <c r="F3158" i="2"/>
  <c r="F3162" i="2"/>
  <c r="F3179" i="2"/>
  <c r="F3191" i="2"/>
  <c r="F3203" i="2"/>
  <c r="F3215" i="2"/>
  <c r="B3227" i="2"/>
  <c r="B3239" i="2"/>
  <c r="B3247" i="2"/>
  <c r="B3255" i="2"/>
  <c r="B3263" i="2"/>
  <c r="B3271" i="2"/>
  <c r="F2843" i="2"/>
  <c r="F2845" i="2"/>
  <c r="F2851" i="2"/>
  <c r="F2853" i="2"/>
  <c r="F2859" i="2"/>
  <c r="F2861" i="2"/>
  <c r="F2867" i="2"/>
  <c r="F2869" i="2"/>
  <c r="F2875" i="2"/>
  <c r="F2877" i="2"/>
  <c r="F2883" i="2"/>
  <c r="F2885" i="2"/>
  <c r="F2891" i="2"/>
  <c r="F2893" i="2"/>
  <c r="F2899" i="2"/>
  <c r="F2901" i="2"/>
  <c r="F2907" i="2"/>
  <c r="F2909" i="2"/>
  <c r="F2915" i="2"/>
  <c r="F2917" i="2"/>
  <c r="F2934" i="2"/>
  <c r="F2938" i="2"/>
  <c r="F2981" i="2"/>
  <c r="F2998" i="2"/>
  <c r="F3002" i="2"/>
  <c r="F3048" i="2"/>
  <c r="F3092" i="2"/>
  <c r="F3103" i="2"/>
  <c r="F3151" i="2"/>
  <c r="B3179" i="2"/>
  <c r="F3195" i="2"/>
  <c r="F3207" i="2"/>
  <c r="F3219" i="2"/>
  <c r="F3231" i="2"/>
  <c r="F3243" i="2"/>
  <c r="F3251" i="2"/>
  <c r="F3259" i="2"/>
  <c r="F3267" i="2"/>
  <c r="F3272" i="2"/>
  <c r="F3304" i="2"/>
  <c r="B3267" i="2"/>
  <c r="F3330" i="2"/>
  <c r="F3426" i="2"/>
  <c r="F3522" i="2"/>
  <c r="B4216" i="2"/>
  <c r="F4216" i="2"/>
  <c r="B4240" i="2"/>
  <c r="F4240" i="2"/>
  <c r="F3490" i="2"/>
  <c r="F3586" i="2"/>
  <c r="F3772" i="2"/>
  <c r="F3778" i="2"/>
  <c r="F3783" i="2"/>
  <c r="F3799" i="2"/>
  <c r="F3815" i="2"/>
  <c r="F3831" i="2"/>
  <c r="F3847" i="2"/>
  <c r="F3862" i="2"/>
  <c r="F3868" i="2"/>
  <c r="F3873" i="2"/>
  <c r="F3881" i="2"/>
  <c r="B3886" i="2"/>
  <c r="F3894" i="2"/>
  <c r="F3900" i="2"/>
  <c r="F3905" i="2"/>
  <c r="B3916" i="2"/>
  <c r="B3932" i="2"/>
  <c r="F3937" i="2"/>
  <c r="F3955" i="2"/>
  <c r="F4012" i="2"/>
  <c r="F4048" i="2"/>
  <c r="F4113" i="2"/>
  <c r="B4113" i="2"/>
  <c r="B4182" i="2"/>
  <c r="F4182" i="2"/>
  <c r="B4286" i="2"/>
  <c r="F4286" i="2"/>
  <c r="F3432" i="2"/>
  <c r="F3554" i="2"/>
  <c r="B3772" i="2"/>
  <c r="F3789" i="2"/>
  <c r="F3805" i="2"/>
  <c r="F3821" i="2"/>
  <c r="F3837" i="2"/>
  <c r="F3853" i="2"/>
  <c r="B3868" i="2"/>
  <c r="F3870" i="2"/>
  <c r="F3877" i="2"/>
  <c r="B3881" i="2"/>
  <c r="B3900" i="2"/>
  <c r="F3902" i="2"/>
  <c r="F3909" i="2"/>
  <c r="F3913" i="2"/>
  <c r="F3929" i="2"/>
  <c r="F3961" i="2"/>
  <c r="F3963" i="2"/>
  <c r="F3993" i="2"/>
  <c r="F3995" i="2"/>
  <c r="B4097" i="2"/>
  <c r="B4222" i="2"/>
  <c r="F4222" i="2"/>
  <c r="F3791" i="2"/>
  <c r="F3807" i="2"/>
  <c r="F3823" i="2"/>
  <c r="F3839" i="2"/>
  <c r="F3855" i="2"/>
  <c r="F3971" i="2"/>
  <c r="F3977" i="2"/>
  <c r="F4003" i="2"/>
  <c r="F4009" i="2"/>
  <c r="F4020" i="2"/>
  <c r="F4027" i="2"/>
  <c r="F4036" i="2"/>
  <c r="F4042" i="2"/>
  <c r="F4125" i="2"/>
  <c r="B4125" i="2"/>
  <c r="B4188" i="2"/>
  <c r="F4188" i="2"/>
  <c r="B4280" i="2"/>
  <c r="F4280" i="2"/>
  <c r="B4304" i="2"/>
  <c r="F4304" i="2"/>
  <c r="F4129" i="2"/>
  <c r="F4141" i="2"/>
  <c r="F4184" i="2"/>
  <c r="F4190" i="2"/>
  <c r="F4228" i="2"/>
  <c r="F4246" i="2"/>
  <c r="F4252" i="2"/>
  <c r="F4292" i="2"/>
  <c r="F4310" i="2"/>
  <c r="F4320" i="2"/>
  <c r="F4349" i="2"/>
  <c r="F4360" i="2"/>
  <c r="F4374" i="2"/>
  <c r="F4390" i="2"/>
  <c r="F4398" i="2"/>
  <c r="F4411" i="2"/>
  <c r="B4446" i="2"/>
  <c r="B4462" i="2"/>
  <c r="F4478" i="2"/>
  <c r="F4534" i="2"/>
  <c r="F4545" i="2"/>
  <c r="F4554" i="2"/>
  <c r="F4569" i="2"/>
  <c r="F4588" i="2"/>
  <c r="F4675" i="2"/>
  <c r="B4129" i="2"/>
  <c r="F4158" i="2"/>
  <c r="B4320" i="2"/>
  <c r="F4322" i="2"/>
  <c r="F4339" i="2"/>
  <c r="F4344" i="2"/>
  <c r="F4352" i="2"/>
  <c r="F4354" i="2"/>
  <c r="F4368" i="2"/>
  <c r="F4406" i="2"/>
  <c r="F4414" i="2"/>
  <c r="F4427" i="2"/>
  <c r="F4443" i="2"/>
  <c r="F4454" i="2"/>
  <c r="B4478" i="2"/>
  <c r="F4494" i="2"/>
  <c r="F4526" i="2"/>
  <c r="F4562" i="2"/>
  <c r="F4566" i="2"/>
  <c r="F4577" i="2"/>
  <c r="F4333" i="2"/>
  <c r="F4553" i="2"/>
  <c r="F4583" i="2"/>
  <c r="F4611" i="2"/>
  <c r="F4619" i="2"/>
  <c r="F4736" i="2"/>
  <c r="F4923" i="2"/>
  <c r="F4931" i="2"/>
  <c r="F4939" i="2"/>
  <c r="F4947" i="2"/>
  <c r="F4955" i="2"/>
  <c r="F4963" i="2"/>
  <c r="F4971" i="2"/>
  <c r="F4979" i="2"/>
  <c r="F4981" i="2"/>
  <c r="F4987" i="2"/>
  <c r="F4989" i="2"/>
  <c r="F4995" i="2"/>
  <c r="F4997" i="2"/>
  <c r="F521" i="2"/>
  <c r="B521" i="2"/>
  <c r="F537" i="2"/>
  <c r="B537" i="2"/>
  <c r="F553" i="2"/>
  <c r="B553" i="2"/>
  <c r="F569" i="2"/>
  <c r="B569" i="2"/>
  <c r="F601" i="2"/>
  <c r="B601" i="2"/>
  <c r="B542" i="2"/>
  <c r="B558" i="2"/>
  <c r="B574" i="2"/>
  <c r="F605" i="2"/>
  <c r="B605" i="2"/>
  <c r="F610" i="2"/>
  <c r="B610" i="2"/>
  <c r="F614" i="2"/>
  <c r="F637" i="2"/>
  <c r="B637" i="2"/>
  <c r="F651" i="2"/>
  <c r="F674" i="2"/>
  <c r="B674" i="2"/>
  <c r="F678" i="2"/>
  <c r="F706" i="2"/>
  <c r="B706" i="2"/>
  <c r="F710" i="2"/>
  <c r="F733" i="2"/>
  <c r="B733" i="2"/>
  <c r="F765" i="2"/>
  <c r="B765" i="2"/>
  <c r="F770" i="2"/>
  <c r="B770" i="2"/>
  <c r="F774" i="2"/>
  <c r="F1586" i="2"/>
  <c r="B1586" i="2"/>
  <c r="F585" i="2"/>
  <c r="B585" i="2"/>
  <c r="B499" i="2"/>
  <c r="B507" i="2"/>
  <c r="B515" i="2"/>
  <c r="B526" i="2"/>
  <c r="B590" i="2"/>
  <c r="F619" i="2"/>
  <c r="F642" i="2"/>
  <c r="B642" i="2"/>
  <c r="F646" i="2"/>
  <c r="F669" i="2"/>
  <c r="B669" i="2"/>
  <c r="F683" i="2"/>
  <c r="F701" i="2"/>
  <c r="B701" i="2"/>
  <c r="F715" i="2"/>
  <c r="F738" i="2"/>
  <c r="B738" i="2"/>
  <c r="F742" i="2"/>
  <c r="F747" i="2"/>
  <c r="F779" i="2"/>
  <c r="B498" i="2"/>
  <c r="F505" i="2"/>
  <c r="B506" i="2"/>
  <c r="F513" i="2"/>
  <c r="B514" i="2"/>
  <c r="F525" i="2"/>
  <c r="B525" i="2"/>
  <c r="B531" i="2"/>
  <c r="F541" i="2"/>
  <c r="B541" i="2"/>
  <c r="B547" i="2"/>
  <c r="F557" i="2"/>
  <c r="B557" i="2"/>
  <c r="B563" i="2"/>
  <c r="F573" i="2"/>
  <c r="B573" i="2"/>
  <c r="B579" i="2"/>
  <c r="F589" i="2"/>
  <c r="B589" i="2"/>
  <c r="B595" i="2"/>
  <c r="B614" i="2"/>
  <c r="B619" i="2"/>
  <c r="B646" i="2"/>
  <c r="B651" i="2"/>
  <c r="B678" i="2"/>
  <c r="B683" i="2"/>
  <c r="B710" i="2"/>
  <c r="B715" i="2"/>
  <c r="B742" i="2"/>
  <c r="B747" i="2"/>
  <c r="B774" i="2"/>
  <c r="B779" i="2"/>
  <c r="F1466" i="2"/>
  <c r="B1466" i="2"/>
  <c r="F875" i="2"/>
  <c r="B875" i="2"/>
  <c r="F883" i="2"/>
  <c r="B883" i="2"/>
  <c r="F899" i="2"/>
  <c r="B899" i="2"/>
  <c r="F907" i="2"/>
  <c r="B907" i="2"/>
  <c r="F915" i="2"/>
  <c r="B915" i="2"/>
  <c r="F931" i="2"/>
  <c r="B931" i="2"/>
  <c r="F947" i="2"/>
  <c r="B947" i="2"/>
  <c r="F955" i="2"/>
  <c r="B955" i="2"/>
  <c r="F963" i="2"/>
  <c r="B963" i="2"/>
  <c r="F971" i="2"/>
  <c r="B971" i="2"/>
  <c r="F979" i="2"/>
  <c r="B979" i="2"/>
  <c r="F1003" i="2"/>
  <c r="B1003" i="2"/>
  <c r="F1011" i="2"/>
  <c r="B1011" i="2"/>
  <c r="F1019" i="2"/>
  <c r="B1019" i="2"/>
  <c r="F1035" i="2"/>
  <c r="B1035" i="2"/>
  <c r="B504" i="2"/>
  <c r="B512" i="2"/>
  <c r="B519" i="2"/>
  <c r="F529" i="2"/>
  <c r="B529" i="2"/>
  <c r="B535" i="2"/>
  <c r="F545" i="2"/>
  <c r="B545" i="2"/>
  <c r="B551" i="2"/>
  <c r="F561" i="2"/>
  <c r="B561" i="2"/>
  <c r="B567" i="2"/>
  <c r="F577" i="2"/>
  <c r="B577" i="2"/>
  <c r="B583" i="2"/>
  <c r="F593" i="2"/>
  <c r="B593" i="2"/>
  <c r="B599" i="2"/>
  <c r="B622" i="2"/>
  <c r="B627" i="2"/>
  <c r="B654" i="2"/>
  <c r="B659" i="2"/>
  <c r="B686" i="2"/>
  <c r="B691" i="2"/>
  <c r="B718" i="2"/>
  <c r="B723" i="2"/>
  <c r="B750" i="2"/>
  <c r="B755" i="2"/>
  <c r="B782" i="2"/>
  <c r="B790" i="2"/>
  <c r="B798" i="2"/>
  <c r="B806" i="2"/>
  <c r="B814" i="2"/>
  <c r="B822" i="2"/>
  <c r="B830" i="2"/>
  <c r="B838" i="2"/>
  <c r="B846" i="2"/>
  <c r="B854" i="2"/>
  <c r="B862" i="2"/>
  <c r="B870" i="2"/>
  <c r="B878" i="2"/>
  <c r="B886" i="2"/>
  <c r="B894" i="2"/>
  <c r="B902" i="2"/>
  <c r="B910" i="2"/>
  <c r="B918" i="2"/>
  <c r="B926" i="2"/>
  <c r="B934" i="2"/>
  <c r="B942" i="2"/>
  <c r="B950" i="2"/>
  <c r="B958" i="2"/>
  <c r="B966" i="2"/>
  <c r="B974" i="2"/>
  <c r="B982" i="2"/>
  <c r="B990" i="2"/>
  <c r="B998" i="2"/>
  <c r="B1006" i="2"/>
  <c r="B1014" i="2"/>
  <c r="F1394" i="2"/>
  <c r="B1394" i="2"/>
  <c r="F1450" i="2"/>
  <c r="B1450" i="2"/>
  <c r="F502" i="2"/>
  <c r="B503" i="2"/>
  <c r="F510" i="2"/>
  <c r="B511" i="2"/>
  <c r="B518" i="2"/>
  <c r="F523" i="2"/>
  <c r="B534" i="2"/>
  <c r="F539" i="2"/>
  <c r="B550" i="2"/>
  <c r="F555" i="2"/>
  <c r="B566" i="2"/>
  <c r="F571" i="2"/>
  <c r="B582" i="2"/>
  <c r="F587" i="2"/>
  <c r="B598" i="2"/>
  <c r="F603" i="2"/>
  <c r="F621" i="2"/>
  <c r="B621" i="2"/>
  <c r="F626" i="2"/>
  <c r="B626" i="2"/>
  <c r="F630" i="2"/>
  <c r="F635" i="2"/>
  <c r="F653" i="2"/>
  <c r="B653" i="2"/>
  <c r="F658" i="2"/>
  <c r="B658" i="2"/>
  <c r="F662" i="2"/>
  <c r="F667" i="2"/>
  <c r="F685" i="2"/>
  <c r="B685" i="2"/>
  <c r="F690" i="2"/>
  <c r="B690" i="2"/>
  <c r="F694" i="2"/>
  <c r="F699" i="2"/>
  <c r="F717" i="2"/>
  <c r="B717" i="2"/>
  <c r="F722" i="2"/>
  <c r="B722" i="2"/>
  <c r="F726" i="2"/>
  <c r="F731" i="2"/>
  <c r="F749" i="2"/>
  <c r="B749" i="2"/>
  <c r="F754" i="2"/>
  <c r="B754" i="2"/>
  <c r="F758" i="2"/>
  <c r="F763" i="2"/>
  <c r="F781" i="2"/>
  <c r="B781" i="2"/>
  <c r="F1441" i="2"/>
  <c r="B1441" i="2"/>
  <c r="F650" i="2"/>
  <c r="B650" i="2"/>
  <c r="F677" i="2"/>
  <c r="B677" i="2"/>
  <c r="F709" i="2"/>
  <c r="B709" i="2"/>
  <c r="F787" i="2"/>
  <c r="B787" i="2"/>
  <c r="F803" i="2"/>
  <c r="B803" i="2"/>
  <c r="F811" i="2"/>
  <c r="B811" i="2"/>
  <c r="F835" i="2"/>
  <c r="B835" i="2"/>
  <c r="F843" i="2"/>
  <c r="B843" i="2"/>
  <c r="F851" i="2"/>
  <c r="B851" i="2"/>
  <c r="F859" i="2"/>
  <c r="B859" i="2"/>
  <c r="F867" i="2"/>
  <c r="B867" i="2"/>
  <c r="F891" i="2"/>
  <c r="B891" i="2"/>
  <c r="F923" i="2"/>
  <c r="B923" i="2"/>
  <c r="F939" i="2"/>
  <c r="B939" i="2"/>
  <c r="F987" i="2"/>
  <c r="B987" i="2"/>
  <c r="F995" i="2"/>
  <c r="B995" i="2"/>
  <c r="F1027" i="2"/>
  <c r="B1027" i="2"/>
  <c r="F1043" i="2"/>
  <c r="B1043" i="2"/>
  <c r="F1409" i="2"/>
  <c r="B1409" i="2"/>
  <c r="F1458" i="2"/>
  <c r="B1458" i="2"/>
  <c r="F501" i="2"/>
  <c r="F509" i="2"/>
  <c r="F517" i="2"/>
  <c r="B517" i="2"/>
  <c r="F522" i="2"/>
  <c r="F533" i="2"/>
  <c r="B533" i="2"/>
  <c r="F538" i="2"/>
  <c r="F549" i="2"/>
  <c r="B549" i="2"/>
  <c r="F554" i="2"/>
  <c r="F565" i="2"/>
  <c r="B565" i="2"/>
  <c r="F570" i="2"/>
  <c r="F581" i="2"/>
  <c r="B581" i="2"/>
  <c r="F586" i="2"/>
  <c r="F597" i="2"/>
  <c r="B597" i="2"/>
  <c r="F602" i="2"/>
  <c r="F789" i="2"/>
  <c r="B789" i="2"/>
  <c r="F797" i="2"/>
  <c r="B797" i="2"/>
  <c r="F805" i="2"/>
  <c r="B805" i="2"/>
  <c r="F813" i="2"/>
  <c r="B813" i="2"/>
  <c r="F821" i="2"/>
  <c r="B821" i="2"/>
  <c r="F829" i="2"/>
  <c r="B829" i="2"/>
  <c r="F837" i="2"/>
  <c r="B837" i="2"/>
  <c r="F845" i="2"/>
  <c r="B845" i="2"/>
  <c r="F853" i="2"/>
  <c r="B853" i="2"/>
  <c r="F861" i="2"/>
  <c r="B861" i="2"/>
  <c r="F869" i="2"/>
  <c r="B869" i="2"/>
  <c r="F877" i="2"/>
  <c r="B877" i="2"/>
  <c r="F885" i="2"/>
  <c r="B885" i="2"/>
  <c r="F893" i="2"/>
  <c r="B893" i="2"/>
  <c r="F901" i="2"/>
  <c r="B901" i="2"/>
  <c r="F909" i="2"/>
  <c r="B909" i="2"/>
  <c r="F917" i="2"/>
  <c r="B917" i="2"/>
  <c r="F925" i="2"/>
  <c r="B925" i="2"/>
  <c r="F933" i="2"/>
  <c r="B933" i="2"/>
  <c r="F941" i="2"/>
  <c r="B941" i="2"/>
  <c r="F949" i="2"/>
  <c r="B949" i="2"/>
  <c r="F957" i="2"/>
  <c r="B957" i="2"/>
  <c r="F965" i="2"/>
  <c r="B965" i="2"/>
  <c r="F973" i="2"/>
  <c r="B973" i="2"/>
  <c r="F981" i="2"/>
  <c r="B981" i="2"/>
  <c r="F989" i="2"/>
  <c r="B989" i="2"/>
  <c r="F997" i="2"/>
  <c r="B997" i="2"/>
  <c r="F1005" i="2"/>
  <c r="B1005" i="2"/>
  <c r="F1013" i="2"/>
  <c r="B1013" i="2"/>
  <c r="F1021" i="2"/>
  <c r="B1021" i="2"/>
  <c r="F1029" i="2"/>
  <c r="B1029" i="2"/>
  <c r="F1037" i="2"/>
  <c r="B1037" i="2"/>
  <c r="F1045" i="2"/>
  <c r="B1045" i="2"/>
  <c r="F1053" i="2"/>
  <c r="B1053" i="2"/>
  <c r="F1061" i="2"/>
  <c r="B1061" i="2"/>
  <c r="F1069" i="2"/>
  <c r="B1069" i="2"/>
  <c r="F1077" i="2"/>
  <c r="B1077" i="2"/>
  <c r="F1085" i="2"/>
  <c r="B1085" i="2"/>
  <c r="F1093" i="2"/>
  <c r="B1093" i="2"/>
  <c r="F1101" i="2"/>
  <c r="B1101" i="2"/>
  <c r="F1109" i="2"/>
  <c r="B1109" i="2"/>
  <c r="F1117" i="2"/>
  <c r="B1117" i="2"/>
  <c r="F1125" i="2"/>
  <c r="B1125" i="2"/>
  <c r="F1133" i="2"/>
  <c r="B1133" i="2"/>
  <c r="F1141" i="2"/>
  <c r="B1141" i="2"/>
  <c r="F1149" i="2"/>
  <c r="B1149" i="2"/>
  <c r="F1157" i="2"/>
  <c r="B1157" i="2"/>
  <c r="F1165" i="2"/>
  <c r="B1165" i="2"/>
  <c r="F1173" i="2"/>
  <c r="B1173" i="2"/>
  <c r="F1181" i="2"/>
  <c r="B1181" i="2"/>
  <c r="F1189" i="2"/>
  <c r="B1189" i="2"/>
  <c r="F1197" i="2"/>
  <c r="B1197" i="2"/>
  <c r="F1205" i="2"/>
  <c r="B1205" i="2"/>
  <c r="F1213" i="2"/>
  <c r="B1213" i="2"/>
  <c r="F1221" i="2"/>
  <c r="B1221" i="2"/>
  <c r="F1229" i="2"/>
  <c r="B1229" i="2"/>
  <c r="F1237" i="2"/>
  <c r="B1237" i="2"/>
  <c r="F1245" i="2"/>
  <c r="B1245" i="2"/>
  <c r="F1253" i="2"/>
  <c r="B1253" i="2"/>
  <c r="F1261" i="2"/>
  <c r="B1261" i="2"/>
  <c r="F1269" i="2"/>
  <c r="B1269" i="2"/>
  <c r="F1277" i="2"/>
  <c r="B1277" i="2"/>
  <c r="F1285" i="2"/>
  <c r="B1285" i="2"/>
  <c r="F1293" i="2"/>
  <c r="B1293" i="2"/>
  <c r="F1301" i="2"/>
  <c r="B1301" i="2"/>
  <c r="F1309" i="2"/>
  <c r="B1309" i="2"/>
  <c r="F1317" i="2"/>
  <c r="B1317" i="2"/>
  <c r="F1325" i="2"/>
  <c r="B1325" i="2"/>
  <c r="F1333" i="2"/>
  <c r="B1333" i="2"/>
  <c r="F1341" i="2"/>
  <c r="B1341" i="2"/>
  <c r="F1349" i="2"/>
  <c r="B1349" i="2"/>
  <c r="F1357" i="2"/>
  <c r="B1357" i="2"/>
  <c r="F1365" i="2"/>
  <c r="B1365" i="2"/>
  <c r="F1378" i="2"/>
  <c r="B1378" i="2"/>
  <c r="F1428" i="2"/>
  <c r="B1428" i="2"/>
  <c r="F613" i="2"/>
  <c r="B613" i="2"/>
  <c r="F618" i="2"/>
  <c r="B618" i="2"/>
  <c r="F645" i="2"/>
  <c r="B645" i="2"/>
  <c r="F682" i="2"/>
  <c r="B682" i="2"/>
  <c r="F714" i="2"/>
  <c r="B714" i="2"/>
  <c r="F741" i="2"/>
  <c r="B741" i="2"/>
  <c r="F746" i="2"/>
  <c r="B746" i="2"/>
  <c r="F773" i="2"/>
  <c r="B773" i="2"/>
  <c r="F778" i="2"/>
  <c r="B778" i="2"/>
  <c r="F795" i="2"/>
  <c r="B795" i="2"/>
  <c r="F819" i="2"/>
  <c r="B819" i="2"/>
  <c r="F827" i="2"/>
  <c r="B827" i="2"/>
  <c r="F500" i="2"/>
  <c r="F508" i="2"/>
  <c r="F516" i="2"/>
  <c r="F527" i="2"/>
  <c r="F543" i="2"/>
  <c r="F559" i="2"/>
  <c r="F575" i="2"/>
  <c r="F591" i="2"/>
  <c r="F606" i="2"/>
  <c r="F611" i="2"/>
  <c r="F629" i="2"/>
  <c r="B629" i="2"/>
  <c r="F634" i="2"/>
  <c r="B634" i="2"/>
  <c r="F638" i="2"/>
  <c r="F643" i="2"/>
  <c r="F661" i="2"/>
  <c r="B661" i="2"/>
  <c r="F666" i="2"/>
  <c r="B666" i="2"/>
  <c r="F670" i="2"/>
  <c r="F675" i="2"/>
  <c r="F693" i="2"/>
  <c r="B693" i="2"/>
  <c r="F698" i="2"/>
  <c r="B698" i="2"/>
  <c r="F702" i="2"/>
  <c r="F707" i="2"/>
  <c r="F725" i="2"/>
  <c r="B725" i="2"/>
  <c r="F730" i="2"/>
  <c r="B730" i="2"/>
  <c r="F734" i="2"/>
  <c r="F739" i="2"/>
  <c r="F757" i="2"/>
  <c r="B757" i="2"/>
  <c r="F762" i="2"/>
  <c r="B762" i="2"/>
  <c r="F766" i="2"/>
  <c r="F771" i="2"/>
  <c r="F524" i="2"/>
  <c r="F532" i="2"/>
  <c r="F540" i="2"/>
  <c r="F548" i="2"/>
  <c r="F556" i="2"/>
  <c r="F564" i="2"/>
  <c r="F572" i="2"/>
  <c r="F580" i="2"/>
  <c r="F588" i="2"/>
  <c r="F596" i="2"/>
  <c r="F604" i="2"/>
  <c r="F612" i="2"/>
  <c r="F620" i="2"/>
  <c r="F628" i="2"/>
  <c r="F636" i="2"/>
  <c r="F644" i="2"/>
  <c r="F652" i="2"/>
  <c r="F660" i="2"/>
  <c r="F668" i="2"/>
  <c r="F676" i="2"/>
  <c r="F684" i="2"/>
  <c r="F692" i="2"/>
  <c r="F700" i="2"/>
  <c r="F708" i="2"/>
  <c r="F716" i="2"/>
  <c r="F724" i="2"/>
  <c r="F732" i="2"/>
  <c r="F740" i="2"/>
  <c r="F748" i="2"/>
  <c r="F756" i="2"/>
  <c r="F764" i="2"/>
  <c r="F772" i="2"/>
  <c r="F780" i="2"/>
  <c r="F788" i="2"/>
  <c r="F796" i="2"/>
  <c r="F804" i="2"/>
  <c r="F812" i="2"/>
  <c r="F820" i="2"/>
  <c r="F828" i="2"/>
  <c r="F836" i="2"/>
  <c r="F844" i="2"/>
  <c r="F852" i="2"/>
  <c r="F860" i="2"/>
  <c r="F868" i="2"/>
  <c r="F876" i="2"/>
  <c r="F884" i="2"/>
  <c r="F892" i="2"/>
  <c r="F900" i="2"/>
  <c r="F908" i="2"/>
  <c r="F916" i="2"/>
  <c r="F924" i="2"/>
  <c r="F932" i="2"/>
  <c r="F940" i="2"/>
  <c r="F948" i="2"/>
  <c r="F956" i="2"/>
  <c r="F964" i="2"/>
  <c r="F972" i="2"/>
  <c r="F980" i="2"/>
  <c r="F988" i="2"/>
  <c r="F996" i="2"/>
  <c r="F1004" i="2"/>
  <c r="F1012" i="2"/>
  <c r="F1020" i="2"/>
  <c r="F1028" i="2"/>
  <c r="F1036" i="2"/>
  <c r="F1044" i="2"/>
  <c r="F1052" i="2"/>
  <c r="F1060" i="2"/>
  <c r="F1068" i="2"/>
  <c r="F1076" i="2"/>
  <c r="F1084" i="2"/>
  <c r="F1092" i="2"/>
  <c r="F1100" i="2"/>
  <c r="F1108" i="2"/>
  <c r="F1116" i="2"/>
  <c r="F1124" i="2"/>
  <c r="F1132" i="2"/>
  <c r="F1140" i="2"/>
  <c r="F1148" i="2"/>
  <c r="F1156" i="2"/>
  <c r="F1164" i="2"/>
  <c r="F1172" i="2"/>
  <c r="F1180" i="2"/>
  <c r="F1188" i="2"/>
  <c r="F1196" i="2"/>
  <c r="F1204" i="2"/>
  <c r="F1212" i="2"/>
  <c r="F1220" i="2"/>
  <c r="F1228" i="2"/>
  <c r="F1236" i="2"/>
  <c r="F1244" i="2"/>
  <c r="F1252" i="2"/>
  <c r="F1260" i="2"/>
  <c r="F1268" i="2"/>
  <c r="F1276" i="2"/>
  <c r="F1284" i="2"/>
  <c r="F1292" i="2"/>
  <c r="F1300" i="2"/>
  <c r="F1308" i="2"/>
  <c r="F1316" i="2"/>
  <c r="F1324" i="2"/>
  <c r="F1332" i="2"/>
  <c r="F1348" i="2"/>
  <c r="F1356" i="2"/>
  <c r="F1364" i="2"/>
  <c r="F1372" i="2"/>
  <c r="B1372" i="2"/>
  <c r="F1377" i="2"/>
  <c r="F1388" i="2"/>
  <c r="B1388" i="2"/>
  <c r="F1393" i="2"/>
  <c r="F1404" i="2"/>
  <c r="B1404" i="2"/>
  <c r="F1414" i="2"/>
  <c r="B1414" i="2"/>
  <c r="F1418" i="2"/>
  <c r="F1432" i="2"/>
  <c r="B1432" i="2"/>
  <c r="F1446" i="2"/>
  <c r="B1446" i="2"/>
  <c r="F1454" i="2"/>
  <c r="B1454" i="2"/>
  <c r="F1462" i="2"/>
  <c r="B1462" i="2"/>
  <c r="F1470" i="2"/>
  <c r="B1470" i="2"/>
  <c r="F1478" i="2"/>
  <c r="B1478" i="2"/>
  <c r="F1486" i="2"/>
  <c r="B1486" i="2"/>
  <c r="F1494" i="2"/>
  <c r="B1494" i="2"/>
  <c r="F1502" i="2"/>
  <c r="B1502" i="2"/>
  <c r="F1510" i="2"/>
  <c r="B1510" i="2"/>
  <c r="F1518" i="2"/>
  <c r="B1518" i="2"/>
  <c r="F1526" i="2"/>
  <c r="B1526" i="2"/>
  <c r="F1534" i="2"/>
  <c r="B1534" i="2"/>
  <c r="F1542" i="2"/>
  <c r="B1542" i="2"/>
  <c r="F1550" i="2"/>
  <c r="B1550" i="2"/>
  <c r="F1558" i="2"/>
  <c r="B1558" i="2"/>
  <c r="F1566" i="2"/>
  <c r="B1566" i="2"/>
  <c r="F1595" i="2"/>
  <c r="B1595" i="2"/>
  <c r="F1659" i="2"/>
  <c r="B1659" i="2"/>
  <c r="F1436" i="2"/>
  <c r="B1436" i="2"/>
  <c r="F1449" i="2"/>
  <c r="B1449" i="2"/>
  <c r="F1457" i="2"/>
  <c r="B1457" i="2"/>
  <c r="F1465" i="2"/>
  <c r="B1465" i="2"/>
  <c r="F1473" i="2"/>
  <c r="B1473" i="2"/>
  <c r="F1481" i="2"/>
  <c r="B1481" i="2"/>
  <c r="F1489" i="2"/>
  <c r="B1489" i="2"/>
  <c r="F1497" i="2"/>
  <c r="B1497" i="2"/>
  <c r="F1505" i="2"/>
  <c r="B1505" i="2"/>
  <c r="F1513" i="2"/>
  <c r="B1513" i="2"/>
  <c r="F1521" i="2"/>
  <c r="B1521" i="2"/>
  <c r="F1529" i="2"/>
  <c r="B1529" i="2"/>
  <c r="F1537" i="2"/>
  <c r="B1537" i="2"/>
  <c r="F1545" i="2"/>
  <c r="B1545" i="2"/>
  <c r="F1553" i="2"/>
  <c r="B1553" i="2"/>
  <c r="F1561" i="2"/>
  <c r="B1561" i="2"/>
  <c r="F1569" i="2"/>
  <c r="B1569" i="2"/>
  <c r="F1577" i="2"/>
  <c r="B1577" i="2"/>
  <c r="B1051" i="2"/>
  <c r="B1059" i="2"/>
  <c r="B1067" i="2"/>
  <c r="B1075" i="2"/>
  <c r="B1083" i="2"/>
  <c r="B1091" i="2"/>
  <c r="B1099" i="2"/>
  <c r="B1107" i="2"/>
  <c r="B1115" i="2"/>
  <c r="B1123" i="2"/>
  <c r="B1131" i="2"/>
  <c r="B1139" i="2"/>
  <c r="B1147" i="2"/>
  <c r="B1155" i="2"/>
  <c r="B1163" i="2"/>
  <c r="B1171" i="2"/>
  <c r="B1179" i="2"/>
  <c r="B1187" i="2"/>
  <c r="B1195" i="2"/>
  <c r="B1203" i="2"/>
  <c r="B1211" i="2"/>
  <c r="B1219" i="2"/>
  <c r="B1227" i="2"/>
  <c r="B1235" i="2"/>
  <c r="B1243" i="2"/>
  <c r="B1251" i="2"/>
  <c r="B1259" i="2"/>
  <c r="B1267" i="2"/>
  <c r="B1275" i="2"/>
  <c r="B1283" i="2"/>
  <c r="B1291" i="2"/>
  <c r="B1299" i="2"/>
  <c r="B1307" i="2"/>
  <c r="B1315" i="2"/>
  <c r="B1323" i="2"/>
  <c r="B1331" i="2"/>
  <c r="B1339" i="2"/>
  <c r="B1347" i="2"/>
  <c r="B1355" i="2"/>
  <c r="B1363" i="2"/>
  <c r="F1376" i="2"/>
  <c r="B1376" i="2"/>
  <c r="B1382" i="2"/>
  <c r="F1392" i="2"/>
  <c r="B1392" i="2"/>
  <c r="B1398" i="2"/>
  <c r="F1408" i="2"/>
  <c r="B1408" i="2"/>
  <c r="B1417" i="2"/>
  <c r="F1422" i="2"/>
  <c r="B1422" i="2"/>
  <c r="F1440" i="2"/>
  <c r="B1440" i="2"/>
  <c r="F1611" i="2"/>
  <c r="B1611" i="2"/>
  <c r="F1675" i="2"/>
  <c r="B1675" i="2"/>
  <c r="B786" i="2"/>
  <c r="B794" i="2"/>
  <c r="B802" i="2"/>
  <c r="B810" i="2"/>
  <c r="B818" i="2"/>
  <c r="B826" i="2"/>
  <c r="B834" i="2"/>
  <c r="B842" i="2"/>
  <c r="B850" i="2"/>
  <c r="B858" i="2"/>
  <c r="B866" i="2"/>
  <c r="B874" i="2"/>
  <c r="B882" i="2"/>
  <c r="B890" i="2"/>
  <c r="B898" i="2"/>
  <c r="B906" i="2"/>
  <c r="B914" i="2"/>
  <c r="B922" i="2"/>
  <c r="B930" i="2"/>
  <c r="B938" i="2"/>
  <c r="B946" i="2"/>
  <c r="B954" i="2"/>
  <c r="B962" i="2"/>
  <c r="B970" i="2"/>
  <c r="B978" i="2"/>
  <c r="B986" i="2"/>
  <c r="B994" i="2"/>
  <c r="B1002" i="2"/>
  <c r="B1010" i="2"/>
  <c r="B1018" i="2"/>
  <c r="B1026" i="2"/>
  <c r="B1034" i="2"/>
  <c r="B1042" i="2"/>
  <c r="B1050" i="2"/>
  <c r="B1058" i="2"/>
  <c r="B1066" i="2"/>
  <c r="B1074" i="2"/>
  <c r="B1082" i="2"/>
  <c r="B1090" i="2"/>
  <c r="B1098" i="2"/>
  <c r="B1106" i="2"/>
  <c r="B1114" i="2"/>
  <c r="B1122" i="2"/>
  <c r="B1130" i="2"/>
  <c r="B1138" i="2"/>
  <c r="B1146" i="2"/>
  <c r="B1154" i="2"/>
  <c r="B1162" i="2"/>
  <c r="B1170" i="2"/>
  <c r="B1178" i="2"/>
  <c r="B1186" i="2"/>
  <c r="B1194" i="2"/>
  <c r="B1202" i="2"/>
  <c r="B1210" i="2"/>
  <c r="B1218" i="2"/>
  <c r="B1226" i="2"/>
  <c r="B1234" i="2"/>
  <c r="B1242" i="2"/>
  <c r="B1250" i="2"/>
  <c r="B1258" i="2"/>
  <c r="B1266" i="2"/>
  <c r="B1274" i="2"/>
  <c r="B1282" i="2"/>
  <c r="B1290" i="2"/>
  <c r="B1298" i="2"/>
  <c r="B1306" i="2"/>
  <c r="B1314" i="2"/>
  <c r="B1322" i="2"/>
  <c r="B1330" i="2"/>
  <c r="B1338" i="2"/>
  <c r="B1346" i="2"/>
  <c r="B1354" i="2"/>
  <c r="B1362" i="2"/>
  <c r="B1370" i="2"/>
  <c r="B1381" i="2"/>
  <c r="B1397" i="2"/>
  <c r="F1412" i="2"/>
  <c r="B1412" i="2"/>
  <c r="F1425" i="2"/>
  <c r="B1426" i="2"/>
  <c r="F1444" i="2"/>
  <c r="B1444" i="2"/>
  <c r="F1452" i="2"/>
  <c r="B1452" i="2"/>
  <c r="F1460" i="2"/>
  <c r="B1460" i="2"/>
  <c r="F1468" i="2"/>
  <c r="B1468" i="2"/>
  <c r="F1476" i="2"/>
  <c r="B1476" i="2"/>
  <c r="F1484" i="2"/>
  <c r="B1484" i="2"/>
  <c r="F1492" i="2"/>
  <c r="B1492" i="2"/>
  <c r="F1500" i="2"/>
  <c r="B1500" i="2"/>
  <c r="F1508" i="2"/>
  <c r="B1508" i="2"/>
  <c r="F1516" i="2"/>
  <c r="B1516" i="2"/>
  <c r="F1524" i="2"/>
  <c r="B1524" i="2"/>
  <c r="F1532" i="2"/>
  <c r="B1532" i="2"/>
  <c r="F1540" i="2"/>
  <c r="B1540" i="2"/>
  <c r="F1548" i="2"/>
  <c r="B1548" i="2"/>
  <c r="F1556" i="2"/>
  <c r="B1556" i="2"/>
  <c r="F1564" i="2"/>
  <c r="B1564" i="2"/>
  <c r="F1572" i="2"/>
  <c r="B1572" i="2"/>
  <c r="F1597" i="2"/>
  <c r="B1597" i="2"/>
  <c r="F520" i="2"/>
  <c r="F528" i="2"/>
  <c r="F536" i="2"/>
  <c r="F544" i="2"/>
  <c r="F552" i="2"/>
  <c r="F560" i="2"/>
  <c r="F568" i="2"/>
  <c r="F576" i="2"/>
  <c r="F584" i="2"/>
  <c r="F592" i="2"/>
  <c r="F600" i="2"/>
  <c r="F608" i="2"/>
  <c r="B609" i="2"/>
  <c r="F616" i="2"/>
  <c r="B617" i="2"/>
  <c r="F624" i="2"/>
  <c r="B625" i="2"/>
  <c r="F632" i="2"/>
  <c r="B633" i="2"/>
  <c r="F640" i="2"/>
  <c r="B641" i="2"/>
  <c r="F648" i="2"/>
  <c r="B649" i="2"/>
  <c r="F656" i="2"/>
  <c r="B657" i="2"/>
  <c r="F664" i="2"/>
  <c r="B665" i="2"/>
  <c r="F672" i="2"/>
  <c r="B673" i="2"/>
  <c r="F680" i="2"/>
  <c r="B681" i="2"/>
  <c r="F688" i="2"/>
  <c r="B689" i="2"/>
  <c r="F696" i="2"/>
  <c r="B697" i="2"/>
  <c r="F704" i="2"/>
  <c r="B705" i="2"/>
  <c r="F712" i="2"/>
  <c r="B713" i="2"/>
  <c r="F720" i="2"/>
  <c r="B721" i="2"/>
  <c r="F728" i="2"/>
  <c r="B729" i="2"/>
  <c r="F736" i="2"/>
  <c r="B737" i="2"/>
  <c r="F744" i="2"/>
  <c r="B745" i="2"/>
  <c r="F752" i="2"/>
  <c r="B753" i="2"/>
  <c r="F760" i="2"/>
  <c r="B761" i="2"/>
  <c r="F768" i="2"/>
  <c r="B769" i="2"/>
  <c r="F776" i="2"/>
  <c r="B777" i="2"/>
  <c r="F784" i="2"/>
  <c r="B785" i="2"/>
  <c r="F792" i="2"/>
  <c r="B793" i="2"/>
  <c r="F800" i="2"/>
  <c r="B801" i="2"/>
  <c r="F808" i="2"/>
  <c r="B809" i="2"/>
  <c r="F816" i="2"/>
  <c r="B817" i="2"/>
  <c r="F824" i="2"/>
  <c r="B825" i="2"/>
  <c r="F832" i="2"/>
  <c r="B833" i="2"/>
  <c r="F840" i="2"/>
  <c r="B841" i="2"/>
  <c r="F848" i="2"/>
  <c r="B849" i="2"/>
  <c r="F856" i="2"/>
  <c r="B857" i="2"/>
  <c r="F864" i="2"/>
  <c r="B865" i="2"/>
  <c r="F872" i="2"/>
  <c r="B873" i="2"/>
  <c r="F880" i="2"/>
  <c r="B881" i="2"/>
  <c r="F888" i="2"/>
  <c r="B889" i="2"/>
  <c r="F896" i="2"/>
  <c r="B897" i="2"/>
  <c r="F904" i="2"/>
  <c r="B905" i="2"/>
  <c r="F912" i="2"/>
  <c r="B913" i="2"/>
  <c r="F920" i="2"/>
  <c r="B921" i="2"/>
  <c r="F928" i="2"/>
  <c r="B929" i="2"/>
  <c r="F936" i="2"/>
  <c r="B937" i="2"/>
  <c r="F944" i="2"/>
  <c r="B945" i="2"/>
  <c r="F952" i="2"/>
  <c r="B953" i="2"/>
  <c r="F960" i="2"/>
  <c r="B961" i="2"/>
  <c r="F968" i="2"/>
  <c r="B969" i="2"/>
  <c r="F976" i="2"/>
  <c r="B977" i="2"/>
  <c r="F984" i="2"/>
  <c r="B985" i="2"/>
  <c r="F992" i="2"/>
  <c r="B993" i="2"/>
  <c r="F1000" i="2"/>
  <c r="B1001" i="2"/>
  <c r="F1008" i="2"/>
  <c r="B1009" i="2"/>
  <c r="F1016" i="2"/>
  <c r="B1017" i="2"/>
  <c r="F1024" i="2"/>
  <c r="B1025" i="2"/>
  <c r="F1032" i="2"/>
  <c r="B1033" i="2"/>
  <c r="F1040" i="2"/>
  <c r="B1041" i="2"/>
  <c r="F1048" i="2"/>
  <c r="B1049" i="2"/>
  <c r="F1056" i="2"/>
  <c r="B1057" i="2"/>
  <c r="F1064" i="2"/>
  <c r="B1065" i="2"/>
  <c r="F1072" i="2"/>
  <c r="B1073" i="2"/>
  <c r="F1080" i="2"/>
  <c r="B1081" i="2"/>
  <c r="F1088" i="2"/>
  <c r="B1089" i="2"/>
  <c r="F1096" i="2"/>
  <c r="B1097" i="2"/>
  <c r="F1104" i="2"/>
  <c r="B1105" i="2"/>
  <c r="F1112" i="2"/>
  <c r="B1113" i="2"/>
  <c r="F1120" i="2"/>
  <c r="B1121" i="2"/>
  <c r="F1128" i="2"/>
  <c r="B1129" i="2"/>
  <c r="F1136" i="2"/>
  <c r="B1137" i="2"/>
  <c r="F1144" i="2"/>
  <c r="B1145" i="2"/>
  <c r="F1152" i="2"/>
  <c r="B1153" i="2"/>
  <c r="F1160" i="2"/>
  <c r="B1161" i="2"/>
  <c r="F1168" i="2"/>
  <c r="B1169" i="2"/>
  <c r="F1176" i="2"/>
  <c r="B1177" i="2"/>
  <c r="F1184" i="2"/>
  <c r="B1185" i="2"/>
  <c r="F1192" i="2"/>
  <c r="B1193" i="2"/>
  <c r="F1200" i="2"/>
  <c r="B1201" i="2"/>
  <c r="F1208" i="2"/>
  <c r="B1209" i="2"/>
  <c r="F1216" i="2"/>
  <c r="B1217" i="2"/>
  <c r="F1224" i="2"/>
  <c r="B1225" i="2"/>
  <c r="F1232" i="2"/>
  <c r="B1233" i="2"/>
  <c r="F1240" i="2"/>
  <c r="B1241" i="2"/>
  <c r="F1248" i="2"/>
  <c r="B1249" i="2"/>
  <c r="F1256" i="2"/>
  <c r="B1257" i="2"/>
  <c r="F1264" i="2"/>
  <c r="B1265" i="2"/>
  <c r="F1272" i="2"/>
  <c r="B1273" i="2"/>
  <c r="F1280" i="2"/>
  <c r="B1281" i="2"/>
  <c r="F1288" i="2"/>
  <c r="B1289" i="2"/>
  <c r="F1296" i="2"/>
  <c r="B1297" i="2"/>
  <c r="F1304" i="2"/>
  <c r="B1305" i="2"/>
  <c r="F1312" i="2"/>
  <c r="B1313" i="2"/>
  <c r="F1320" i="2"/>
  <c r="B1321" i="2"/>
  <c r="F1328" i="2"/>
  <c r="B1329" i="2"/>
  <c r="F1336" i="2"/>
  <c r="B1337" i="2"/>
  <c r="F1344" i="2"/>
  <c r="B1345" i="2"/>
  <c r="F1352" i="2"/>
  <c r="B1353" i="2"/>
  <c r="F1360" i="2"/>
  <c r="B1361" i="2"/>
  <c r="F1368" i="2"/>
  <c r="B1369" i="2"/>
  <c r="F1380" i="2"/>
  <c r="B1380" i="2"/>
  <c r="F1385" i="2"/>
  <c r="B1386" i="2"/>
  <c r="F1396" i="2"/>
  <c r="B1396" i="2"/>
  <c r="F1401" i="2"/>
  <c r="B1402" i="2"/>
  <c r="F1416" i="2"/>
  <c r="B1416" i="2"/>
  <c r="B1425" i="2"/>
  <c r="F1430" i="2"/>
  <c r="B1430" i="2"/>
  <c r="F1434" i="2"/>
  <c r="F1627" i="2"/>
  <c r="B1627" i="2"/>
  <c r="F607" i="2"/>
  <c r="F615" i="2"/>
  <c r="F623" i="2"/>
  <c r="F631" i="2"/>
  <c r="F639" i="2"/>
  <c r="F647" i="2"/>
  <c r="F655" i="2"/>
  <c r="F663" i="2"/>
  <c r="F671" i="2"/>
  <c r="F679" i="2"/>
  <c r="F687" i="2"/>
  <c r="F695" i="2"/>
  <c r="F703" i="2"/>
  <c r="F711" i="2"/>
  <c r="F719" i="2"/>
  <c r="F727" i="2"/>
  <c r="F735" i="2"/>
  <c r="F743" i="2"/>
  <c r="F751" i="2"/>
  <c r="F759" i="2"/>
  <c r="F767" i="2"/>
  <c r="F775" i="2"/>
  <c r="F783" i="2"/>
  <c r="F791" i="2"/>
  <c r="F799" i="2"/>
  <c r="F807" i="2"/>
  <c r="F815" i="2"/>
  <c r="F823" i="2"/>
  <c r="F831" i="2"/>
  <c r="F839" i="2"/>
  <c r="F847" i="2"/>
  <c r="F855" i="2"/>
  <c r="F863" i="2"/>
  <c r="F871" i="2"/>
  <c r="F879" i="2"/>
  <c r="F887" i="2"/>
  <c r="F895" i="2"/>
  <c r="F903" i="2"/>
  <c r="F911" i="2"/>
  <c r="F919" i="2"/>
  <c r="F927" i="2"/>
  <c r="F935" i="2"/>
  <c r="F943" i="2"/>
  <c r="F951" i="2"/>
  <c r="F959" i="2"/>
  <c r="F967" i="2"/>
  <c r="F975" i="2"/>
  <c r="F983" i="2"/>
  <c r="F991" i="2"/>
  <c r="F999" i="2"/>
  <c r="F1007" i="2"/>
  <c r="F1015" i="2"/>
  <c r="F1023" i="2"/>
  <c r="F1031" i="2"/>
  <c r="F1039" i="2"/>
  <c r="F1047" i="2"/>
  <c r="F1055" i="2"/>
  <c r="F1063" i="2"/>
  <c r="F1071" i="2"/>
  <c r="F1079" i="2"/>
  <c r="F1087" i="2"/>
  <c r="F1095" i="2"/>
  <c r="F1103" i="2"/>
  <c r="F1111" i="2"/>
  <c r="F1119" i="2"/>
  <c r="F1127" i="2"/>
  <c r="F1135" i="2"/>
  <c r="F1143" i="2"/>
  <c r="F1151" i="2"/>
  <c r="F1159" i="2"/>
  <c r="F1167" i="2"/>
  <c r="F1175" i="2"/>
  <c r="F1183" i="2"/>
  <c r="F1191" i="2"/>
  <c r="F1199" i="2"/>
  <c r="F1207" i="2"/>
  <c r="F1215" i="2"/>
  <c r="F1223" i="2"/>
  <c r="F1231" i="2"/>
  <c r="F1239" i="2"/>
  <c r="F1247" i="2"/>
  <c r="F1255" i="2"/>
  <c r="F1263" i="2"/>
  <c r="F1271" i="2"/>
  <c r="F1279" i="2"/>
  <c r="F1287" i="2"/>
  <c r="F1295" i="2"/>
  <c r="F1303" i="2"/>
  <c r="F1311" i="2"/>
  <c r="F1319" i="2"/>
  <c r="F1327" i="2"/>
  <c r="F1335" i="2"/>
  <c r="F1343" i="2"/>
  <c r="F1351" i="2"/>
  <c r="F1359" i="2"/>
  <c r="F1367" i="2"/>
  <c r="F1374" i="2"/>
  <c r="F1390" i="2"/>
  <c r="F1406" i="2"/>
  <c r="F1420" i="2"/>
  <c r="B1420" i="2"/>
  <c r="F1433" i="2"/>
  <c r="F1030" i="2"/>
  <c r="F1038" i="2"/>
  <c r="F1046" i="2"/>
  <c r="F1054" i="2"/>
  <c r="F1062" i="2"/>
  <c r="F1070" i="2"/>
  <c r="F1078" i="2"/>
  <c r="F1086" i="2"/>
  <c r="F1094" i="2"/>
  <c r="F1102" i="2"/>
  <c r="F1110" i="2"/>
  <c r="F1118" i="2"/>
  <c r="F1126" i="2"/>
  <c r="F1134" i="2"/>
  <c r="F1142" i="2"/>
  <c r="F1150" i="2"/>
  <c r="F1158" i="2"/>
  <c r="F1166" i="2"/>
  <c r="F1174" i="2"/>
  <c r="F1182" i="2"/>
  <c r="F1190" i="2"/>
  <c r="F1198" i="2"/>
  <c r="F1206" i="2"/>
  <c r="F1214" i="2"/>
  <c r="F1222" i="2"/>
  <c r="F1230" i="2"/>
  <c r="F1238" i="2"/>
  <c r="F1246" i="2"/>
  <c r="F1254" i="2"/>
  <c r="F1262" i="2"/>
  <c r="F1270" i="2"/>
  <c r="F1278" i="2"/>
  <c r="F1286" i="2"/>
  <c r="F1294" i="2"/>
  <c r="F1302" i="2"/>
  <c r="F1310" i="2"/>
  <c r="F1318" i="2"/>
  <c r="F1326" i="2"/>
  <c r="F1334" i="2"/>
  <c r="F1342" i="2"/>
  <c r="F1350" i="2"/>
  <c r="F1358" i="2"/>
  <c r="F1366" i="2"/>
  <c r="F1384" i="2"/>
  <c r="B1384" i="2"/>
  <c r="F1400" i="2"/>
  <c r="B1400" i="2"/>
  <c r="F1410" i="2"/>
  <c r="F1424" i="2"/>
  <c r="B1424" i="2"/>
  <c r="F1438" i="2"/>
  <c r="B1438" i="2"/>
  <c r="F1442" i="2"/>
  <c r="F1643" i="2"/>
  <c r="B1643" i="2"/>
  <c r="F1589" i="2"/>
  <c r="B1589" i="2"/>
  <c r="F1594" i="2"/>
  <c r="F1605" i="2"/>
  <c r="B1605" i="2"/>
  <c r="F1610" i="2"/>
  <c r="F1621" i="2"/>
  <c r="B1621" i="2"/>
  <c r="F1626" i="2"/>
  <c r="F1637" i="2"/>
  <c r="B1637" i="2"/>
  <c r="F1642" i="2"/>
  <c r="F1653" i="2"/>
  <c r="B1653" i="2"/>
  <c r="F1658" i="2"/>
  <c r="F1669" i="2"/>
  <c r="B1669" i="2"/>
  <c r="F1674" i="2"/>
  <c r="F1685" i="2"/>
  <c r="B1685" i="2"/>
  <c r="F1690" i="2"/>
  <c r="F1701" i="2"/>
  <c r="B1701" i="2"/>
  <c r="F1706" i="2"/>
  <c r="F1717" i="2"/>
  <c r="B1717" i="2"/>
  <c r="F1722" i="2"/>
  <c r="F1733" i="2"/>
  <c r="B1733" i="2"/>
  <c r="F1738" i="2"/>
  <c r="F1749" i="2"/>
  <c r="B1749" i="2"/>
  <c r="F1754" i="2"/>
  <c r="F1773" i="2"/>
  <c r="B1773" i="2"/>
  <c r="F1778" i="2"/>
  <c r="B1778" i="2"/>
  <c r="F1782" i="2"/>
  <c r="F1805" i="2"/>
  <c r="B1805" i="2"/>
  <c r="F1810" i="2"/>
  <c r="B1810" i="2"/>
  <c r="F1814" i="2"/>
  <c r="F2094" i="2"/>
  <c r="B2094" i="2"/>
  <c r="F2098" i="2"/>
  <c r="B2098" i="2"/>
  <c r="F1375" i="2"/>
  <c r="F1383" i="2"/>
  <c r="F1391" i="2"/>
  <c r="F1399" i="2"/>
  <c r="F1407" i="2"/>
  <c r="F1415" i="2"/>
  <c r="F1423" i="2"/>
  <c r="F1431" i="2"/>
  <c r="F1439" i="2"/>
  <c r="F1447" i="2"/>
  <c r="B1448" i="2"/>
  <c r="F1455" i="2"/>
  <c r="B1456" i="2"/>
  <c r="F1463" i="2"/>
  <c r="B1464" i="2"/>
  <c r="F1471" i="2"/>
  <c r="B1472" i="2"/>
  <c r="F1479" i="2"/>
  <c r="B1480" i="2"/>
  <c r="F1487" i="2"/>
  <c r="B1488" i="2"/>
  <c r="F1495" i="2"/>
  <c r="B1496" i="2"/>
  <c r="F1503" i="2"/>
  <c r="B1504" i="2"/>
  <c r="F1511" i="2"/>
  <c r="B1512" i="2"/>
  <c r="F1519" i="2"/>
  <c r="B1520" i="2"/>
  <c r="F1527" i="2"/>
  <c r="B1528" i="2"/>
  <c r="F1535" i="2"/>
  <c r="B1536" i="2"/>
  <c r="F1543" i="2"/>
  <c r="B1544" i="2"/>
  <c r="F1551" i="2"/>
  <c r="B1552" i="2"/>
  <c r="F1559" i="2"/>
  <c r="B1560" i="2"/>
  <c r="F1567" i="2"/>
  <c r="B1568" i="2"/>
  <c r="F1575" i="2"/>
  <c r="B1576" i="2"/>
  <c r="F1582" i="2"/>
  <c r="B1583" i="2"/>
  <c r="F1588" i="2"/>
  <c r="B1594" i="2"/>
  <c r="F1599" i="2"/>
  <c r="B1610" i="2"/>
  <c r="F1615" i="2"/>
  <c r="B1626" i="2"/>
  <c r="F1631" i="2"/>
  <c r="B1642" i="2"/>
  <c r="F1647" i="2"/>
  <c r="B1658" i="2"/>
  <c r="F1663" i="2"/>
  <c r="B1674" i="2"/>
  <c r="F1679" i="2"/>
  <c r="B1690" i="2"/>
  <c r="F1695" i="2"/>
  <c r="B1706" i="2"/>
  <c r="F1711" i="2"/>
  <c r="B1722" i="2"/>
  <c r="F1727" i="2"/>
  <c r="B1738" i="2"/>
  <c r="F1743" i="2"/>
  <c r="B1754" i="2"/>
  <c r="F1759" i="2"/>
  <c r="B1782" i="2"/>
  <c r="B1814" i="2"/>
  <c r="F2089" i="2"/>
  <c r="B2089" i="2"/>
  <c r="F1593" i="2"/>
  <c r="B1593" i="2"/>
  <c r="F1598" i="2"/>
  <c r="F1609" i="2"/>
  <c r="B1609" i="2"/>
  <c r="F1614" i="2"/>
  <c r="F1625" i="2"/>
  <c r="B1625" i="2"/>
  <c r="F1641" i="2"/>
  <c r="B1641" i="2"/>
  <c r="F1657" i="2"/>
  <c r="B1657" i="2"/>
  <c r="F1673" i="2"/>
  <c r="B1673" i="2"/>
  <c r="F1689" i="2"/>
  <c r="B1689" i="2"/>
  <c r="F1705" i="2"/>
  <c r="B1705" i="2"/>
  <c r="F1721" i="2"/>
  <c r="B1721" i="2"/>
  <c r="F1737" i="2"/>
  <c r="B1737" i="2"/>
  <c r="F1753" i="2"/>
  <c r="B1753" i="2"/>
  <c r="F1781" i="2"/>
  <c r="B1781" i="2"/>
  <c r="F1786" i="2"/>
  <c r="B1786" i="2"/>
  <c r="F1813" i="2"/>
  <c r="B1813" i="2"/>
  <c r="F1818" i="2"/>
  <c r="B1818" i="2"/>
  <c r="F1822" i="2"/>
  <c r="B1822" i="2"/>
  <c r="F1826" i="2"/>
  <c r="B1826" i="2"/>
  <c r="F1830" i="2"/>
  <c r="B1830" i="2"/>
  <c r="F1834" i="2"/>
  <c r="B1834" i="2"/>
  <c r="F1838" i="2"/>
  <c r="B1838" i="2"/>
  <c r="F1842" i="2"/>
  <c r="B1842" i="2"/>
  <c r="F1846" i="2"/>
  <c r="B1846" i="2"/>
  <c r="F1850" i="2"/>
  <c r="B1850" i="2"/>
  <c r="F1854" i="2"/>
  <c r="B1854" i="2"/>
  <c r="F1858" i="2"/>
  <c r="B1858" i="2"/>
  <c r="F1862" i="2"/>
  <c r="B1862" i="2"/>
  <c r="F1866" i="2"/>
  <c r="B1866" i="2"/>
  <c r="F1870" i="2"/>
  <c r="B1870" i="2"/>
  <c r="F1874" i="2"/>
  <c r="B1874" i="2"/>
  <c r="F1878" i="2"/>
  <c r="B1878" i="2"/>
  <c r="F1882" i="2"/>
  <c r="B1882" i="2"/>
  <c r="F1886" i="2"/>
  <c r="B1886" i="2"/>
  <c r="F1890" i="2"/>
  <c r="B1890" i="2"/>
  <c r="F1894" i="2"/>
  <c r="B1894" i="2"/>
  <c r="F1898" i="2"/>
  <c r="B1898" i="2"/>
  <c r="F1902" i="2"/>
  <c r="B1902" i="2"/>
  <c r="F1906" i="2"/>
  <c r="B1906" i="2"/>
  <c r="F1910" i="2"/>
  <c r="B1910" i="2"/>
  <c r="F1914" i="2"/>
  <c r="B1914" i="2"/>
  <c r="F1918" i="2"/>
  <c r="B1918" i="2"/>
  <c r="F1922" i="2"/>
  <c r="B1922" i="2"/>
  <c r="F1926" i="2"/>
  <c r="B1926" i="2"/>
  <c r="F1930" i="2"/>
  <c r="B1930" i="2"/>
  <c r="F1934" i="2"/>
  <c r="B1934" i="2"/>
  <c r="F1942" i="2"/>
  <c r="B1942" i="2"/>
  <c r="F1950" i="2"/>
  <c r="B1950" i="2"/>
  <c r="F1958" i="2"/>
  <c r="B1958" i="2"/>
  <c r="F1966" i="2"/>
  <c r="B1966" i="2"/>
  <c r="F1974" i="2"/>
  <c r="B1974" i="2"/>
  <c r="F1982" i="2"/>
  <c r="B1982" i="2"/>
  <c r="F1998" i="2"/>
  <c r="B1998" i="2"/>
  <c r="F2014" i="2"/>
  <c r="B2014" i="2"/>
  <c r="F2030" i="2"/>
  <c r="B2030" i="2"/>
  <c r="F2046" i="2"/>
  <c r="B2046" i="2"/>
  <c r="F1413" i="2"/>
  <c r="F1421" i="2"/>
  <c r="F1429" i="2"/>
  <c r="F1437" i="2"/>
  <c r="F1445" i="2"/>
  <c r="F1453" i="2"/>
  <c r="F1461" i="2"/>
  <c r="F1469" i="2"/>
  <c r="F1477" i="2"/>
  <c r="F1485" i="2"/>
  <c r="F1493" i="2"/>
  <c r="F1501" i="2"/>
  <c r="F1509" i="2"/>
  <c r="F1517" i="2"/>
  <c r="F1525" i="2"/>
  <c r="F1533" i="2"/>
  <c r="F1541" i="2"/>
  <c r="F1549" i="2"/>
  <c r="F1557" i="2"/>
  <c r="F1565" i="2"/>
  <c r="F1573" i="2"/>
  <c r="B1574" i="2"/>
  <c r="B1581" i="2"/>
  <c r="F1587" i="2"/>
  <c r="B1598" i="2"/>
  <c r="F1603" i="2"/>
  <c r="B1614" i="2"/>
  <c r="F1619" i="2"/>
  <c r="B1630" i="2"/>
  <c r="F1635" i="2"/>
  <c r="B1646" i="2"/>
  <c r="F1651" i="2"/>
  <c r="B1662" i="2"/>
  <c r="F1667" i="2"/>
  <c r="B1678" i="2"/>
  <c r="B1694" i="2"/>
  <c r="B1710" i="2"/>
  <c r="B1726" i="2"/>
  <c r="B1742" i="2"/>
  <c r="B1758" i="2"/>
  <c r="F1767" i="2"/>
  <c r="B1790" i="2"/>
  <c r="F1613" i="2"/>
  <c r="B1613" i="2"/>
  <c r="F1629" i="2"/>
  <c r="B1629" i="2"/>
  <c r="F1645" i="2"/>
  <c r="B1645" i="2"/>
  <c r="F1661" i="2"/>
  <c r="B1661" i="2"/>
  <c r="F1677" i="2"/>
  <c r="B1677" i="2"/>
  <c r="F1693" i="2"/>
  <c r="B1693" i="2"/>
  <c r="F1709" i="2"/>
  <c r="B1709" i="2"/>
  <c r="F1725" i="2"/>
  <c r="B1725" i="2"/>
  <c r="F1741" i="2"/>
  <c r="B1741" i="2"/>
  <c r="F1757" i="2"/>
  <c r="B1757" i="2"/>
  <c r="F1762" i="2"/>
  <c r="B1762" i="2"/>
  <c r="F1789" i="2"/>
  <c r="B1789" i="2"/>
  <c r="F1794" i="2"/>
  <c r="B1794" i="2"/>
  <c r="F2062" i="2"/>
  <c r="B2062" i="2"/>
  <c r="F2066" i="2"/>
  <c r="B2066" i="2"/>
  <c r="F1379" i="2"/>
  <c r="F1387" i="2"/>
  <c r="F1395" i="2"/>
  <c r="F1403" i="2"/>
  <c r="F1411" i="2"/>
  <c r="F1419" i="2"/>
  <c r="F1427" i="2"/>
  <c r="F1435" i="2"/>
  <c r="F1443" i="2"/>
  <c r="F1451" i="2"/>
  <c r="F1459" i="2"/>
  <c r="F1467" i="2"/>
  <c r="F1475" i="2"/>
  <c r="F1483" i="2"/>
  <c r="F1491" i="2"/>
  <c r="F1499" i="2"/>
  <c r="F1507" i="2"/>
  <c r="F1515" i="2"/>
  <c r="F1523" i="2"/>
  <c r="F1531" i="2"/>
  <c r="F1539" i="2"/>
  <c r="F1547" i="2"/>
  <c r="F1555" i="2"/>
  <c r="F1563" i="2"/>
  <c r="F1571" i="2"/>
  <c r="F1579" i="2"/>
  <c r="F1591" i="2"/>
  <c r="B1602" i="2"/>
  <c r="F1607" i="2"/>
  <c r="B1618" i="2"/>
  <c r="F1623" i="2"/>
  <c r="B1634" i="2"/>
  <c r="F1639" i="2"/>
  <c r="B1650" i="2"/>
  <c r="F1655" i="2"/>
  <c r="B1666" i="2"/>
  <c r="F1671" i="2"/>
  <c r="B1682" i="2"/>
  <c r="F1687" i="2"/>
  <c r="B1698" i="2"/>
  <c r="F1703" i="2"/>
  <c r="B1714" i="2"/>
  <c r="F1719" i="2"/>
  <c r="B1730" i="2"/>
  <c r="F1735" i="2"/>
  <c r="B1746" i="2"/>
  <c r="F1751" i="2"/>
  <c r="B1766" i="2"/>
  <c r="B1798" i="2"/>
  <c r="F1937" i="2"/>
  <c r="B1937" i="2"/>
  <c r="F1945" i="2"/>
  <c r="B1945" i="2"/>
  <c r="F1953" i="2"/>
  <c r="B1953" i="2"/>
  <c r="F1961" i="2"/>
  <c r="B1961" i="2"/>
  <c r="F1969" i="2"/>
  <c r="B1969" i="2"/>
  <c r="F1977" i="2"/>
  <c r="B1977" i="2"/>
  <c r="F1993" i="2"/>
  <c r="B1993" i="2"/>
  <c r="F2009" i="2"/>
  <c r="B2009" i="2"/>
  <c r="F2025" i="2"/>
  <c r="B2025" i="2"/>
  <c r="F2041" i="2"/>
  <c r="B2041" i="2"/>
  <c r="F1474" i="2"/>
  <c r="F1482" i="2"/>
  <c r="F1490" i="2"/>
  <c r="F1498" i="2"/>
  <c r="F1506" i="2"/>
  <c r="F1514" i="2"/>
  <c r="F1522" i="2"/>
  <c r="F1530" i="2"/>
  <c r="F1538" i="2"/>
  <c r="F1546" i="2"/>
  <c r="F1554" i="2"/>
  <c r="F1562" i="2"/>
  <c r="F1570" i="2"/>
  <c r="F1578" i="2"/>
  <c r="F1585" i="2"/>
  <c r="B1585" i="2"/>
  <c r="F1601" i="2"/>
  <c r="B1601" i="2"/>
  <c r="F1617" i="2"/>
  <c r="B1617" i="2"/>
  <c r="F1633" i="2"/>
  <c r="B1633" i="2"/>
  <c r="F1649" i="2"/>
  <c r="B1649" i="2"/>
  <c r="F1665" i="2"/>
  <c r="B1665" i="2"/>
  <c r="F1681" i="2"/>
  <c r="B1681" i="2"/>
  <c r="F1697" i="2"/>
  <c r="B1697" i="2"/>
  <c r="F1702" i="2"/>
  <c r="F1713" i="2"/>
  <c r="B1713" i="2"/>
  <c r="F1718" i="2"/>
  <c r="F1729" i="2"/>
  <c r="B1729" i="2"/>
  <c r="F1734" i="2"/>
  <c r="F1745" i="2"/>
  <c r="B1745" i="2"/>
  <c r="F1750" i="2"/>
  <c r="F1765" i="2"/>
  <c r="B1765" i="2"/>
  <c r="F1770" i="2"/>
  <c r="B1770" i="2"/>
  <c r="F1774" i="2"/>
  <c r="F1797" i="2"/>
  <c r="B1797" i="2"/>
  <c r="F1802" i="2"/>
  <c r="B1802" i="2"/>
  <c r="F1806" i="2"/>
  <c r="F2057" i="2"/>
  <c r="B2057" i="2"/>
  <c r="F2102" i="2"/>
  <c r="B2102" i="2"/>
  <c r="F2106" i="2"/>
  <c r="B2106" i="2"/>
  <c r="F2110" i="2"/>
  <c r="B2110" i="2"/>
  <c r="F2114" i="2"/>
  <c r="B2114" i="2"/>
  <c r="F2118" i="2"/>
  <c r="B2118" i="2"/>
  <c r="F2122" i="2"/>
  <c r="B2122" i="2"/>
  <c r="F2126" i="2"/>
  <c r="B2126" i="2"/>
  <c r="F2130" i="2"/>
  <c r="B2130" i="2"/>
  <c r="F2134" i="2"/>
  <c r="B2134" i="2"/>
  <c r="F2138" i="2"/>
  <c r="B2138" i="2"/>
  <c r="F2142" i="2"/>
  <c r="B2142" i="2"/>
  <c r="F2146" i="2"/>
  <c r="B2146" i="2"/>
  <c r="F2150" i="2"/>
  <c r="B2150" i="2"/>
  <c r="F2154" i="2"/>
  <c r="B2154" i="2"/>
  <c r="F2158" i="2"/>
  <c r="B2158" i="2"/>
  <c r="F2162" i="2"/>
  <c r="B2162" i="2"/>
  <c r="F2166" i="2"/>
  <c r="B2166" i="2"/>
  <c r="F2170" i="2"/>
  <c r="B2170" i="2"/>
  <c r="F2174" i="2"/>
  <c r="B2174" i="2"/>
  <c r="F2178" i="2"/>
  <c r="B2178" i="2"/>
  <c r="F2182" i="2"/>
  <c r="B2182" i="2"/>
  <c r="F2186" i="2"/>
  <c r="B2186" i="2"/>
  <c r="F2190" i="2"/>
  <c r="B2190" i="2"/>
  <c r="F2194" i="2"/>
  <c r="B2194" i="2"/>
  <c r="F2198" i="2"/>
  <c r="B2198" i="2"/>
  <c r="F2202" i="2"/>
  <c r="B2202" i="2"/>
  <c r="F2206" i="2"/>
  <c r="B2206" i="2"/>
  <c r="F2210" i="2"/>
  <c r="B2210" i="2"/>
  <c r="F2214" i="2"/>
  <c r="B2214" i="2"/>
  <c r="F2218" i="2"/>
  <c r="B2218" i="2"/>
  <c r="F2222" i="2"/>
  <c r="B2222" i="2"/>
  <c r="F2226" i="2"/>
  <c r="B2226" i="2"/>
  <c r="F2230" i="2"/>
  <c r="B2230" i="2"/>
  <c r="F2234" i="2"/>
  <c r="B2234" i="2"/>
  <c r="F2238" i="2"/>
  <c r="B2238" i="2"/>
  <c r="F2242" i="2"/>
  <c r="B2242" i="2"/>
  <c r="F2246" i="2"/>
  <c r="B2246" i="2"/>
  <c r="F2250" i="2"/>
  <c r="B2250" i="2"/>
  <c r="F2254" i="2"/>
  <c r="B2254" i="2"/>
  <c r="F2258" i="2"/>
  <c r="B2258" i="2"/>
  <c r="F2262" i="2"/>
  <c r="B2262" i="2"/>
  <c r="F2266" i="2"/>
  <c r="B2266" i="2"/>
  <c r="F2270" i="2"/>
  <c r="B2270" i="2"/>
  <c r="F2274" i="2"/>
  <c r="B2274" i="2"/>
  <c r="F2282" i="2"/>
  <c r="B2282" i="2"/>
  <c r="F2290" i="2"/>
  <c r="B2290" i="2"/>
  <c r="F2298" i="2"/>
  <c r="B2298" i="2"/>
  <c r="F2306" i="2"/>
  <c r="B2306" i="2"/>
  <c r="F2314" i="2"/>
  <c r="B2314" i="2"/>
  <c r="F2322" i="2"/>
  <c r="B2322" i="2"/>
  <c r="F2330" i="2"/>
  <c r="B2330" i="2"/>
  <c r="F2338" i="2"/>
  <c r="B2338" i="2"/>
  <c r="F2346" i="2"/>
  <c r="B2346" i="2"/>
  <c r="F2354" i="2"/>
  <c r="B2354" i="2"/>
  <c r="F1596" i="2"/>
  <c r="F1604" i="2"/>
  <c r="F1612" i="2"/>
  <c r="F1620" i="2"/>
  <c r="F1628" i="2"/>
  <c r="F1636" i="2"/>
  <c r="F1644" i="2"/>
  <c r="F1652" i="2"/>
  <c r="F1660" i="2"/>
  <c r="F1668" i="2"/>
  <c r="F1676" i="2"/>
  <c r="F1684" i="2"/>
  <c r="F1692" i="2"/>
  <c r="F1700" i="2"/>
  <c r="F1708" i="2"/>
  <c r="F1716" i="2"/>
  <c r="F1724" i="2"/>
  <c r="F1732" i="2"/>
  <c r="F1740" i="2"/>
  <c r="F1748" i="2"/>
  <c r="F1756" i="2"/>
  <c r="F1764" i="2"/>
  <c r="F1772" i="2"/>
  <c r="F1780" i="2"/>
  <c r="F1788" i="2"/>
  <c r="F1796" i="2"/>
  <c r="F1804" i="2"/>
  <c r="F1812" i="2"/>
  <c r="F1820" i="2"/>
  <c r="B1821" i="2"/>
  <c r="F1828" i="2"/>
  <c r="B1829" i="2"/>
  <c r="F1836" i="2"/>
  <c r="B1837" i="2"/>
  <c r="F1844" i="2"/>
  <c r="B1845" i="2"/>
  <c r="F1852" i="2"/>
  <c r="B1853" i="2"/>
  <c r="F1860" i="2"/>
  <c r="B1861" i="2"/>
  <c r="F1868" i="2"/>
  <c r="B1869" i="2"/>
  <c r="F1876" i="2"/>
  <c r="B1877" i="2"/>
  <c r="F1884" i="2"/>
  <c r="B1885" i="2"/>
  <c r="F1892" i="2"/>
  <c r="B1893" i="2"/>
  <c r="F1900" i="2"/>
  <c r="B1901" i="2"/>
  <c r="F1908" i="2"/>
  <c r="B1909" i="2"/>
  <c r="F1916" i="2"/>
  <c r="B1917" i="2"/>
  <c r="F1924" i="2"/>
  <c r="B1925" i="2"/>
  <c r="F1932" i="2"/>
  <c r="B1933" i="2"/>
  <c r="F1938" i="2"/>
  <c r="B1939" i="2"/>
  <c r="F1949" i="2"/>
  <c r="B1949" i="2"/>
  <c r="F1954" i="2"/>
  <c r="B1955" i="2"/>
  <c r="F1965" i="2"/>
  <c r="B1965" i="2"/>
  <c r="F1970" i="2"/>
  <c r="B1971" i="2"/>
  <c r="F1981" i="2"/>
  <c r="B1981" i="2"/>
  <c r="F1986" i="2"/>
  <c r="B1987" i="2"/>
  <c r="F1997" i="2"/>
  <c r="B1997" i="2"/>
  <c r="F2002" i="2"/>
  <c r="B2003" i="2"/>
  <c r="F2013" i="2"/>
  <c r="B2013" i="2"/>
  <c r="F2018" i="2"/>
  <c r="B2019" i="2"/>
  <c r="F2029" i="2"/>
  <c r="B2029" i="2"/>
  <c r="F2034" i="2"/>
  <c r="B2035" i="2"/>
  <c r="F2045" i="2"/>
  <c r="B2045" i="2"/>
  <c r="F2050" i="2"/>
  <c r="F2065" i="2"/>
  <c r="B2065" i="2"/>
  <c r="F2070" i="2"/>
  <c r="B2070" i="2"/>
  <c r="F2074" i="2"/>
  <c r="F2097" i="2"/>
  <c r="B2097" i="2"/>
  <c r="F2361" i="2"/>
  <c r="B2361" i="2"/>
  <c r="F2377" i="2"/>
  <c r="B2377" i="2"/>
  <c r="F2393" i="2"/>
  <c r="B2393" i="2"/>
  <c r="F2413" i="2"/>
  <c r="B2413" i="2"/>
  <c r="F1683" i="2"/>
  <c r="F1691" i="2"/>
  <c r="F1699" i="2"/>
  <c r="F1707" i="2"/>
  <c r="F1715" i="2"/>
  <c r="F1723" i="2"/>
  <c r="F1731" i="2"/>
  <c r="F1739" i="2"/>
  <c r="F1747" i="2"/>
  <c r="F1755" i="2"/>
  <c r="F1763" i="2"/>
  <c r="F1771" i="2"/>
  <c r="F1779" i="2"/>
  <c r="F1787" i="2"/>
  <c r="F1795" i="2"/>
  <c r="F1803" i="2"/>
  <c r="F1811" i="2"/>
  <c r="F1819" i="2"/>
  <c r="F1827" i="2"/>
  <c r="F1835" i="2"/>
  <c r="F1843" i="2"/>
  <c r="F1851" i="2"/>
  <c r="F1859" i="2"/>
  <c r="F1867" i="2"/>
  <c r="F1875" i="2"/>
  <c r="F1883" i="2"/>
  <c r="F1891" i="2"/>
  <c r="F1899" i="2"/>
  <c r="F1907" i="2"/>
  <c r="F1915" i="2"/>
  <c r="F1923" i="2"/>
  <c r="F1931" i="2"/>
  <c r="F1943" i="2"/>
  <c r="F1959" i="2"/>
  <c r="F1975" i="2"/>
  <c r="F1991" i="2"/>
  <c r="F2007" i="2"/>
  <c r="F2023" i="2"/>
  <c r="F2039" i="2"/>
  <c r="F2055" i="2"/>
  <c r="F2409" i="2"/>
  <c r="B2409" i="2"/>
  <c r="F2441" i="2"/>
  <c r="B2441" i="2"/>
  <c r="F1985" i="2"/>
  <c r="B1985" i="2"/>
  <c r="F2001" i="2"/>
  <c r="B2001" i="2"/>
  <c r="F2017" i="2"/>
  <c r="B2017" i="2"/>
  <c r="F2033" i="2"/>
  <c r="B2033" i="2"/>
  <c r="F2049" i="2"/>
  <c r="B2049" i="2"/>
  <c r="F2073" i="2"/>
  <c r="B2073" i="2"/>
  <c r="F2078" i="2"/>
  <c r="B2078" i="2"/>
  <c r="B1990" i="2"/>
  <c r="B2006" i="2"/>
  <c r="B2022" i="2"/>
  <c r="B2038" i="2"/>
  <c r="B2054" i="2"/>
  <c r="B2082" i="2"/>
  <c r="F1584" i="2"/>
  <c r="F1592" i="2"/>
  <c r="F1600" i="2"/>
  <c r="F1608" i="2"/>
  <c r="F1616" i="2"/>
  <c r="F1624" i="2"/>
  <c r="F1632" i="2"/>
  <c r="F1640" i="2"/>
  <c r="F1648" i="2"/>
  <c r="F1656" i="2"/>
  <c r="F1664" i="2"/>
  <c r="F1672" i="2"/>
  <c r="F1680" i="2"/>
  <c r="F1688" i="2"/>
  <c r="F1696" i="2"/>
  <c r="F1704" i="2"/>
  <c r="F1712" i="2"/>
  <c r="F1720" i="2"/>
  <c r="F1728" i="2"/>
  <c r="F1736" i="2"/>
  <c r="F1744" i="2"/>
  <c r="F1752" i="2"/>
  <c r="F1760" i="2"/>
  <c r="B1761" i="2"/>
  <c r="F1768" i="2"/>
  <c r="B1769" i="2"/>
  <c r="F1776" i="2"/>
  <c r="B1777" i="2"/>
  <c r="F1784" i="2"/>
  <c r="B1785" i="2"/>
  <c r="F1792" i="2"/>
  <c r="B1793" i="2"/>
  <c r="F1800" i="2"/>
  <c r="B1801" i="2"/>
  <c r="F1808" i="2"/>
  <c r="B1809" i="2"/>
  <c r="F1816" i="2"/>
  <c r="B1817" i="2"/>
  <c r="F1824" i="2"/>
  <c r="B1825" i="2"/>
  <c r="F1832" i="2"/>
  <c r="B1833" i="2"/>
  <c r="F1840" i="2"/>
  <c r="B1841" i="2"/>
  <c r="F1848" i="2"/>
  <c r="B1849" i="2"/>
  <c r="F1856" i="2"/>
  <c r="B1857" i="2"/>
  <c r="F1864" i="2"/>
  <c r="B1865" i="2"/>
  <c r="F1872" i="2"/>
  <c r="B1873" i="2"/>
  <c r="F1880" i="2"/>
  <c r="B1881" i="2"/>
  <c r="F1888" i="2"/>
  <c r="B1889" i="2"/>
  <c r="F1896" i="2"/>
  <c r="B1897" i="2"/>
  <c r="F1904" i="2"/>
  <c r="B1905" i="2"/>
  <c r="F1912" i="2"/>
  <c r="B1913" i="2"/>
  <c r="F1920" i="2"/>
  <c r="B1921" i="2"/>
  <c r="F1928" i="2"/>
  <c r="B1929" i="2"/>
  <c r="F1941" i="2"/>
  <c r="B1941" i="2"/>
  <c r="F1946" i="2"/>
  <c r="B1947" i="2"/>
  <c r="F1957" i="2"/>
  <c r="B1957" i="2"/>
  <c r="F1962" i="2"/>
  <c r="B1963" i="2"/>
  <c r="F1973" i="2"/>
  <c r="B1973" i="2"/>
  <c r="F1978" i="2"/>
  <c r="B1979" i="2"/>
  <c r="F1989" i="2"/>
  <c r="B1989" i="2"/>
  <c r="F1994" i="2"/>
  <c r="B1995" i="2"/>
  <c r="F2005" i="2"/>
  <c r="B2005" i="2"/>
  <c r="F2010" i="2"/>
  <c r="B2011" i="2"/>
  <c r="F2021" i="2"/>
  <c r="B2021" i="2"/>
  <c r="F2026" i="2"/>
  <c r="B2027" i="2"/>
  <c r="F2037" i="2"/>
  <c r="B2037" i="2"/>
  <c r="F2042" i="2"/>
  <c r="B2043" i="2"/>
  <c r="F2053" i="2"/>
  <c r="B2053" i="2"/>
  <c r="F2058" i="2"/>
  <c r="F2063" i="2"/>
  <c r="F2081" i="2"/>
  <c r="B2081" i="2"/>
  <c r="F2086" i="2"/>
  <c r="B2086" i="2"/>
  <c r="F2090" i="2"/>
  <c r="F1775" i="2"/>
  <c r="F1783" i="2"/>
  <c r="F1791" i="2"/>
  <c r="F1799" i="2"/>
  <c r="F1807" i="2"/>
  <c r="F1815" i="2"/>
  <c r="F1823" i="2"/>
  <c r="F1831" i="2"/>
  <c r="F1839" i="2"/>
  <c r="F1847" i="2"/>
  <c r="F1855" i="2"/>
  <c r="F1863" i="2"/>
  <c r="F1871" i="2"/>
  <c r="F1879" i="2"/>
  <c r="F1887" i="2"/>
  <c r="F1895" i="2"/>
  <c r="F1903" i="2"/>
  <c r="F1911" i="2"/>
  <c r="F1919" i="2"/>
  <c r="F1927" i="2"/>
  <c r="F1935" i="2"/>
  <c r="F1951" i="2"/>
  <c r="F1967" i="2"/>
  <c r="F1983" i="2"/>
  <c r="F1999" i="2"/>
  <c r="F2015" i="2"/>
  <c r="F2031" i="2"/>
  <c r="F2047" i="2"/>
  <c r="F2427" i="2"/>
  <c r="B2427" i="2"/>
  <c r="F2371" i="2"/>
  <c r="B2371" i="2"/>
  <c r="F2387" i="2"/>
  <c r="B2387" i="2"/>
  <c r="F2403" i="2"/>
  <c r="B2403" i="2"/>
  <c r="F2412" i="2"/>
  <c r="F2431" i="2"/>
  <c r="B2431" i="2"/>
  <c r="F2444" i="2"/>
  <c r="B2445" i="2"/>
  <c r="F1936" i="2"/>
  <c r="F1944" i="2"/>
  <c r="F1952" i="2"/>
  <c r="F1960" i="2"/>
  <c r="F1968" i="2"/>
  <c r="F1976" i="2"/>
  <c r="F1984" i="2"/>
  <c r="F1992" i="2"/>
  <c r="F2000" i="2"/>
  <c r="F2008" i="2"/>
  <c r="F2016" i="2"/>
  <c r="F2024" i="2"/>
  <c r="F2032" i="2"/>
  <c r="F2040" i="2"/>
  <c r="F2048" i="2"/>
  <c r="F2056" i="2"/>
  <c r="F2064" i="2"/>
  <c r="F2072" i="2"/>
  <c r="F2080" i="2"/>
  <c r="F2088" i="2"/>
  <c r="F2096" i="2"/>
  <c r="F2104" i="2"/>
  <c r="B2105" i="2"/>
  <c r="F2112" i="2"/>
  <c r="B2113" i="2"/>
  <c r="F2120" i="2"/>
  <c r="B2121" i="2"/>
  <c r="F2128" i="2"/>
  <c r="B2129" i="2"/>
  <c r="F2136" i="2"/>
  <c r="B2137" i="2"/>
  <c r="F2144" i="2"/>
  <c r="B2145" i="2"/>
  <c r="F2152" i="2"/>
  <c r="B2153" i="2"/>
  <c r="F2160" i="2"/>
  <c r="B2161" i="2"/>
  <c r="F2168" i="2"/>
  <c r="B2169" i="2"/>
  <c r="F2176" i="2"/>
  <c r="B2177" i="2"/>
  <c r="F2184" i="2"/>
  <c r="B2185" i="2"/>
  <c r="F2192" i="2"/>
  <c r="B2193" i="2"/>
  <c r="F2200" i="2"/>
  <c r="B2201" i="2"/>
  <c r="F2208" i="2"/>
  <c r="B2209" i="2"/>
  <c r="F2216" i="2"/>
  <c r="B2217" i="2"/>
  <c r="F2224" i="2"/>
  <c r="B2225" i="2"/>
  <c r="F2232" i="2"/>
  <c r="B2233" i="2"/>
  <c r="F2240" i="2"/>
  <c r="B2241" i="2"/>
  <c r="F2248" i="2"/>
  <c r="B2249" i="2"/>
  <c r="F2256" i="2"/>
  <c r="B2257" i="2"/>
  <c r="F2264" i="2"/>
  <c r="B2265" i="2"/>
  <c r="F2272" i="2"/>
  <c r="B2273" i="2"/>
  <c r="F2280" i="2"/>
  <c r="B2281" i="2"/>
  <c r="F2288" i="2"/>
  <c r="B2289" i="2"/>
  <c r="F2296" i="2"/>
  <c r="B2297" i="2"/>
  <c r="F2304" i="2"/>
  <c r="B2305" i="2"/>
  <c r="F2312" i="2"/>
  <c r="B2313" i="2"/>
  <c r="F2320" i="2"/>
  <c r="B2321" i="2"/>
  <c r="F2328" i="2"/>
  <c r="B2329" i="2"/>
  <c r="F2336" i="2"/>
  <c r="B2337" i="2"/>
  <c r="F2344" i="2"/>
  <c r="B2345" i="2"/>
  <c r="F2352" i="2"/>
  <c r="B2353" i="2"/>
  <c r="B2360" i="2"/>
  <c r="F2365" i="2"/>
  <c r="B2376" i="2"/>
  <c r="F2381" i="2"/>
  <c r="B2392" i="2"/>
  <c r="F2397" i="2"/>
  <c r="B2412" i="2"/>
  <c r="F2417" i="2"/>
  <c r="B2417" i="2"/>
  <c r="F2421" i="2"/>
  <c r="F2435" i="2"/>
  <c r="B2435" i="2"/>
  <c r="B2444" i="2"/>
  <c r="F2449" i="2"/>
  <c r="B2449" i="2"/>
  <c r="F2453" i="2"/>
  <c r="F2071" i="2"/>
  <c r="F2079" i="2"/>
  <c r="F2087" i="2"/>
  <c r="F2095" i="2"/>
  <c r="F2103" i="2"/>
  <c r="F2111" i="2"/>
  <c r="F2119" i="2"/>
  <c r="F2127" i="2"/>
  <c r="F2135" i="2"/>
  <c r="F2143" i="2"/>
  <c r="F2151" i="2"/>
  <c r="F2159" i="2"/>
  <c r="F2167" i="2"/>
  <c r="F2175" i="2"/>
  <c r="F2183" i="2"/>
  <c r="F2191" i="2"/>
  <c r="F2199" i="2"/>
  <c r="F2207" i="2"/>
  <c r="F2215" i="2"/>
  <c r="F2223" i="2"/>
  <c r="F2231" i="2"/>
  <c r="F2239" i="2"/>
  <c r="F2247" i="2"/>
  <c r="F2255" i="2"/>
  <c r="F2263" i="2"/>
  <c r="F2271" i="2"/>
  <c r="F2279" i="2"/>
  <c r="F2287" i="2"/>
  <c r="F2295" i="2"/>
  <c r="F2303" i="2"/>
  <c r="F2311" i="2"/>
  <c r="F2319" i="2"/>
  <c r="F2327" i="2"/>
  <c r="F2335" i="2"/>
  <c r="F2343" i="2"/>
  <c r="F2351" i="2"/>
  <c r="F2359" i="2"/>
  <c r="B2359" i="2"/>
  <c r="F2375" i="2"/>
  <c r="B2375" i="2"/>
  <c r="F2391" i="2"/>
  <c r="B2391" i="2"/>
  <c r="F2407" i="2"/>
  <c r="B2407" i="2"/>
  <c r="F2439" i="2"/>
  <c r="B2439" i="2"/>
  <c r="F2457" i="2"/>
  <c r="B2457" i="2"/>
  <c r="F2461" i="2"/>
  <c r="B2461" i="2"/>
  <c r="F2465" i="2"/>
  <c r="B2465" i="2"/>
  <c r="F2469" i="2"/>
  <c r="B2469" i="2"/>
  <c r="F2473" i="2"/>
  <c r="B2473" i="2"/>
  <c r="F2477" i="2"/>
  <c r="B2477" i="2"/>
  <c r="F2481" i="2"/>
  <c r="B2481" i="2"/>
  <c r="F2485" i="2"/>
  <c r="B2485" i="2"/>
  <c r="F2489" i="2"/>
  <c r="B2489" i="2"/>
  <c r="F2493" i="2"/>
  <c r="B2493" i="2"/>
  <c r="F2497" i="2"/>
  <c r="B2497" i="2"/>
  <c r="F2501" i="2"/>
  <c r="B2501" i="2"/>
  <c r="F2509" i="2"/>
  <c r="B2509" i="2"/>
  <c r="F2411" i="2"/>
  <c r="B2411" i="2"/>
  <c r="F2425" i="2"/>
  <c r="B2425" i="2"/>
  <c r="F2443" i="2"/>
  <c r="B2443" i="2"/>
  <c r="B2278" i="2"/>
  <c r="B2286" i="2"/>
  <c r="B2294" i="2"/>
  <c r="B2302" i="2"/>
  <c r="B2310" i="2"/>
  <c r="B2318" i="2"/>
  <c r="B2326" i="2"/>
  <c r="B2334" i="2"/>
  <c r="B2342" i="2"/>
  <c r="B2350" i="2"/>
  <c r="B2358" i="2"/>
  <c r="F2363" i="2"/>
  <c r="B2363" i="2"/>
  <c r="F2368" i="2"/>
  <c r="B2369" i="2"/>
  <c r="F2379" i="2"/>
  <c r="B2379" i="2"/>
  <c r="F2384" i="2"/>
  <c r="B2385" i="2"/>
  <c r="F2395" i="2"/>
  <c r="B2395" i="2"/>
  <c r="F2400" i="2"/>
  <c r="B2401" i="2"/>
  <c r="F2415" i="2"/>
  <c r="B2415" i="2"/>
  <c r="F2428" i="2"/>
  <c r="B2429" i="2"/>
  <c r="F2447" i="2"/>
  <c r="B2447" i="2"/>
  <c r="F1940" i="2"/>
  <c r="F1948" i="2"/>
  <c r="F1956" i="2"/>
  <c r="F1964" i="2"/>
  <c r="F1972" i="2"/>
  <c r="F1980" i="2"/>
  <c r="F1988" i="2"/>
  <c r="F1996" i="2"/>
  <c r="F2004" i="2"/>
  <c r="F2012" i="2"/>
  <c r="F2020" i="2"/>
  <c r="F2028" i="2"/>
  <c r="F2036" i="2"/>
  <c r="F2044" i="2"/>
  <c r="F2052" i="2"/>
  <c r="F2060" i="2"/>
  <c r="B2061" i="2"/>
  <c r="F2068" i="2"/>
  <c r="B2069" i="2"/>
  <c r="F2076" i="2"/>
  <c r="B2077" i="2"/>
  <c r="F2084" i="2"/>
  <c r="B2085" i="2"/>
  <c r="F2092" i="2"/>
  <c r="B2093" i="2"/>
  <c r="F2100" i="2"/>
  <c r="B2101" i="2"/>
  <c r="F2108" i="2"/>
  <c r="B2109" i="2"/>
  <c r="F2116" i="2"/>
  <c r="B2117" i="2"/>
  <c r="F2124" i="2"/>
  <c r="B2125" i="2"/>
  <c r="F2132" i="2"/>
  <c r="B2133" i="2"/>
  <c r="F2140" i="2"/>
  <c r="B2141" i="2"/>
  <c r="F2148" i="2"/>
  <c r="B2149" i="2"/>
  <c r="F2156" i="2"/>
  <c r="B2157" i="2"/>
  <c r="F2164" i="2"/>
  <c r="B2165" i="2"/>
  <c r="F2172" i="2"/>
  <c r="B2173" i="2"/>
  <c r="F2180" i="2"/>
  <c r="B2181" i="2"/>
  <c r="F2188" i="2"/>
  <c r="B2189" i="2"/>
  <c r="F2196" i="2"/>
  <c r="B2197" i="2"/>
  <c r="F2204" i="2"/>
  <c r="B2205" i="2"/>
  <c r="F2212" i="2"/>
  <c r="B2213" i="2"/>
  <c r="F2220" i="2"/>
  <c r="B2221" i="2"/>
  <c r="F2228" i="2"/>
  <c r="B2229" i="2"/>
  <c r="F2236" i="2"/>
  <c r="B2237" i="2"/>
  <c r="F2244" i="2"/>
  <c r="B2245" i="2"/>
  <c r="F2252" i="2"/>
  <c r="B2253" i="2"/>
  <c r="F2260" i="2"/>
  <c r="B2261" i="2"/>
  <c r="F2268" i="2"/>
  <c r="B2269" i="2"/>
  <c r="F2276" i="2"/>
  <c r="B2277" i="2"/>
  <c r="F2284" i="2"/>
  <c r="B2285" i="2"/>
  <c r="F2292" i="2"/>
  <c r="B2293" i="2"/>
  <c r="F2300" i="2"/>
  <c r="B2301" i="2"/>
  <c r="F2308" i="2"/>
  <c r="B2309" i="2"/>
  <c r="F2316" i="2"/>
  <c r="B2317" i="2"/>
  <c r="F2324" i="2"/>
  <c r="B2325" i="2"/>
  <c r="F2332" i="2"/>
  <c r="B2333" i="2"/>
  <c r="F2340" i="2"/>
  <c r="B2341" i="2"/>
  <c r="F2348" i="2"/>
  <c r="B2349" i="2"/>
  <c r="F2356" i="2"/>
  <c r="B2357" i="2"/>
  <c r="B2368" i="2"/>
  <c r="F2373" i="2"/>
  <c r="B2384" i="2"/>
  <c r="F2389" i="2"/>
  <c r="B2400" i="2"/>
  <c r="F2405" i="2"/>
  <c r="F2419" i="2"/>
  <c r="B2419" i="2"/>
  <c r="B2428" i="2"/>
  <c r="F2433" i="2"/>
  <c r="B2433" i="2"/>
  <c r="F2437" i="2"/>
  <c r="F2451" i="2"/>
  <c r="B2451" i="2"/>
  <c r="F2051" i="2"/>
  <c r="F2059" i="2"/>
  <c r="F2067" i="2"/>
  <c r="F2075" i="2"/>
  <c r="F2083" i="2"/>
  <c r="F2091" i="2"/>
  <c r="F2099" i="2"/>
  <c r="F2107" i="2"/>
  <c r="F2115" i="2"/>
  <c r="F2123" i="2"/>
  <c r="F2131" i="2"/>
  <c r="F2139" i="2"/>
  <c r="F2147" i="2"/>
  <c r="F2155" i="2"/>
  <c r="F2163" i="2"/>
  <c r="F2171" i="2"/>
  <c r="F2179" i="2"/>
  <c r="F2187" i="2"/>
  <c r="F2195" i="2"/>
  <c r="F2203" i="2"/>
  <c r="F2211" i="2"/>
  <c r="F2219" i="2"/>
  <c r="F2227" i="2"/>
  <c r="F2235" i="2"/>
  <c r="F2243" i="2"/>
  <c r="F2251" i="2"/>
  <c r="F2259" i="2"/>
  <c r="F2267" i="2"/>
  <c r="F2275" i="2"/>
  <c r="F2283" i="2"/>
  <c r="F2291" i="2"/>
  <c r="F2299" i="2"/>
  <c r="F2307" i="2"/>
  <c r="F2315" i="2"/>
  <c r="F2323" i="2"/>
  <c r="F2331" i="2"/>
  <c r="F2339" i="2"/>
  <c r="F2347" i="2"/>
  <c r="F2355" i="2"/>
  <c r="F2367" i="2"/>
  <c r="B2367" i="2"/>
  <c r="F2372" i="2"/>
  <c r="F2383" i="2"/>
  <c r="B2383" i="2"/>
  <c r="F2388" i="2"/>
  <c r="F2399" i="2"/>
  <c r="B2399" i="2"/>
  <c r="F2404" i="2"/>
  <c r="F2423" i="2"/>
  <c r="B2423" i="2"/>
  <c r="F2455" i="2"/>
  <c r="B2455" i="2"/>
  <c r="F2459" i="2"/>
  <c r="B2459" i="2"/>
  <c r="F2463" i="2"/>
  <c r="B2463" i="2"/>
  <c r="F2467" i="2"/>
  <c r="B2467" i="2"/>
  <c r="F2471" i="2"/>
  <c r="B2471" i="2"/>
  <c r="F2475" i="2"/>
  <c r="B2475" i="2"/>
  <c r="F2479" i="2"/>
  <c r="B2479" i="2"/>
  <c r="F2483" i="2"/>
  <c r="B2483" i="2"/>
  <c r="F2487" i="2"/>
  <c r="B2487" i="2"/>
  <c r="F2491" i="2"/>
  <c r="B2491" i="2"/>
  <c r="F2495" i="2"/>
  <c r="B2495" i="2"/>
  <c r="F2499" i="2"/>
  <c r="B2499" i="2"/>
  <c r="F2503" i="2"/>
  <c r="B2503" i="2"/>
  <c r="F2507" i="2"/>
  <c r="B2507" i="2"/>
  <c r="F2511" i="2"/>
  <c r="B2511" i="2"/>
  <c r="F2515" i="2"/>
  <c r="B2515" i="2"/>
  <c r="F2519" i="2"/>
  <c r="B2519" i="2"/>
  <c r="F2523" i="2"/>
  <c r="B2523" i="2"/>
  <c r="F2527" i="2"/>
  <c r="B2527" i="2"/>
  <c r="F2531" i="2"/>
  <c r="B2531" i="2"/>
  <c r="F2535" i="2"/>
  <c r="B2535" i="2"/>
  <c r="F2539" i="2"/>
  <c r="B2539" i="2"/>
  <c r="F2543" i="2"/>
  <c r="B2543" i="2"/>
  <c r="F2366" i="2"/>
  <c r="F2374" i="2"/>
  <c r="F2382" i="2"/>
  <c r="F2390" i="2"/>
  <c r="F2398" i="2"/>
  <c r="F2406" i="2"/>
  <c r="F2414" i="2"/>
  <c r="F2422" i="2"/>
  <c r="F2430" i="2"/>
  <c r="F2438" i="2"/>
  <c r="F2446" i="2"/>
  <c r="F2454" i="2"/>
  <c r="F2462" i="2"/>
  <c r="F2470" i="2"/>
  <c r="F2478" i="2"/>
  <c r="F2486" i="2"/>
  <c r="F2494" i="2"/>
  <c r="F2502" i="2"/>
  <c r="F2510" i="2"/>
  <c r="F2518" i="2"/>
  <c r="F2526" i="2"/>
  <c r="F2534" i="2"/>
  <c r="F2542" i="2"/>
  <c r="F2550" i="2"/>
  <c r="B2551" i="2"/>
  <c r="B2556" i="2"/>
  <c r="B2566" i="2"/>
  <c r="F2571" i="2"/>
  <c r="B2571" i="2"/>
  <c r="F2575" i="2"/>
  <c r="F2589" i="2"/>
  <c r="B2589" i="2"/>
  <c r="B2598" i="2"/>
  <c r="F2603" i="2"/>
  <c r="B2603" i="2"/>
  <c r="F2607" i="2"/>
  <c r="F2621" i="2"/>
  <c r="B2621" i="2"/>
  <c r="B2630" i="2"/>
  <c r="F2635" i="2"/>
  <c r="B2635" i="2"/>
  <c r="F2639" i="2"/>
  <c r="F2653" i="2"/>
  <c r="B2653" i="2"/>
  <c r="B2662" i="2"/>
  <c r="F2667" i="2"/>
  <c r="B2667" i="2"/>
  <c r="F2685" i="2"/>
  <c r="B2685" i="2"/>
  <c r="B2694" i="2"/>
  <c r="F2699" i="2"/>
  <c r="B2699" i="2"/>
  <c r="F2561" i="2"/>
  <c r="B2561" i="2"/>
  <c r="F2593" i="2"/>
  <c r="B2593" i="2"/>
  <c r="F2625" i="2"/>
  <c r="B2625" i="2"/>
  <c r="F2657" i="2"/>
  <c r="B2657" i="2"/>
  <c r="F2689" i="2"/>
  <c r="B2689" i="2"/>
  <c r="F2460" i="2"/>
  <c r="F2468" i="2"/>
  <c r="F2476" i="2"/>
  <c r="F2484" i="2"/>
  <c r="F2492" i="2"/>
  <c r="F2500" i="2"/>
  <c r="F2508" i="2"/>
  <c r="F2516" i="2"/>
  <c r="B2517" i="2"/>
  <c r="F2524" i="2"/>
  <c r="B2525" i="2"/>
  <c r="F2532" i="2"/>
  <c r="B2533" i="2"/>
  <c r="F2540" i="2"/>
  <c r="B2541" i="2"/>
  <c r="F2548" i="2"/>
  <c r="B2549" i="2"/>
  <c r="F2555" i="2"/>
  <c r="B2555" i="2"/>
  <c r="F2565" i="2"/>
  <c r="B2565" i="2"/>
  <c r="B2574" i="2"/>
  <c r="F2579" i="2"/>
  <c r="B2579" i="2"/>
  <c r="F2583" i="2"/>
  <c r="F2597" i="2"/>
  <c r="B2597" i="2"/>
  <c r="B2606" i="2"/>
  <c r="F2611" i="2"/>
  <c r="B2611" i="2"/>
  <c r="F2615" i="2"/>
  <c r="F2629" i="2"/>
  <c r="B2629" i="2"/>
  <c r="B2638" i="2"/>
  <c r="F2643" i="2"/>
  <c r="B2643" i="2"/>
  <c r="F2647" i="2"/>
  <c r="F2661" i="2"/>
  <c r="B2661" i="2"/>
  <c r="B2670" i="2"/>
  <c r="F2675" i="2"/>
  <c r="B2675" i="2"/>
  <c r="F2693" i="2"/>
  <c r="B2693" i="2"/>
  <c r="B2702" i="2"/>
  <c r="F2707" i="2"/>
  <c r="B2707" i="2"/>
  <c r="F2715" i="2"/>
  <c r="B2715" i="2"/>
  <c r="F2723" i="2"/>
  <c r="B2723" i="2"/>
  <c r="F2731" i="2"/>
  <c r="B2731" i="2"/>
  <c r="F2739" i="2"/>
  <c r="B2739" i="2"/>
  <c r="F2569" i="2"/>
  <c r="B2569" i="2"/>
  <c r="F2601" i="2"/>
  <c r="B2601" i="2"/>
  <c r="F2633" i="2"/>
  <c r="B2633" i="2"/>
  <c r="F2665" i="2"/>
  <c r="B2665" i="2"/>
  <c r="F2697" i="2"/>
  <c r="B2697" i="2"/>
  <c r="F2710" i="2"/>
  <c r="B2710" i="2"/>
  <c r="F2718" i="2"/>
  <c r="B2718" i="2"/>
  <c r="F2726" i="2"/>
  <c r="B2726" i="2"/>
  <c r="F2734" i="2"/>
  <c r="B2734" i="2"/>
  <c r="F2742" i="2"/>
  <c r="B2742" i="2"/>
  <c r="F2750" i="2"/>
  <c r="B2750" i="2"/>
  <c r="F2758" i="2"/>
  <c r="B2758" i="2"/>
  <c r="F2766" i="2"/>
  <c r="B2766" i="2"/>
  <c r="F2774" i="2"/>
  <c r="B2774" i="2"/>
  <c r="F2782" i="2"/>
  <c r="B2782" i="2"/>
  <c r="F2790" i="2"/>
  <c r="B2790" i="2"/>
  <c r="F2798" i="2"/>
  <c r="B2798" i="2"/>
  <c r="F2806" i="2"/>
  <c r="B2806" i="2"/>
  <c r="F2814" i="2"/>
  <c r="B2814" i="2"/>
  <c r="F2822" i="2"/>
  <c r="B2822" i="2"/>
  <c r="F2830" i="2"/>
  <c r="B2830" i="2"/>
  <c r="F2838" i="2"/>
  <c r="B2838" i="2"/>
  <c r="F2846" i="2"/>
  <c r="B2846" i="2"/>
  <c r="F2854" i="2"/>
  <c r="B2854" i="2"/>
  <c r="F2862" i="2"/>
  <c r="B2862" i="2"/>
  <c r="F2870" i="2"/>
  <c r="B2870" i="2"/>
  <c r="F2362" i="2"/>
  <c r="F2370" i="2"/>
  <c r="F2378" i="2"/>
  <c r="F2386" i="2"/>
  <c r="F2394" i="2"/>
  <c r="F2402" i="2"/>
  <c r="F2410" i="2"/>
  <c r="F2418" i="2"/>
  <c r="F2426" i="2"/>
  <c r="F2434" i="2"/>
  <c r="F2442" i="2"/>
  <c r="F2450" i="2"/>
  <c r="F2458" i="2"/>
  <c r="F2466" i="2"/>
  <c r="F2474" i="2"/>
  <c r="F2482" i="2"/>
  <c r="F2490" i="2"/>
  <c r="F2498" i="2"/>
  <c r="F2506" i="2"/>
  <c r="F2514" i="2"/>
  <c r="F2522" i="2"/>
  <c r="F2530" i="2"/>
  <c r="F2538" i="2"/>
  <c r="F2546" i="2"/>
  <c r="B2547" i="2"/>
  <c r="F2558" i="2"/>
  <c r="B2559" i="2"/>
  <c r="F2573" i="2"/>
  <c r="B2573" i="2"/>
  <c r="B2582" i="2"/>
  <c r="F2587" i="2"/>
  <c r="B2587" i="2"/>
  <c r="F2591" i="2"/>
  <c r="F2605" i="2"/>
  <c r="B2605" i="2"/>
  <c r="B2614" i="2"/>
  <c r="F2619" i="2"/>
  <c r="B2619" i="2"/>
  <c r="F2623" i="2"/>
  <c r="F2637" i="2"/>
  <c r="B2637" i="2"/>
  <c r="B2646" i="2"/>
  <c r="F2651" i="2"/>
  <c r="B2651" i="2"/>
  <c r="F2669" i="2"/>
  <c r="B2669" i="2"/>
  <c r="B2678" i="2"/>
  <c r="F2683" i="2"/>
  <c r="B2683" i="2"/>
  <c r="F2701" i="2"/>
  <c r="B2701" i="2"/>
  <c r="F2553" i="2"/>
  <c r="B2553" i="2"/>
  <c r="F2577" i="2"/>
  <c r="B2577" i="2"/>
  <c r="F2609" i="2"/>
  <c r="B2609" i="2"/>
  <c r="F2641" i="2"/>
  <c r="B2641" i="2"/>
  <c r="F2673" i="2"/>
  <c r="B2673" i="2"/>
  <c r="F2705" i="2"/>
  <c r="B2705" i="2"/>
  <c r="F2713" i="2"/>
  <c r="B2713" i="2"/>
  <c r="F2721" i="2"/>
  <c r="B2721" i="2"/>
  <c r="F2408" i="2"/>
  <c r="F2416" i="2"/>
  <c r="F2424" i="2"/>
  <c r="F2432" i="2"/>
  <c r="F2440" i="2"/>
  <c r="F2448" i="2"/>
  <c r="F2456" i="2"/>
  <c r="F2464" i="2"/>
  <c r="F2472" i="2"/>
  <c r="F2480" i="2"/>
  <c r="F2488" i="2"/>
  <c r="F2496" i="2"/>
  <c r="F2504" i="2"/>
  <c r="B2505" i="2"/>
  <c r="F2512" i="2"/>
  <c r="B2513" i="2"/>
  <c r="F2520" i="2"/>
  <c r="B2521" i="2"/>
  <c r="F2528" i="2"/>
  <c r="B2529" i="2"/>
  <c r="F2536" i="2"/>
  <c r="B2537" i="2"/>
  <c r="F2544" i="2"/>
  <c r="B2545" i="2"/>
  <c r="F2552" i="2"/>
  <c r="F2557" i="2"/>
  <c r="F2563" i="2"/>
  <c r="B2563" i="2"/>
  <c r="F2567" i="2"/>
  <c r="F2581" i="2"/>
  <c r="B2581" i="2"/>
  <c r="B2590" i="2"/>
  <c r="F2595" i="2"/>
  <c r="B2595" i="2"/>
  <c r="F2599" i="2"/>
  <c r="F2613" i="2"/>
  <c r="B2613" i="2"/>
  <c r="B2622" i="2"/>
  <c r="F2627" i="2"/>
  <c r="B2627" i="2"/>
  <c r="F2631" i="2"/>
  <c r="F2645" i="2"/>
  <c r="B2645" i="2"/>
  <c r="B2654" i="2"/>
  <c r="F2659" i="2"/>
  <c r="B2659" i="2"/>
  <c r="F2677" i="2"/>
  <c r="B2677" i="2"/>
  <c r="B2686" i="2"/>
  <c r="F2691" i="2"/>
  <c r="B2691" i="2"/>
  <c r="F2585" i="2"/>
  <c r="B2585" i="2"/>
  <c r="F2617" i="2"/>
  <c r="B2617" i="2"/>
  <c r="F2649" i="2"/>
  <c r="B2649" i="2"/>
  <c r="F2681" i="2"/>
  <c r="B2681" i="2"/>
  <c r="F2924" i="2"/>
  <c r="B2924" i="2"/>
  <c r="F2940" i="2"/>
  <c r="B2940" i="2"/>
  <c r="F2956" i="2"/>
  <c r="B2956" i="2"/>
  <c r="F2972" i="2"/>
  <c r="B2972" i="2"/>
  <c r="F2988" i="2"/>
  <c r="B2988" i="2"/>
  <c r="F3004" i="2"/>
  <c r="B3004" i="2"/>
  <c r="F3036" i="2"/>
  <c r="B3036" i="2"/>
  <c r="F3044" i="2"/>
  <c r="B3044" i="2"/>
  <c r="F3121" i="2"/>
  <c r="B3121" i="2"/>
  <c r="F3233" i="2"/>
  <c r="B3233" i="2"/>
  <c r="F3802" i="2"/>
  <c r="B3802" i="2"/>
  <c r="F3834" i="2"/>
  <c r="B3834" i="2"/>
  <c r="F3891" i="2"/>
  <c r="B3891" i="2"/>
  <c r="F4062" i="2"/>
  <c r="B4062" i="2"/>
  <c r="B4088" i="2"/>
  <c r="F4089" i="2"/>
  <c r="B4172" i="2"/>
  <c r="F4172" i="2"/>
  <c r="F4573" i="2"/>
  <c r="B4573" i="2"/>
  <c r="F4590" i="2"/>
  <c r="B4590" i="2"/>
  <c r="B4663" i="2"/>
  <c r="F4663" i="2"/>
  <c r="B4679" i="2"/>
  <c r="F4679" i="2"/>
  <c r="F4688" i="2"/>
  <c r="B4688" i="2"/>
  <c r="F4720" i="2"/>
  <c r="F4721" i="2"/>
  <c r="B4720" i="2"/>
  <c r="F4920" i="2"/>
  <c r="B4920" i="2"/>
  <c r="F4928" i="2"/>
  <c r="B4928" i="2"/>
  <c r="F4936" i="2"/>
  <c r="B4936" i="2"/>
  <c r="F4944" i="2"/>
  <c r="B4944" i="2"/>
  <c r="F4952" i="2"/>
  <c r="B4952" i="2"/>
  <c r="F4960" i="2"/>
  <c r="B4960" i="2"/>
  <c r="F4968" i="2"/>
  <c r="B4968" i="2"/>
  <c r="F4976" i="2"/>
  <c r="B4976" i="2"/>
  <c r="F4984" i="2"/>
  <c r="B4984" i="2"/>
  <c r="F4992" i="2"/>
  <c r="B4992" i="2"/>
  <c r="F5000" i="2"/>
  <c r="B5000" i="2"/>
  <c r="B2878" i="2"/>
  <c r="B2886" i="2"/>
  <c r="B2894" i="2"/>
  <c r="B2902" i="2"/>
  <c r="B2910" i="2"/>
  <c r="B2918" i="2"/>
  <c r="B2929" i="2"/>
  <c r="B2945" i="2"/>
  <c r="B2961" i="2"/>
  <c r="B2977" i="2"/>
  <c r="B2993" i="2"/>
  <c r="F3008" i="2"/>
  <c r="B3008" i="2"/>
  <c r="B3017" i="2"/>
  <c r="F3022" i="2"/>
  <c r="B3022" i="2"/>
  <c r="F3185" i="2"/>
  <c r="B3185" i="2"/>
  <c r="B3552" i="2"/>
  <c r="F3552" i="2"/>
  <c r="B3591" i="2"/>
  <c r="F3592" i="2"/>
  <c r="F2564" i="2"/>
  <c r="F2572" i="2"/>
  <c r="F2580" i="2"/>
  <c r="F2588" i="2"/>
  <c r="F2596" i="2"/>
  <c r="F2604" i="2"/>
  <c r="F2612" i="2"/>
  <c r="F2620" i="2"/>
  <c r="F2628" i="2"/>
  <c r="F2636" i="2"/>
  <c r="F2644" i="2"/>
  <c r="F2652" i="2"/>
  <c r="F2660" i="2"/>
  <c r="F2668" i="2"/>
  <c r="F2684" i="2"/>
  <c r="F2692" i="2"/>
  <c r="F2700" i="2"/>
  <c r="F2708" i="2"/>
  <c r="B2709" i="2"/>
  <c r="F2716" i="2"/>
  <c r="B2717" i="2"/>
  <c r="F2724" i="2"/>
  <c r="B2725" i="2"/>
  <c r="F2732" i="2"/>
  <c r="B2733" i="2"/>
  <c r="F2740" i="2"/>
  <c r="B2741" i="2"/>
  <c r="F2748" i="2"/>
  <c r="B2749" i="2"/>
  <c r="F2756" i="2"/>
  <c r="B2757" i="2"/>
  <c r="F2764" i="2"/>
  <c r="B2765" i="2"/>
  <c r="F2772" i="2"/>
  <c r="B2773" i="2"/>
  <c r="F2780" i="2"/>
  <c r="B2781" i="2"/>
  <c r="F2788" i="2"/>
  <c r="B2789" i="2"/>
  <c r="F2796" i="2"/>
  <c r="B2797" i="2"/>
  <c r="F2804" i="2"/>
  <c r="B2805" i="2"/>
  <c r="F2812" i="2"/>
  <c r="B2813" i="2"/>
  <c r="F2820" i="2"/>
  <c r="B2821" i="2"/>
  <c r="F2828" i="2"/>
  <c r="B2829" i="2"/>
  <c r="F2836" i="2"/>
  <c r="B2837" i="2"/>
  <c r="F2844" i="2"/>
  <c r="B2845" i="2"/>
  <c r="F2852" i="2"/>
  <c r="B2853" i="2"/>
  <c r="F2860" i="2"/>
  <c r="B2861" i="2"/>
  <c r="F2868" i="2"/>
  <c r="B2869" i="2"/>
  <c r="F2876" i="2"/>
  <c r="B2877" i="2"/>
  <c r="F2884" i="2"/>
  <c r="B2885" i="2"/>
  <c r="F2892" i="2"/>
  <c r="B2893" i="2"/>
  <c r="F2900" i="2"/>
  <c r="B2901" i="2"/>
  <c r="F2908" i="2"/>
  <c r="B2909" i="2"/>
  <c r="F2916" i="2"/>
  <c r="B2917" i="2"/>
  <c r="F2928" i="2"/>
  <c r="B2928" i="2"/>
  <c r="B2934" i="2"/>
  <c r="F2944" i="2"/>
  <c r="B2944" i="2"/>
  <c r="B2950" i="2"/>
  <c r="F2960" i="2"/>
  <c r="B2960" i="2"/>
  <c r="B2966" i="2"/>
  <c r="F2976" i="2"/>
  <c r="B2976" i="2"/>
  <c r="B2982" i="2"/>
  <c r="F2992" i="2"/>
  <c r="B2992" i="2"/>
  <c r="B2998" i="2"/>
  <c r="F3012" i="2"/>
  <c r="B3012" i="2"/>
  <c r="B3026" i="2"/>
  <c r="F3094" i="2"/>
  <c r="B3094" i="2"/>
  <c r="F3137" i="2"/>
  <c r="B3137" i="2"/>
  <c r="F3016" i="2"/>
  <c r="B3016" i="2"/>
  <c r="F3030" i="2"/>
  <c r="B3030" i="2"/>
  <c r="F3090" i="2"/>
  <c r="B3090" i="2"/>
  <c r="F3217" i="2"/>
  <c r="B3217" i="2"/>
  <c r="F2554" i="2"/>
  <c r="F2562" i="2"/>
  <c r="F2570" i="2"/>
  <c r="F2578" i="2"/>
  <c r="F2586" i="2"/>
  <c r="F2594" i="2"/>
  <c r="F2602" i="2"/>
  <c r="F2610" i="2"/>
  <c r="F2618" i="2"/>
  <c r="F2626" i="2"/>
  <c r="F2634" i="2"/>
  <c r="F2642" i="2"/>
  <c r="F2650" i="2"/>
  <c r="F2658" i="2"/>
  <c r="F2666" i="2"/>
  <c r="F2674" i="2"/>
  <c r="F2682" i="2"/>
  <c r="F2690" i="2"/>
  <c r="F2698" i="2"/>
  <c r="F2706" i="2"/>
  <c r="F2714" i="2"/>
  <c r="F2722" i="2"/>
  <c r="F2730" i="2"/>
  <c r="F2738" i="2"/>
  <c r="F2746" i="2"/>
  <c r="B2747" i="2"/>
  <c r="F2754" i="2"/>
  <c r="B2755" i="2"/>
  <c r="F2762" i="2"/>
  <c r="B2763" i="2"/>
  <c r="F2770" i="2"/>
  <c r="B2771" i="2"/>
  <c r="F2778" i="2"/>
  <c r="B2779" i="2"/>
  <c r="F2786" i="2"/>
  <c r="B2787" i="2"/>
  <c r="F2794" i="2"/>
  <c r="B2795" i="2"/>
  <c r="F2802" i="2"/>
  <c r="B2803" i="2"/>
  <c r="F2810" i="2"/>
  <c r="B2811" i="2"/>
  <c r="F2818" i="2"/>
  <c r="B2819" i="2"/>
  <c r="F2826" i="2"/>
  <c r="B2827" i="2"/>
  <c r="F2834" i="2"/>
  <c r="B2835" i="2"/>
  <c r="F2842" i="2"/>
  <c r="B2843" i="2"/>
  <c r="F2850" i="2"/>
  <c r="B2851" i="2"/>
  <c r="F2858" i="2"/>
  <c r="B2859" i="2"/>
  <c r="F2866" i="2"/>
  <c r="B2867" i="2"/>
  <c r="F2874" i="2"/>
  <c r="B2875" i="2"/>
  <c r="F2882" i="2"/>
  <c r="B2883" i="2"/>
  <c r="F2890" i="2"/>
  <c r="B2891" i="2"/>
  <c r="F2898" i="2"/>
  <c r="B2899" i="2"/>
  <c r="F2906" i="2"/>
  <c r="B2907" i="2"/>
  <c r="F2914" i="2"/>
  <c r="B2915" i="2"/>
  <c r="F2921" i="2"/>
  <c r="B2922" i="2"/>
  <c r="F2932" i="2"/>
  <c r="B2932" i="2"/>
  <c r="F2937" i="2"/>
  <c r="B2938" i="2"/>
  <c r="F2948" i="2"/>
  <c r="B2948" i="2"/>
  <c r="F2953" i="2"/>
  <c r="B2954" i="2"/>
  <c r="F2964" i="2"/>
  <c r="B2964" i="2"/>
  <c r="F2969" i="2"/>
  <c r="B2970" i="2"/>
  <c r="F2980" i="2"/>
  <c r="B2980" i="2"/>
  <c r="F2985" i="2"/>
  <c r="B2986" i="2"/>
  <c r="F2996" i="2"/>
  <c r="B2996" i="2"/>
  <c r="F3001" i="2"/>
  <c r="B3002" i="2"/>
  <c r="F3020" i="2"/>
  <c r="B3020" i="2"/>
  <c r="F3033" i="2"/>
  <c r="B3034" i="2"/>
  <c r="F3042" i="2"/>
  <c r="F3050" i="2"/>
  <c r="F3058" i="2"/>
  <c r="F3086" i="2"/>
  <c r="B3086" i="2"/>
  <c r="F3153" i="2"/>
  <c r="B3153" i="2"/>
  <c r="F2942" i="2"/>
  <c r="F2958" i="2"/>
  <c r="F2974" i="2"/>
  <c r="F2990" i="2"/>
  <c r="F3006" i="2"/>
  <c r="B3006" i="2"/>
  <c r="F3010" i="2"/>
  <c r="F3024" i="2"/>
  <c r="B3024" i="2"/>
  <c r="F3038" i="2"/>
  <c r="B3038" i="2"/>
  <c r="F3046" i="2"/>
  <c r="B3046" i="2"/>
  <c r="F3054" i="2"/>
  <c r="B3054" i="2"/>
  <c r="F3062" i="2"/>
  <c r="B3062" i="2"/>
  <c r="F3070" i="2"/>
  <c r="B3070" i="2"/>
  <c r="F2560" i="2"/>
  <c r="F2568" i="2"/>
  <c r="F2576" i="2"/>
  <c r="F2584" i="2"/>
  <c r="F2592" i="2"/>
  <c r="F2600" i="2"/>
  <c r="F2608" i="2"/>
  <c r="F2616" i="2"/>
  <c r="F2624" i="2"/>
  <c r="F2632" i="2"/>
  <c r="F2640" i="2"/>
  <c r="F2648" i="2"/>
  <c r="F2656" i="2"/>
  <c r="F2664" i="2"/>
  <c r="F2672" i="2"/>
  <c r="F2680" i="2"/>
  <c r="F2688" i="2"/>
  <c r="F2696" i="2"/>
  <c r="F2704" i="2"/>
  <c r="F2712" i="2"/>
  <c r="F2720" i="2"/>
  <c r="F2728" i="2"/>
  <c r="B2729" i="2"/>
  <c r="F2736" i="2"/>
  <c r="B2737" i="2"/>
  <c r="F2744" i="2"/>
  <c r="B2745" i="2"/>
  <c r="F2752" i="2"/>
  <c r="B2753" i="2"/>
  <c r="F2760" i="2"/>
  <c r="B2761" i="2"/>
  <c r="F2768" i="2"/>
  <c r="B2769" i="2"/>
  <c r="F2776" i="2"/>
  <c r="B2777" i="2"/>
  <c r="F2784" i="2"/>
  <c r="B2785" i="2"/>
  <c r="F2792" i="2"/>
  <c r="B2793" i="2"/>
  <c r="F2800" i="2"/>
  <c r="B2801" i="2"/>
  <c r="F2808" i="2"/>
  <c r="B2809" i="2"/>
  <c r="F2816" i="2"/>
  <c r="B2817" i="2"/>
  <c r="F2824" i="2"/>
  <c r="B2825" i="2"/>
  <c r="F2832" i="2"/>
  <c r="B2833" i="2"/>
  <c r="F2840" i="2"/>
  <c r="B2841" i="2"/>
  <c r="F2848" i="2"/>
  <c r="B2849" i="2"/>
  <c r="F2856" i="2"/>
  <c r="B2857" i="2"/>
  <c r="F2864" i="2"/>
  <c r="B2865" i="2"/>
  <c r="F2872" i="2"/>
  <c r="B2873" i="2"/>
  <c r="F2880" i="2"/>
  <c r="B2881" i="2"/>
  <c r="F2888" i="2"/>
  <c r="B2889" i="2"/>
  <c r="F2896" i="2"/>
  <c r="B2897" i="2"/>
  <c r="F2904" i="2"/>
  <c r="B2905" i="2"/>
  <c r="F2912" i="2"/>
  <c r="B2913" i="2"/>
  <c r="F2920" i="2"/>
  <c r="B2920" i="2"/>
  <c r="F2925" i="2"/>
  <c r="B2926" i="2"/>
  <c r="F2936" i="2"/>
  <c r="B2936" i="2"/>
  <c r="F2941" i="2"/>
  <c r="F2952" i="2"/>
  <c r="B2952" i="2"/>
  <c r="F2957" i="2"/>
  <c r="F2968" i="2"/>
  <c r="B2968" i="2"/>
  <c r="F2973" i="2"/>
  <c r="F2984" i="2"/>
  <c r="B2984" i="2"/>
  <c r="F2989" i="2"/>
  <c r="F3000" i="2"/>
  <c r="B3000" i="2"/>
  <c r="F3005" i="2"/>
  <c r="F3009" i="2"/>
  <c r="F3028" i="2"/>
  <c r="B3028" i="2"/>
  <c r="F3041" i="2"/>
  <c r="B3041" i="2"/>
  <c r="F3049" i="2"/>
  <c r="B3049" i="2"/>
  <c r="F3057" i="2"/>
  <c r="B3057" i="2"/>
  <c r="F3065" i="2"/>
  <c r="B3065" i="2"/>
  <c r="F3073" i="2"/>
  <c r="B3073" i="2"/>
  <c r="F3081" i="2"/>
  <c r="B3081" i="2"/>
  <c r="F3169" i="2"/>
  <c r="B3169" i="2"/>
  <c r="F3201" i="2"/>
  <c r="B3201" i="2"/>
  <c r="B3296" i="2"/>
  <c r="F3296" i="2"/>
  <c r="B3335" i="2"/>
  <c r="F3336" i="2"/>
  <c r="F2655" i="2"/>
  <c r="F2663" i="2"/>
  <c r="F2671" i="2"/>
  <c r="F2679" i="2"/>
  <c r="F2687" i="2"/>
  <c r="F2695" i="2"/>
  <c r="F2703" i="2"/>
  <c r="F2711" i="2"/>
  <c r="F2719" i="2"/>
  <c r="F2727" i="2"/>
  <c r="F2735" i="2"/>
  <c r="F2743" i="2"/>
  <c r="F2751" i="2"/>
  <c r="F2759" i="2"/>
  <c r="F2767" i="2"/>
  <c r="F2775" i="2"/>
  <c r="F2783" i="2"/>
  <c r="F2791" i="2"/>
  <c r="F2799" i="2"/>
  <c r="F2807" i="2"/>
  <c r="F2815" i="2"/>
  <c r="F2823" i="2"/>
  <c r="F2831" i="2"/>
  <c r="F2839" i="2"/>
  <c r="F2847" i="2"/>
  <c r="F2855" i="2"/>
  <c r="F2863" i="2"/>
  <c r="F2871" i="2"/>
  <c r="F2879" i="2"/>
  <c r="F2887" i="2"/>
  <c r="F2895" i="2"/>
  <c r="F2903" i="2"/>
  <c r="F2911" i="2"/>
  <c r="F2919" i="2"/>
  <c r="F2930" i="2"/>
  <c r="F2946" i="2"/>
  <c r="F2962" i="2"/>
  <c r="F2978" i="2"/>
  <c r="F2994" i="2"/>
  <c r="F3014" i="2"/>
  <c r="B3014" i="2"/>
  <c r="F3018" i="2"/>
  <c r="F3032" i="2"/>
  <c r="B3032" i="2"/>
  <c r="F3101" i="2"/>
  <c r="B3101" i="2"/>
  <c r="F3249" i="2"/>
  <c r="B3249" i="2"/>
  <c r="F3265" i="2"/>
  <c r="B3265" i="2"/>
  <c r="F3108" i="2"/>
  <c r="B3108" i="2"/>
  <c r="F3111" i="2"/>
  <c r="F3124" i="2"/>
  <c r="B3124" i="2"/>
  <c r="F3127" i="2"/>
  <c r="F3140" i="2"/>
  <c r="B3140" i="2"/>
  <c r="F3143" i="2"/>
  <c r="F3156" i="2"/>
  <c r="B3156" i="2"/>
  <c r="F3159" i="2"/>
  <c r="F3172" i="2"/>
  <c r="B3172" i="2"/>
  <c r="F3175" i="2"/>
  <c r="F3188" i="2"/>
  <c r="B3188" i="2"/>
  <c r="F3204" i="2"/>
  <c r="B3204" i="2"/>
  <c r="F3220" i="2"/>
  <c r="B3220" i="2"/>
  <c r="F3236" i="2"/>
  <c r="B3236" i="2"/>
  <c r="F3252" i="2"/>
  <c r="B3252" i="2"/>
  <c r="F3268" i="2"/>
  <c r="B3268" i="2"/>
  <c r="B3392" i="2"/>
  <c r="F3392" i="2"/>
  <c r="F3528" i="2"/>
  <c r="F3780" i="2"/>
  <c r="B3780" i="2"/>
  <c r="F2927" i="2"/>
  <c r="F2935" i="2"/>
  <c r="F2943" i="2"/>
  <c r="F2951" i="2"/>
  <c r="F2959" i="2"/>
  <c r="F2967" i="2"/>
  <c r="F2975" i="2"/>
  <c r="F2983" i="2"/>
  <c r="F2991" i="2"/>
  <c r="F2999" i="2"/>
  <c r="F3007" i="2"/>
  <c r="F3015" i="2"/>
  <c r="F3023" i="2"/>
  <c r="F3031" i="2"/>
  <c r="F3039" i="2"/>
  <c r="B3040" i="2"/>
  <c r="F3047" i="2"/>
  <c r="B3048" i="2"/>
  <c r="F3055" i="2"/>
  <c r="B3056" i="2"/>
  <c r="F3063" i="2"/>
  <c r="B3064" i="2"/>
  <c r="F3071" i="2"/>
  <c r="B3072" i="2"/>
  <c r="F3079" i="2"/>
  <c r="B3080" i="2"/>
  <c r="F3085" i="2"/>
  <c r="F3089" i="2"/>
  <c r="F3093" i="2"/>
  <c r="B3097" i="2"/>
  <c r="F3104" i="2"/>
  <c r="B3104" i="2"/>
  <c r="B3111" i="2"/>
  <c r="B3114" i="2"/>
  <c r="F3117" i="2"/>
  <c r="B3117" i="2"/>
  <c r="B3127" i="2"/>
  <c r="B3130" i="2"/>
  <c r="F3133" i="2"/>
  <c r="B3133" i="2"/>
  <c r="B3143" i="2"/>
  <c r="B3146" i="2"/>
  <c r="F3149" i="2"/>
  <c r="B3149" i="2"/>
  <c r="B3159" i="2"/>
  <c r="B3162" i="2"/>
  <c r="F3165" i="2"/>
  <c r="B3165" i="2"/>
  <c r="B3175" i="2"/>
  <c r="F3181" i="2"/>
  <c r="B3181" i="2"/>
  <c r="B3191" i="2"/>
  <c r="F3197" i="2"/>
  <c r="B3197" i="2"/>
  <c r="B3207" i="2"/>
  <c r="F3213" i="2"/>
  <c r="B3213" i="2"/>
  <c r="B3223" i="2"/>
  <c r="F3229" i="2"/>
  <c r="B3229" i="2"/>
  <c r="F3245" i="2"/>
  <c r="B3245" i="2"/>
  <c r="F3261" i="2"/>
  <c r="B3261" i="2"/>
  <c r="F3298" i="2"/>
  <c r="B3298" i="2"/>
  <c r="F3368" i="2"/>
  <c r="B3488" i="2"/>
  <c r="F3488" i="2"/>
  <c r="F3810" i="2"/>
  <c r="B3810" i="2"/>
  <c r="F3842" i="2"/>
  <c r="B3842" i="2"/>
  <c r="F3907" i="2"/>
  <c r="B3907" i="2"/>
  <c r="F3939" i="2"/>
  <c r="B3939" i="2"/>
  <c r="F3100" i="2"/>
  <c r="B3100" i="2"/>
  <c r="F3120" i="2"/>
  <c r="B3120" i="2"/>
  <c r="F3136" i="2"/>
  <c r="B3136" i="2"/>
  <c r="F3152" i="2"/>
  <c r="B3152" i="2"/>
  <c r="F3168" i="2"/>
  <c r="B3168" i="2"/>
  <c r="F3184" i="2"/>
  <c r="B3184" i="2"/>
  <c r="F3200" i="2"/>
  <c r="B3200" i="2"/>
  <c r="F3216" i="2"/>
  <c r="B3216" i="2"/>
  <c r="F3232" i="2"/>
  <c r="B3232" i="2"/>
  <c r="F3248" i="2"/>
  <c r="B3248" i="2"/>
  <c r="F3264" i="2"/>
  <c r="B3264" i="2"/>
  <c r="F3292" i="2"/>
  <c r="B3328" i="2"/>
  <c r="F3328" i="2"/>
  <c r="F3464" i="2"/>
  <c r="B3584" i="2"/>
  <c r="F3584" i="2"/>
  <c r="F3013" i="2"/>
  <c r="F3021" i="2"/>
  <c r="F3029" i="2"/>
  <c r="F3037" i="2"/>
  <c r="F3045" i="2"/>
  <c r="F3053" i="2"/>
  <c r="F3061" i="2"/>
  <c r="F3069" i="2"/>
  <c r="F3077" i="2"/>
  <c r="B3078" i="2"/>
  <c r="F3096" i="2"/>
  <c r="B3096" i="2"/>
  <c r="B3107" i="2"/>
  <c r="B3110" i="2"/>
  <c r="F3113" i="2"/>
  <c r="B3113" i="2"/>
  <c r="B3123" i="2"/>
  <c r="B3126" i="2"/>
  <c r="F3129" i="2"/>
  <c r="B3129" i="2"/>
  <c r="B3139" i="2"/>
  <c r="B3142" i="2"/>
  <c r="F3145" i="2"/>
  <c r="B3145" i="2"/>
  <c r="B3155" i="2"/>
  <c r="B3158" i="2"/>
  <c r="F3161" i="2"/>
  <c r="B3161" i="2"/>
  <c r="B3171" i="2"/>
  <c r="B3174" i="2"/>
  <c r="F3177" i="2"/>
  <c r="B3177" i="2"/>
  <c r="B3187" i="2"/>
  <c r="F3193" i="2"/>
  <c r="B3193" i="2"/>
  <c r="B3203" i="2"/>
  <c r="F3209" i="2"/>
  <c r="B3209" i="2"/>
  <c r="B3219" i="2"/>
  <c r="F3225" i="2"/>
  <c r="B3225" i="2"/>
  <c r="B3235" i="2"/>
  <c r="F3241" i="2"/>
  <c r="B3241" i="2"/>
  <c r="F3257" i="2"/>
  <c r="B3257" i="2"/>
  <c r="F3273" i="2"/>
  <c r="B3273" i="2"/>
  <c r="B3424" i="2"/>
  <c r="F3424" i="2"/>
  <c r="F3786" i="2"/>
  <c r="B3786" i="2"/>
  <c r="F3818" i="2"/>
  <c r="B3818" i="2"/>
  <c r="F3850" i="2"/>
  <c r="B3850" i="2"/>
  <c r="F3099" i="2"/>
  <c r="F3106" i="2"/>
  <c r="F3116" i="2"/>
  <c r="B3116" i="2"/>
  <c r="F3119" i="2"/>
  <c r="F3122" i="2"/>
  <c r="F3132" i="2"/>
  <c r="B3132" i="2"/>
  <c r="F3135" i="2"/>
  <c r="F3138" i="2"/>
  <c r="F3148" i="2"/>
  <c r="B3148" i="2"/>
  <c r="F3154" i="2"/>
  <c r="F3164" i="2"/>
  <c r="B3164" i="2"/>
  <c r="F3170" i="2"/>
  <c r="F3180" i="2"/>
  <c r="B3180" i="2"/>
  <c r="F3196" i="2"/>
  <c r="B3196" i="2"/>
  <c r="F3212" i="2"/>
  <c r="B3212" i="2"/>
  <c r="F3228" i="2"/>
  <c r="B3228" i="2"/>
  <c r="F3244" i="2"/>
  <c r="B3244" i="2"/>
  <c r="F3260" i="2"/>
  <c r="B3260" i="2"/>
  <c r="F3400" i="2"/>
  <c r="B3520" i="2"/>
  <c r="F3520" i="2"/>
  <c r="F3923" i="2"/>
  <c r="B3923" i="2"/>
  <c r="F3972" i="2"/>
  <c r="B3972" i="2"/>
  <c r="F2923" i="2"/>
  <c r="F2931" i="2"/>
  <c r="F2939" i="2"/>
  <c r="F2947" i="2"/>
  <c r="F2955" i="2"/>
  <c r="F2963" i="2"/>
  <c r="F2971" i="2"/>
  <c r="F2979" i="2"/>
  <c r="F2987" i="2"/>
  <c r="F2995" i="2"/>
  <c r="F3003" i="2"/>
  <c r="F3011" i="2"/>
  <c r="F3019" i="2"/>
  <c r="F3027" i="2"/>
  <c r="F3035" i="2"/>
  <c r="F3043" i="2"/>
  <c r="F3051" i="2"/>
  <c r="B3052" i="2"/>
  <c r="F3059" i="2"/>
  <c r="B3060" i="2"/>
  <c r="F3067" i="2"/>
  <c r="B3068" i="2"/>
  <c r="F3075" i="2"/>
  <c r="B3076" i="2"/>
  <c r="F3083" i="2"/>
  <c r="F3087" i="2"/>
  <c r="F3091" i="2"/>
  <c r="F3095" i="2"/>
  <c r="B3099" i="2"/>
  <c r="F3102" i="2"/>
  <c r="B3106" i="2"/>
  <c r="F3109" i="2"/>
  <c r="B3109" i="2"/>
  <c r="B3119" i="2"/>
  <c r="B3122" i="2"/>
  <c r="F3125" i="2"/>
  <c r="B3125" i="2"/>
  <c r="B3135" i="2"/>
  <c r="B3138" i="2"/>
  <c r="F3141" i="2"/>
  <c r="B3141" i="2"/>
  <c r="B3151" i="2"/>
  <c r="B3154" i="2"/>
  <c r="F3157" i="2"/>
  <c r="B3157" i="2"/>
  <c r="B3167" i="2"/>
  <c r="B3170" i="2"/>
  <c r="F3173" i="2"/>
  <c r="B3173" i="2"/>
  <c r="B3183" i="2"/>
  <c r="F3189" i="2"/>
  <c r="B3189" i="2"/>
  <c r="B3199" i="2"/>
  <c r="F3205" i="2"/>
  <c r="B3205" i="2"/>
  <c r="B3215" i="2"/>
  <c r="F3221" i="2"/>
  <c r="B3221" i="2"/>
  <c r="B3231" i="2"/>
  <c r="F3237" i="2"/>
  <c r="B3237" i="2"/>
  <c r="F3253" i="2"/>
  <c r="B3253" i="2"/>
  <c r="F3269" i="2"/>
  <c r="B3269" i="2"/>
  <c r="B3360" i="2"/>
  <c r="F3360" i="2"/>
  <c r="F3794" i="2"/>
  <c r="B3794" i="2"/>
  <c r="F3826" i="2"/>
  <c r="B3826" i="2"/>
  <c r="F3858" i="2"/>
  <c r="B3858" i="2"/>
  <c r="F3875" i="2"/>
  <c r="B3875" i="2"/>
  <c r="F3066" i="2"/>
  <c r="F3074" i="2"/>
  <c r="F3082" i="2"/>
  <c r="F3112" i="2"/>
  <c r="B3112" i="2"/>
  <c r="F3128" i="2"/>
  <c r="B3128" i="2"/>
  <c r="F3144" i="2"/>
  <c r="B3144" i="2"/>
  <c r="F3160" i="2"/>
  <c r="B3160" i="2"/>
  <c r="F3176" i="2"/>
  <c r="B3176" i="2"/>
  <c r="F3192" i="2"/>
  <c r="B3192" i="2"/>
  <c r="F3208" i="2"/>
  <c r="B3208" i="2"/>
  <c r="F3224" i="2"/>
  <c r="B3224" i="2"/>
  <c r="F3240" i="2"/>
  <c r="B3240" i="2"/>
  <c r="F3256" i="2"/>
  <c r="B3256" i="2"/>
  <c r="B3284" i="2"/>
  <c r="F3284" i="2"/>
  <c r="B3456" i="2"/>
  <c r="F3456" i="2"/>
  <c r="F3178" i="2"/>
  <c r="F3182" i="2"/>
  <c r="F3186" i="2"/>
  <c r="F3190" i="2"/>
  <c r="F3194" i="2"/>
  <c r="F3198" i="2"/>
  <c r="F3202" i="2"/>
  <c r="F3206" i="2"/>
  <c r="F3210" i="2"/>
  <c r="F3214" i="2"/>
  <c r="F3218" i="2"/>
  <c r="F3222" i="2"/>
  <c r="F3226" i="2"/>
  <c r="F3230" i="2"/>
  <c r="F3234" i="2"/>
  <c r="F3238" i="2"/>
  <c r="F3242" i="2"/>
  <c r="F3246" i="2"/>
  <c r="F3250" i="2"/>
  <c r="F3254" i="2"/>
  <c r="F3258" i="2"/>
  <c r="F3262" i="2"/>
  <c r="F3266" i="2"/>
  <c r="F3270" i="2"/>
  <c r="F3274" i="2"/>
  <c r="F3300" i="2"/>
  <c r="F3306" i="2"/>
  <c r="F3332" i="2"/>
  <c r="F3338" i="2"/>
  <c r="F3364" i="2"/>
  <c r="F3370" i="2"/>
  <c r="F3396" i="2"/>
  <c r="F3402" i="2"/>
  <c r="F3428" i="2"/>
  <c r="F3434" i="2"/>
  <c r="F3460" i="2"/>
  <c r="F3466" i="2"/>
  <c r="F3492" i="2"/>
  <c r="F3498" i="2"/>
  <c r="F3524" i="2"/>
  <c r="F3530" i="2"/>
  <c r="F3556" i="2"/>
  <c r="F3562" i="2"/>
  <c r="F3588" i="2"/>
  <c r="F3594" i="2"/>
  <c r="F3774" i="2"/>
  <c r="F3779" i="2"/>
  <c r="F3785" i="2"/>
  <c r="F3793" i="2"/>
  <c r="F3801" i="2"/>
  <c r="F3809" i="2"/>
  <c r="F3817" i="2"/>
  <c r="F3825" i="2"/>
  <c r="F3833" i="2"/>
  <c r="F3841" i="2"/>
  <c r="F3849" i="2"/>
  <c r="F3857" i="2"/>
  <c r="F3864" i="2"/>
  <c r="B3864" i="2"/>
  <c r="F3869" i="2"/>
  <c r="F3880" i="2"/>
  <c r="B3880" i="2"/>
  <c r="F3885" i="2"/>
  <c r="F3896" i="2"/>
  <c r="B3896" i="2"/>
  <c r="F3901" i="2"/>
  <c r="F3912" i="2"/>
  <c r="B3912" i="2"/>
  <c r="F3917" i="2"/>
  <c r="F3928" i="2"/>
  <c r="B3928" i="2"/>
  <c r="F3944" i="2"/>
  <c r="B3944" i="2"/>
  <c r="F3953" i="2"/>
  <c r="F3976" i="2"/>
  <c r="B3976" i="2"/>
  <c r="F3985" i="2"/>
  <c r="F4008" i="2"/>
  <c r="B4008" i="2"/>
  <c r="F4017" i="2"/>
  <c r="F4040" i="2"/>
  <c r="B4040" i="2"/>
  <c r="F4510" i="2"/>
  <c r="B4510" i="2"/>
  <c r="F3784" i="2"/>
  <c r="F3792" i="2"/>
  <c r="F3800" i="2"/>
  <c r="F3808" i="2"/>
  <c r="F3816" i="2"/>
  <c r="F3824" i="2"/>
  <c r="F3832" i="2"/>
  <c r="F3840" i="2"/>
  <c r="F3848" i="2"/>
  <c r="F3856" i="2"/>
  <c r="F3948" i="2"/>
  <c r="B3948" i="2"/>
  <c r="F3980" i="2"/>
  <c r="B3980" i="2"/>
  <c r="F4081" i="2"/>
  <c r="B4081" i="2"/>
  <c r="B4120" i="2"/>
  <c r="F4121" i="2"/>
  <c r="F3324" i="2"/>
  <c r="F3356" i="2"/>
  <c r="F3388" i="2"/>
  <c r="F3420" i="2"/>
  <c r="F3452" i="2"/>
  <c r="F3484" i="2"/>
  <c r="F3516" i="2"/>
  <c r="F3548" i="2"/>
  <c r="F3580" i="2"/>
  <c r="F3612" i="2"/>
  <c r="F3952" i="2"/>
  <c r="B3952" i="2"/>
  <c r="F3984" i="2"/>
  <c r="B3984" i="2"/>
  <c r="F4016" i="2"/>
  <c r="B4016" i="2"/>
  <c r="F4051" i="2"/>
  <c r="B4051" i="2"/>
  <c r="B4155" i="2"/>
  <c r="F4156" i="2"/>
  <c r="F4387" i="2"/>
  <c r="B4387" i="2"/>
  <c r="F3288" i="2"/>
  <c r="F3320" i="2"/>
  <c r="B3330" i="2"/>
  <c r="F3352" i="2"/>
  <c r="B3362" i="2"/>
  <c r="F3384" i="2"/>
  <c r="B3394" i="2"/>
  <c r="F3416" i="2"/>
  <c r="B3426" i="2"/>
  <c r="F3448" i="2"/>
  <c r="B3458" i="2"/>
  <c r="F3480" i="2"/>
  <c r="B3490" i="2"/>
  <c r="F3512" i="2"/>
  <c r="B3522" i="2"/>
  <c r="F3544" i="2"/>
  <c r="B3554" i="2"/>
  <c r="F3576" i="2"/>
  <c r="B3586" i="2"/>
  <c r="F3608" i="2"/>
  <c r="B3773" i="2"/>
  <c r="B3778" i="2"/>
  <c r="B3783" i="2"/>
  <c r="F3790" i="2"/>
  <c r="B3791" i="2"/>
  <c r="F3798" i="2"/>
  <c r="B3799" i="2"/>
  <c r="F3806" i="2"/>
  <c r="B3807" i="2"/>
  <c r="F3814" i="2"/>
  <c r="B3815" i="2"/>
  <c r="F3822" i="2"/>
  <c r="B3823" i="2"/>
  <c r="F3830" i="2"/>
  <c r="B3831" i="2"/>
  <c r="F3838" i="2"/>
  <c r="B3839" i="2"/>
  <c r="F3846" i="2"/>
  <c r="B3847" i="2"/>
  <c r="F3854" i="2"/>
  <c r="B3855" i="2"/>
  <c r="B3862" i="2"/>
  <c r="F3867" i="2"/>
  <c r="B3867" i="2"/>
  <c r="B3873" i="2"/>
  <c r="B3878" i="2"/>
  <c r="F3883" i="2"/>
  <c r="B3883" i="2"/>
  <c r="B3889" i="2"/>
  <c r="B3894" i="2"/>
  <c r="F3899" i="2"/>
  <c r="B3899" i="2"/>
  <c r="B3905" i="2"/>
  <c r="F3915" i="2"/>
  <c r="B3915" i="2"/>
  <c r="B3921" i="2"/>
  <c r="F3931" i="2"/>
  <c r="B3931" i="2"/>
  <c r="B3937" i="2"/>
  <c r="F3956" i="2"/>
  <c r="B3956" i="2"/>
  <c r="B3961" i="2"/>
  <c r="F3988" i="2"/>
  <c r="B3988" i="2"/>
  <c r="B3993" i="2"/>
  <c r="B4152" i="2"/>
  <c r="F4153" i="2"/>
  <c r="F4382" i="2"/>
  <c r="B4382" i="2"/>
  <c r="F3290" i="2"/>
  <c r="F3316" i="2"/>
  <c r="F3322" i="2"/>
  <c r="F3348" i="2"/>
  <c r="F3354" i="2"/>
  <c r="F3380" i="2"/>
  <c r="F3386" i="2"/>
  <c r="F3412" i="2"/>
  <c r="F3418" i="2"/>
  <c r="F3444" i="2"/>
  <c r="F3450" i="2"/>
  <c r="F3476" i="2"/>
  <c r="F3482" i="2"/>
  <c r="F3508" i="2"/>
  <c r="F3514" i="2"/>
  <c r="F3540" i="2"/>
  <c r="F3546" i="2"/>
  <c r="F3572" i="2"/>
  <c r="F3578" i="2"/>
  <c r="F3604" i="2"/>
  <c r="F3610" i="2"/>
  <c r="F3872" i="2"/>
  <c r="B3872" i="2"/>
  <c r="F3888" i="2"/>
  <c r="B3888" i="2"/>
  <c r="F3904" i="2"/>
  <c r="B3904" i="2"/>
  <c r="F3920" i="2"/>
  <c r="B3920" i="2"/>
  <c r="F3936" i="2"/>
  <c r="B3936" i="2"/>
  <c r="F3960" i="2"/>
  <c r="B3960" i="2"/>
  <c r="F3969" i="2"/>
  <c r="F3992" i="2"/>
  <c r="B3992" i="2"/>
  <c r="F4001" i="2"/>
  <c r="F4024" i="2"/>
  <c r="B4024" i="2"/>
  <c r="F4046" i="2"/>
  <c r="B4046" i="2"/>
  <c r="B4104" i="2"/>
  <c r="F4105" i="2"/>
  <c r="B3272" i="2"/>
  <c r="F3280" i="2"/>
  <c r="B3290" i="2"/>
  <c r="F3312" i="2"/>
  <c r="B3322" i="2"/>
  <c r="F3344" i="2"/>
  <c r="B3354" i="2"/>
  <c r="F3376" i="2"/>
  <c r="B3386" i="2"/>
  <c r="F3408" i="2"/>
  <c r="B3418" i="2"/>
  <c r="F3440" i="2"/>
  <c r="B3450" i="2"/>
  <c r="F3472" i="2"/>
  <c r="B3482" i="2"/>
  <c r="F3504" i="2"/>
  <c r="B3514" i="2"/>
  <c r="F3536" i="2"/>
  <c r="B3546" i="2"/>
  <c r="F3568" i="2"/>
  <c r="B3578" i="2"/>
  <c r="F3600" i="2"/>
  <c r="B3610" i="2"/>
  <c r="F3776" i="2"/>
  <c r="B3777" i="2"/>
  <c r="B3782" i="2"/>
  <c r="F3788" i="2"/>
  <c r="B3789" i="2"/>
  <c r="F3796" i="2"/>
  <c r="B3797" i="2"/>
  <c r="F3804" i="2"/>
  <c r="B3805" i="2"/>
  <c r="F3812" i="2"/>
  <c r="B3813" i="2"/>
  <c r="F3820" i="2"/>
  <c r="B3821" i="2"/>
  <c r="F3828" i="2"/>
  <c r="B3829" i="2"/>
  <c r="F3836" i="2"/>
  <c r="B3837" i="2"/>
  <c r="F3844" i="2"/>
  <c r="B3845" i="2"/>
  <c r="F3852" i="2"/>
  <c r="B3853" i="2"/>
  <c r="F3860" i="2"/>
  <c r="B3861" i="2"/>
  <c r="F3876" i="2"/>
  <c r="B3877" i="2"/>
  <c r="F3892" i="2"/>
  <c r="B3893" i="2"/>
  <c r="F3908" i="2"/>
  <c r="B3909" i="2"/>
  <c r="F3924" i="2"/>
  <c r="F3940" i="2"/>
  <c r="F3964" i="2"/>
  <c r="B3964" i="2"/>
  <c r="B3969" i="2"/>
  <c r="B4001" i="2"/>
  <c r="F4067" i="2"/>
  <c r="B4067" i="2"/>
  <c r="F3276" i="2"/>
  <c r="F3282" i="2"/>
  <c r="F3308" i="2"/>
  <c r="F3314" i="2"/>
  <c r="F3340" i="2"/>
  <c r="F3346" i="2"/>
  <c r="F3372" i="2"/>
  <c r="F3378" i="2"/>
  <c r="F3404" i="2"/>
  <c r="F3410" i="2"/>
  <c r="F3436" i="2"/>
  <c r="F3442" i="2"/>
  <c r="F3468" i="2"/>
  <c r="F3474" i="2"/>
  <c r="F3500" i="2"/>
  <c r="F3506" i="2"/>
  <c r="F3532" i="2"/>
  <c r="F3538" i="2"/>
  <c r="F3564" i="2"/>
  <c r="F3570" i="2"/>
  <c r="F3596" i="2"/>
  <c r="F3602" i="2"/>
  <c r="F3781" i="2"/>
  <c r="F3787" i="2"/>
  <c r="F3795" i="2"/>
  <c r="F3803" i="2"/>
  <c r="F3811" i="2"/>
  <c r="F3819" i="2"/>
  <c r="F3827" i="2"/>
  <c r="F3835" i="2"/>
  <c r="F3843" i="2"/>
  <c r="F3851" i="2"/>
  <c r="F3859" i="2"/>
  <c r="F3968" i="2"/>
  <c r="B3968" i="2"/>
  <c r="F4000" i="2"/>
  <c r="B4000" i="2"/>
  <c r="F4032" i="2"/>
  <c r="B4032" i="2"/>
  <c r="B4136" i="2"/>
  <c r="F4137" i="2"/>
  <c r="B4198" i="2"/>
  <c r="F4198" i="2"/>
  <c r="B4206" i="2"/>
  <c r="F4206" i="2"/>
  <c r="B4232" i="2"/>
  <c r="F4232" i="2"/>
  <c r="F4330" i="2"/>
  <c r="B4330" i="2"/>
  <c r="F3863" i="2"/>
  <c r="F3871" i="2"/>
  <c r="F3879" i="2"/>
  <c r="F3887" i="2"/>
  <c r="F3895" i="2"/>
  <c r="F3903" i="2"/>
  <c r="F3911" i="2"/>
  <c r="F3919" i="2"/>
  <c r="F3927" i="2"/>
  <c r="F3935" i="2"/>
  <c r="F3943" i="2"/>
  <c r="F3951" i="2"/>
  <c r="F3959" i="2"/>
  <c r="F3967" i="2"/>
  <c r="F3975" i="2"/>
  <c r="F3983" i="2"/>
  <c r="F3991" i="2"/>
  <c r="F3999" i="2"/>
  <c r="F4007" i="2"/>
  <c r="F4015" i="2"/>
  <c r="F4023" i="2"/>
  <c r="F4031" i="2"/>
  <c r="F4039" i="2"/>
  <c r="F4056" i="2"/>
  <c r="F4085" i="2"/>
  <c r="F4101" i="2"/>
  <c r="F4117" i="2"/>
  <c r="F4133" i="2"/>
  <c r="F4149" i="2"/>
  <c r="B4180" i="2"/>
  <c r="F4180" i="2"/>
  <c r="B4192" i="2"/>
  <c r="F4192" i="2"/>
  <c r="B4308" i="2"/>
  <c r="F4308" i="2"/>
  <c r="F4357" i="2"/>
  <c r="B4357" i="2"/>
  <c r="F4365" i="2"/>
  <c r="F4403" i="2"/>
  <c r="B4403" i="2"/>
  <c r="F4505" i="2"/>
  <c r="B4505" i="2"/>
  <c r="F3918" i="2"/>
  <c r="F3926" i="2"/>
  <c r="F3934" i="2"/>
  <c r="F3942" i="2"/>
  <c r="F3950" i="2"/>
  <c r="F3958" i="2"/>
  <c r="F3966" i="2"/>
  <c r="F3974" i="2"/>
  <c r="F3982" i="2"/>
  <c r="F3990" i="2"/>
  <c r="F3998" i="2"/>
  <c r="F4006" i="2"/>
  <c r="F4014" i="2"/>
  <c r="F4022" i="2"/>
  <c r="F4030" i="2"/>
  <c r="F4038" i="2"/>
  <c r="F4050" i="2"/>
  <c r="B4050" i="2"/>
  <c r="F4055" i="2"/>
  <c r="F4066" i="2"/>
  <c r="B4066" i="2"/>
  <c r="B4166" i="2"/>
  <c r="F4166" i="2"/>
  <c r="B4174" i="2"/>
  <c r="F4174" i="2"/>
  <c r="B4200" i="2"/>
  <c r="F4200" i="2"/>
  <c r="B4268" i="2"/>
  <c r="F4268" i="2"/>
  <c r="B4302" i="2"/>
  <c r="F4302" i="2"/>
  <c r="F4341" i="2"/>
  <c r="B4341" i="2"/>
  <c r="F4419" i="2"/>
  <c r="B4419" i="2"/>
  <c r="F4457" i="2"/>
  <c r="B4457" i="2"/>
  <c r="F4546" i="2"/>
  <c r="B4546" i="2"/>
  <c r="F3925" i="2"/>
  <c r="F3933" i="2"/>
  <c r="F3941" i="2"/>
  <c r="F3949" i="2"/>
  <c r="F3957" i="2"/>
  <c r="F3965" i="2"/>
  <c r="F3973" i="2"/>
  <c r="F3981" i="2"/>
  <c r="F3989" i="2"/>
  <c r="F3997" i="2"/>
  <c r="F4005" i="2"/>
  <c r="F4013" i="2"/>
  <c r="F4021" i="2"/>
  <c r="F4029" i="2"/>
  <c r="F4037" i="2"/>
  <c r="F4044" i="2"/>
  <c r="F4060" i="2"/>
  <c r="B4160" i="2"/>
  <c r="F4160" i="2"/>
  <c r="F4325" i="2"/>
  <c r="B4325" i="2"/>
  <c r="F4364" i="2"/>
  <c r="B4364" i="2"/>
  <c r="F4377" i="2"/>
  <c r="B4377" i="2"/>
  <c r="F4435" i="2"/>
  <c r="B4435" i="2"/>
  <c r="F4541" i="2"/>
  <c r="B4541" i="2"/>
  <c r="F4054" i="2"/>
  <c r="B4054" i="2"/>
  <c r="F4077" i="2"/>
  <c r="B4168" i="2"/>
  <c r="F4168" i="2"/>
  <c r="B4262" i="2"/>
  <c r="F4262" i="2"/>
  <c r="B4296" i="2"/>
  <c r="F4296" i="2"/>
  <c r="B4352" i="2"/>
  <c r="F4393" i="2"/>
  <c r="B4393" i="2"/>
  <c r="B4430" i="2"/>
  <c r="F4489" i="2"/>
  <c r="B4489" i="2"/>
  <c r="B4494" i="2"/>
  <c r="B3996" i="2"/>
  <c r="B4004" i="2"/>
  <c r="B4012" i="2"/>
  <c r="B4020" i="2"/>
  <c r="B4028" i="2"/>
  <c r="B4036" i="2"/>
  <c r="B4043" i="2"/>
  <c r="B4059" i="2"/>
  <c r="B4244" i="2"/>
  <c r="F4244" i="2"/>
  <c r="B4256" i="2"/>
  <c r="F4256" i="2"/>
  <c r="B4336" i="2"/>
  <c r="F4347" i="2"/>
  <c r="F4409" i="2"/>
  <c r="B4409" i="2"/>
  <c r="F3866" i="2"/>
  <c r="F3874" i="2"/>
  <c r="F3882" i="2"/>
  <c r="F3890" i="2"/>
  <c r="F3898" i="2"/>
  <c r="F3906" i="2"/>
  <c r="F3914" i="2"/>
  <c r="F3922" i="2"/>
  <c r="F3930" i="2"/>
  <c r="F3938" i="2"/>
  <c r="F3946" i="2"/>
  <c r="B3947" i="2"/>
  <c r="F3954" i="2"/>
  <c r="B3955" i="2"/>
  <c r="F3962" i="2"/>
  <c r="B3963" i="2"/>
  <c r="F3970" i="2"/>
  <c r="B3971" i="2"/>
  <c r="F3978" i="2"/>
  <c r="B3979" i="2"/>
  <c r="F3986" i="2"/>
  <c r="B3987" i="2"/>
  <c r="F3994" i="2"/>
  <c r="B3995" i="2"/>
  <c r="F4002" i="2"/>
  <c r="B4003" i="2"/>
  <c r="F4010" i="2"/>
  <c r="B4011" i="2"/>
  <c r="F4018" i="2"/>
  <c r="B4019" i="2"/>
  <c r="F4026" i="2"/>
  <c r="B4027" i="2"/>
  <c r="F4034" i="2"/>
  <c r="B4035" i="2"/>
  <c r="F4041" i="2"/>
  <c r="B4042" i="2"/>
  <c r="F4047" i="2"/>
  <c r="B4048" i="2"/>
  <c r="F4058" i="2"/>
  <c r="B4058" i="2"/>
  <c r="F4063" i="2"/>
  <c r="B4064" i="2"/>
  <c r="F4073" i="2"/>
  <c r="B4204" i="2"/>
  <c r="F4204" i="2"/>
  <c r="B4238" i="2"/>
  <c r="F4238" i="2"/>
  <c r="F4331" i="2"/>
  <c r="F4425" i="2"/>
  <c r="B4425" i="2"/>
  <c r="F4521" i="2"/>
  <c r="B4521" i="2"/>
  <c r="F4025" i="2"/>
  <c r="F4033" i="2"/>
  <c r="F4052" i="2"/>
  <c r="F4068" i="2"/>
  <c r="B4212" i="2"/>
  <c r="F4212" i="2"/>
  <c r="F4346" i="2"/>
  <c r="B4346" i="2"/>
  <c r="F4371" i="2"/>
  <c r="B4371" i="2"/>
  <c r="F4441" i="2"/>
  <c r="B4441" i="2"/>
  <c r="F4473" i="2"/>
  <c r="B4473" i="2"/>
  <c r="F4595" i="2"/>
  <c r="B4595" i="2"/>
  <c r="B4826" i="2"/>
  <c r="F4826" i="2"/>
  <c r="F4045" i="2"/>
  <c r="F4053" i="2"/>
  <c r="F4061" i="2"/>
  <c r="F4319" i="2"/>
  <c r="F4324" i="2"/>
  <c r="F4335" i="2"/>
  <c r="F4340" i="2"/>
  <c r="F4351" i="2"/>
  <c r="F4356" i="2"/>
  <c r="F4363" i="2"/>
  <c r="F4370" i="2"/>
  <c r="F4381" i="2"/>
  <c r="B4381" i="2"/>
  <c r="F4386" i="2"/>
  <c r="F4397" i="2"/>
  <c r="B4397" i="2"/>
  <c r="F4402" i="2"/>
  <c r="F4413" i="2"/>
  <c r="B4413" i="2"/>
  <c r="F4418" i="2"/>
  <c r="F4429" i="2"/>
  <c r="B4429" i="2"/>
  <c r="F4434" i="2"/>
  <c r="F4445" i="2"/>
  <c r="B4445" i="2"/>
  <c r="F4450" i="2"/>
  <c r="F4461" i="2"/>
  <c r="B4461" i="2"/>
  <c r="F4466" i="2"/>
  <c r="F4477" i="2"/>
  <c r="B4477" i="2"/>
  <c r="F4482" i="2"/>
  <c r="F4493" i="2"/>
  <c r="B4493" i="2"/>
  <c r="F4498" i="2"/>
  <c r="F4509" i="2"/>
  <c r="B4509" i="2"/>
  <c r="F4514" i="2"/>
  <c r="F4525" i="2"/>
  <c r="B4525" i="2"/>
  <c r="F4530" i="2"/>
  <c r="F4549" i="2"/>
  <c r="B4549" i="2"/>
  <c r="F4558" i="2"/>
  <c r="F4581" i="2"/>
  <c r="F4318" i="2"/>
  <c r="F4329" i="2"/>
  <c r="F4334" i="2"/>
  <c r="F4345" i="2"/>
  <c r="F4350" i="2"/>
  <c r="F4362" i="2"/>
  <c r="F4375" i="2"/>
  <c r="F4391" i="2"/>
  <c r="F4407" i="2"/>
  <c r="F4423" i="2"/>
  <c r="F4439" i="2"/>
  <c r="F4455" i="2"/>
  <c r="F4369" i="2"/>
  <c r="B4369" i="2"/>
  <c r="F4385" i="2"/>
  <c r="B4385" i="2"/>
  <c r="F4401" i="2"/>
  <c r="B4401" i="2"/>
  <c r="F4417" i="2"/>
  <c r="B4417" i="2"/>
  <c r="F4433" i="2"/>
  <c r="B4433" i="2"/>
  <c r="F4449" i="2"/>
  <c r="B4449" i="2"/>
  <c r="F4465" i="2"/>
  <c r="B4465" i="2"/>
  <c r="F4481" i="2"/>
  <c r="B4481" i="2"/>
  <c r="F4497" i="2"/>
  <c r="B4497" i="2"/>
  <c r="F4513" i="2"/>
  <c r="B4513" i="2"/>
  <c r="F4529" i="2"/>
  <c r="B4529" i="2"/>
  <c r="F4557" i="2"/>
  <c r="B4557" i="2"/>
  <c r="F4580" i="2"/>
  <c r="B4580" i="2"/>
  <c r="F4612" i="2"/>
  <c r="B4612" i="2"/>
  <c r="F4620" i="2"/>
  <c r="B4620" i="2"/>
  <c r="B4323" i="2"/>
  <c r="B4328" i="2"/>
  <c r="B4339" i="2"/>
  <c r="B4344" i="2"/>
  <c r="B4355" i="2"/>
  <c r="B4361" i="2"/>
  <c r="B4374" i="2"/>
  <c r="B4390" i="2"/>
  <c r="B4406" i="2"/>
  <c r="B4422" i="2"/>
  <c r="B4438" i="2"/>
  <c r="B4454" i="2"/>
  <c r="B4470" i="2"/>
  <c r="B4486" i="2"/>
  <c r="B4502" i="2"/>
  <c r="B4518" i="2"/>
  <c r="B4534" i="2"/>
  <c r="B4566" i="2"/>
  <c r="F4604" i="2"/>
  <c r="B4604" i="2"/>
  <c r="F4049" i="2"/>
  <c r="F4057" i="2"/>
  <c r="F4065" i="2"/>
  <c r="F4264" i="2"/>
  <c r="F4270" i="2"/>
  <c r="F4276" i="2"/>
  <c r="F4316" i="2"/>
  <c r="B4317" i="2"/>
  <c r="B4322" i="2"/>
  <c r="F4327" i="2"/>
  <c r="F4332" i="2"/>
  <c r="B4333" i="2"/>
  <c r="B4338" i="2"/>
  <c r="F4343" i="2"/>
  <c r="F4348" i="2"/>
  <c r="B4349" i="2"/>
  <c r="B4354" i="2"/>
  <c r="F4359" i="2"/>
  <c r="B4360" i="2"/>
  <c r="F4367" i="2"/>
  <c r="B4368" i="2"/>
  <c r="F4373" i="2"/>
  <c r="B4373" i="2"/>
  <c r="F4378" i="2"/>
  <c r="B4379" i="2"/>
  <c r="F4389" i="2"/>
  <c r="B4389" i="2"/>
  <c r="F4394" i="2"/>
  <c r="B4395" i="2"/>
  <c r="F4405" i="2"/>
  <c r="B4405" i="2"/>
  <c r="F4410" i="2"/>
  <c r="B4411" i="2"/>
  <c r="F4421" i="2"/>
  <c r="B4421" i="2"/>
  <c r="F4426" i="2"/>
  <c r="B4427" i="2"/>
  <c r="F4437" i="2"/>
  <c r="B4437" i="2"/>
  <c r="F4442" i="2"/>
  <c r="F4453" i="2"/>
  <c r="B4453" i="2"/>
  <c r="F4458" i="2"/>
  <c r="F4469" i="2"/>
  <c r="B4469" i="2"/>
  <c r="F4474" i="2"/>
  <c r="F4485" i="2"/>
  <c r="B4485" i="2"/>
  <c r="F4490" i="2"/>
  <c r="F4501" i="2"/>
  <c r="B4501" i="2"/>
  <c r="F4506" i="2"/>
  <c r="F4517" i="2"/>
  <c r="B4517" i="2"/>
  <c r="F4522" i="2"/>
  <c r="F4533" i="2"/>
  <c r="B4533" i="2"/>
  <c r="F4538" i="2"/>
  <c r="B4538" i="2"/>
  <c r="F4542" i="2"/>
  <c r="F4565" i="2"/>
  <c r="B4565" i="2"/>
  <c r="F4574" i="2"/>
  <c r="F4607" i="2"/>
  <c r="B4607" i="2"/>
  <c r="F4224" i="2"/>
  <c r="F4230" i="2"/>
  <c r="F4236" i="2"/>
  <c r="F4288" i="2"/>
  <c r="F4294" i="2"/>
  <c r="F4300" i="2"/>
  <c r="F4321" i="2"/>
  <c r="F4326" i="2"/>
  <c r="F4337" i="2"/>
  <c r="F4342" i="2"/>
  <c r="F4353" i="2"/>
  <c r="F4358" i="2"/>
  <c r="F4366" i="2"/>
  <c r="F4383" i="2"/>
  <c r="F4399" i="2"/>
  <c r="F4415" i="2"/>
  <c r="F4431" i="2"/>
  <c r="F4447" i="2"/>
  <c r="F4599" i="2"/>
  <c r="B4599" i="2"/>
  <c r="F4372" i="2"/>
  <c r="F4380" i="2"/>
  <c r="F4388" i="2"/>
  <c r="F4396" i="2"/>
  <c r="F4404" i="2"/>
  <c r="F4412" i="2"/>
  <c r="F4420" i="2"/>
  <c r="F4428" i="2"/>
  <c r="F4436" i="2"/>
  <c r="F4444" i="2"/>
  <c r="F4452" i="2"/>
  <c r="F4460" i="2"/>
  <c r="F4468" i="2"/>
  <c r="F4476" i="2"/>
  <c r="F4484" i="2"/>
  <c r="F4492" i="2"/>
  <c r="F4500" i="2"/>
  <c r="F4508" i="2"/>
  <c r="F4516" i="2"/>
  <c r="F4524" i="2"/>
  <c r="F4532" i="2"/>
  <c r="F4540" i="2"/>
  <c r="F4548" i="2"/>
  <c r="F4556" i="2"/>
  <c r="F4564" i="2"/>
  <c r="F4572" i="2"/>
  <c r="F4585" i="2"/>
  <c r="B4585" i="2"/>
  <c r="B4737" i="2"/>
  <c r="F4737" i="2"/>
  <c r="F4451" i="2"/>
  <c r="F4459" i="2"/>
  <c r="F4467" i="2"/>
  <c r="F4475" i="2"/>
  <c r="F4483" i="2"/>
  <c r="F4491" i="2"/>
  <c r="F4499" i="2"/>
  <c r="F4507" i="2"/>
  <c r="F4515" i="2"/>
  <c r="F4523" i="2"/>
  <c r="F4531" i="2"/>
  <c r="F4539" i="2"/>
  <c r="F4547" i="2"/>
  <c r="F4555" i="2"/>
  <c r="F4563" i="2"/>
  <c r="F4571" i="2"/>
  <c r="F4579" i="2"/>
  <c r="F4598" i="2"/>
  <c r="B4598" i="2"/>
  <c r="F4639" i="2"/>
  <c r="F4651" i="2"/>
  <c r="F4690" i="2"/>
  <c r="B4690" i="2"/>
  <c r="B4693" i="2"/>
  <c r="F4693" i="2"/>
  <c r="B4725" i="2"/>
  <c r="F4725" i="2"/>
  <c r="F4593" i="2"/>
  <c r="B4593" i="2"/>
  <c r="F4606" i="2"/>
  <c r="B4606" i="2"/>
  <c r="F4614" i="2"/>
  <c r="B4614" i="2"/>
  <c r="F4622" i="2"/>
  <c r="B4622" i="2"/>
  <c r="B4554" i="2"/>
  <c r="B4562" i="2"/>
  <c r="B4570" i="2"/>
  <c r="B4578" i="2"/>
  <c r="B4588" i="2"/>
  <c r="F4704" i="2"/>
  <c r="B4704" i="2"/>
  <c r="B4733" i="2"/>
  <c r="F4733" i="2"/>
  <c r="F4376" i="2"/>
  <c r="F4384" i="2"/>
  <c r="F4392" i="2"/>
  <c r="F4400" i="2"/>
  <c r="F4408" i="2"/>
  <c r="F4416" i="2"/>
  <c r="F4424" i="2"/>
  <c r="F4432" i="2"/>
  <c r="F4440" i="2"/>
  <c r="F4448" i="2"/>
  <c r="F4456" i="2"/>
  <c r="F4464" i="2"/>
  <c r="F4472" i="2"/>
  <c r="F4480" i="2"/>
  <c r="F4488" i="2"/>
  <c r="F4496" i="2"/>
  <c r="F4504" i="2"/>
  <c r="F4512" i="2"/>
  <c r="F4520" i="2"/>
  <c r="F4528" i="2"/>
  <c r="F4536" i="2"/>
  <c r="B4537" i="2"/>
  <c r="F4544" i="2"/>
  <c r="B4545" i="2"/>
  <c r="F4552" i="2"/>
  <c r="B4553" i="2"/>
  <c r="F4560" i="2"/>
  <c r="B4561" i="2"/>
  <c r="F4568" i="2"/>
  <c r="B4569" i="2"/>
  <c r="F4576" i="2"/>
  <c r="B4577" i="2"/>
  <c r="B4583" i="2"/>
  <c r="F4596" i="2"/>
  <c r="F4601" i="2"/>
  <c r="B4601" i="2"/>
  <c r="F4609" i="2"/>
  <c r="B4609" i="2"/>
  <c r="F4617" i="2"/>
  <c r="B4617" i="2"/>
  <c r="B4625" i="2"/>
  <c r="F4625" i="2"/>
  <c r="B4643" i="2"/>
  <c r="F4643" i="2"/>
  <c r="B4655" i="2"/>
  <c r="F4655" i="2"/>
  <c r="B4670" i="2"/>
  <c r="F4671" i="2"/>
  <c r="F4683" i="2"/>
  <c r="F4463" i="2"/>
  <c r="F4471" i="2"/>
  <c r="F4479" i="2"/>
  <c r="F4487" i="2"/>
  <c r="F4495" i="2"/>
  <c r="F4503" i="2"/>
  <c r="F4511" i="2"/>
  <c r="F4519" i="2"/>
  <c r="F4527" i="2"/>
  <c r="F4535" i="2"/>
  <c r="F4543" i="2"/>
  <c r="F4551" i="2"/>
  <c r="F4559" i="2"/>
  <c r="F4567" i="2"/>
  <c r="F4575" i="2"/>
  <c r="F4582" i="2"/>
  <c r="B4582" i="2"/>
  <c r="F4587" i="2"/>
  <c r="B4587" i="2"/>
  <c r="F4591" i="2"/>
  <c r="F4631" i="2"/>
  <c r="B4709" i="2"/>
  <c r="F4709" i="2"/>
  <c r="F4584" i="2"/>
  <c r="F4592" i="2"/>
  <c r="F4600" i="2"/>
  <c r="F4608" i="2"/>
  <c r="F4616" i="2"/>
  <c r="F4624" i="2"/>
  <c r="F4647" i="2"/>
  <c r="F4689" i="2"/>
  <c r="F4705" i="2"/>
  <c r="F4830" i="2"/>
  <c r="F4919" i="2"/>
  <c r="F4927" i="2"/>
  <c r="F4935" i="2"/>
  <c r="F4943" i="2"/>
  <c r="F4951" i="2"/>
  <c r="F4959" i="2"/>
  <c r="F4967" i="2"/>
  <c r="F4975" i="2"/>
  <c r="F4983" i="2"/>
  <c r="F4991" i="2"/>
  <c r="F4999" i="2"/>
  <c r="F4615" i="2"/>
  <c r="F4623" i="2"/>
  <c r="F4687" i="2"/>
  <c r="F4703" i="2"/>
  <c r="F4719" i="2"/>
  <c r="F4918" i="2"/>
  <c r="F4926" i="2"/>
  <c r="F4934" i="2"/>
  <c r="F4942" i="2"/>
  <c r="F4950" i="2"/>
  <c r="F4958" i="2"/>
  <c r="F4966" i="2"/>
  <c r="F4974" i="2"/>
  <c r="F4982" i="2"/>
  <c r="F4990" i="2"/>
  <c r="F4998" i="2"/>
  <c r="F4699" i="2"/>
  <c r="F4715" i="2"/>
  <c r="F4731" i="2"/>
  <c r="F4829" i="2"/>
  <c r="F4589" i="2"/>
  <c r="F4597" i="2"/>
  <c r="F4605" i="2"/>
  <c r="F4613" i="2"/>
  <c r="F4621" i="2"/>
  <c r="F4635" i="2"/>
  <c r="F4667" i="2"/>
  <c r="B4683" i="2"/>
  <c r="F4684" i="2"/>
  <c r="B4691" i="2"/>
  <c r="B4695" i="2"/>
  <c r="B4699" i="2"/>
  <c r="F4700" i="2"/>
  <c r="B4707" i="2"/>
  <c r="B4711" i="2"/>
  <c r="B4715" i="2"/>
  <c r="F4716" i="2"/>
  <c r="B4723" i="2"/>
  <c r="B4727" i="2"/>
  <c r="B4731" i="2"/>
  <c r="F4732" i="2"/>
  <c r="B4735" i="2"/>
  <c r="F4825" i="2"/>
  <c r="F4924" i="2"/>
  <c r="B4925" i="2"/>
  <c r="F4932" i="2"/>
  <c r="B4933" i="2"/>
  <c r="F4940" i="2"/>
  <c r="B4941" i="2"/>
  <c r="F4948" i="2"/>
  <c r="B4949" i="2"/>
  <c r="F4956" i="2"/>
  <c r="B4957" i="2"/>
  <c r="F4964" i="2"/>
  <c r="B4965" i="2"/>
  <c r="F4972" i="2"/>
  <c r="B4973" i="2"/>
  <c r="F4980" i="2"/>
  <c r="B4981" i="2"/>
  <c r="F4988" i="2"/>
  <c r="B4989" i="2"/>
  <c r="F4996" i="2"/>
  <c r="B4997" i="2"/>
  <c r="F4627" i="2"/>
  <c r="F4659" i="2"/>
  <c r="B4706" i="2"/>
  <c r="B4722" i="2"/>
  <c r="B4923" i="2"/>
  <c r="B4931" i="2"/>
  <c r="B4939" i="2"/>
  <c r="B4947" i="2"/>
  <c r="B4955" i="2"/>
  <c r="B4963" i="2"/>
  <c r="B4971" i="2"/>
  <c r="B4979" i="2"/>
  <c r="B4987" i="2"/>
  <c r="B4995" i="2"/>
  <c r="F4586" i="2"/>
  <c r="F4594" i="2"/>
  <c r="F4602" i="2"/>
  <c r="B4603" i="2"/>
  <c r="F4610" i="2"/>
  <c r="B4611" i="2"/>
  <c r="F4618" i="2"/>
  <c r="B4619" i="2"/>
  <c r="F4921" i="2"/>
  <c r="B4922" i="2"/>
  <c r="F4929" i="2"/>
  <c r="B4930" i="2"/>
  <c r="F4937" i="2"/>
  <c r="B4938" i="2"/>
  <c r="F4945" i="2"/>
  <c r="B4946" i="2"/>
  <c r="F4953" i="2"/>
  <c r="B4954" i="2"/>
  <c r="F4961" i="2"/>
  <c r="B4962" i="2"/>
  <c r="F4969" i="2"/>
  <c r="B4970" i="2"/>
  <c r="F4977" i="2"/>
  <c r="B4978" i="2"/>
  <c r="F4985" i="2"/>
  <c r="B4986" i="2"/>
  <c r="F4993" i="2"/>
  <c r="B4994" i="2"/>
  <c r="H35" i="4"/>
  <c r="F1340" i="2"/>
  <c r="F3277" i="2"/>
  <c r="B3277" i="2"/>
  <c r="F3293" i="2"/>
  <c r="B3293" i="2"/>
  <c r="F3309" i="2"/>
  <c r="B3309" i="2"/>
  <c r="F3325" i="2"/>
  <c r="B3325" i="2"/>
  <c r="F3341" i="2"/>
  <c r="B3341" i="2"/>
  <c r="F3357" i="2"/>
  <c r="B3357" i="2"/>
  <c r="F3373" i="2"/>
  <c r="B3373" i="2"/>
  <c r="F3389" i="2"/>
  <c r="B3389" i="2"/>
  <c r="F3405" i="2"/>
  <c r="B3405" i="2"/>
  <c r="F3421" i="2"/>
  <c r="B3421" i="2"/>
  <c r="F3437" i="2"/>
  <c r="B3437" i="2"/>
  <c r="F3453" i="2"/>
  <c r="B3453" i="2"/>
  <c r="F3469" i="2"/>
  <c r="B3469" i="2"/>
  <c r="F3485" i="2"/>
  <c r="B3485" i="2"/>
  <c r="F3501" i="2"/>
  <c r="B3501" i="2"/>
  <c r="F3517" i="2"/>
  <c r="B3517" i="2"/>
  <c r="F3533" i="2"/>
  <c r="B3533" i="2"/>
  <c r="F3549" i="2"/>
  <c r="B3549" i="2"/>
  <c r="F3565" i="2"/>
  <c r="B3565" i="2"/>
  <c r="F3581" i="2"/>
  <c r="B3581" i="2"/>
  <c r="F3597" i="2"/>
  <c r="B3597" i="2"/>
  <c r="B4185" i="2"/>
  <c r="F4185" i="2"/>
  <c r="F4186" i="2"/>
  <c r="B4217" i="2"/>
  <c r="F4217" i="2"/>
  <c r="F4218" i="2"/>
  <c r="B4249" i="2"/>
  <c r="F4249" i="2"/>
  <c r="F4250" i="2"/>
  <c r="B4281" i="2"/>
  <c r="F4281" i="2"/>
  <c r="F4282" i="2"/>
  <c r="F4313" i="2"/>
  <c r="B4313" i="2"/>
  <c r="F3278" i="2"/>
  <c r="F3289" i="2"/>
  <c r="B3289" i="2"/>
  <c r="F3294" i="2"/>
  <c r="F3305" i="2"/>
  <c r="B3305" i="2"/>
  <c r="F3310" i="2"/>
  <c r="F3321" i="2"/>
  <c r="B3321" i="2"/>
  <c r="F3326" i="2"/>
  <c r="F3337" i="2"/>
  <c r="B3337" i="2"/>
  <c r="F3342" i="2"/>
  <c r="F3353" i="2"/>
  <c r="B3353" i="2"/>
  <c r="F3358" i="2"/>
  <c r="F3369" i="2"/>
  <c r="B3369" i="2"/>
  <c r="F3374" i="2"/>
  <c r="F3385" i="2"/>
  <c r="B3385" i="2"/>
  <c r="F3390" i="2"/>
  <c r="F3401" i="2"/>
  <c r="B3401" i="2"/>
  <c r="F3406" i="2"/>
  <c r="F3417" i="2"/>
  <c r="B3417" i="2"/>
  <c r="F3422" i="2"/>
  <c r="F3433" i="2"/>
  <c r="B3433" i="2"/>
  <c r="F3438" i="2"/>
  <c r="F3449" i="2"/>
  <c r="B3449" i="2"/>
  <c r="F3454" i="2"/>
  <c r="F3465" i="2"/>
  <c r="B3465" i="2"/>
  <c r="F3470" i="2"/>
  <c r="F3481" i="2"/>
  <c r="B3481" i="2"/>
  <c r="F3486" i="2"/>
  <c r="F3497" i="2"/>
  <c r="B3497" i="2"/>
  <c r="F3502" i="2"/>
  <c r="F3513" i="2"/>
  <c r="B3513" i="2"/>
  <c r="F3518" i="2"/>
  <c r="F3529" i="2"/>
  <c r="B3529" i="2"/>
  <c r="F3534" i="2"/>
  <c r="F3545" i="2"/>
  <c r="B3545" i="2"/>
  <c r="F3550" i="2"/>
  <c r="F3561" i="2"/>
  <c r="B3561" i="2"/>
  <c r="F3566" i="2"/>
  <c r="F3577" i="2"/>
  <c r="B3577" i="2"/>
  <c r="F3582" i="2"/>
  <c r="F3593" i="2"/>
  <c r="B3593" i="2"/>
  <c r="F3598" i="2"/>
  <c r="F3609" i="2"/>
  <c r="B3609" i="2"/>
  <c r="F3285" i="2"/>
  <c r="B3285" i="2"/>
  <c r="F3301" i="2"/>
  <c r="B3301" i="2"/>
  <c r="F3317" i="2"/>
  <c r="B3317" i="2"/>
  <c r="F3333" i="2"/>
  <c r="B3333" i="2"/>
  <c r="F3349" i="2"/>
  <c r="B3349" i="2"/>
  <c r="F3365" i="2"/>
  <c r="B3365" i="2"/>
  <c r="F3381" i="2"/>
  <c r="B3381" i="2"/>
  <c r="F3397" i="2"/>
  <c r="B3397" i="2"/>
  <c r="F3413" i="2"/>
  <c r="B3413" i="2"/>
  <c r="F3429" i="2"/>
  <c r="B3429" i="2"/>
  <c r="F3445" i="2"/>
  <c r="B3445" i="2"/>
  <c r="F3461" i="2"/>
  <c r="B3461" i="2"/>
  <c r="F3477" i="2"/>
  <c r="B3477" i="2"/>
  <c r="F3493" i="2"/>
  <c r="B3493" i="2"/>
  <c r="F3509" i="2"/>
  <c r="B3509" i="2"/>
  <c r="F3525" i="2"/>
  <c r="B3525" i="2"/>
  <c r="F3541" i="2"/>
  <c r="B3541" i="2"/>
  <c r="F3557" i="2"/>
  <c r="B3557" i="2"/>
  <c r="F3573" i="2"/>
  <c r="B3573" i="2"/>
  <c r="F3589" i="2"/>
  <c r="B3589" i="2"/>
  <c r="F3605" i="2"/>
  <c r="B3605" i="2"/>
  <c r="F2676" i="2"/>
  <c r="F3281" i="2"/>
  <c r="B3281" i="2"/>
  <c r="F3286" i="2"/>
  <c r="F3297" i="2"/>
  <c r="B3297" i="2"/>
  <c r="F3302" i="2"/>
  <c r="F3313" i="2"/>
  <c r="B3313" i="2"/>
  <c r="F3318" i="2"/>
  <c r="F3329" i="2"/>
  <c r="B3329" i="2"/>
  <c r="F3334" i="2"/>
  <c r="F3345" i="2"/>
  <c r="B3345" i="2"/>
  <c r="F3350" i="2"/>
  <c r="F3361" i="2"/>
  <c r="B3361" i="2"/>
  <c r="F3366" i="2"/>
  <c r="F3377" i="2"/>
  <c r="B3377" i="2"/>
  <c r="F3382" i="2"/>
  <c r="F3393" i="2"/>
  <c r="B3393" i="2"/>
  <c r="F3398" i="2"/>
  <c r="F3409" i="2"/>
  <c r="B3409" i="2"/>
  <c r="F3414" i="2"/>
  <c r="F3425" i="2"/>
  <c r="B3425" i="2"/>
  <c r="F3430" i="2"/>
  <c r="F3441" i="2"/>
  <c r="B3441" i="2"/>
  <c r="F3446" i="2"/>
  <c r="F3457" i="2"/>
  <c r="B3457" i="2"/>
  <c r="F3462" i="2"/>
  <c r="F3473" i="2"/>
  <c r="B3473" i="2"/>
  <c r="F3478" i="2"/>
  <c r="F3489" i="2"/>
  <c r="B3489" i="2"/>
  <c r="F3494" i="2"/>
  <c r="F3505" i="2"/>
  <c r="B3505" i="2"/>
  <c r="F3510" i="2"/>
  <c r="F3521" i="2"/>
  <c r="B3521" i="2"/>
  <c r="F3526" i="2"/>
  <c r="F3537" i="2"/>
  <c r="B3537" i="2"/>
  <c r="F3542" i="2"/>
  <c r="F3553" i="2"/>
  <c r="B3553" i="2"/>
  <c r="F3558" i="2"/>
  <c r="F3569" i="2"/>
  <c r="B3569" i="2"/>
  <c r="F3574" i="2"/>
  <c r="F3585" i="2"/>
  <c r="B3585" i="2"/>
  <c r="F3590" i="2"/>
  <c r="F3601" i="2"/>
  <c r="B3601" i="2"/>
  <c r="F3606" i="2"/>
  <c r="B4636" i="2"/>
  <c r="F4636" i="2"/>
  <c r="F4637" i="2"/>
  <c r="B4652" i="2"/>
  <c r="F4652" i="2"/>
  <c r="F4653" i="2"/>
  <c r="B4668" i="2"/>
  <c r="F4668" i="2"/>
  <c r="F4669" i="2"/>
  <c r="B4672" i="2"/>
  <c r="F4672" i="2"/>
  <c r="F4673" i="2"/>
  <c r="B4685" i="2"/>
  <c r="F4685" i="2"/>
  <c r="B4701" i="2"/>
  <c r="F4701" i="2"/>
  <c r="B4717" i="2"/>
  <c r="F4717" i="2"/>
  <c r="F3275" i="2"/>
  <c r="F3279" i="2"/>
  <c r="F3283" i="2"/>
  <c r="F3287" i="2"/>
  <c r="F3291" i="2"/>
  <c r="F3295" i="2"/>
  <c r="F3299" i="2"/>
  <c r="F3303" i="2"/>
  <c r="F3307" i="2"/>
  <c r="F3311" i="2"/>
  <c r="F3315" i="2"/>
  <c r="F3319" i="2"/>
  <c r="F3323" i="2"/>
  <c r="F3327" i="2"/>
  <c r="F3331" i="2"/>
  <c r="F3335" i="2"/>
  <c r="F3339" i="2"/>
  <c r="F3343" i="2"/>
  <c r="F3347" i="2"/>
  <c r="F3351" i="2"/>
  <c r="F3355" i="2"/>
  <c r="F3359" i="2"/>
  <c r="F3363" i="2"/>
  <c r="F3367" i="2"/>
  <c r="F3371" i="2"/>
  <c r="F3375" i="2"/>
  <c r="F3379" i="2"/>
  <c r="F3383" i="2"/>
  <c r="F3387" i="2"/>
  <c r="F3391" i="2"/>
  <c r="F3395" i="2"/>
  <c r="F3399" i="2"/>
  <c r="F3403" i="2"/>
  <c r="F3407" i="2"/>
  <c r="F3411" i="2"/>
  <c r="F3415" i="2"/>
  <c r="F3419" i="2"/>
  <c r="F3423" i="2"/>
  <c r="F3427" i="2"/>
  <c r="F3431" i="2"/>
  <c r="F3435" i="2"/>
  <c r="F3439" i="2"/>
  <c r="F3443" i="2"/>
  <c r="F3447" i="2"/>
  <c r="F3451" i="2"/>
  <c r="F3455" i="2"/>
  <c r="F3459" i="2"/>
  <c r="F3463" i="2"/>
  <c r="F3467" i="2"/>
  <c r="F3471" i="2"/>
  <c r="F3475" i="2"/>
  <c r="F3479" i="2"/>
  <c r="F3483" i="2"/>
  <c r="F3487" i="2"/>
  <c r="F3491" i="2"/>
  <c r="F3495" i="2"/>
  <c r="F3499" i="2"/>
  <c r="F3503" i="2"/>
  <c r="F3507" i="2"/>
  <c r="F3511" i="2"/>
  <c r="F3515" i="2"/>
  <c r="F3519" i="2"/>
  <c r="F3523" i="2"/>
  <c r="F3527" i="2"/>
  <c r="F3531" i="2"/>
  <c r="F3535" i="2"/>
  <c r="F3539" i="2"/>
  <c r="F3543" i="2"/>
  <c r="F3547" i="2"/>
  <c r="F3551" i="2"/>
  <c r="F3555" i="2"/>
  <c r="F3559" i="2"/>
  <c r="F3563" i="2"/>
  <c r="F3567" i="2"/>
  <c r="F3571" i="2"/>
  <c r="F3575" i="2"/>
  <c r="F3579" i="2"/>
  <c r="F3583" i="2"/>
  <c r="F3587" i="2"/>
  <c r="F3591" i="2"/>
  <c r="F3595" i="2"/>
  <c r="F3599" i="2"/>
  <c r="F3603" i="2"/>
  <c r="F3607" i="2"/>
  <c r="F3611" i="2"/>
  <c r="B4177" i="2"/>
  <c r="F4177" i="2"/>
  <c r="F4178" i="2"/>
  <c r="B4209" i="2"/>
  <c r="F4209" i="2"/>
  <c r="F4210" i="2"/>
  <c r="B4241" i="2"/>
  <c r="F4241" i="2"/>
  <c r="F4242" i="2"/>
  <c r="B4273" i="2"/>
  <c r="F4273" i="2"/>
  <c r="F4274" i="2"/>
  <c r="B4305" i="2"/>
  <c r="F4305" i="2"/>
  <c r="F4306" i="2"/>
  <c r="B4169" i="2"/>
  <c r="F4169" i="2"/>
  <c r="F4170" i="2"/>
  <c r="B4201" i="2"/>
  <c r="F4201" i="2"/>
  <c r="F4202" i="2"/>
  <c r="B4233" i="2"/>
  <c r="F4233" i="2"/>
  <c r="F4234" i="2"/>
  <c r="B4265" i="2"/>
  <c r="F4265" i="2"/>
  <c r="F4266" i="2"/>
  <c r="B4297" i="2"/>
  <c r="F4297" i="2"/>
  <c r="F4298" i="2"/>
  <c r="F4078" i="2"/>
  <c r="F4079" i="2"/>
  <c r="B4078" i="2"/>
  <c r="F4094" i="2"/>
  <c r="F4095" i="2"/>
  <c r="B4094" i="2"/>
  <c r="F4110" i="2"/>
  <c r="F4111" i="2"/>
  <c r="B4110" i="2"/>
  <c r="F4126" i="2"/>
  <c r="F4127" i="2"/>
  <c r="B4126" i="2"/>
  <c r="F4142" i="2"/>
  <c r="F4143" i="2"/>
  <c r="B4142" i="2"/>
  <c r="B4161" i="2"/>
  <c r="F4161" i="2"/>
  <c r="F4162" i="2"/>
  <c r="B4193" i="2"/>
  <c r="F4193" i="2"/>
  <c r="F4194" i="2"/>
  <c r="B4225" i="2"/>
  <c r="F4225" i="2"/>
  <c r="F4226" i="2"/>
  <c r="B4257" i="2"/>
  <c r="F4257" i="2"/>
  <c r="F4258" i="2"/>
  <c r="B4289" i="2"/>
  <c r="F4289" i="2"/>
  <c r="F4290" i="2"/>
  <c r="F3613" i="2"/>
  <c r="F3614" i="2"/>
  <c r="F3615" i="2"/>
  <c r="F3616" i="2"/>
  <c r="F3617" i="2"/>
  <c r="F3618" i="2"/>
  <c r="F3619" i="2"/>
  <c r="F3620" i="2"/>
  <c r="F3621" i="2"/>
  <c r="F3622" i="2"/>
  <c r="F3623" i="2"/>
  <c r="F3624" i="2"/>
  <c r="F3625" i="2"/>
  <c r="F3626" i="2"/>
  <c r="F3627" i="2"/>
  <c r="F3628" i="2"/>
  <c r="F3629" i="2"/>
  <c r="F3630" i="2"/>
  <c r="F3631" i="2"/>
  <c r="F3632" i="2"/>
  <c r="F3633" i="2"/>
  <c r="F3634" i="2"/>
  <c r="F3635" i="2"/>
  <c r="F3636" i="2"/>
  <c r="F3637" i="2"/>
  <c r="F3638" i="2"/>
  <c r="F3639" i="2"/>
  <c r="F3640" i="2"/>
  <c r="F3641" i="2"/>
  <c r="F3642" i="2"/>
  <c r="F3643" i="2"/>
  <c r="F3644" i="2"/>
  <c r="F3645" i="2"/>
  <c r="F3646" i="2"/>
  <c r="F3647" i="2"/>
  <c r="F3648" i="2"/>
  <c r="F3649" i="2"/>
  <c r="F3650" i="2"/>
  <c r="F3651" i="2"/>
  <c r="F3652" i="2"/>
  <c r="F3653" i="2"/>
  <c r="F3654" i="2"/>
  <c r="F3655" i="2"/>
  <c r="F3656" i="2"/>
  <c r="F3657" i="2"/>
  <c r="F3658" i="2"/>
  <c r="F3659" i="2"/>
  <c r="F3660" i="2"/>
  <c r="F3661" i="2"/>
  <c r="F3662" i="2"/>
  <c r="F3663" i="2"/>
  <c r="F3664" i="2"/>
  <c r="F3665" i="2"/>
  <c r="F3666" i="2"/>
  <c r="F3667" i="2"/>
  <c r="F3668" i="2"/>
  <c r="F3669" i="2"/>
  <c r="F3670" i="2"/>
  <c r="F3671" i="2"/>
  <c r="F3672" i="2"/>
  <c r="F3673" i="2"/>
  <c r="F3674" i="2"/>
  <c r="F3675" i="2"/>
  <c r="F3676" i="2"/>
  <c r="F3677" i="2"/>
  <c r="F3678" i="2"/>
  <c r="F3679" i="2"/>
  <c r="F3680" i="2"/>
  <c r="F3681" i="2"/>
  <c r="F3682" i="2"/>
  <c r="F3683" i="2"/>
  <c r="F3684" i="2"/>
  <c r="F3685" i="2"/>
  <c r="F3686" i="2"/>
  <c r="F3687" i="2"/>
  <c r="F3688" i="2"/>
  <c r="F3689" i="2"/>
  <c r="F3690" i="2"/>
  <c r="F3691" i="2"/>
  <c r="F3692" i="2"/>
  <c r="F3693" i="2"/>
  <c r="F3694" i="2"/>
  <c r="F3695" i="2"/>
  <c r="F3696" i="2"/>
  <c r="F3697" i="2"/>
  <c r="F3698" i="2"/>
  <c r="F3699" i="2"/>
  <c r="F3700" i="2"/>
  <c r="F3701" i="2"/>
  <c r="F3702" i="2"/>
  <c r="F3703" i="2"/>
  <c r="F3704" i="2"/>
  <c r="F3705" i="2"/>
  <c r="F3706" i="2"/>
  <c r="F3707" i="2"/>
  <c r="F3708" i="2"/>
  <c r="F3709" i="2"/>
  <c r="F3710" i="2"/>
  <c r="F3711" i="2"/>
  <c r="F3712" i="2"/>
  <c r="F3713" i="2"/>
  <c r="F3714" i="2"/>
  <c r="F3715" i="2"/>
  <c r="F3716" i="2"/>
  <c r="F3717" i="2"/>
  <c r="F3718" i="2"/>
  <c r="F3719" i="2"/>
  <c r="F3720" i="2"/>
  <c r="F3721" i="2"/>
  <c r="F3722" i="2"/>
  <c r="F3723" i="2"/>
  <c r="F3724" i="2"/>
  <c r="F3725" i="2"/>
  <c r="F3726" i="2"/>
  <c r="F3727" i="2"/>
  <c r="F3728" i="2"/>
  <c r="F3729" i="2"/>
  <c r="F3730" i="2"/>
  <c r="F3731" i="2"/>
  <c r="F3732" i="2"/>
  <c r="F3733" i="2"/>
  <c r="F3734" i="2"/>
  <c r="F3735" i="2"/>
  <c r="F3736" i="2"/>
  <c r="F3737" i="2"/>
  <c r="F3738" i="2"/>
  <c r="F3739" i="2"/>
  <c r="F3740" i="2"/>
  <c r="F3741" i="2"/>
  <c r="F3742" i="2"/>
  <c r="F3743" i="2"/>
  <c r="F3744" i="2"/>
  <c r="F3745" i="2"/>
  <c r="F3746" i="2"/>
  <c r="F3747" i="2"/>
  <c r="F3748" i="2"/>
  <c r="F3749" i="2"/>
  <c r="F3750" i="2"/>
  <c r="F3751" i="2"/>
  <c r="F3752" i="2"/>
  <c r="F3753" i="2"/>
  <c r="F3754" i="2"/>
  <c r="F3755" i="2"/>
  <c r="F3756" i="2"/>
  <c r="F3757" i="2"/>
  <c r="F3758" i="2"/>
  <c r="F3759" i="2"/>
  <c r="F3760" i="2"/>
  <c r="F3761" i="2"/>
  <c r="F3762" i="2"/>
  <c r="F3763" i="2"/>
  <c r="F3764" i="2"/>
  <c r="F3765" i="2"/>
  <c r="F3766" i="2"/>
  <c r="F3767" i="2"/>
  <c r="F3768" i="2"/>
  <c r="F3769" i="2"/>
  <c r="F3770" i="2"/>
  <c r="F3771" i="2"/>
  <c r="F4074" i="2"/>
  <c r="F4075" i="2"/>
  <c r="B4074" i="2"/>
  <c r="F4090" i="2"/>
  <c r="F4091" i="2"/>
  <c r="B4090" i="2"/>
  <c r="F4106" i="2"/>
  <c r="F4107" i="2"/>
  <c r="B4106" i="2"/>
  <c r="F4122" i="2"/>
  <c r="F4123" i="2"/>
  <c r="B4122" i="2"/>
  <c r="F4138" i="2"/>
  <c r="F4139" i="2"/>
  <c r="B4138" i="2"/>
  <c r="F4154" i="2"/>
  <c r="F4155" i="2"/>
  <c r="B4154" i="2"/>
  <c r="B4159" i="2"/>
  <c r="F4159" i="2"/>
  <c r="B4167" i="2"/>
  <c r="F4167" i="2"/>
  <c r="B4175" i="2"/>
  <c r="F4175" i="2"/>
  <c r="B4183" i="2"/>
  <c r="F4183" i="2"/>
  <c r="B4191" i="2"/>
  <c r="F4191" i="2"/>
  <c r="B4199" i="2"/>
  <c r="F4199" i="2"/>
  <c r="B4207" i="2"/>
  <c r="F4207" i="2"/>
  <c r="B4215" i="2"/>
  <c r="F4215" i="2"/>
  <c r="B4223" i="2"/>
  <c r="F4223" i="2"/>
  <c r="B4231" i="2"/>
  <c r="F4231" i="2"/>
  <c r="B4239" i="2"/>
  <c r="F4239" i="2"/>
  <c r="B4247" i="2"/>
  <c r="F4247" i="2"/>
  <c r="B4255" i="2"/>
  <c r="F4255" i="2"/>
  <c r="B4263" i="2"/>
  <c r="F4263" i="2"/>
  <c r="B4271" i="2"/>
  <c r="F4271" i="2"/>
  <c r="B4279" i="2"/>
  <c r="F4279" i="2"/>
  <c r="B4287" i="2"/>
  <c r="F4287" i="2"/>
  <c r="B4295" i="2"/>
  <c r="F4295" i="2"/>
  <c r="B4303" i="2"/>
  <c r="F4303" i="2"/>
  <c r="B4311" i="2"/>
  <c r="F4311" i="2"/>
  <c r="B3771" i="2"/>
  <c r="F4070" i="2"/>
  <c r="F4071" i="2"/>
  <c r="B4070" i="2"/>
  <c r="F4086" i="2"/>
  <c r="F4087" i="2"/>
  <c r="B4086" i="2"/>
  <c r="F4102" i="2"/>
  <c r="F4103" i="2"/>
  <c r="B4102" i="2"/>
  <c r="F4118" i="2"/>
  <c r="F4119" i="2"/>
  <c r="B4118" i="2"/>
  <c r="F4134" i="2"/>
  <c r="F4135" i="2"/>
  <c r="B4134" i="2"/>
  <c r="F4150" i="2"/>
  <c r="F4151" i="2"/>
  <c r="B4150" i="2"/>
  <c r="B4157" i="2"/>
  <c r="F4157" i="2"/>
  <c r="B4165" i="2"/>
  <c r="F4165" i="2"/>
  <c r="B4173" i="2"/>
  <c r="F4173" i="2"/>
  <c r="B4181" i="2"/>
  <c r="F4181" i="2"/>
  <c r="B4189" i="2"/>
  <c r="F4189" i="2"/>
  <c r="B4197" i="2"/>
  <c r="F4197" i="2"/>
  <c r="B4205" i="2"/>
  <c r="F4205" i="2"/>
  <c r="B4213" i="2"/>
  <c r="F4213" i="2"/>
  <c r="B4221" i="2"/>
  <c r="F4221" i="2"/>
  <c r="B4229" i="2"/>
  <c r="F4229" i="2"/>
  <c r="B4237" i="2"/>
  <c r="F4237" i="2"/>
  <c r="B4245" i="2"/>
  <c r="F4245" i="2"/>
  <c r="B4253" i="2"/>
  <c r="F4253" i="2"/>
  <c r="B4261" i="2"/>
  <c r="F4261" i="2"/>
  <c r="B4269" i="2"/>
  <c r="F4269" i="2"/>
  <c r="B4277" i="2"/>
  <c r="F4277" i="2"/>
  <c r="B4285" i="2"/>
  <c r="F4285" i="2"/>
  <c r="B4293" i="2"/>
  <c r="F4293" i="2"/>
  <c r="B4301" i="2"/>
  <c r="F4301" i="2"/>
  <c r="B4309" i="2"/>
  <c r="F4309" i="2"/>
  <c r="F4082" i="2"/>
  <c r="F4083" i="2"/>
  <c r="B4082" i="2"/>
  <c r="F4098" i="2"/>
  <c r="F4099" i="2"/>
  <c r="B4098" i="2"/>
  <c r="F4114" i="2"/>
  <c r="F4115" i="2"/>
  <c r="B4114" i="2"/>
  <c r="F4130" i="2"/>
  <c r="F4131" i="2"/>
  <c r="B4130" i="2"/>
  <c r="F4146" i="2"/>
  <c r="F4147" i="2"/>
  <c r="B4146" i="2"/>
  <c r="B4163" i="2"/>
  <c r="F4163" i="2"/>
  <c r="B4171" i="2"/>
  <c r="F4171" i="2"/>
  <c r="B4179" i="2"/>
  <c r="F4179" i="2"/>
  <c r="B4187" i="2"/>
  <c r="F4187" i="2"/>
  <c r="B4195" i="2"/>
  <c r="F4195" i="2"/>
  <c r="B4203" i="2"/>
  <c r="F4203" i="2"/>
  <c r="B4211" i="2"/>
  <c r="F4211" i="2"/>
  <c r="B4219" i="2"/>
  <c r="F4219" i="2"/>
  <c r="B4227" i="2"/>
  <c r="F4227" i="2"/>
  <c r="B4235" i="2"/>
  <c r="F4235" i="2"/>
  <c r="B4243" i="2"/>
  <c r="F4243" i="2"/>
  <c r="B4251" i="2"/>
  <c r="F4251" i="2"/>
  <c r="B4259" i="2"/>
  <c r="F4259" i="2"/>
  <c r="B4267" i="2"/>
  <c r="F4267" i="2"/>
  <c r="B4275" i="2"/>
  <c r="F4275" i="2"/>
  <c r="B4283" i="2"/>
  <c r="F4283" i="2"/>
  <c r="B4291" i="2"/>
  <c r="F4291" i="2"/>
  <c r="B4299" i="2"/>
  <c r="F4299" i="2"/>
  <c r="B4307" i="2"/>
  <c r="F4307" i="2"/>
  <c r="F4072" i="2"/>
  <c r="F4076" i="2"/>
  <c r="F4080" i="2"/>
  <c r="F4084" i="2"/>
  <c r="F4088" i="2"/>
  <c r="F4092" i="2"/>
  <c r="F4096" i="2"/>
  <c r="F4100" i="2"/>
  <c r="F4104" i="2"/>
  <c r="F4108" i="2"/>
  <c r="F4112" i="2"/>
  <c r="F4116" i="2"/>
  <c r="F4120" i="2"/>
  <c r="F4124" i="2"/>
  <c r="F4128" i="2"/>
  <c r="F4132" i="2"/>
  <c r="F4136" i="2"/>
  <c r="F4140" i="2"/>
  <c r="F4144" i="2"/>
  <c r="F4148" i="2"/>
  <c r="F4152" i="2"/>
  <c r="B4632" i="2"/>
  <c r="F4632" i="2"/>
  <c r="F4633" i="2"/>
  <c r="B4648" i="2"/>
  <c r="F4648" i="2"/>
  <c r="F4649" i="2"/>
  <c r="B4664" i="2"/>
  <c r="F4664" i="2"/>
  <c r="F4665" i="2"/>
  <c r="B4676" i="2"/>
  <c r="F4676" i="2"/>
  <c r="F4677" i="2"/>
  <c r="B4628" i="2"/>
  <c r="F4628" i="2"/>
  <c r="F4629" i="2"/>
  <c r="B4644" i="2"/>
  <c r="F4644" i="2"/>
  <c r="F4645" i="2"/>
  <c r="B4660" i="2"/>
  <c r="F4660" i="2"/>
  <c r="F4661" i="2"/>
  <c r="B4680" i="2"/>
  <c r="F4680" i="2"/>
  <c r="F4694" i="2"/>
  <c r="B4694" i="2"/>
  <c r="F4710" i="2"/>
  <c r="B4710" i="2"/>
  <c r="F4726" i="2"/>
  <c r="B4726" i="2"/>
  <c r="F4314" i="2"/>
  <c r="B4640" i="2"/>
  <c r="F4640" i="2"/>
  <c r="F4641" i="2"/>
  <c r="B4656" i="2"/>
  <c r="F4656" i="2"/>
  <c r="F4657" i="2"/>
  <c r="F4626" i="2"/>
  <c r="F4630" i="2"/>
  <c r="F4634" i="2"/>
  <c r="F4638" i="2"/>
  <c r="F4642" i="2"/>
  <c r="F4646" i="2"/>
  <c r="F4650" i="2"/>
  <c r="F4654" i="2"/>
  <c r="F4658" i="2"/>
  <c r="F4662" i="2"/>
  <c r="F4666" i="2"/>
  <c r="F4670" i="2"/>
  <c r="F4674" i="2"/>
  <c r="F4678" i="2"/>
  <c r="F4681" i="2"/>
  <c r="F4682" i="2"/>
  <c r="F4691" i="2"/>
  <c r="F4697" i="2"/>
  <c r="F4698" i="2"/>
  <c r="F4707" i="2"/>
  <c r="F4713" i="2"/>
  <c r="F4714" i="2"/>
  <c r="F4723" i="2"/>
  <c r="F4729" i="2"/>
  <c r="F4730" i="2"/>
  <c r="F4686" i="2"/>
  <c r="F4695" i="2"/>
  <c r="F4702" i="2"/>
  <c r="F4711" i="2"/>
  <c r="F4718" i="2"/>
  <c r="F4727" i="2"/>
  <c r="F4734" i="2"/>
  <c r="B4734" i="2"/>
  <c r="F4738" i="2"/>
  <c r="F4739" i="2"/>
  <c r="B4738" i="2"/>
  <c r="B4686" i="2"/>
  <c r="B4702" i="2"/>
  <c r="B4718" i="2"/>
  <c r="F4735" i="2"/>
  <c r="F4741" i="2"/>
  <c r="F4743" i="2"/>
  <c r="F4745" i="2"/>
  <c r="F4747" i="2"/>
  <c r="F4749" i="2"/>
  <c r="F4751" i="2"/>
  <c r="F4753" i="2"/>
  <c r="F4755" i="2"/>
  <c r="F4757" i="2"/>
  <c r="F4759" i="2"/>
  <c r="F4761" i="2"/>
  <c r="F4763" i="2"/>
  <c r="F4765" i="2"/>
  <c r="F4767" i="2"/>
  <c r="F4769" i="2"/>
  <c r="F4771" i="2"/>
  <c r="F4773" i="2"/>
  <c r="F4775" i="2"/>
  <c r="F4777" i="2"/>
  <c r="F4779" i="2"/>
  <c r="F4781" i="2"/>
  <c r="F4783" i="2"/>
  <c r="F4785" i="2"/>
  <c r="F4787" i="2"/>
  <c r="F4789" i="2"/>
  <c r="F4791" i="2"/>
  <c r="F4793" i="2"/>
  <c r="F4795" i="2"/>
  <c r="F4797" i="2"/>
  <c r="F4799" i="2"/>
  <c r="F4801" i="2"/>
  <c r="F4803" i="2"/>
  <c r="F4805" i="2"/>
  <c r="F4807" i="2"/>
  <c r="F4809" i="2"/>
  <c r="F4811" i="2"/>
  <c r="F4813" i="2"/>
  <c r="F4815" i="2"/>
  <c r="F4817" i="2"/>
  <c r="F4819" i="2"/>
  <c r="F4821" i="2"/>
  <c r="F4831" i="2"/>
  <c r="F4832" i="2"/>
  <c r="B4831" i="2"/>
  <c r="F4827" i="2"/>
  <c r="F4828" i="2"/>
  <c r="B4827" i="2"/>
  <c r="F4740" i="2"/>
  <c r="F4742" i="2"/>
  <c r="F4744" i="2"/>
  <c r="F4746" i="2"/>
  <c r="F4748" i="2"/>
  <c r="F4750" i="2"/>
  <c r="F4752" i="2"/>
  <c r="F4754" i="2"/>
  <c r="F4756" i="2"/>
  <c r="F4758" i="2"/>
  <c r="F4760" i="2"/>
  <c r="F4762" i="2"/>
  <c r="F4764" i="2"/>
  <c r="F4766" i="2"/>
  <c r="F4768" i="2"/>
  <c r="F4770" i="2"/>
  <c r="F4772" i="2"/>
  <c r="F4774" i="2"/>
  <c r="F4776" i="2"/>
  <c r="F4778" i="2"/>
  <c r="F4780" i="2"/>
  <c r="F4782" i="2"/>
  <c r="F4784" i="2"/>
  <c r="F4786" i="2"/>
  <c r="F4788" i="2"/>
  <c r="F4790" i="2"/>
  <c r="F4792" i="2"/>
  <c r="F4794" i="2"/>
  <c r="F4796" i="2"/>
  <c r="F4798" i="2"/>
  <c r="F4800" i="2"/>
  <c r="F4802" i="2"/>
  <c r="F4804" i="2"/>
  <c r="F4806" i="2"/>
  <c r="F4808" i="2"/>
  <c r="F4810" i="2"/>
  <c r="F4812" i="2"/>
  <c r="F4814" i="2"/>
  <c r="F4816" i="2"/>
  <c r="F4818" i="2"/>
  <c r="F4820" i="2"/>
  <c r="F4822" i="2"/>
  <c r="F4823" i="2"/>
  <c r="F4824" i="2"/>
  <c r="B4823" i="2"/>
  <c r="F4834" i="2"/>
  <c r="F4836" i="2"/>
  <c r="F4838" i="2"/>
  <c r="F4840" i="2"/>
  <c r="F4842" i="2"/>
  <c r="F4844" i="2"/>
  <c r="F4846" i="2"/>
  <c r="F4848" i="2"/>
  <c r="F4850" i="2"/>
  <c r="F4852" i="2"/>
  <c r="F4854" i="2"/>
  <c r="F4856" i="2"/>
  <c r="F4858" i="2"/>
  <c r="F4860" i="2"/>
  <c r="F4862" i="2"/>
  <c r="F4864" i="2"/>
  <c r="F4866" i="2"/>
  <c r="F4868" i="2"/>
  <c r="F4870" i="2"/>
  <c r="F4872" i="2"/>
  <c r="F4874" i="2"/>
  <c r="F4876" i="2"/>
  <c r="F4878" i="2"/>
  <c r="F4833" i="2"/>
  <c r="F4835" i="2"/>
  <c r="F4837" i="2"/>
  <c r="F4839" i="2"/>
  <c r="F4841" i="2"/>
  <c r="F4843" i="2"/>
  <c r="F4845" i="2"/>
  <c r="F4847" i="2"/>
  <c r="F4849" i="2"/>
  <c r="F4851" i="2"/>
  <c r="F4853" i="2"/>
  <c r="F4855" i="2"/>
  <c r="F4857" i="2"/>
  <c r="F4859" i="2"/>
  <c r="F4861" i="2"/>
  <c r="F4863" i="2"/>
  <c r="F4865" i="2"/>
  <c r="F4867" i="2"/>
  <c r="F4869" i="2"/>
  <c r="F4871" i="2"/>
  <c r="F4873" i="2"/>
  <c r="F4875" i="2"/>
  <c r="F4877" i="2"/>
  <c r="F4879" i="2"/>
  <c r="F4880" i="2"/>
  <c r="F4881" i="2"/>
  <c r="F4882" i="2"/>
  <c r="F4883" i="2"/>
  <c r="F4884" i="2"/>
  <c r="F4885" i="2"/>
  <c r="F4886" i="2"/>
  <c r="F4887" i="2"/>
  <c r="F4888" i="2"/>
  <c r="F4889" i="2"/>
  <c r="F4890" i="2"/>
  <c r="F4891" i="2"/>
  <c r="F4892" i="2"/>
  <c r="F4893" i="2"/>
  <c r="F4894" i="2"/>
  <c r="F4895" i="2"/>
  <c r="F4896" i="2"/>
  <c r="F4897" i="2"/>
  <c r="F4898" i="2"/>
  <c r="F4899" i="2"/>
  <c r="F4900" i="2"/>
  <c r="F4901" i="2"/>
  <c r="F4902" i="2"/>
  <c r="F4903" i="2"/>
  <c r="F4904" i="2"/>
  <c r="F4905" i="2"/>
  <c r="F4906" i="2"/>
  <c r="F4907" i="2"/>
  <c r="F4908" i="2"/>
  <c r="F4909" i="2"/>
  <c r="F4910" i="2"/>
  <c r="F4911" i="2"/>
  <c r="F4912" i="2"/>
  <c r="F4913" i="2"/>
  <c r="F4914" i="2"/>
  <c r="F4915" i="2"/>
  <c r="F4916" i="2"/>
  <c r="B4916" i="2"/>
  <c r="F4917" i="2"/>
  <c r="D22" i="4"/>
  <c r="D21" i="4"/>
  <c r="G259" i="2"/>
  <c r="G258" i="2"/>
  <c r="G256" i="2"/>
  <c r="G255" i="2"/>
  <c r="G254" i="2"/>
  <c r="G251" i="2"/>
  <c r="G250" i="2"/>
  <c r="G249" i="2"/>
  <c r="G248" i="2"/>
  <c r="G247" i="2"/>
  <c r="G246" i="2"/>
  <c r="G245" i="2"/>
  <c r="G243" i="2"/>
  <c r="G242" i="2"/>
  <c r="G239" i="2"/>
  <c r="G238" i="2"/>
  <c r="G236" i="2"/>
  <c r="G235" i="2"/>
  <c r="G234" i="2"/>
  <c r="G232" i="2"/>
  <c r="G231" i="2"/>
  <c r="G230" i="2"/>
  <c r="G227" i="2"/>
  <c r="G225" i="2"/>
  <c r="G224" i="2"/>
  <c r="G223" i="2"/>
  <c r="G222" i="2"/>
  <c r="G221" i="2"/>
  <c r="G219" i="2"/>
  <c r="G218" i="2"/>
  <c r="G214" i="2"/>
  <c r="G208" i="2"/>
  <c r="G207" i="2"/>
  <c r="G206" i="2"/>
  <c r="G200" i="2"/>
  <c r="G197" i="2"/>
  <c r="G195" i="2"/>
  <c r="G194" i="2"/>
  <c r="G190" i="2"/>
  <c r="G182" i="2"/>
  <c r="G179" i="2"/>
  <c r="G178" i="2"/>
  <c r="F174" i="2"/>
  <c r="D15" i="4"/>
  <c r="E15" i="5" s="1"/>
  <c r="F15" i="5" s="1"/>
  <c r="C15" i="4"/>
  <c r="D15" i="5" s="1"/>
  <c r="C17" i="4"/>
  <c r="D17" i="5" s="1"/>
  <c r="D13" i="4"/>
  <c r="E13" i="5" s="1"/>
  <c r="F13" i="5" s="1"/>
  <c r="C13" i="4"/>
  <c r="D13" i="5" s="1"/>
  <c r="C8" i="4"/>
  <c r="D8" i="4"/>
  <c r="D23" i="4"/>
  <c r="C23" i="4"/>
  <c r="D23" i="5" s="1"/>
  <c r="D9" i="4"/>
  <c r="E9" i="5" s="1"/>
  <c r="F9" i="5" s="1"/>
  <c r="C9" i="4"/>
  <c r="D9" i="5" s="1"/>
  <c r="D29" i="4"/>
  <c r="C29" i="4"/>
  <c r="D29" i="5" s="1"/>
  <c r="C18" i="4"/>
  <c r="D18" i="5" s="1"/>
  <c r="D18" i="4"/>
  <c r="C14" i="4"/>
  <c r="D14" i="5" s="1"/>
  <c r="D14" i="4"/>
  <c r="E14" i="5" s="1"/>
  <c r="F14" i="5" s="1"/>
  <c r="C24" i="4"/>
  <c r="D24" i="5" s="1"/>
  <c r="D24" i="4"/>
  <c r="C16" i="4"/>
  <c r="D16" i="5" s="1"/>
  <c r="C32" i="4"/>
  <c r="D32" i="5" s="1"/>
  <c r="C30" i="4"/>
  <c r="C21" i="4"/>
  <c r="D21" i="5" s="1"/>
  <c r="C22" i="4"/>
  <c r="D22" i="5" s="1"/>
  <c r="C12" i="4"/>
  <c r="D12" i="5" s="1"/>
  <c r="C10" i="4"/>
  <c r="D10" i="5" s="1"/>
  <c r="D33" i="4"/>
  <c r="E33" i="5" s="1"/>
  <c r="D31" i="4"/>
  <c r="D19" i="4"/>
  <c r="D20" i="4"/>
  <c r="D25" i="4"/>
  <c r="D28" i="4"/>
  <c r="E35" i="5"/>
  <c r="F35" i="5" s="1"/>
  <c r="C33" i="4"/>
  <c r="C31" i="4"/>
  <c r="C19" i="4"/>
  <c r="D19" i="5" s="1"/>
  <c r="C20" i="4"/>
  <c r="D20" i="5" s="1"/>
  <c r="C25" i="4"/>
  <c r="D25" i="5" s="1"/>
  <c r="C28" i="4"/>
  <c r="D28" i="5" s="1"/>
  <c r="D12" i="4"/>
  <c r="E12" i="5" s="1"/>
  <c r="F12" i="5" s="1"/>
  <c r="D10" i="4"/>
  <c r="E10" i="5" s="1"/>
  <c r="F10" i="5" s="1"/>
  <c r="C26" i="4"/>
  <c r="D26" i="5" s="1"/>
  <c r="D26" i="4"/>
  <c r="D11" i="4"/>
  <c r="E11" i="5" s="1"/>
  <c r="F11" i="5" s="1"/>
  <c r="C11" i="4"/>
  <c r="D11" i="5" s="1"/>
  <c r="C27" i="4"/>
  <c r="D27" i="5" s="1"/>
  <c r="F13" i="4"/>
  <c r="F15" i="4"/>
  <c r="F20" i="4"/>
  <c r="D27" i="4"/>
  <c r="F25" i="4"/>
  <c r="E20" i="4"/>
  <c r="D35" i="5"/>
  <c r="F33" i="4"/>
  <c r="F9" i="4"/>
  <c r="D30" i="4"/>
  <c r="F23" i="4"/>
  <c r="F29" i="4"/>
  <c r="D16" i="4"/>
  <c r="F19" i="4"/>
  <c r="E23" i="4"/>
  <c r="C34" i="4"/>
  <c r="E29" i="4"/>
  <c r="F28" i="4"/>
  <c r="F11" i="4"/>
  <c r="E15" i="4"/>
  <c r="E13" i="4"/>
  <c r="E11" i="4"/>
  <c r="E9" i="4"/>
  <c r="F34" i="4"/>
  <c r="F32" i="4"/>
  <c r="F30" i="4"/>
  <c r="F21" i="4"/>
  <c r="F22" i="4"/>
  <c r="F18" i="4"/>
  <c r="F16" i="4"/>
  <c r="F26" i="4"/>
  <c r="F27" i="4"/>
  <c r="F24" i="4"/>
  <c r="F17" i="4"/>
  <c r="F14" i="4"/>
  <c r="F12" i="4"/>
  <c r="F10" i="4"/>
  <c r="F8" i="4"/>
  <c r="E32" i="4"/>
  <c r="E30" i="4"/>
  <c r="E21" i="4"/>
  <c r="E22" i="4"/>
  <c r="E18" i="4"/>
  <c r="E16" i="4"/>
  <c r="E26" i="4"/>
  <c r="E27" i="4"/>
  <c r="E24" i="4"/>
  <c r="E17" i="4"/>
  <c r="E14" i="4"/>
  <c r="E12" i="4"/>
  <c r="E10" i="4"/>
  <c r="E8" i="4"/>
  <c r="E28" i="4"/>
  <c r="F31" i="4"/>
  <c r="D17" i="4"/>
  <c r="D32" i="4"/>
  <c r="E32" i="5" s="1"/>
  <c r="F32" i="5" s="1"/>
  <c r="D34" i="4"/>
  <c r="D13" i="3"/>
  <c r="E34" i="4"/>
  <c r="F9" i="6"/>
  <c r="I9" i="6" s="1"/>
  <c r="D23" i="3"/>
  <c r="E25" i="4"/>
  <c r="E19" i="4"/>
  <c r="E31" i="4"/>
  <c r="E33" i="4"/>
  <c r="A8" i="3" l="1"/>
  <c r="A18" i="3" s="1"/>
  <c r="B8" i="3"/>
  <c r="B18" i="3" s="1"/>
  <c r="A6" i="3"/>
  <c r="A21" i="3" s="1"/>
  <c r="B6" i="3"/>
  <c r="B11" i="3" s="1"/>
  <c r="E20" i="5"/>
  <c r="F20" i="5" s="1"/>
  <c r="E24" i="5"/>
  <c r="F24" i="5" s="1"/>
  <c r="E18" i="5"/>
  <c r="F18" i="5" s="1"/>
  <c r="E17" i="5"/>
  <c r="F17" i="5" s="1"/>
  <c r="F33" i="5"/>
  <c r="E30" i="5"/>
  <c r="F30" i="5" s="1"/>
  <c r="E19" i="5"/>
  <c r="F19" i="5" s="1"/>
  <c r="D33" i="5"/>
  <c r="D30" i="5"/>
  <c r="E16" i="5"/>
  <c r="F16" i="5" s="1"/>
  <c r="E28" i="5"/>
  <c r="F28" i="5" s="1"/>
  <c r="E21" i="5"/>
  <c r="F21" i="5" s="1"/>
  <c r="E27" i="5"/>
  <c r="F27" i="5" s="1"/>
  <c r="E26" i="5"/>
  <c r="F26" i="5" s="1"/>
  <c r="D34" i="5"/>
  <c r="D31" i="5"/>
  <c r="E25" i="5"/>
  <c r="F25" i="5" s="1"/>
  <c r="E34" i="5"/>
  <c r="E31" i="5"/>
  <c r="F31" i="5" s="1"/>
  <c r="E29" i="5"/>
  <c r="F29" i="5" s="1"/>
  <c r="E23" i="5"/>
  <c r="F23" i="5" s="1"/>
  <c r="E22" i="5"/>
  <c r="F22" i="5" s="1"/>
  <c r="F2" i="6"/>
  <c r="G2" i="6" s="1"/>
  <c r="B1" i="2"/>
  <c r="C2" i="6"/>
  <c r="E2" i="6" s="1"/>
  <c r="F4" i="6" s="1"/>
  <c r="F175" i="2"/>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246" i="2" s="1"/>
  <c r="F247" i="2" s="1"/>
  <c r="F248" i="2" s="1"/>
  <c r="F249" i="2" s="1"/>
  <c r="F250" i="2" s="1"/>
  <c r="F251" i="2" s="1"/>
  <c r="F252" i="2" s="1"/>
  <c r="F253" i="2" s="1"/>
  <c r="F254" i="2" s="1"/>
  <c r="F255" i="2" s="1"/>
  <c r="F256" i="2" s="1"/>
  <c r="F257" i="2" s="1"/>
  <c r="F258" i="2" s="1"/>
  <c r="F259" i="2" s="1"/>
  <c r="F260" i="2" s="1"/>
  <c r="F261" i="2" s="1"/>
  <c r="F262" i="2" s="1"/>
  <c r="E35" i="4"/>
  <c r="D35" i="4"/>
  <c r="E8" i="5"/>
  <c r="F35" i="4"/>
  <c r="C35" i="4"/>
  <c r="D8" i="5"/>
  <c r="A13" i="3" l="1"/>
  <c r="A23" i="3"/>
  <c r="B13" i="3"/>
  <c r="D36" i="5"/>
  <c r="B23" i="3"/>
  <c r="B21" i="3"/>
  <c r="A16" i="3"/>
  <c r="B16" i="3"/>
  <c r="A11" i="3"/>
  <c r="F263" i="2"/>
  <c r="F264" i="2" s="1"/>
  <c r="F265" i="2" s="1"/>
  <c r="F266" i="2" s="1"/>
  <c r="F267" i="2" s="1"/>
  <c r="F268" i="2" s="1"/>
  <c r="F269" i="2" s="1"/>
  <c r="F270" i="2" s="1"/>
  <c r="F271" i="2" s="1"/>
  <c r="F272" i="2" s="1"/>
  <c r="F273" i="2" s="1"/>
  <c r="F274" i="2" s="1"/>
  <c r="F275" i="2" s="1"/>
  <c r="F276" i="2" s="1"/>
  <c r="F277" i="2" s="1"/>
  <c r="F278" i="2" s="1"/>
  <c r="F279" i="2" s="1"/>
  <c r="F280" i="2" s="1"/>
  <c r="F281" i="2" s="1"/>
  <c r="F282" i="2" s="1"/>
  <c r="F283" i="2" s="1"/>
  <c r="F284" i="2" s="1"/>
  <c r="F285" i="2" s="1"/>
  <c r="F286" i="2" s="1"/>
  <c r="F287" i="2" s="1"/>
  <c r="F288" i="2" s="1"/>
  <c r="F289" i="2" s="1"/>
  <c r="F290" i="2" s="1"/>
  <c r="F291" i="2" s="1"/>
  <c r="F292" i="2" s="1"/>
  <c r="F293" i="2" s="1"/>
  <c r="F294" i="2" s="1"/>
  <c r="F295" i="2" s="1"/>
  <c r="F296" i="2" s="1"/>
  <c r="F297" i="2" s="1"/>
  <c r="F298" i="2" s="1"/>
  <c r="F299" i="2" s="1"/>
  <c r="F300" i="2" s="1"/>
  <c r="F301" i="2" s="1"/>
  <c r="F302" i="2" s="1"/>
  <c r="F303" i="2" s="1"/>
  <c r="F304" i="2" s="1"/>
  <c r="F305" i="2" s="1"/>
  <c r="F306" i="2" s="1"/>
  <c r="F307" i="2" s="1"/>
  <c r="F308" i="2" s="1"/>
  <c r="F309" i="2" s="1"/>
  <c r="F310" i="2" s="1"/>
  <c r="F311" i="2" s="1"/>
  <c r="F312" i="2" s="1"/>
  <c r="F313" i="2" s="1"/>
  <c r="F314" i="2" s="1"/>
  <c r="F315" i="2" s="1"/>
  <c r="F316" i="2" s="1"/>
  <c r="F317" i="2" s="1"/>
  <c r="F318" i="2" s="1"/>
  <c r="F319" i="2" s="1"/>
  <c r="F320" i="2" s="1"/>
  <c r="F321" i="2" s="1"/>
  <c r="F322" i="2" s="1"/>
  <c r="F323" i="2" s="1"/>
  <c r="F324" i="2" s="1"/>
  <c r="F325" i="2" s="1"/>
  <c r="F326" i="2" s="1"/>
  <c r="F327" i="2" s="1"/>
  <c r="F328" i="2" s="1"/>
  <c r="F329" i="2" s="1"/>
  <c r="F330" i="2" s="1"/>
  <c r="F331" i="2" s="1"/>
  <c r="F332" i="2" s="1"/>
  <c r="F333" i="2" s="1"/>
  <c r="F334" i="2" s="1"/>
  <c r="F335" i="2" s="1"/>
  <c r="F336" i="2" s="1"/>
  <c r="F337" i="2" s="1"/>
  <c r="F338" i="2" s="1"/>
  <c r="F339" i="2" s="1"/>
  <c r="F340" i="2" s="1"/>
  <c r="F341" i="2" s="1"/>
  <c r="F342" i="2" s="1"/>
  <c r="F343" i="2" s="1"/>
  <c r="F344" i="2" s="1"/>
  <c r="F345" i="2" s="1"/>
  <c r="F346" i="2" s="1"/>
  <c r="F347" i="2" s="1"/>
  <c r="F348" i="2" s="1"/>
  <c r="F349" i="2" s="1"/>
  <c r="F350" i="2" s="1"/>
  <c r="F351" i="2" s="1"/>
  <c r="F352" i="2" s="1"/>
  <c r="F353" i="2" s="1"/>
  <c r="F354" i="2" s="1"/>
  <c r="F355" i="2" s="1"/>
  <c r="F356" i="2" s="1"/>
  <c r="F357" i="2" s="1"/>
  <c r="F358" i="2" s="1"/>
  <c r="F359" i="2" s="1"/>
  <c r="F360" i="2" s="1"/>
  <c r="F361" i="2" s="1"/>
  <c r="F362" i="2" s="1"/>
  <c r="F363" i="2" s="1"/>
  <c r="F364" i="2" s="1"/>
  <c r="F365" i="2" s="1"/>
  <c r="F366" i="2" s="1"/>
  <c r="F367" i="2" s="1"/>
  <c r="F368" i="2" s="1"/>
  <c r="F369" i="2" s="1"/>
  <c r="F370" i="2" s="1"/>
  <c r="F371" i="2" s="1"/>
  <c r="F372" i="2" s="1"/>
  <c r="F373" i="2" s="1"/>
  <c r="F374" i="2" s="1"/>
  <c r="F375" i="2" s="1"/>
  <c r="F376" i="2" s="1"/>
  <c r="F377" i="2" s="1"/>
  <c r="F378" i="2" s="1"/>
  <c r="F379" i="2" s="1"/>
  <c r="F380" i="2" s="1"/>
  <c r="F381" i="2" s="1"/>
  <c r="F382" i="2" s="1"/>
  <c r="F383" i="2" s="1"/>
  <c r="F384" i="2" s="1"/>
  <c r="F385" i="2" s="1"/>
  <c r="F386" i="2" s="1"/>
  <c r="F387" i="2" s="1"/>
  <c r="F388" i="2" s="1"/>
  <c r="F389" i="2" s="1"/>
  <c r="F390" i="2" s="1"/>
  <c r="F391" i="2" s="1"/>
  <c r="F392" i="2" s="1"/>
  <c r="F393" i="2" s="1"/>
  <c r="F394" i="2" s="1"/>
  <c r="F395" i="2" s="1"/>
  <c r="F396" i="2" s="1"/>
  <c r="F397" i="2" s="1"/>
  <c r="F398" i="2" s="1"/>
  <c r="F399" i="2" s="1"/>
  <c r="F400" i="2" s="1"/>
  <c r="F401" i="2" s="1"/>
  <c r="F402" i="2" s="1"/>
  <c r="F403" i="2" s="1"/>
  <c r="F404" i="2" s="1"/>
  <c r="F405" i="2" s="1"/>
  <c r="F406" i="2" s="1"/>
  <c r="F407" i="2" s="1"/>
  <c r="F408" i="2" s="1"/>
  <c r="F409" i="2" s="1"/>
  <c r="F410" i="2" s="1"/>
  <c r="F411" i="2" s="1"/>
  <c r="F412" i="2" s="1"/>
  <c r="F413" i="2" s="1"/>
  <c r="F414" i="2" s="1"/>
  <c r="F415" i="2" s="1"/>
  <c r="F416" i="2" s="1"/>
  <c r="F417" i="2" s="1"/>
  <c r="F418" i="2" s="1"/>
  <c r="F419" i="2" s="1"/>
  <c r="F420" i="2" s="1"/>
  <c r="F421" i="2" s="1"/>
  <c r="F422" i="2" s="1"/>
  <c r="F423" i="2" s="1"/>
  <c r="F424" i="2" s="1"/>
  <c r="F425" i="2" s="1"/>
  <c r="F426" i="2" s="1"/>
  <c r="F427" i="2" s="1"/>
  <c r="F428" i="2" s="1"/>
  <c r="F429" i="2" s="1"/>
  <c r="F430" i="2" s="1"/>
  <c r="F431" i="2" s="1"/>
  <c r="F432" i="2" s="1"/>
  <c r="F433" i="2" s="1"/>
  <c r="F434" i="2" s="1"/>
  <c r="F435" i="2" s="1"/>
  <c r="F436" i="2" s="1"/>
  <c r="F437" i="2" s="1"/>
  <c r="F438" i="2" s="1"/>
  <c r="F439" i="2" s="1"/>
  <c r="F440" i="2" s="1"/>
  <c r="F441" i="2" s="1"/>
  <c r="F442" i="2" s="1"/>
  <c r="F443" i="2" s="1"/>
  <c r="F444" i="2" s="1"/>
  <c r="F445" i="2" s="1"/>
  <c r="F446" i="2" s="1"/>
  <c r="F447" i="2" s="1"/>
  <c r="F448" i="2" s="1"/>
  <c r="F449" i="2" s="1"/>
  <c r="F450" i="2" s="1"/>
  <c r="F451" i="2" s="1"/>
  <c r="F452" i="2" s="1"/>
  <c r="F453" i="2" s="1"/>
  <c r="F454" i="2" s="1"/>
  <c r="F455" i="2" s="1"/>
  <c r="F456" i="2" s="1"/>
  <c r="F457" i="2" s="1"/>
  <c r="F458" i="2" s="1"/>
  <c r="F459" i="2" s="1"/>
  <c r="F460" i="2" s="1"/>
  <c r="F461" i="2" s="1"/>
  <c r="F462" i="2" s="1"/>
  <c r="F463" i="2" s="1"/>
  <c r="F464" i="2" s="1"/>
  <c r="F465" i="2" s="1"/>
  <c r="F466" i="2" s="1"/>
  <c r="F467" i="2" s="1"/>
  <c r="F468" i="2" s="1"/>
  <c r="F469" i="2" s="1"/>
  <c r="F470" i="2" s="1"/>
  <c r="F471" i="2" s="1"/>
  <c r="F472" i="2" s="1"/>
  <c r="F473" i="2" s="1"/>
  <c r="F474" i="2" s="1"/>
  <c r="F475" i="2" s="1"/>
  <c r="F476" i="2" s="1"/>
  <c r="F477" i="2" s="1"/>
  <c r="F478" i="2" s="1"/>
  <c r="F479" i="2" s="1"/>
  <c r="F480" i="2" s="1"/>
  <c r="F481" i="2" s="1"/>
  <c r="F482" i="2" s="1"/>
  <c r="F483" i="2" s="1"/>
  <c r="F484" i="2" s="1"/>
  <c r="F485" i="2" s="1"/>
  <c r="F486" i="2" s="1"/>
  <c r="F487" i="2" s="1"/>
  <c r="F488" i="2" s="1"/>
  <c r="F489" i="2" s="1"/>
  <c r="F490" i="2" s="1"/>
  <c r="F491" i="2" s="1"/>
  <c r="F492" i="2" s="1"/>
  <c r="F493" i="2" s="1"/>
  <c r="F494" i="2" s="1"/>
  <c r="F495" i="2" s="1"/>
  <c r="F496" i="2" s="1"/>
  <c r="F497" i="2" s="1"/>
  <c r="G262" i="2"/>
  <c r="E36" i="5"/>
  <c r="F8" i="5"/>
  <c r="F36" i="5" s="1"/>
</calcChain>
</file>

<file path=xl/sharedStrings.xml><?xml version="1.0" encoding="utf-8"?>
<sst xmlns="http://schemas.openxmlformats.org/spreadsheetml/2006/main" count="423" uniqueCount="168">
  <si>
    <t>Instructions pour l'utilisation du fichier "Boîtes_etiq.xls"</t>
  </si>
  <si>
    <r>
      <rPr>
        <sz val="10"/>
        <rFont val="Arial"/>
      </rPr>
      <t>Le fichier "</t>
    </r>
    <r>
      <rPr>
        <b/>
        <sz val="10"/>
        <rFont val="Arial"/>
      </rPr>
      <t>Boîtes_etiq.xls</t>
    </r>
    <r>
      <rPr>
        <sz val="10"/>
        <rFont val="Arial"/>
      </rPr>
      <t>" permet de cumuler les informations sur le contenu des boîtes de livres préparées pour l'expédition.</t>
    </r>
  </si>
  <si>
    <t>Afin de minimiser les erreurs d'inscription, certaines données sont inscrites automatiquement. Les cases ont donc été verrouillées afin de vous empêcher d'inscrire une valeur non correcte.</t>
  </si>
  <si>
    <t>Précaution de base</t>
  </si>
  <si>
    <t>Il est conseillé de d'abord faire une copie de sécurité du fichier. Ceci pourrait vous permettre de revenir au fichier vierge en cas de problèmes</t>
  </si>
  <si>
    <t>Contenu du fichier</t>
  </si>
  <si>
    <t>Le fichier contient 4 feuilles différentes : (le nom des feuilles est affiché au bas de l'écran)</t>
  </si>
  <si>
    <t>1 - Feuille "Instruction"</t>
  </si>
  <si>
    <t>C'est la feuille sur laquelle vous êtes actuellement positionné. Vous y trouverez toutes les instructions nécessaires au bon fonctionnement du fichier.</t>
  </si>
  <si>
    <t>2 - Feuille "Boîtes"</t>
  </si>
  <si>
    <t>C'est dans cette feuille que vous pourrez inscrire les informations relatives à chacune des boîtes préparées pour l'expédition.</t>
  </si>
  <si>
    <t>3 - Feuille "Étiquettes"</t>
  </si>
  <si>
    <t>Cette feuille permet l'impression des 4 étiquettes à apposer sur chacune des boîtes d'expédition.</t>
  </si>
  <si>
    <t>4 - Feuille "Statistiques"</t>
  </si>
  <si>
    <t>Cette feuille permet de connaître votre inventaire de boîtes préparées pour l'expédition. Vous pouvez également obtenir les statistiques pour une période déterminée, pour une date d'envoi spécifique et/ou pour un numéro de palette en particulier. Le tout se calcule automatiquement.</t>
  </si>
  <si>
    <t>Inscription des paramètres de initiaux</t>
  </si>
  <si>
    <t xml:space="preserve">Afin de bien fonctionner, certains paramètres initiaux doivent être inscrits. </t>
  </si>
  <si>
    <t>1 - Vous positionner sur la feuille "Étiquettes" en cliquant sur l'onglet "Étiquettes" au bas de l'écran.</t>
  </si>
  <si>
    <t>2 - Inscrire le nom de la ville de votre constituante dans la case B2 (Case jaune)</t>
  </si>
  <si>
    <t>Le nom de la ville de votre constituante sera automatiquement inscrite sur la première ligne des étiquettes et ajoutera également la première lettre de votre municipalité au numéro de boîte, toujours à l'impression des étiquettes</t>
  </si>
  <si>
    <t>3 - Inscrire si désiré les initiales de la personne qui fait les boîtes dans la case B3 (Case bleue).</t>
  </si>
  <si>
    <t>Le fait d'inscrire là les initiales de la personne qui fait les boîtes vous évitera d'avoir à les inscrire manuellement à chaque fois.</t>
  </si>
  <si>
    <t>Utilisation de la feuille "Boîtes"</t>
  </si>
  <si>
    <t>Chacune des boîtes préparées pour l'expédition doit être inscrite sur cette feuille. Chaque ligne de la feuille "Boîtes" représente les informations pour une et une seule boîte.</t>
  </si>
  <si>
    <t>4 informations doivent être saisies pour chacune des boîtes :</t>
  </si>
  <si>
    <t>1 - Date</t>
  </si>
  <si>
    <r>
      <rPr>
        <sz val="10"/>
        <rFont val="Arial"/>
      </rPr>
      <t xml:space="preserve">Dans la colonne </t>
    </r>
    <r>
      <rPr>
        <b/>
        <sz val="10"/>
        <rFont val="Arial"/>
      </rPr>
      <t>A</t>
    </r>
    <r>
      <rPr>
        <sz val="10"/>
        <rFont val="Arial"/>
      </rPr>
      <t xml:space="preserve">, inscrire la date de préparation de la boîte sous le format </t>
    </r>
    <r>
      <rPr>
        <b/>
        <sz val="10"/>
        <rFont val="Arial"/>
      </rPr>
      <t>AA-MM-JJ</t>
    </r>
    <r>
      <rPr>
        <sz val="10"/>
        <rFont val="Arial"/>
      </rPr>
      <t>.</t>
    </r>
  </si>
  <si>
    <r>
      <rPr>
        <sz val="10"/>
        <rFont val="Arial"/>
      </rPr>
      <t xml:space="preserve">Pour un bon fonctionnement du fichier, il est </t>
    </r>
    <r>
      <rPr>
        <b/>
        <sz val="10"/>
        <rFont val="Arial"/>
      </rPr>
      <t>primordial</t>
    </r>
    <r>
      <rPr>
        <sz val="10"/>
        <rFont val="Arial"/>
      </rPr>
      <t xml:space="preserve"> de saisir la date sous ce format.</t>
    </r>
  </si>
  <si>
    <t>Par exemple, si la date de préparation est le 8 juin 2007, vous devez inscrire :</t>
  </si>
  <si>
    <t>07-06-08</t>
  </si>
  <si>
    <t>Le système se chargera automatiquement de transposer la date saisie en format JJ-mmm-AA, soit :</t>
  </si>
  <si>
    <t>2 - No. Boîte</t>
  </si>
  <si>
    <r>
      <rPr>
        <sz val="10"/>
        <rFont val="Arial"/>
      </rPr>
      <t xml:space="preserve">Vous aurez à inscrire seulement le premier numéro de boîte dans la case </t>
    </r>
    <r>
      <rPr>
        <b/>
        <sz val="10"/>
        <rFont val="Arial"/>
      </rPr>
      <t>B3</t>
    </r>
    <r>
      <rPr>
        <sz val="10"/>
        <rFont val="Arial"/>
      </rPr>
      <t xml:space="preserve">. Les autres numéros suivront automatiquement. Ne pas inscrire de lettre initiale. Seulement le chiffre. Par exemple, si vous êtes rendus à la boîte 254, et que vous êtes de la constituante de Longueil, inscrire seulement </t>
    </r>
    <r>
      <rPr>
        <b/>
        <sz val="10"/>
        <rFont val="Arial"/>
      </rPr>
      <t>254</t>
    </r>
    <r>
      <rPr>
        <sz val="10"/>
        <rFont val="Arial"/>
      </rPr>
      <t xml:space="preserve"> et non </t>
    </r>
    <r>
      <rPr>
        <b/>
        <sz val="10"/>
        <rFont val="Arial"/>
      </rPr>
      <t>L-254</t>
    </r>
    <r>
      <rPr>
        <sz val="10"/>
        <rFont val="Arial"/>
      </rPr>
      <t>. Le système ajoutera automatiquement la lettre d'identification de la constituante sur les étlquettes.</t>
    </r>
  </si>
  <si>
    <t>3 - Classe</t>
  </si>
  <si>
    <t>Inscrire ici le code de la classe identifiant le contenu de la boîte. Aussi, afin de simplifier les choses, des codes ont été donnés pour les livres de lecture, romans et fiction. Voici la liste des codes corrects:</t>
  </si>
  <si>
    <t>Classe</t>
  </si>
  <si>
    <t>Description</t>
  </si>
  <si>
    <t>Dewey</t>
  </si>
  <si>
    <t>Généralités</t>
  </si>
  <si>
    <t>Philosophie et psychologie</t>
  </si>
  <si>
    <t>Religion</t>
  </si>
  <si>
    <t>Science sociales</t>
  </si>
  <si>
    <t>Langues</t>
  </si>
  <si>
    <t>Sc. de la nature et math.</t>
  </si>
  <si>
    <t>Sciences appliquées</t>
  </si>
  <si>
    <t>Arts et loisirs</t>
  </si>
  <si>
    <t>Littérature</t>
  </si>
  <si>
    <t>Géographie et histoire</t>
  </si>
  <si>
    <t>Lecture, romans et fictions</t>
  </si>
  <si>
    <t>Adultes</t>
  </si>
  <si>
    <t>ABD</t>
  </si>
  <si>
    <t>Bandes dessinées</t>
  </si>
  <si>
    <t>ABI</t>
  </si>
  <si>
    <t>Romans biographiques</t>
  </si>
  <si>
    <t>APH</t>
  </si>
  <si>
    <t>Romans de poche et Harlequin</t>
  </si>
  <si>
    <t>ARA</t>
  </si>
  <si>
    <t>Romans anglais</t>
  </si>
  <si>
    <t>ARF</t>
  </si>
  <si>
    <t>Romans francophones</t>
  </si>
  <si>
    <t>ARQ</t>
  </si>
  <si>
    <t>Romans québécois</t>
  </si>
  <si>
    <t>ATP</t>
  </si>
  <si>
    <t>Théâtre et poésie</t>
  </si>
  <si>
    <t>Enfants</t>
  </si>
  <si>
    <t>EDO</t>
  </si>
  <si>
    <t>Documentaires enfant</t>
  </si>
  <si>
    <t>EPL</t>
  </si>
  <si>
    <t>Albums et premières lectures</t>
  </si>
  <si>
    <t>ERO</t>
  </si>
  <si>
    <t>Romans enfant</t>
  </si>
  <si>
    <t>Jeunesse</t>
  </si>
  <si>
    <t>JDO</t>
  </si>
  <si>
    <t>Documentaires jeunesse</t>
  </si>
  <si>
    <t>JRE</t>
  </si>
  <si>
    <t>Références jeunesse</t>
  </si>
  <si>
    <t>JRO</t>
  </si>
  <si>
    <t>Romans jeunesse</t>
  </si>
  <si>
    <t>Autres</t>
  </si>
  <si>
    <t>MB</t>
  </si>
  <si>
    <t>Matériel de bibliothèque</t>
  </si>
  <si>
    <t>MS</t>
  </si>
  <si>
    <t>Matériel scolaire</t>
  </si>
  <si>
    <t xml:space="preserve">Note: </t>
  </si>
  <si>
    <t>Vous remarquerez qu'après l'inscription de la classe, l'intitulé s'affiche automatiquement.</t>
  </si>
  <si>
    <t>4 - Quantité</t>
  </si>
  <si>
    <t>Inscrire ici le nombre de livres contenus dans la boîte.</t>
  </si>
  <si>
    <t>Note :</t>
  </si>
  <si>
    <t>Vous remarquerez qu'après l'inscription de la quantité de livre, les données Date, Boîte, Classe et Intitulé s'affichent automatiquement sur la ligne suivante. À l'exception du numéro de boîte qui est non modifiable, vous pourrez, lors de l'inscription des informations sur la boîte suivante, modifier ces informations si elles ne sont pas identiques aux informations de la boîte précédente.</t>
  </si>
  <si>
    <t xml:space="preserve">Vous pouvez maintenant passer à l'impression des étiquettes. </t>
  </si>
  <si>
    <t>Date d'expédition</t>
  </si>
  <si>
    <t>Lors de l'expédition des boîtes, vous pouvez inscrire la date d'expédition dans cette colonne (H)</t>
  </si>
  <si>
    <t>Palette</t>
  </si>
  <si>
    <t>Vous pouvez inscrire le numéro de palette dans laquelle la boîte est placée pour l'expédition dans la colonne I.</t>
  </si>
  <si>
    <t>Utilisation de la feuille "Étiquettes"</t>
  </si>
  <si>
    <t>Pour imprimer les étiquettes de la dernière boîte inscrite à l'onglet "Boîtes", cliquer sur l'onglet "Étiquettes" au bas de l'écran.</t>
  </si>
  <si>
    <t>Normalement, toutes les informations s'affichent automatiquement et les étiquettes sont prêtes à imprimer.</t>
  </si>
  <si>
    <t>Si les informations ne sont pas exactes, vérifiez les informations inscrites sur la feuille "Boîtes" et corrigez les au besoin.</t>
  </si>
  <si>
    <r>
      <rPr>
        <sz val="10"/>
        <rFont val="Arial"/>
      </rPr>
      <t xml:space="preserve">Pour </t>
    </r>
    <r>
      <rPr>
        <b/>
        <sz val="10"/>
        <rFont val="Arial"/>
      </rPr>
      <t>imprimer</t>
    </r>
    <r>
      <rPr>
        <sz val="10"/>
        <rFont val="Arial"/>
      </rPr>
      <t xml:space="preserve"> les étiquettes, cliquez sur l'</t>
    </r>
    <r>
      <rPr>
        <b/>
        <sz val="10"/>
        <rFont val="Arial"/>
      </rPr>
      <t>icône représentée par une imprimante</t>
    </r>
    <r>
      <rPr>
        <sz val="10"/>
        <rFont val="Arial"/>
      </rPr>
      <t xml:space="preserve"> ou cliquez sur le menu </t>
    </r>
    <r>
      <rPr>
        <b/>
        <sz val="10"/>
        <rFont val="Arial"/>
      </rPr>
      <t>Fichier</t>
    </r>
    <r>
      <rPr>
        <sz val="10"/>
        <rFont val="Arial"/>
      </rPr>
      <t xml:space="preserve"> puis choisissez l'option </t>
    </r>
    <r>
      <rPr>
        <b/>
        <sz val="10"/>
        <rFont val="Arial"/>
      </rPr>
      <t>Imprimer</t>
    </r>
    <r>
      <rPr>
        <sz val="10"/>
        <rFont val="Arial"/>
      </rPr>
      <t>.</t>
    </r>
  </si>
  <si>
    <t>Impression des étiquettes pour une boîte en particulier :</t>
  </si>
  <si>
    <t>Par défaut, le système affiche sur la feuille "Étiquettes" les informations de la dernière ligne de la feuille "Boîte" où une quantité est inscrite.</t>
  </si>
  <si>
    <t>Par conséquent si vous avez besoin d'imprimer les étiquettes d'une autre boîte inscrite précédemment, vous pouvez le faire en inscrivant le numéro de la boîte dans la case D3 de la feuille "Étiquettes". Il s'agit de la case en vert. Cependant n'oubliez pas d'effacer le numéro inscrit en D3 après l'impression.</t>
  </si>
  <si>
    <t>Utilisation de la feuille "Statistiques"</t>
  </si>
  <si>
    <t>4 types de statistiques sont disponibles et elles se calculent automatiquement. Elles cumulent le nombre de boîtes et le nombre de livres contenus dans les boîtes, selon différents critères.</t>
  </si>
  <si>
    <t>1 - Inventaire</t>
  </si>
  <si>
    <t>Il s'agit du cumul de toutes les boîtes inscrites dans la feuille "Boîtes" pour lesquelles il n'y a pas de date d'expédition.</t>
  </si>
  <si>
    <t>2 - Pour la période</t>
  </si>
  <si>
    <t xml:space="preserve">    </t>
  </si>
  <si>
    <t>du   au</t>
  </si>
  <si>
    <r>
      <rPr>
        <sz val="10"/>
        <rFont val="Arial"/>
      </rPr>
      <t xml:space="preserve">Il s'agit du cumul de toutes les boîtes préparées entre 2 dates données. Vous devez cependant inscrire les </t>
    </r>
    <r>
      <rPr>
        <b/>
        <sz val="10"/>
        <rFont val="Arial"/>
      </rPr>
      <t>dates de début et de fin de période</t>
    </r>
    <r>
      <rPr>
        <sz val="10"/>
        <rFont val="Arial"/>
      </rPr>
      <t xml:space="preserve"> dans les </t>
    </r>
    <r>
      <rPr>
        <b/>
        <sz val="10"/>
        <rFont val="Arial"/>
      </rPr>
      <t>cases en jaune</t>
    </r>
    <r>
      <rPr>
        <sz val="10"/>
        <rFont val="Arial"/>
      </rPr>
      <t xml:space="preserve">, soient </t>
    </r>
    <r>
      <rPr>
        <b/>
        <sz val="10"/>
        <rFont val="Arial"/>
      </rPr>
      <t xml:space="preserve">E4 et F4, </t>
    </r>
    <r>
      <rPr>
        <sz val="10"/>
        <rFont val="Arial"/>
      </rPr>
      <t>toujours sous le format</t>
    </r>
    <r>
      <rPr>
        <b/>
        <sz val="10"/>
        <rFont val="Arial"/>
      </rPr>
      <t xml:space="preserve"> AA-MM-JJ.</t>
    </r>
  </si>
  <si>
    <t>Par exemple, cette statistique est très pratique pour obtenir les renseignements sur les boîtes préparées durant votre année financière.</t>
  </si>
  <si>
    <t>3 - Par Date d'envoi</t>
  </si>
  <si>
    <r>
      <rPr>
        <sz val="10"/>
        <rFont val="Arial"/>
      </rPr>
      <t xml:space="preserve">Vous pouvez obtenir ici les statistiques sur les boîtes expédiées à une date précise. Vous devez cependant inscrire la date d'expédition dans la case </t>
    </r>
    <r>
      <rPr>
        <b/>
        <sz val="10"/>
        <rFont val="Arial"/>
      </rPr>
      <t xml:space="preserve">G4 </t>
    </r>
    <r>
      <rPr>
        <sz val="10"/>
        <rFont val="Arial"/>
      </rPr>
      <t xml:space="preserve">(case bleue), toujours sous le même format qui doit être </t>
    </r>
    <r>
      <rPr>
        <b/>
        <sz val="10"/>
        <rFont val="Arial"/>
      </rPr>
      <t>AA-MM-JJ.</t>
    </r>
  </si>
  <si>
    <t>4 - Par numéro de Palette</t>
  </si>
  <si>
    <r>
      <rPr>
        <sz val="10"/>
        <rFont val="Arial"/>
      </rPr>
      <t xml:space="preserve">Vous pouvez obtenir ici les statistiques sur les boîtes contenues dans une palette. Vous devez cependant inscrire le numéro de palette dans la case </t>
    </r>
    <r>
      <rPr>
        <b/>
        <sz val="10"/>
        <rFont val="Arial"/>
      </rPr>
      <t xml:space="preserve">H4 </t>
    </r>
    <r>
      <rPr>
        <sz val="10"/>
        <rFont val="Arial"/>
      </rPr>
      <t>(case verte)</t>
    </r>
    <r>
      <rPr>
        <b/>
        <sz val="10"/>
        <rFont val="Arial"/>
      </rPr>
      <t>.</t>
    </r>
  </si>
  <si>
    <t>Grand total</t>
  </si>
  <si>
    <t>Date</t>
  </si>
  <si>
    <t>No. Boîte</t>
  </si>
  <si>
    <t>Intitulé</t>
  </si>
  <si>
    <t>Qté</t>
  </si>
  <si>
    <t>Cumulatif</t>
  </si>
  <si>
    <t>Cumulatifs</t>
  </si>
  <si>
    <t>envoi</t>
  </si>
  <si>
    <t>Denvoi</t>
  </si>
  <si>
    <t>Npalette</t>
  </si>
  <si>
    <t>Paramètres de base</t>
  </si>
  <si>
    <t>Impression d'étiquettes pour une boîte en particulier</t>
  </si>
  <si>
    <t>Constituante</t>
  </si>
  <si>
    <t>M-R-S-FP</t>
  </si>
  <si>
    <t>Initiales</t>
  </si>
  <si>
    <t>Code et intitulé</t>
  </si>
  <si>
    <t>Quantité</t>
  </si>
  <si>
    <t>Inventaire</t>
  </si>
  <si>
    <t>Pour la période                du              au</t>
  </si>
  <si>
    <t>Date d'envoi</t>
  </si>
  <si>
    <t>No. De Palette</t>
  </si>
  <si>
    <t>f</t>
  </si>
  <si>
    <t>h</t>
  </si>
  <si>
    <t>g</t>
  </si>
  <si>
    <t>i</t>
  </si>
  <si>
    <t>Nb. Boîtes</t>
  </si>
  <si>
    <t>Nb. Livres</t>
  </si>
  <si>
    <t>Nombre</t>
  </si>
  <si>
    <t>Fait a ce jour</t>
  </si>
  <si>
    <t>A faire</t>
  </si>
  <si>
    <t>Livres</t>
  </si>
  <si>
    <t>Requis</t>
  </si>
  <si>
    <t>Solde</t>
  </si>
  <si>
    <t>denvoi</t>
  </si>
  <si>
    <t>No. Palette</t>
  </si>
  <si>
    <t>Inventaire des livres donnés</t>
  </si>
  <si>
    <t>Suivi de la commande</t>
  </si>
  <si>
    <t>Nom du Destinataire</t>
  </si>
  <si>
    <t>Littérature, essais Anthologie</t>
  </si>
  <si>
    <t>Sciences de la nature et math.</t>
  </si>
  <si>
    <t>epl</t>
  </si>
  <si>
    <t>atp</t>
  </si>
  <si>
    <t>ero</t>
  </si>
  <si>
    <t>edo</t>
  </si>
  <si>
    <t>jro</t>
  </si>
  <si>
    <t>jdo</t>
  </si>
  <si>
    <t>jre</t>
  </si>
  <si>
    <t>abd</t>
  </si>
  <si>
    <t>arq</t>
  </si>
  <si>
    <t>arf</t>
  </si>
  <si>
    <t>aph</t>
  </si>
  <si>
    <t>ara</t>
  </si>
  <si>
    <t>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</si>
</sst>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m/yy"/>
    <numFmt numFmtId="165" formatCode="mmmm/yy"/>
    <numFmt numFmtId="166" formatCode="dd/mm/yy;@"/>
  </numFmts>
  <fonts count="17" x14ac:knownFonts="1">
    <font>
      <sz val="10"/>
      <name val="Arial"/>
    </font>
    <font>
      <b/>
      <sz val="10"/>
      <color rgb="FF000000"/>
      <name val="Arial"/>
    </font>
    <font>
      <b/>
      <sz val="16"/>
      <name val="Arial"/>
      <family val="2"/>
    </font>
    <font>
      <b/>
      <sz val="10"/>
      <name val="Arial"/>
    </font>
    <font>
      <b/>
      <sz val="10"/>
      <name val="Arial"/>
      <family val="2"/>
    </font>
    <font>
      <sz val="10"/>
      <name val="Arial"/>
      <family val="2"/>
    </font>
    <font>
      <b/>
      <sz val="14"/>
      <name val="Arial"/>
      <family val="2"/>
    </font>
    <font>
      <u/>
      <sz val="10"/>
      <name val="Arial"/>
    </font>
    <font>
      <sz val="20"/>
      <name val="Arial Black"/>
      <family val="2"/>
    </font>
    <font>
      <sz val="26"/>
      <name val="Arial Black"/>
      <family val="2"/>
    </font>
    <font>
      <b/>
      <sz val="20"/>
      <name val="Arial"/>
      <family val="2"/>
    </font>
    <font>
      <b/>
      <sz val="24"/>
      <name val="Arial"/>
      <family val="2"/>
    </font>
    <font>
      <b/>
      <sz val="12"/>
      <name val="Arial"/>
      <family val="2"/>
    </font>
    <font>
      <sz val="8"/>
      <name val="Arial"/>
      <family val="2"/>
    </font>
    <font>
      <sz val="9"/>
      <name val="Arial"/>
      <family val="2"/>
    </font>
    <font>
      <sz val="9"/>
      <name val="Arial"/>
    </font>
    <font>
      <b/>
      <sz val="18"/>
      <name val="Arial"/>
      <family val="2"/>
    </font>
  </fonts>
  <fills count="9">
    <fill>
      <patternFill patternType="none"/>
    </fill>
    <fill>
      <patternFill patternType="gray125"/>
    </fill>
    <fill>
      <patternFill patternType="solid">
        <fgColor rgb="FFCCFFCC"/>
        <bgColor rgb="FFCCFFFF"/>
      </patternFill>
    </fill>
    <fill>
      <patternFill patternType="solid">
        <fgColor rgb="FFDDDDDD"/>
        <bgColor rgb="FFFFCCCC"/>
      </patternFill>
    </fill>
    <fill>
      <patternFill patternType="solid">
        <fgColor rgb="FFFFFF99"/>
        <bgColor rgb="FFFFFFCC"/>
      </patternFill>
    </fill>
    <fill>
      <patternFill patternType="solid">
        <fgColor rgb="FFCCFFFF"/>
        <bgColor rgb="FFCCFFFF"/>
      </patternFill>
    </fill>
    <fill>
      <patternFill patternType="solid">
        <fgColor rgb="FF969696"/>
        <bgColor rgb="FF808080"/>
      </patternFill>
    </fill>
    <fill>
      <patternFill patternType="solid">
        <fgColor rgb="FFC0C0C0"/>
        <bgColor rgb="FFDDDDDD"/>
      </patternFill>
    </fill>
    <fill>
      <patternFill patternType="solid">
        <fgColor rgb="FFFFFF00"/>
        <bgColor indexed="64"/>
      </patternFill>
    </fill>
  </fills>
  <borders count="21">
    <border>
      <left/>
      <right/>
      <top/>
      <bottom/>
      <diagonal/>
    </border>
    <border>
      <left style="thin">
        <color auto="1"/>
      </left>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3" borderId="0" applyBorder="0" applyAlignment="0" applyProtection="0"/>
  </cellStyleXfs>
  <cellXfs count="133">
    <xf numFmtId="0" fontId="0" fillId="0" borderId="0" xfId="0"/>
    <xf numFmtId="0" fontId="4" fillId="0" borderId="0" xfId="0" applyFont="1"/>
    <xf numFmtId="0" fontId="0" fillId="0" borderId="0" xfId="0" applyAlignment="1">
      <alignment wrapText="1"/>
    </xf>
    <xf numFmtId="0" fontId="5" fillId="0" borderId="0" xfId="0" applyFont="1" applyAlignment="1"/>
    <xf numFmtId="0" fontId="4" fillId="0" borderId="0" xfId="0" applyFont="1" applyAlignment="1"/>
    <xf numFmtId="14" fontId="6" fillId="0" borderId="0" xfId="0" applyNumberFormat="1" applyFont="1" applyAlignment="1">
      <alignment horizontal="center"/>
    </xf>
    <xf numFmtId="164" fontId="6" fillId="0" borderId="0" xfId="0" applyNumberFormat="1" applyFont="1"/>
    <xf numFmtId="0" fontId="4" fillId="0" borderId="0" xfId="0" applyFont="1" applyBorder="1"/>
    <xf numFmtId="0" fontId="0" fillId="0" borderId="0" xfId="0" applyBorder="1"/>
    <xf numFmtId="1" fontId="5" fillId="0" borderId="0" xfId="0" applyNumberFormat="1" applyFont="1" applyBorder="1" applyAlignment="1">
      <alignment horizontal="center"/>
    </xf>
    <xf numFmtId="0" fontId="5" fillId="0" borderId="0" xfId="0" applyFont="1" applyBorder="1"/>
    <xf numFmtId="0" fontId="5" fillId="0" borderId="0" xfId="0" applyFont="1" applyBorder="1" applyAlignment="1">
      <alignment horizontal="center"/>
    </xf>
    <xf numFmtId="0" fontId="4" fillId="0" borderId="0" xfId="0" applyFont="1" applyAlignment="1">
      <alignment horizontal="left" indent="1"/>
    </xf>
    <xf numFmtId="0" fontId="4" fillId="0" borderId="0" xfId="0" applyFont="1" applyAlignment="1">
      <alignment vertical="top"/>
    </xf>
    <xf numFmtId="0" fontId="0" fillId="0" borderId="0" xfId="0" applyAlignment="1">
      <alignment horizontal="center"/>
    </xf>
    <xf numFmtId="0" fontId="0" fillId="0" borderId="0" xfId="0" applyAlignment="1">
      <alignment horizontal="left"/>
    </xf>
    <xf numFmtId="164" fontId="0" fillId="0" borderId="0" xfId="0" applyNumberFormat="1"/>
    <xf numFmtId="0" fontId="0" fillId="0" borderId="0" xfId="0"/>
    <xf numFmtId="0" fontId="6" fillId="0" borderId="0" xfId="0" applyFont="1" applyAlignment="1">
      <alignment horizontal="center"/>
    </xf>
    <xf numFmtId="0" fontId="6" fillId="0" borderId="0" xfId="0" applyFont="1" applyAlignment="1">
      <alignment horizontal="left"/>
    </xf>
    <xf numFmtId="164"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0" fillId="0" borderId="0" xfId="0" applyAlignment="1" applyProtection="1">
      <alignment horizontal="center"/>
      <protection locked="0"/>
    </xf>
    <xf numFmtId="0" fontId="0" fillId="0" borderId="0" xfId="0" applyFont="1" applyAlignment="1" applyProtection="1">
      <alignment horizontal="center"/>
      <protection locked="0"/>
    </xf>
    <xf numFmtId="0" fontId="0" fillId="0" borderId="0" xfId="0" applyAlignment="1" applyProtection="1">
      <alignment horizontal="left"/>
    </xf>
    <xf numFmtId="0" fontId="0" fillId="0" borderId="0" xfId="0" applyProtection="1">
      <protection locked="0"/>
    </xf>
    <xf numFmtId="0" fontId="0" fillId="0" borderId="0" xfId="0" applyProtection="1"/>
    <xf numFmtId="164" fontId="0" fillId="0" borderId="0" xfId="0" applyNumberFormat="1" applyProtection="1">
      <protection locked="0"/>
    </xf>
    <xf numFmtId="0" fontId="0" fillId="0" borderId="0" xfId="0" applyProtection="1">
      <protection locked="0"/>
    </xf>
    <xf numFmtId="0" fontId="0" fillId="0" borderId="0" xfId="0" applyAlignment="1" applyProtection="1">
      <alignment horizontal="center"/>
    </xf>
    <xf numFmtId="0" fontId="7" fillId="0" borderId="0" xfId="0" applyFont="1"/>
    <xf numFmtId="0" fontId="2" fillId="0" borderId="1" xfId="0" applyFont="1" applyBorder="1" applyProtection="1"/>
    <xf numFmtId="0" fontId="0" fillId="0" borderId="2" xfId="0" applyBorder="1" applyProtection="1"/>
    <xf numFmtId="0" fontId="4" fillId="0" borderId="0" xfId="0" applyFont="1" applyProtection="1"/>
    <xf numFmtId="0" fontId="4" fillId="0" borderId="1" xfId="0" applyFont="1" applyBorder="1" applyProtection="1"/>
    <xf numFmtId="0" fontId="0" fillId="4" borderId="3" xfId="0" applyFont="1" applyFill="1" applyBorder="1" applyProtection="1">
      <protection locked="0"/>
    </xf>
    <xf numFmtId="0" fontId="4" fillId="0" borderId="4" xfId="0" applyFont="1" applyBorder="1" applyProtection="1"/>
    <xf numFmtId="0" fontId="0" fillId="5" borderId="5" xfId="0" applyFill="1" applyBorder="1" applyProtection="1">
      <protection locked="0"/>
    </xf>
    <xf numFmtId="0" fontId="0" fillId="2" borderId="0" xfId="0" applyFill="1" applyAlignment="1" applyProtection="1">
      <alignment horizontal="left"/>
      <protection locked="0"/>
    </xf>
    <xf numFmtId="0" fontId="6" fillId="7" borderId="6" xfId="0" applyFont="1" applyFill="1" applyBorder="1" applyAlignment="1" applyProtection="1">
      <alignment horizontal="center"/>
    </xf>
    <xf numFmtId="0" fontId="0" fillId="0" borderId="0" xfId="0" applyAlignment="1"/>
    <xf numFmtId="0" fontId="8" fillId="0" borderId="6" xfId="0" applyFont="1" applyBorder="1" applyAlignment="1" applyProtection="1">
      <alignment horizontal="center"/>
    </xf>
    <xf numFmtId="0" fontId="6" fillId="7" borderId="6" xfId="0" applyFont="1" applyFill="1" applyBorder="1" applyProtection="1"/>
    <xf numFmtId="0" fontId="6" fillId="7" borderId="7" xfId="0" applyFont="1" applyFill="1" applyBorder="1" applyProtection="1"/>
    <xf numFmtId="0" fontId="8" fillId="0" borderId="8" xfId="0" applyFont="1" applyBorder="1" applyAlignment="1" applyProtection="1">
      <alignment horizontal="center"/>
    </xf>
    <xf numFmtId="0" fontId="10" fillId="0" borderId="10" xfId="0" applyFont="1" applyBorder="1" applyAlignment="1" applyProtection="1">
      <alignment horizontal="center"/>
    </xf>
    <xf numFmtId="0" fontId="10" fillId="0" borderId="12" xfId="0" applyFont="1" applyBorder="1" applyAlignment="1">
      <alignment horizontal="center"/>
    </xf>
    <xf numFmtId="0" fontId="13" fillId="0" borderId="4" xfId="0" applyFont="1" applyBorder="1"/>
    <xf numFmtId="0" fontId="13" fillId="0" borderId="1" xfId="0" applyFont="1" applyBorder="1"/>
    <xf numFmtId="0" fontId="13" fillId="0" borderId="0" xfId="0" applyFont="1" applyBorder="1"/>
    <xf numFmtId="0" fontId="0" fillId="0" borderId="13" xfId="0" applyBorder="1" applyAlignment="1">
      <alignment vertical="center"/>
    </xf>
    <xf numFmtId="0" fontId="0" fillId="0" borderId="14" xfId="0" applyBorder="1" applyAlignment="1">
      <alignment vertical="center"/>
    </xf>
    <xf numFmtId="0" fontId="3" fillId="0" borderId="14"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3" fillId="0" borderId="18"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0" fillId="0" borderId="4" xfId="0" applyFont="1" applyBorder="1" applyAlignment="1">
      <alignment vertical="center"/>
    </xf>
    <xf numFmtId="1" fontId="4" fillId="0" borderId="4" xfId="0" applyNumberFormat="1" applyFont="1" applyBorder="1" applyAlignment="1">
      <alignment horizontal="center" vertical="center"/>
    </xf>
    <xf numFmtId="0" fontId="4" fillId="0" borderId="4" xfId="0" applyFont="1" applyBorder="1" applyAlignment="1">
      <alignment vertical="center"/>
    </xf>
    <xf numFmtId="3" fontId="14" fillId="0" borderId="4" xfId="0" applyNumberFormat="1" applyFont="1" applyBorder="1" applyAlignment="1">
      <alignment vertical="center"/>
    </xf>
    <xf numFmtId="0" fontId="14" fillId="0" borderId="4" xfId="0" applyFont="1" applyBorder="1" applyAlignment="1">
      <alignment vertical="center"/>
    </xf>
    <xf numFmtId="3" fontId="15" fillId="0" borderId="4" xfId="0" applyNumberFormat="1" applyFont="1" applyBorder="1" applyAlignment="1">
      <alignment vertical="center"/>
    </xf>
    <xf numFmtId="15" fontId="0" fillId="0" borderId="0" xfId="0" applyNumberFormat="1"/>
    <xf numFmtId="2" fontId="0" fillId="0" borderId="0" xfId="0" applyNumberFormat="1"/>
    <xf numFmtId="1" fontId="0" fillId="0" borderId="0" xfId="0" applyNumberFormat="1"/>
    <xf numFmtId="0" fontId="5" fillId="0" borderId="0" xfId="0" applyFont="1"/>
    <xf numFmtId="14" fontId="4" fillId="0" borderId="0" xfId="0" applyNumberFormat="1" applyFont="1" applyAlignment="1">
      <alignment horizontal="center"/>
    </xf>
    <xf numFmtId="14" fontId="0" fillId="0" borderId="0" xfId="0" applyNumberFormat="1" applyAlignment="1" applyProtection="1">
      <alignment horizontal="center"/>
      <protection locked="0"/>
    </xf>
    <xf numFmtId="14" fontId="0" fillId="0" borderId="0" xfId="0" applyNumberFormat="1" applyAlignment="1">
      <alignment horizontal="center"/>
    </xf>
    <xf numFmtId="166" fontId="5" fillId="0" borderId="0" xfId="0" applyNumberFormat="1" applyFont="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protection locked="0"/>
    </xf>
    <xf numFmtId="0" fontId="0" fillId="0" borderId="0" xfId="0" applyFill="1" applyAlignment="1" applyProtection="1">
      <alignment horizontal="left"/>
    </xf>
    <xf numFmtId="0" fontId="0" fillId="0" borderId="0" xfId="0" applyFill="1" applyAlignment="1" applyProtection="1">
      <alignment horizontal="center"/>
      <protection locked="0"/>
    </xf>
    <xf numFmtId="0" fontId="0" fillId="0" borderId="0" xfId="0" applyFill="1" applyProtection="1">
      <protection locked="0"/>
    </xf>
    <xf numFmtId="0" fontId="0" fillId="0" borderId="0" xfId="0" applyFill="1" applyProtection="1"/>
    <xf numFmtId="164" fontId="0" fillId="0" borderId="0" xfId="0" applyNumberFormat="1" applyFill="1" applyProtection="1">
      <protection locked="0"/>
    </xf>
    <xf numFmtId="0" fontId="0" fillId="0" borderId="0" xfId="0" applyFill="1"/>
    <xf numFmtId="0" fontId="11" fillId="0" borderId="0" xfId="0" applyFont="1" applyBorder="1" applyAlignment="1">
      <alignment horizontal="center"/>
    </xf>
    <xf numFmtId="0" fontId="5" fillId="0" borderId="0" xfId="0" applyFont="1" applyAlignment="1" applyProtection="1">
      <alignment horizontal="center"/>
      <protection locked="0"/>
    </xf>
    <xf numFmtId="0" fontId="5" fillId="0" borderId="0" xfId="0" applyFont="1" applyAlignment="1" applyProtection="1">
      <alignment horizontal="right"/>
      <protection locked="0"/>
    </xf>
    <xf numFmtId="0" fontId="0" fillId="0" borderId="0" xfId="0" applyAlignment="1" applyProtection="1">
      <alignment horizontal="right"/>
    </xf>
    <xf numFmtId="0" fontId="2" fillId="0" borderId="0"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14" fontId="5" fillId="0" borderId="17" xfId="0" applyNumberFormat="1" applyFont="1" applyBorder="1" applyAlignment="1">
      <alignment horizontal="center" vertical="center"/>
    </xf>
    <xf numFmtId="14" fontId="0" fillId="0" borderId="18" xfId="0" applyNumberFormat="1" applyBorder="1" applyAlignment="1">
      <alignment horizontal="center" vertical="center"/>
    </xf>
    <xf numFmtId="14" fontId="5" fillId="4" borderId="4" xfId="0" applyNumberFormat="1" applyFont="1" applyFill="1" applyBorder="1" applyAlignment="1" applyProtection="1">
      <alignment horizontal="center" vertical="center"/>
      <protection locked="0"/>
    </xf>
    <xf numFmtId="14" fontId="0" fillId="4" borderId="4" xfId="0" applyNumberFormat="1" applyFill="1" applyBorder="1" applyAlignment="1" applyProtection="1">
      <alignment horizontal="center" vertical="center"/>
      <protection locked="0"/>
    </xf>
    <xf numFmtId="14" fontId="0" fillId="5" borderId="4" xfId="0" applyNumberFormat="1"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0" fillId="0" borderId="4" xfId="0" applyBorder="1" applyAlignment="1">
      <alignment vertical="center"/>
    </xf>
    <xf numFmtId="0" fontId="13" fillId="0" borderId="4" xfId="0" applyFont="1" applyBorder="1" applyAlignment="1">
      <alignment vertical="center"/>
    </xf>
    <xf numFmtId="0" fontId="4" fillId="0" borderId="4" xfId="0" applyFont="1" applyBorder="1" applyAlignment="1">
      <alignment horizontal="center" vertical="center"/>
    </xf>
    <xf numFmtId="1" fontId="5" fillId="0" borderId="0" xfId="0" applyNumberFormat="1" applyFont="1" applyAlignment="1" applyProtection="1">
      <alignment horizontal="center"/>
      <protection locked="0"/>
    </xf>
    <xf numFmtId="166" fontId="5" fillId="8" borderId="0" xfId="0" applyNumberFormat="1" applyFont="1" applyFill="1" applyAlignment="1" applyProtection="1">
      <alignment horizontal="center"/>
    </xf>
    <xf numFmtId="0" fontId="0" fillId="8" borderId="0" xfId="0" applyFill="1" applyAlignment="1" applyProtection="1">
      <alignment horizontal="center"/>
    </xf>
    <xf numFmtId="0" fontId="5" fillId="8" borderId="0" xfId="0" applyFont="1" applyFill="1" applyAlignment="1" applyProtection="1">
      <alignment horizontal="center"/>
      <protection locked="0"/>
    </xf>
    <xf numFmtId="0" fontId="0" fillId="8" borderId="0" xfId="0" applyFill="1" applyAlignment="1" applyProtection="1">
      <alignment horizontal="left"/>
    </xf>
    <xf numFmtId="0" fontId="0" fillId="8" borderId="0" xfId="0" applyFill="1" applyAlignment="1" applyProtection="1">
      <alignment horizontal="center"/>
      <protection locked="0"/>
    </xf>
    <xf numFmtId="0" fontId="0" fillId="8" borderId="0" xfId="0" applyFill="1" applyProtection="1">
      <protection locked="0"/>
    </xf>
    <xf numFmtId="0" fontId="5" fillId="8" borderId="0" xfId="0" applyFont="1" applyFill="1" applyAlignment="1" applyProtection="1">
      <alignment horizontal="right"/>
      <protection locked="0"/>
    </xf>
    <xf numFmtId="164" fontId="0" fillId="8" borderId="0" xfId="0" applyNumberFormat="1" applyFill="1" applyProtection="1">
      <protection locked="0"/>
    </xf>
    <xf numFmtId="0" fontId="0" fillId="8" borderId="0" xfId="0" applyFill="1"/>
    <xf numFmtId="0" fontId="0" fillId="0" borderId="0" xfId="0" applyFont="1" applyBorder="1" applyAlignment="1">
      <alignment wrapText="1"/>
    </xf>
    <xf numFmtId="0" fontId="5" fillId="0" borderId="0" xfId="0" applyFont="1" applyBorder="1" applyAlignment="1"/>
    <xf numFmtId="0" fontId="5" fillId="0" borderId="0" xfId="0" applyFont="1" applyBorder="1" applyAlignment="1">
      <alignment wrapText="1"/>
    </xf>
    <xf numFmtId="0" fontId="2" fillId="0" borderId="0" xfId="0" applyFont="1" applyBorder="1" applyAlignment="1">
      <alignment horizontal="center"/>
    </xf>
    <xf numFmtId="0" fontId="0" fillId="0" borderId="0" xfId="0" applyFont="1" applyBorder="1" applyAlignment="1">
      <alignment horizontal="justify" wrapText="1"/>
    </xf>
    <xf numFmtId="0" fontId="4" fillId="0" borderId="0" xfId="0" applyFont="1" applyBorder="1" applyAlignment="1"/>
    <xf numFmtId="0" fontId="4" fillId="6" borderId="2" xfId="0" applyFont="1" applyFill="1" applyBorder="1" applyAlignment="1" applyProtection="1">
      <alignment horizontal="center"/>
    </xf>
    <xf numFmtId="0" fontId="6" fillId="7" borderId="7" xfId="0" applyFont="1" applyFill="1" applyBorder="1" applyAlignment="1" applyProtection="1"/>
    <xf numFmtId="0" fontId="9" fillId="0" borderId="7" xfId="0" applyFont="1" applyBorder="1" applyAlignment="1" applyProtection="1">
      <alignment horizontal="center" wrapText="1"/>
    </xf>
    <xf numFmtId="0" fontId="6" fillId="7" borderId="4" xfId="0" applyFont="1" applyFill="1" applyBorder="1" applyAlignment="1" applyProtection="1"/>
    <xf numFmtId="165" fontId="8" fillId="0" borderId="9" xfId="0" applyNumberFormat="1" applyFont="1" applyBorder="1" applyAlignment="1" applyProtection="1">
      <alignment horizontal="center"/>
    </xf>
    <xf numFmtId="0" fontId="4" fillId="6" borderId="11" xfId="0" applyFont="1" applyFill="1" applyBorder="1" applyAlignment="1" applyProtection="1">
      <alignment horizontal="center"/>
    </xf>
    <xf numFmtId="0" fontId="12" fillId="0" borderId="15" xfId="0" applyFont="1" applyBorder="1" applyAlignment="1">
      <alignment horizontal="center" vertical="center"/>
    </xf>
    <xf numFmtId="0" fontId="12" fillId="0" borderId="15" xfId="0" applyFont="1" applyBorder="1" applyAlignment="1">
      <alignment horizontal="center" vertical="center" wrapText="1"/>
    </xf>
    <xf numFmtId="0" fontId="16" fillId="0" borderId="0" xfId="0" applyFont="1" applyBorder="1" applyAlignment="1">
      <alignment horizontal="center" vertical="center"/>
    </xf>
    <xf numFmtId="0" fontId="11" fillId="0" borderId="0" xfId="0" applyFont="1" applyBorder="1" applyAlignment="1">
      <alignment horizont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12" fillId="0" borderId="1"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14" fontId="4" fillId="0" borderId="17" xfId="0" applyNumberFormat="1" applyFont="1" applyBorder="1" applyAlignment="1">
      <alignment horizontal="center" vertical="center"/>
    </xf>
    <xf numFmtId="14" fontId="3" fillId="0" borderId="18" xfId="0" applyNumberFormat="1" applyFont="1" applyBorder="1" applyAlignment="1">
      <alignment horizontal="center" vertical="center"/>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2331187</xdr:colOff>
      <xdr:row>1</xdr:row>
      <xdr:rowOff>317500</xdr:rowOff>
    </xdr:to>
    <xdr:pic>
      <xdr:nvPicPr>
        <xdr:cNvPr id="2" name="Image 1">
          <a:extLst>
            <a:ext uri="{FF2B5EF4-FFF2-40B4-BE49-F238E27FC236}">
              <a16:creationId xmlns:a16="http://schemas.microsoft.com/office/drawing/2014/main" xmlns="" id="{29C1FF77-F0F6-4D4F-B60F-E9FCCC9BBDBB}"/>
            </a:ext>
          </a:extLst>
        </xdr:cNvPr>
        <xdr:cNvPicPr>
          <a:picLocks noChangeAspect="1"/>
        </xdr:cNvPicPr>
      </xdr:nvPicPr>
      <xdr:blipFill>
        <a:blip xmlns:r="http://schemas.openxmlformats.org/officeDocument/2006/relationships" r:embed="rId1"/>
        <a:stretch>
          <a:fillRect/>
        </a:stretch>
      </xdr:blipFill>
      <xdr:spPr>
        <a:xfrm>
          <a:off x="0" y="0"/>
          <a:ext cx="2849213" cy="81881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C1" zoomScale="76" zoomScaleNormal="76" workbookViewId="0">
      <selection activeCell="R34" sqref="R34"/>
    </sheetView>
  </sheetViews>
  <sheetFormatPr baseColWidth="10" defaultColWidth="9.140625" defaultRowHeight="12.75" x14ac:dyDescent="0.2"/>
  <cols>
    <col min="1" max="1" width="3.140625" customWidth="1"/>
    <col min="2" max="2" width="2.7109375" customWidth="1"/>
    <col min="3" max="4" width="11" customWidth="1"/>
    <col min="5" max="5" width="12.42578125" customWidth="1"/>
    <col min="6" max="6" width="16.85546875" customWidth="1"/>
    <col min="7" max="7" width="31.42578125" customWidth="1"/>
    <col min="8" max="1025" width="11" customWidth="1"/>
  </cols>
  <sheetData>
    <row r="1" spans="1:7" ht="20.25" customHeight="1" x14ac:dyDescent="0.3">
      <c r="A1" s="111" t="s">
        <v>0</v>
      </c>
      <c r="B1" s="111"/>
      <c r="C1" s="111"/>
      <c r="D1" s="111"/>
      <c r="E1" s="111"/>
      <c r="F1" s="111"/>
      <c r="G1" s="111"/>
    </row>
    <row r="3" spans="1:7" ht="30.75" customHeight="1" x14ac:dyDescent="0.2">
      <c r="A3" s="112" t="s">
        <v>1</v>
      </c>
      <c r="B3" s="112"/>
      <c r="C3" s="112"/>
      <c r="D3" s="112"/>
      <c r="E3" s="112"/>
      <c r="F3" s="112"/>
      <c r="G3" s="112"/>
    </row>
    <row r="4" spans="1:7" ht="37.5" customHeight="1" x14ac:dyDescent="0.2">
      <c r="A4" s="108" t="s">
        <v>2</v>
      </c>
      <c r="B4" s="108"/>
      <c r="C4" s="108"/>
      <c r="D4" s="108"/>
      <c r="E4" s="108"/>
      <c r="F4" s="108"/>
      <c r="G4" s="108"/>
    </row>
    <row r="5" spans="1:7" ht="25.5" customHeight="1" x14ac:dyDescent="0.2">
      <c r="A5" s="1" t="s">
        <v>3</v>
      </c>
    </row>
    <row r="7" spans="1:7" ht="25.5" customHeight="1" x14ac:dyDescent="0.2">
      <c r="A7" s="108" t="s">
        <v>4</v>
      </c>
      <c r="B7" s="108"/>
      <c r="C7" s="108"/>
      <c r="D7" s="108"/>
      <c r="E7" s="108"/>
      <c r="F7" s="108"/>
      <c r="G7" s="108"/>
    </row>
    <row r="8" spans="1:7" ht="12.75" customHeight="1" x14ac:dyDescent="0.2">
      <c r="A8" s="2"/>
      <c r="B8" s="2"/>
      <c r="C8" s="2"/>
      <c r="D8" s="2"/>
      <c r="E8" s="2"/>
      <c r="F8" s="2"/>
      <c r="G8" s="2"/>
    </row>
    <row r="9" spans="1:7" ht="12.75" customHeight="1" x14ac:dyDescent="0.2">
      <c r="A9" s="113" t="s">
        <v>5</v>
      </c>
      <c r="B9" s="113"/>
      <c r="C9" s="113"/>
      <c r="D9" s="113"/>
      <c r="E9" s="113"/>
      <c r="F9" s="113"/>
      <c r="G9" s="113"/>
    </row>
    <row r="10" spans="1:7" ht="23.25" customHeight="1" x14ac:dyDescent="0.2">
      <c r="A10" s="109" t="s">
        <v>6</v>
      </c>
      <c r="B10" s="109"/>
      <c r="C10" s="109"/>
      <c r="D10" s="109"/>
      <c r="E10" s="109"/>
      <c r="F10" s="109"/>
      <c r="G10" s="109"/>
    </row>
    <row r="11" spans="1:7" ht="25.5" customHeight="1" x14ac:dyDescent="0.2">
      <c r="A11" s="3"/>
      <c r="B11" s="4" t="s">
        <v>7</v>
      </c>
      <c r="C11" s="4"/>
      <c r="D11" s="4"/>
      <c r="E11" s="4"/>
      <c r="F11" s="4"/>
      <c r="G11" s="4"/>
    </row>
    <row r="12" spans="1:7" ht="25.5" customHeight="1" x14ac:dyDescent="0.2">
      <c r="A12" s="3"/>
      <c r="B12" s="3"/>
      <c r="C12" s="110" t="s">
        <v>8</v>
      </c>
      <c r="D12" s="110"/>
      <c r="E12" s="110"/>
      <c r="F12" s="110"/>
      <c r="G12" s="110"/>
    </row>
    <row r="13" spans="1:7" ht="12.75" customHeight="1" x14ac:dyDescent="0.2">
      <c r="A13" s="3"/>
      <c r="B13" s="4" t="s">
        <v>9</v>
      </c>
      <c r="C13" s="3"/>
      <c r="D13" s="3"/>
      <c r="E13" s="3"/>
      <c r="F13" s="3"/>
      <c r="G13" s="3"/>
    </row>
    <row r="14" spans="1:7" ht="25.5" customHeight="1" x14ac:dyDescent="0.2">
      <c r="A14" s="3"/>
      <c r="B14" s="3"/>
      <c r="C14" s="110" t="s">
        <v>10</v>
      </c>
      <c r="D14" s="110"/>
      <c r="E14" s="110"/>
      <c r="F14" s="110"/>
      <c r="G14" s="110"/>
    </row>
    <row r="15" spans="1:7" ht="12.75" customHeight="1" x14ac:dyDescent="0.2">
      <c r="A15" s="3"/>
      <c r="B15" s="4" t="s">
        <v>11</v>
      </c>
      <c r="C15" s="3"/>
      <c r="D15" s="3"/>
      <c r="E15" s="3"/>
      <c r="F15" s="3"/>
      <c r="G15" s="3"/>
    </row>
    <row r="16" spans="1:7" ht="12.75" customHeight="1" x14ac:dyDescent="0.2">
      <c r="A16" s="3"/>
      <c r="B16" s="3"/>
      <c r="C16" s="110" t="s">
        <v>12</v>
      </c>
      <c r="D16" s="110"/>
      <c r="E16" s="110"/>
      <c r="F16" s="110"/>
      <c r="G16" s="110"/>
    </row>
    <row r="17" spans="1:7" ht="12.75" customHeight="1" x14ac:dyDescent="0.2">
      <c r="A17" s="3"/>
      <c r="B17" s="4" t="s">
        <v>13</v>
      </c>
      <c r="C17" s="3"/>
      <c r="D17" s="3"/>
      <c r="E17" s="3"/>
      <c r="F17" s="3"/>
      <c r="G17" s="3"/>
    </row>
    <row r="18" spans="1:7" ht="38.25" customHeight="1" x14ac:dyDescent="0.2">
      <c r="A18" s="3"/>
      <c r="B18" s="3"/>
      <c r="C18" s="110" t="s">
        <v>14</v>
      </c>
      <c r="D18" s="110"/>
      <c r="E18" s="110"/>
      <c r="F18" s="110"/>
      <c r="G18" s="110"/>
    </row>
    <row r="19" spans="1:7" ht="25.5" customHeight="1" x14ac:dyDescent="0.2">
      <c r="A19" s="1" t="s">
        <v>15</v>
      </c>
    </row>
    <row r="21" spans="1:7" ht="12.75" customHeight="1" x14ac:dyDescent="0.2">
      <c r="A21" t="s">
        <v>16</v>
      </c>
    </row>
    <row r="23" spans="1:7" ht="12.75" customHeight="1" x14ac:dyDescent="0.2">
      <c r="B23" t="s">
        <v>17</v>
      </c>
    </row>
    <row r="24" spans="1:7" ht="24.75" customHeight="1" x14ac:dyDescent="0.2">
      <c r="B24" t="s">
        <v>18</v>
      </c>
    </row>
    <row r="25" spans="1:7" ht="39.75" customHeight="1" x14ac:dyDescent="0.2">
      <c r="C25" s="108" t="s">
        <v>19</v>
      </c>
      <c r="D25" s="108"/>
      <c r="E25" s="108"/>
      <c r="F25" s="108"/>
      <c r="G25" s="108"/>
    </row>
    <row r="26" spans="1:7" ht="23.25" customHeight="1" x14ac:dyDescent="0.2">
      <c r="B26" t="s">
        <v>20</v>
      </c>
    </row>
    <row r="27" spans="1:7" ht="26.25" customHeight="1" x14ac:dyDescent="0.2">
      <c r="C27" s="108" t="s">
        <v>21</v>
      </c>
      <c r="D27" s="108"/>
      <c r="E27" s="108"/>
      <c r="F27" s="108"/>
      <c r="G27" s="108"/>
    </row>
    <row r="29" spans="1:7" ht="12.75" customHeight="1" x14ac:dyDescent="0.2">
      <c r="A29" s="1" t="s">
        <v>22</v>
      </c>
    </row>
    <row r="31" spans="1:7" ht="25.5" customHeight="1" x14ac:dyDescent="0.2">
      <c r="A31" s="108" t="s">
        <v>23</v>
      </c>
      <c r="B31" s="108"/>
      <c r="C31" s="108"/>
      <c r="D31" s="108"/>
      <c r="E31" s="108"/>
      <c r="F31" s="108"/>
      <c r="G31" s="108"/>
    </row>
    <row r="32" spans="1:7" ht="25.5" customHeight="1" x14ac:dyDescent="0.2">
      <c r="A32" t="s">
        <v>24</v>
      </c>
    </row>
    <row r="33" spans="2:7" ht="12.75" customHeight="1" x14ac:dyDescent="0.2">
      <c r="B33" s="1" t="s">
        <v>25</v>
      </c>
    </row>
    <row r="34" spans="2:7" ht="12.75" customHeight="1" x14ac:dyDescent="0.2">
      <c r="C34" t="s">
        <v>26</v>
      </c>
    </row>
    <row r="35" spans="2:7" ht="12.75" customHeight="1" x14ac:dyDescent="0.2">
      <c r="C35" t="s">
        <v>27</v>
      </c>
    </row>
    <row r="36" spans="2:7" ht="12.75" customHeight="1" x14ac:dyDescent="0.2">
      <c r="C36" t="s">
        <v>28</v>
      </c>
    </row>
    <row r="37" spans="2:7" ht="18" customHeight="1" x14ac:dyDescent="0.25">
      <c r="E37" s="5" t="s">
        <v>29</v>
      </c>
    </row>
    <row r="38" spans="2:7" ht="24.75" customHeight="1" x14ac:dyDescent="0.2">
      <c r="C38" s="108" t="s">
        <v>30</v>
      </c>
      <c r="D38" s="108"/>
      <c r="E38" s="108"/>
      <c r="F38" s="108"/>
      <c r="G38" s="108"/>
    </row>
    <row r="39" spans="2:7" ht="18" customHeight="1" x14ac:dyDescent="0.25">
      <c r="E39" s="6">
        <v>39241</v>
      </c>
    </row>
    <row r="40" spans="2:7" ht="12.75" customHeight="1" x14ac:dyDescent="0.2">
      <c r="B40" s="1" t="s">
        <v>31</v>
      </c>
    </row>
    <row r="41" spans="2:7" ht="66" customHeight="1" x14ac:dyDescent="0.2">
      <c r="C41" s="108" t="s">
        <v>32</v>
      </c>
      <c r="D41" s="108"/>
      <c r="E41" s="108"/>
      <c r="F41" s="108"/>
      <c r="G41" s="108"/>
    </row>
    <row r="42" spans="2:7" ht="12.75" customHeight="1" x14ac:dyDescent="0.2">
      <c r="B42" s="1" t="s">
        <v>33</v>
      </c>
    </row>
    <row r="43" spans="2:7" ht="37.5" customHeight="1" x14ac:dyDescent="0.2">
      <c r="C43" s="108" t="s">
        <v>34</v>
      </c>
      <c r="D43" s="108"/>
      <c r="E43" s="108"/>
      <c r="F43" s="108"/>
      <c r="G43" s="108"/>
    </row>
    <row r="44" spans="2:7" ht="12.75" customHeight="1" x14ac:dyDescent="0.2">
      <c r="D44" s="7" t="s">
        <v>35</v>
      </c>
      <c r="E44" s="7" t="s">
        <v>36</v>
      </c>
      <c r="F44" s="8"/>
    </row>
    <row r="45" spans="2:7" ht="12.75" customHeight="1" x14ac:dyDescent="0.2">
      <c r="B45" s="1"/>
      <c r="C45" s="1" t="s">
        <v>37</v>
      </c>
      <c r="D45" s="7"/>
      <c r="E45" s="7"/>
      <c r="F45" s="8"/>
    </row>
    <row r="46" spans="2:7" ht="12.75" customHeight="1" x14ac:dyDescent="0.2">
      <c r="B46" s="1"/>
      <c r="C46" s="1"/>
      <c r="D46" s="9">
        <v>0</v>
      </c>
      <c r="E46" s="10" t="s">
        <v>38</v>
      </c>
      <c r="F46" s="10"/>
    </row>
    <row r="47" spans="2:7" ht="12.75" customHeight="1" x14ac:dyDescent="0.2">
      <c r="B47" s="1"/>
      <c r="C47" s="1"/>
      <c r="D47" s="11">
        <v>100</v>
      </c>
      <c r="E47" s="10" t="s">
        <v>39</v>
      </c>
      <c r="F47" s="10"/>
    </row>
    <row r="48" spans="2:7" ht="12.75" customHeight="1" x14ac:dyDescent="0.2">
      <c r="B48" s="1"/>
      <c r="C48" s="1"/>
      <c r="D48" s="11">
        <v>200</v>
      </c>
      <c r="E48" s="10" t="s">
        <v>40</v>
      </c>
      <c r="F48" s="10"/>
    </row>
    <row r="49" spans="2:6" ht="12.75" customHeight="1" x14ac:dyDescent="0.2">
      <c r="B49" s="1"/>
      <c r="C49" s="1"/>
      <c r="D49" s="11">
        <v>300</v>
      </c>
      <c r="E49" s="10" t="s">
        <v>41</v>
      </c>
      <c r="F49" s="10"/>
    </row>
    <row r="50" spans="2:6" ht="12.75" customHeight="1" x14ac:dyDescent="0.2">
      <c r="B50" s="1"/>
      <c r="C50" s="1"/>
      <c r="D50" s="11">
        <v>400</v>
      </c>
      <c r="E50" s="10" t="s">
        <v>42</v>
      </c>
      <c r="F50" s="10"/>
    </row>
    <row r="51" spans="2:6" ht="12.75" customHeight="1" x14ac:dyDescent="0.2">
      <c r="B51" s="1"/>
      <c r="C51" s="1"/>
      <c r="D51" s="11">
        <v>500</v>
      </c>
      <c r="E51" s="10" t="s">
        <v>43</v>
      </c>
      <c r="F51" s="10"/>
    </row>
    <row r="52" spans="2:6" ht="12.75" customHeight="1" x14ac:dyDescent="0.2">
      <c r="B52" s="1"/>
      <c r="C52" s="1"/>
      <c r="D52" s="11">
        <v>600</v>
      </c>
      <c r="E52" s="10" t="s">
        <v>44</v>
      </c>
      <c r="F52" s="10"/>
    </row>
    <row r="53" spans="2:6" ht="12.75" customHeight="1" x14ac:dyDescent="0.2">
      <c r="B53" s="1"/>
      <c r="C53" s="1"/>
      <c r="D53" s="11">
        <v>700</v>
      </c>
      <c r="E53" s="10" t="s">
        <v>45</v>
      </c>
      <c r="F53" s="10"/>
    </row>
    <row r="54" spans="2:6" ht="12.75" customHeight="1" x14ac:dyDescent="0.2">
      <c r="B54" s="1"/>
      <c r="C54" s="1"/>
      <c r="D54" s="11">
        <v>800</v>
      </c>
      <c r="E54" s="10" t="s">
        <v>46</v>
      </c>
      <c r="F54" s="10"/>
    </row>
    <row r="55" spans="2:6" ht="12.75" customHeight="1" x14ac:dyDescent="0.2">
      <c r="B55" s="1"/>
      <c r="C55" s="1"/>
      <c r="D55" s="11">
        <v>900</v>
      </c>
      <c r="E55" s="10" t="s">
        <v>47</v>
      </c>
      <c r="F55" s="10"/>
    </row>
    <row r="56" spans="2:6" ht="12.75" customHeight="1" x14ac:dyDescent="0.2">
      <c r="B56" s="1"/>
      <c r="C56" s="1" t="s">
        <v>48</v>
      </c>
      <c r="D56" s="11"/>
      <c r="E56" s="10"/>
      <c r="F56" s="10"/>
    </row>
    <row r="57" spans="2:6" ht="12.75" customHeight="1" x14ac:dyDescent="0.2">
      <c r="B57" s="1"/>
      <c r="C57" s="12" t="s">
        <v>49</v>
      </c>
      <c r="D57" s="11"/>
      <c r="E57" s="10"/>
      <c r="F57" s="10"/>
    </row>
    <row r="58" spans="2:6" ht="12.75" customHeight="1" x14ac:dyDescent="0.2">
      <c r="B58" s="1"/>
      <c r="C58" s="1"/>
      <c r="D58" s="11" t="s">
        <v>50</v>
      </c>
      <c r="E58" s="10" t="s">
        <v>51</v>
      </c>
      <c r="F58" s="10"/>
    </row>
    <row r="59" spans="2:6" ht="12.75" customHeight="1" x14ac:dyDescent="0.2">
      <c r="B59" s="1"/>
      <c r="C59" s="1"/>
      <c r="D59" s="11" t="s">
        <v>52</v>
      </c>
      <c r="E59" s="10" t="s">
        <v>53</v>
      </c>
      <c r="F59" s="10"/>
    </row>
    <row r="60" spans="2:6" ht="12.75" customHeight="1" x14ac:dyDescent="0.2">
      <c r="B60" s="1"/>
      <c r="C60" s="1"/>
      <c r="D60" s="11" t="s">
        <v>54</v>
      </c>
      <c r="E60" s="10" t="s">
        <v>55</v>
      </c>
      <c r="F60" s="10"/>
    </row>
    <row r="61" spans="2:6" ht="12.75" customHeight="1" x14ac:dyDescent="0.2">
      <c r="B61" s="1"/>
      <c r="C61" s="1"/>
      <c r="D61" s="11" t="s">
        <v>56</v>
      </c>
      <c r="E61" s="10" t="s">
        <v>57</v>
      </c>
      <c r="F61" s="10"/>
    </row>
    <row r="62" spans="2:6" ht="12.75" customHeight="1" x14ac:dyDescent="0.2">
      <c r="B62" s="1"/>
      <c r="C62" s="1"/>
      <c r="D62" s="11" t="s">
        <v>58</v>
      </c>
      <c r="E62" s="10" t="s">
        <v>59</v>
      </c>
      <c r="F62" s="10"/>
    </row>
    <row r="63" spans="2:6" ht="12.75" customHeight="1" x14ac:dyDescent="0.2">
      <c r="B63" s="1"/>
      <c r="C63" s="1"/>
      <c r="D63" s="11" t="s">
        <v>60</v>
      </c>
      <c r="E63" s="10" t="s">
        <v>61</v>
      </c>
      <c r="F63" s="10"/>
    </row>
    <row r="64" spans="2:6" ht="12.75" customHeight="1" x14ac:dyDescent="0.2">
      <c r="B64" s="1"/>
      <c r="C64" s="1"/>
      <c r="D64" s="11" t="s">
        <v>62</v>
      </c>
      <c r="E64" s="10" t="s">
        <v>63</v>
      </c>
      <c r="F64" s="10"/>
    </row>
    <row r="65" spans="1:6" ht="12.75" customHeight="1" x14ac:dyDescent="0.2">
      <c r="B65" s="1"/>
      <c r="C65" s="12" t="s">
        <v>64</v>
      </c>
      <c r="D65" s="11"/>
      <c r="E65" s="10"/>
      <c r="F65" s="10"/>
    </row>
    <row r="66" spans="1:6" ht="12.75" customHeight="1" x14ac:dyDescent="0.2">
      <c r="B66" s="1"/>
      <c r="C66" s="1"/>
      <c r="D66" s="11" t="s">
        <v>65</v>
      </c>
      <c r="E66" s="10" t="s">
        <v>66</v>
      </c>
      <c r="F66" s="10"/>
    </row>
    <row r="67" spans="1:6" ht="12.75" customHeight="1" x14ac:dyDescent="0.2">
      <c r="B67" s="1"/>
      <c r="C67" s="1"/>
      <c r="D67" s="11" t="s">
        <v>67</v>
      </c>
      <c r="E67" s="10" t="s">
        <v>68</v>
      </c>
      <c r="F67" s="10"/>
    </row>
    <row r="68" spans="1:6" ht="12.75" customHeight="1" x14ac:dyDescent="0.2">
      <c r="B68" s="1"/>
      <c r="C68" s="1"/>
      <c r="D68" s="11" t="s">
        <v>69</v>
      </c>
      <c r="E68" s="10" t="s">
        <v>70</v>
      </c>
      <c r="F68" s="10"/>
    </row>
    <row r="69" spans="1:6" ht="12.75" customHeight="1" x14ac:dyDescent="0.2">
      <c r="B69" s="1"/>
      <c r="C69" s="12" t="s">
        <v>71</v>
      </c>
      <c r="D69" s="11"/>
      <c r="E69" s="10"/>
      <c r="F69" s="10"/>
    </row>
    <row r="70" spans="1:6" ht="12.75" customHeight="1" x14ac:dyDescent="0.2">
      <c r="D70" s="11" t="s">
        <v>72</v>
      </c>
      <c r="E70" s="10" t="s">
        <v>73</v>
      </c>
      <c r="F70" s="10"/>
    </row>
    <row r="71" spans="1:6" ht="12.75" customHeight="1" x14ac:dyDescent="0.2">
      <c r="D71" s="11" t="s">
        <v>74</v>
      </c>
      <c r="E71" s="10" t="s">
        <v>75</v>
      </c>
      <c r="F71" s="10"/>
    </row>
    <row r="72" spans="1:6" ht="12.75" customHeight="1" x14ac:dyDescent="0.2">
      <c r="D72" s="11" t="s">
        <v>76</v>
      </c>
      <c r="E72" s="10" t="s">
        <v>77</v>
      </c>
      <c r="F72" s="10"/>
    </row>
    <row r="73" spans="1:6" ht="12.75" customHeight="1" x14ac:dyDescent="0.2">
      <c r="C73" s="12" t="s">
        <v>78</v>
      </c>
      <c r="D73" s="11"/>
      <c r="E73" s="10"/>
      <c r="F73" s="10"/>
    </row>
    <row r="74" spans="1:6" ht="12.75" customHeight="1" x14ac:dyDescent="0.2">
      <c r="D74" s="11" t="s">
        <v>79</v>
      </c>
      <c r="E74" s="10" t="s">
        <v>80</v>
      </c>
      <c r="F74" s="10"/>
    </row>
    <row r="75" spans="1:6" ht="12.75" customHeight="1" x14ac:dyDescent="0.2">
      <c r="D75" s="11" t="s">
        <v>81</v>
      </c>
      <c r="E75" s="10" t="s">
        <v>82</v>
      </c>
      <c r="F75" s="8"/>
    </row>
    <row r="77" spans="1:6" ht="12.75" customHeight="1" x14ac:dyDescent="0.2">
      <c r="A77" s="1" t="s">
        <v>83</v>
      </c>
      <c r="C77" t="s">
        <v>84</v>
      </c>
    </row>
    <row r="78" spans="1:6" ht="12.75" customHeight="1" x14ac:dyDescent="0.2">
      <c r="B78" s="1" t="s">
        <v>85</v>
      </c>
    </row>
    <row r="79" spans="1:6" ht="12.75" customHeight="1" x14ac:dyDescent="0.2">
      <c r="C79" t="s">
        <v>86</v>
      </c>
    </row>
    <row r="81" spans="1:7" ht="51" customHeight="1" x14ac:dyDescent="0.2">
      <c r="A81" s="13" t="s">
        <v>87</v>
      </c>
      <c r="C81" s="108" t="s">
        <v>88</v>
      </c>
      <c r="D81" s="108"/>
      <c r="E81" s="108"/>
      <c r="F81" s="108"/>
      <c r="G81" s="108"/>
    </row>
    <row r="83" spans="1:7" ht="12.75" customHeight="1" x14ac:dyDescent="0.2">
      <c r="C83" t="s">
        <v>89</v>
      </c>
    </row>
    <row r="85" spans="1:7" ht="12.75" customHeight="1" x14ac:dyDescent="0.2">
      <c r="A85" s="1" t="s">
        <v>90</v>
      </c>
    </row>
    <row r="86" spans="1:7" ht="12.75" customHeight="1" x14ac:dyDescent="0.2">
      <c r="C86" t="s">
        <v>91</v>
      </c>
    </row>
    <row r="88" spans="1:7" ht="12.75" customHeight="1" x14ac:dyDescent="0.2">
      <c r="A88" s="1" t="s">
        <v>92</v>
      </c>
    </row>
    <row r="89" spans="1:7" ht="25.5" customHeight="1" x14ac:dyDescent="0.2">
      <c r="C89" s="108" t="s">
        <v>93</v>
      </c>
      <c r="D89" s="108"/>
      <c r="E89" s="108"/>
      <c r="F89" s="108"/>
      <c r="G89" s="108"/>
    </row>
    <row r="91" spans="1:7" ht="12.75" customHeight="1" x14ac:dyDescent="0.2">
      <c r="A91" s="1" t="s">
        <v>94</v>
      </c>
    </row>
    <row r="93" spans="1:7" ht="26.25" customHeight="1" x14ac:dyDescent="0.2">
      <c r="A93" s="108" t="s">
        <v>95</v>
      </c>
      <c r="B93" s="108"/>
      <c r="C93" s="108"/>
      <c r="D93" s="108"/>
      <c r="E93" s="108"/>
      <c r="F93" s="108"/>
      <c r="G93" s="108"/>
    </row>
    <row r="95" spans="1:7" ht="12.75" customHeight="1" x14ac:dyDescent="0.2">
      <c r="A95" s="108" t="s">
        <v>96</v>
      </c>
      <c r="B95" s="108"/>
      <c r="C95" s="108"/>
      <c r="D95" s="108"/>
      <c r="E95" s="108"/>
      <c r="F95" s="108"/>
      <c r="G95" s="108"/>
    </row>
    <row r="97" spans="1:7" ht="24.75" customHeight="1" x14ac:dyDescent="0.2">
      <c r="A97" s="108" t="s">
        <v>97</v>
      </c>
      <c r="B97" s="108"/>
      <c r="C97" s="108"/>
      <c r="D97" s="108"/>
      <c r="E97" s="108"/>
      <c r="F97" s="108"/>
      <c r="G97" s="108"/>
    </row>
    <row r="99" spans="1:7" ht="25.5" customHeight="1" x14ac:dyDescent="0.2">
      <c r="A99" s="108" t="s">
        <v>98</v>
      </c>
      <c r="B99" s="108"/>
      <c r="C99" s="108"/>
      <c r="D99" s="108"/>
      <c r="E99" s="108"/>
      <c r="F99" s="108"/>
      <c r="G99" s="108"/>
    </row>
    <row r="101" spans="1:7" ht="12.75" customHeight="1" x14ac:dyDescent="0.2">
      <c r="B101" s="1" t="s">
        <v>99</v>
      </c>
    </row>
    <row r="103" spans="1:7" ht="24.75" customHeight="1" x14ac:dyDescent="0.2">
      <c r="B103" s="108" t="s">
        <v>100</v>
      </c>
      <c r="C103" s="108"/>
      <c r="D103" s="108"/>
      <c r="E103" s="108"/>
      <c r="F103" s="108"/>
      <c r="G103" s="108"/>
    </row>
    <row r="105" spans="1:7" ht="38.25" customHeight="1" x14ac:dyDescent="0.2">
      <c r="B105" s="108" t="s">
        <v>101</v>
      </c>
      <c r="C105" s="108"/>
      <c r="D105" s="108"/>
      <c r="E105" s="108"/>
      <c r="F105" s="108"/>
      <c r="G105" s="108"/>
    </row>
    <row r="107" spans="1:7" ht="12.75" customHeight="1" x14ac:dyDescent="0.2">
      <c r="A107" s="1" t="s">
        <v>102</v>
      </c>
    </row>
    <row r="109" spans="1:7" ht="25.5" customHeight="1" x14ac:dyDescent="0.2">
      <c r="A109" s="108" t="s">
        <v>103</v>
      </c>
      <c r="B109" s="108"/>
      <c r="C109" s="108"/>
      <c r="D109" s="108"/>
      <c r="E109" s="108"/>
      <c r="F109" s="108"/>
      <c r="G109" s="108"/>
    </row>
    <row r="111" spans="1:7" ht="12.75" customHeight="1" x14ac:dyDescent="0.2">
      <c r="A111" s="1" t="s">
        <v>104</v>
      </c>
    </row>
    <row r="113" spans="1:7" ht="25.5" customHeight="1" x14ac:dyDescent="0.2">
      <c r="C113" s="108" t="s">
        <v>105</v>
      </c>
      <c r="D113" s="108"/>
      <c r="E113" s="108"/>
      <c r="F113" s="108"/>
      <c r="G113" s="108"/>
    </row>
    <row r="114" spans="1:7" ht="38.25" customHeight="1" x14ac:dyDescent="0.2"/>
    <row r="115" spans="1:7" ht="12.75" customHeight="1" x14ac:dyDescent="0.2">
      <c r="A115" s="1" t="s">
        <v>106</v>
      </c>
    </row>
    <row r="116" spans="1:7" ht="12.75" customHeight="1" x14ac:dyDescent="0.2">
      <c r="A116" s="1" t="s">
        <v>107</v>
      </c>
      <c r="B116" s="1" t="s">
        <v>108</v>
      </c>
      <c r="C116" s="1"/>
    </row>
    <row r="118" spans="1:7" ht="39" customHeight="1" x14ac:dyDescent="0.2">
      <c r="C118" s="108" t="s">
        <v>109</v>
      </c>
      <c r="D118" s="108"/>
      <c r="E118" s="108"/>
      <c r="F118" s="108"/>
      <c r="G118" s="108"/>
    </row>
    <row r="120" spans="1:7" ht="25.5" customHeight="1" x14ac:dyDescent="0.2">
      <c r="C120" s="108" t="s">
        <v>110</v>
      </c>
      <c r="D120" s="108"/>
      <c r="E120" s="108"/>
      <c r="F120" s="108"/>
      <c r="G120" s="108"/>
    </row>
    <row r="122" spans="1:7" ht="12.75" customHeight="1" x14ac:dyDescent="0.2">
      <c r="A122" s="1" t="s">
        <v>111</v>
      </c>
    </row>
    <row r="124" spans="1:7" ht="37.5" customHeight="1" x14ac:dyDescent="0.2">
      <c r="B124" s="108" t="s">
        <v>112</v>
      </c>
      <c r="C124" s="108"/>
      <c r="D124" s="108"/>
      <c r="E124" s="108"/>
      <c r="F124" s="108"/>
      <c r="G124" s="108"/>
    </row>
    <row r="126" spans="1:7" ht="12.75" customHeight="1" x14ac:dyDescent="0.2">
      <c r="A126" s="1" t="s">
        <v>113</v>
      </c>
    </row>
    <row r="128" spans="1:7" ht="24.75" customHeight="1" x14ac:dyDescent="0.2">
      <c r="B128" s="108" t="s">
        <v>114</v>
      </c>
      <c r="C128" s="108"/>
      <c r="D128" s="108"/>
      <c r="E128" s="108"/>
      <c r="F128" s="108"/>
      <c r="G128" s="108"/>
    </row>
  </sheetData>
  <sheetProtection sheet="1" objects="1" scenarios="1"/>
  <mergeCells count="30">
    <mergeCell ref="A1:G1"/>
    <mergeCell ref="A3:G3"/>
    <mergeCell ref="A4:G4"/>
    <mergeCell ref="A7:G7"/>
    <mergeCell ref="A9:G9"/>
    <mergeCell ref="A10:G10"/>
    <mergeCell ref="C12:G12"/>
    <mergeCell ref="C14:G14"/>
    <mergeCell ref="C16:G16"/>
    <mergeCell ref="C18:G18"/>
    <mergeCell ref="C25:G25"/>
    <mergeCell ref="C27:G27"/>
    <mergeCell ref="A31:G31"/>
    <mergeCell ref="C38:G38"/>
    <mergeCell ref="C41:G41"/>
    <mergeCell ref="C43:G43"/>
    <mergeCell ref="C81:G81"/>
    <mergeCell ref="C89:G89"/>
    <mergeCell ref="A93:G93"/>
    <mergeCell ref="A95:G95"/>
    <mergeCell ref="A97:G97"/>
    <mergeCell ref="A99:G99"/>
    <mergeCell ref="B103:G103"/>
    <mergeCell ref="B105:G105"/>
    <mergeCell ref="A109:G109"/>
    <mergeCell ref="C113:G113"/>
    <mergeCell ref="C118:G118"/>
    <mergeCell ref="C120:G120"/>
    <mergeCell ref="B124:G124"/>
    <mergeCell ref="B128:G128"/>
  </mergeCells>
  <pageMargins left="0.78749999999999998" right="0.78749999999999998" top="0.78749999999999998" bottom="0.98402777777777795" header="0.51180555555555496" footer="0.51180555555555496"/>
  <pageSetup firstPageNumber="0" orientation="portrait" horizontalDpi="300" verticalDpi="300"/>
  <headerFoot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0"/>
  <sheetViews>
    <sheetView tabSelected="1" zoomScale="120" zoomScaleNormal="120" workbookViewId="0">
      <selection activeCell="D3" sqref="D3:D5000"/>
    </sheetView>
  </sheetViews>
  <sheetFormatPr baseColWidth="10" defaultColWidth="9.140625" defaultRowHeight="12.75" x14ac:dyDescent="0.2"/>
  <cols>
    <col min="1" max="1" width="15.28515625" style="72" customWidth="1"/>
    <col min="2" max="2" width="11" style="14" customWidth="1"/>
    <col min="3" max="3" width="11.42578125" style="14" customWidth="1"/>
    <col min="4" max="4" width="23" style="15" customWidth="1"/>
    <col min="5" max="5" width="11.28515625" style="14" customWidth="1"/>
    <col min="6" max="6" width="12.140625" hidden="1" customWidth="1"/>
    <col min="7" max="7" width="11" customWidth="1"/>
    <col min="8" max="8" width="11.42578125" style="16" customWidth="1"/>
    <col min="9" max="9" width="11.42578125" style="17" customWidth="1"/>
    <col min="10" max="11" width="11" hidden="1" customWidth="1"/>
    <col min="12" max="1025" width="11" customWidth="1"/>
  </cols>
  <sheetData>
    <row r="1" spans="1:11" ht="23.25" customHeight="1" x14ac:dyDescent="0.25">
      <c r="A1" s="5" t="s">
        <v>115</v>
      </c>
      <c r="B1" s="18">
        <f ca="1">IF(COUNT(B3:B5000)&lt;=1,"",COUNT(B3:B5000)-1)</f>
        <v>20</v>
      </c>
      <c r="C1" s="18"/>
      <c r="D1" s="19"/>
      <c r="E1" s="18">
        <f>IF(SUM(E3:E5000)=0,"",SUM(E3:E5000))</f>
        <v>70</v>
      </c>
      <c r="F1" s="1"/>
      <c r="H1" s="20" t="s">
        <v>116</v>
      </c>
    </row>
    <row r="2" spans="1:11" ht="12.75" customHeight="1" x14ac:dyDescent="0.2">
      <c r="A2" s="70" t="s">
        <v>116</v>
      </c>
      <c r="B2" s="21" t="s">
        <v>117</v>
      </c>
      <c r="C2" s="21" t="s">
        <v>35</v>
      </c>
      <c r="D2" s="22" t="s">
        <v>118</v>
      </c>
      <c r="E2" s="21" t="s">
        <v>119</v>
      </c>
      <c r="F2" s="21" t="s">
        <v>120</v>
      </c>
      <c r="G2" s="21" t="s">
        <v>121</v>
      </c>
      <c r="H2" s="20" t="s">
        <v>122</v>
      </c>
      <c r="I2" s="23" t="s">
        <v>92</v>
      </c>
      <c r="J2" s="21" t="s">
        <v>123</v>
      </c>
      <c r="K2" s="21" t="s">
        <v>124</v>
      </c>
    </row>
    <row r="3" spans="1:11" ht="14.85" customHeight="1" x14ac:dyDescent="0.2">
      <c r="A3" s="73">
        <f t="shared" ref="A3:A66" ca="1" si="0">IF(C3="","",NOW())</f>
        <v>43742.193804861112</v>
      </c>
      <c r="B3" s="24">
        <v>1</v>
      </c>
      <c r="C3" s="83">
        <v>0</v>
      </c>
      <c r="D3" s="26" t="str">
        <f>IF(C3="","",IFERROR(VLOOKUP($C3,Statistiques!$A$8:$B$30,2,0),""))</f>
        <v>Généralités</v>
      </c>
      <c r="E3" s="24">
        <v>40</v>
      </c>
      <c r="F3" s="27">
        <f>E3</f>
        <v>40</v>
      </c>
      <c r="G3" s="85">
        <f>+E3</f>
        <v>40</v>
      </c>
      <c r="H3" s="29"/>
      <c r="I3" s="30"/>
      <c r="J3">
        <f t="shared" ref="J3:J66" si="1">IF(H3="",0,H3)</f>
        <v>0</v>
      </c>
      <c r="K3">
        <f t="shared" ref="K3:K66" si="2">IF(I3="",0,I3)</f>
        <v>0</v>
      </c>
    </row>
    <row r="4" spans="1:11" ht="14.85" customHeight="1" x14ac:dyDescent="0.2">
      <c r="A4" s="73">
        <f t="shared" ca="1" si="0"/>
        <v>43742.193804861112</v>
      </c>
      <c r="B4" s="31">
        <f t="shared" ref="B4:B67" ca="1" si="3">IF(A4="","",B3+1)</f>
        <v>2</v>
      </c>
      <c r="C4" s="83">
        <v>100</v>
      </c>
      <c r="D4" s="26" t="str">
        <f>IF(C4="","",IFERROR(VLOOKUP($C4,Statistiques!$A$8:$B$30,2,0),""))</f>
        <v>Philosophie et psychologie</v>
      </c>
      <c r="E4" s="24">
        <v>10</v>
      </c>
      <c r="F4" s="27">
        <f t="shared" ref="F4:F67" ca="1" si="4">IF(MONTH(A4)=MONTH(A3),F3+E4,E4)</f>
        <v>50</v>
      </c>
      <c r="G4" s="84">
        <f>IF(E4="","",G3+E4)</f>
        <v>50</v>
      </c>
      <c r="H4" s="29"/>
      <c r="I4" s="30"/>
      <c r="J4">
        <f t="shared" si="1"/>
        <v>0</v>
      </c>
      <c r="K4">
        <f t="shared" si="2"/>
        <v>0</v>
      </c>
    </row>
    <row r="5" spans="1:11" ht="14.85" customHeight="1" x14ac:dyDescent="0.2">
      <c r="A5" s="73">
        <f t="shared" ca="1" si="0"/>
        <v>43742.193804861112</v>
      </c>
      <c r="B5" s="31">
        <f t="shared" ca="1" si="3"/>
        <v>3</v>
      </c>
      <c r="C5" s="98">
        <v>200</v>
      </c>
      <c r="D5" s="26" t="str">
        <f>IF(C5="","",IFERROR(VLOOKUP($C5,Statistiques!$A$8:$B$30,2,0),""))</f>
        <v>Religion</v>
      </c>
      <c r="E5" s="24">
        <v>10</v>
      </c>
      <c r="F5" s="27">
        <f t="shared" ca="1" si="4"/>
        <v>60</v>
      </c>
      <c r="G5" s="84">
        <f t="shared" ref="G5:G68" si="5">IF(E5="","",G4+E5)</f>
        <v>60</v>
      </c>
      <c r="H5" s="29"/>
      <c r="I5" s="30"/>
      <c r="J5">
        <f t="shared" si="1"/>
        <v>0</v>
      </c>
      <c r="K5">
        <f t="shared" si="2"/>
        <v>0</v>
      </c>
    </row>
    <row r="6" spans="1:11" ht="14.85" customHeight="1" x14ac:dyDescent="0.2">
      <c r="A6" s="73">
        <f t="shared" ca="1" si="0"/>
        <v>43742.193804861112</v>
      </c>
      <c r="B6" s="31">
        <f t="shared" ca="1" si="3"/>
        <v>4</v>
      </c>
      <c r="C6" s="83">
        <v>300</v>
      </c>
      <c r="D6" s="26" t="str">
        <f>IF(C6="","",IFERROR(VLOOKUP($C6,Statistiques!$A$8:$B$30,2,0),""))</f>
        <v>Science sociales</v>
      </c>
      <c r="E6" s="24">
        <v>10</v>
      </c>
      <c r="F6" s="27">
        <f t="shared" ca="1" si="4"/>
        <v>70</v>
      </c>
      <c r="G6" s="84">
        <f t="shared" si="5"/>
        <v>70</v>
      </c>
      <c r="H6" s="29"/>
      <c r="I6" s="30"/>
      <c r="J6">
        <f t="shared" si="1"/>
        <v>0</v>
      </c>
      <c r="K6">
        <f t="shared" si="2"/>
        <v>0</v>
      </c>
    </row>
    <row r="7" spans="1:11" ht="14.85" customHeight="1" x14ac:dyDescent="0.2">
      <c r="A7" s="73">
        <f t="shared" ca="1" si="0"/>
        <v>43742.193804861112</v>
      </c>
      <c r="B7" s="31">
        <f t="shared" ca="1" si="3"/>
        <v>5</v>
      </c>
      <c r="C7" s="25">
        <v>400</v>
      </c>
      <c r="D7" s="26" t="str">
        <f>IF(C7="","",IFERROR(VLOOKUP($C7,Statistiques!$A$8:$B$30,2,0),""))</f>
        <v>Langues</v>
      </c>
      <c r="E7" s="24"/>
      <c r="F7" s="27">
        <f t="shared" ca="1" si="4"/>
        <v>70</v>
      </c>
      <c r="G7" s="84" t="str">
        <f t="shared" si="5"/>
        <v/>
      </c>
      <c r="H7" s="29"/>
      <c r="I7" s="30"/>
      <c r="J7">
        <f t="shared" si="1"/>
        <v>0</v>
      </c>
      <c r="K7">
        <f t="shared" si="2"/>
        <v>0</v>
      </c>
    </row>
    <row r="8" spans="1:11" ht="14.85" customHeight="1" x14ac:dyDescent="0.2">
      <c r="A8" s="73">
        <f t="shared" ca="1" si="0"/>
        <v>43742.193804861112</v>
      </c>
      <c r="B8" s="31">
        <f t="shared" ca="1" si="3"/>
        <v>6</v>
      </c>
      <c r="C8" s="25">
        <v>500</v>
      </c>
      <c r="D8" s="26" t="str">
        <f>IF(C8="","",IFERROR(VLOOKUP($C8,Statistiques!$A$8:$B$30,2,0),""))</f>
        <v>Sciences de la nature et math.</v>
      </c>
      <c r="E8" s="24"/>
      <c r="F8" s="27">
        <f t="shared" ca="1" si="4"/>
        <v>70</v>
      </c>
      <c r="G8" s="84" t="str">
        <f t="shared" si="5"/>
        <v/>
      </c>
      <c r="H8" s="29"/>
      <c r="I8" s="30"/>
      <c r="J8">
        <f t="shared" si="1"/>
        <v>0</v>
      </c>
      <c r="K8">
        <f t="shared" si="2"/>
        <v>0</v>
      </c>
    </row>
    <row r="9" spans="1:11" ht="14.85" customHeight="1" x14ac:dyDescent="0.2">
      <c r="A9" s="73">
        <f t="shared" ca="1" si="0"/>
        <v>43742.193804861112</v>
      </c>
      <c r="B9" s="31">
        <f t="shared" ca="1" si="3"/>
        <v>7</v>
      </c>
      <c r="C9" s="83">
        <v>600</v>
      </c>
      <c r="D9" s="26" t="str">
        <f>IF(C9="","",IFERROR(VLOOKUP($C9,Statistiques!$A$8:$B$30,2,0),""))</f>
        <v>Sciences appliquées</v>
      </c>
      <c r="E9" s="24"/>
      <c r="F9" s="27">
        <f t="shared" ca="1" si="4"/>
        <v>70</v>
      </c>
      <c r="G9" s="84" t="str">
        <f t="shared" si="5"/>
        <v/>
      </c>
      <c r="H9" s="29"/>
      <c r="I9" s="30"/>
      <c r="J9">
        <f t="shared" si="1"/>
        <v>0</v>
      </c>
      <c r="K9">
        <f t="shared" si="2"/>
        <v>0</v>
      </c>
    </row>
    <row r="10" spans="1:11" ht="15" customHeight="1" x14ac:dyDescent="0.2">
      <c r="A10" s="73">
        <f t="shared" ca="1" si="0"/>
        <v>43742.193804861112</v>
      </c>
      <c r="B10" s="31">
        <f t="shared" ca="1" si="3"/>
        <v>8</v>
      </c>
      <c r="C10" s="25">
        <v>700</v>
      </c>
      <c r="D10" s="26" t="str">
        <f>IF(C10="","",IFERROR(VLOOKUP($C10,Statistiques!$A$8:$B$30,2,0),""))</f>
        <v>Arts et loisirs</v>
      </c>
      <c r="E10" s="24"/>
      <c r="F10" s="27">
        <f t="shared" ca="1" si="4"/>
        <v>70</v>
      </c>
      <c r="G10" s="84" t="str">
        <f t="shared" si="5"/>
        <v/>
      </c>
      <c r="H10" s="29"/>
      <c r="I10" s="30"/>
      <c r="J10">
        <f t="shared" si="1"/>
        <v>0</v>
      </c>
      <c r="K10">
        <f t="shared" si="2"/>
        <v>0</v>
      </c>
    </row>
    <row r="11" spans="1:11" ht="14.85" customHeight="1" x14ac:dyDescent="0.2">
      <c r="A11" s="73">
        <f t="shared" ca="1" si="0"/>
        <v>43742.193804861112</v>
      </c>
      <c r="B11" s="31">
        <f t="shared" ca="1" si="3"/>
        <v>9</v>
      </c>
      <c r="C11" s="25">
        <v>800</v>
      </c>
      <c r="D11" s="26" t="str">
        <f>IF(C11="","",IFERROR(VLOOKUP($C11,Statistiques!$A$8:$B$30,2,0),""))</f>
        <v>Littérature, essais Anthologie</v>
      </c>
      <c r="E11" s="24"/>
      <c r="F11" s="27">
        <f t="shared" ca="1" si="4"/>
        <v>70</v>
      </c>
      <c r="G11" s="84" t="str">
        <f t="shared" si="5"/>
        <v/>
      </c>
      <c r="H11" s="29"/>
      <c r="I11" s="30"/>
      <c r="J11">
        <f t="shared" si="1"/>
        <v>0</v>
      </c>
      <c r="K11">
        <f t="shared" si="2"/>
        <v>0</v>
      </c>
    </row>
    <row r="12" spans="1:11" s="107" customFormat="1" ht="14.85" customHeight="1" x14ac:dyDescent="0.2">
      <c r="A12" s="99">
        <f t="shared" ca="1" si="0"/>
        <v>43742.193804861112</v>
      </c>
      <c r="B12" s="100">
        <f t="shared" ca="1" si="3"/>
        <v>10</v>
      </c>
      <c r="C12" s="101" t="s">
        <v>156</v>
      </c>
      <c r="D12" s="102" t="str">
        <f>IF(C12="","",IFERROR(VLOOKUP($C12,Statistiques!$A$8:$B$30,2,0),""))</f>
        <v>Théâtre et poésie</v>
      </c>
      <c r="E12" s="103"/>
      <c r="F12" s="104">
        <f t="shared" ca="1" si="4"/>
        <v>70</v>
      </c>
      <c r="G12" s="105" t="str">
        <f t="shared" si="5"/>
        <v/>
      </c>
      <c r="H12" s="106"/>
      <c r="I12" s="104"/>
      <c r="J12" s="107">
        <f t="shared" si="1"/>
        <v>0</v>
      </c>
      <c r="K12" s="107">
        <f t="shared" si="2"/>
        <v>0</v>
      </c>
    </row>
    <row r="13" spans="1:11" s="107" customFormat="1" ht="14.85" customHeight="1" x14ac:dyDescent="0.2">
      <c r="A13" s="99">
        <f t="shared" ca="1" si="0"/>
        <v>43742.193804861112</v>
      </c>
      <c r="B13" s="100">
        <f t="shared" ca="1" si="3"/>
        <v>11</v>
      </c>
      <c r="C13" s="101" t="s">
        <v>155</v>
      </c>
      <c r="D13" s="102" t="str">
        <f>IF(C13="","",IFERROR(VLOOKUP($C13,Statistiques!$A$8:$B$30,2,0),""))</f>
        <v>Albums et premières lectures</v>
      </c>
      <c r="E13" s="103"/>
      <c r="F13" s="104">
        <f t="shared" ca="1" si="4"/>
        <v>70</v>
      </c>
      <c r="G13" s="105" t="str">
        <f t="shared" si="5"/>
        <v/>
      </c>
      <c r="H13" s="106"/>
      <c r="I13" s="104"/>
      <c r="J13" s="107">
        <f t="shared" si="1"/>
        <v>0</v>
      </c>
      <c r="K13" s="107">
        <f t="shared" si="2"/>
        <v>0</v>
      </c>
    </row>
    <row r="14" spans="1:11" ht="14.85" customHeight="1" x14ac:dyDescent="0.2">
      <c r="A14" s="73">
        <f t="shared" ca="1" si="0"/>
        <v>43742.193804861112</v>
      </c>
      <c r="B14" s="31">
        <f t="shared" ca="1" si="3"/>
        <v>12</v>
      </c>
      <c r="C14" s="83" t="s">
        <v>157</v>
      </c>
      <c r="D14" s="26" t="str">
        <f>IF(C14="","",IFERROR(VLOOKUP($C14,Statistiques!$A$8:$B$30,2,0),""))</f>
        <v>Romans enfant</v>
      </c>
      <c r="E14" s="24"/>
      <c r="F14" s="27">
        <f t="shared" ca="1" si="4"/>
        <v>70</v>
      </c>
      <c r="G14" s="84" t="str">
        <f t="shared" si="5"/>
        <v/>
      </c>
      <c r="H14" s="29"/>
      <c r="I14" s="30"/>
      <c r="J14">
        <f t="shared" si="1"/>
        <v>0</v>
      </c>
      <c r="K14">
        <f t="shared" si="2"/>
        <v>0</v>
      </c>
    </row>
    <row r="15" spans="1:11" s="107" customFormat="1" ht="14.1" customHeight="1" x14ac:dyDescent="0.2">
      <c r="A15" s="99">
        <f t="shared" ca="1" si="0"/>
        <v>43742.193804861112</v>
      </c>
      <c r="B15" s="100">
        <f t="shared" ca="1" si="3"/>
        <v>13</v>
      </c>
      <c r="C15" s="101" t="s">
        <v>158</v>
      </c>
      <c r="D15" s="102" t="str">
        <f>IF(C15="","",IFERROR(VLOOKUP($C15,Statistiques!$A$8:$B$30,2,0),""))</f>
        <v>Documentaires enfant</v>
      </c>
      <c r="E15" s="103"/>
      <c r="F15" s="104">
        <f t="shared" ca="1" si="4"/>
        <v>70</v>
      </c>
      <c r="G15" s="105" t="str">
        <f t="shared" si="5"/>
        <v/>
      </c>
      <c r="H15" s="106"/>
      <c r="I15" s="104"/>
      <c r="J15" s="107">
        <f t="shared" si="1"/>
        <v>0</v>
      </c>
      <c r="K15" s="107">
        <f t="shared" si="2"/>
        <v>0</v>
      </c>
    </row>
    <row r="16" spans="1:11" s="107" customFormat="1" ht="14.85" customHeight="1" x14ac:dyDescent="0.2">
      <c r="A16" s="99">
        <f t="shared" ca="1" si="0"/>
        <v>43742.193804861112</v>
      </c>
      <c r="B16" s="100">
        <f t="shared" ca="1" si="3"/>
        <v>14</v>
      </c>
      <c r="C16" s="101" t="s">
        <v>159</v>
      </c>
      <c r="D16" s="102" t="str">
        <f>IF(C16="","",IFERROR(VLOOKUP($C16,Statistiques!$A$8:$B$30,2,0),""))</f>
        <v>Romans jeunesse</v>
      </c>
      <c r="E16" s="103"/>
      <c r="F16" s="104">
        <f t="shared" ca="1" si="4"/>
        <v>70</v>
      </c>
      <c r="G16" s="105" t="str">
        <f t="shared" si="5"/>
        <v/>
      </c>
      <c r="H16" s="106"/>
      <c r="I16" s="104"/>
      <c r="J16" s="107">
        <f t="shared" si="1"/>
        <v>0</v>
      </c>
      <c r="K16" s="107">
        <f t="shared" si="2"/>
        <v>0</v>
      </c>
    </row>
    <row r="17" spans="1:11" s="107" customFormat="1" ht="14.85" customHeight="1" x14ac:dyDescent="0.2">
      <c r="A17" s="99">
        <f t="shared" ca="1" si="0"/>
        <v>43742.193804861112</v>
      </c>
      <c r="B17" s="100">
        <f t="shared" ca="1" si="3"/>
        <v>15</v>
      </c>
      <c r="C17" s="101" t="s">
        <v>160</v>
      </c>
      <c r="D17" s="102" t="str">
        <f>IF(C17="","",IFERROR(VLOOKUP($C17,Statistiques!$A$8:$B$30,2,0),""))</f>
        <v>Documentaires jeunesse</v>
      </c>
      <c r="E17" s="103"/>
      <c r="F17" s="104">
        <f t="shared" ca="1" si="4"/>
        <v>70</v>
      </c>
      <c r="G17" s="105" t="str">
        <f t="shared" si="5"/>
        <v/>
      </c>
      <c r="H17" s="106"/>
      <c r="I17" s="104"/>
      <c r="J17" s="107">
        <f t="shared" si="1"/>
        <v>0</v>
      </c>
      <c r="K17" s="107">
        <f t="shared" si="2"/>
        <v>0</v>
      </c>
    </row>
    <row r="18" spans="1:11" s="107" customFormat="1" ht="14.85" customHeight="1" x14ac:dyDescent="0.2">
      <c r="A18" s="99">
        <f t="shared" ca="1" si="0"/>
        <v>43742.193804861112</v>
      </c>
      <c r="B18" s="100">
        <f t="shared" ca="1" si="3"/>
        <v>16</v>
      </c>
      <c r="C18" s="101" t="s">
        <v>161</v>
      </c>
      <c r="D18" s="102" t="str">
        <f>IF(C18="","",IFERROR(VLOOKUP($C18,Statistiques!$A$8:$B$30,2,0),""))</f>
        <v>Références jeunesse</v>
      </c>
      <c r="E18" s="103"/>
      <c r="F18" s="104">
        <f t="shared" ca="1" si="4"/>
        <v>70</v>
      </c>
      <c r="G18" s="105" t="str">
        <f t="shared" si="5"/>
        <v/>
      </c>
      <c r="H18" s="106"/>
      <c r="I18" s="104"/>
      <c r="J18" s="107">
        <f t="shared" si="1"/>
        <v>0</v>
      </c>
      <c r="K18" s="107">
        <f t="shared" si="2"/>
        <v>0</v>
      </c>
    </row>
    <row r="19" spans="1:11" s="107" customFormat="1" ht="14.85" customHeight="1" x14ac:dyDescent="0.2">
      <c r="A19" s="99">
        <f t="shared" ca="1" si="0"/>
        <v>43742.193804861112</v>
      </c>
      <c r="B19" s="100">
        <f t="shared" ca="1" si="3"/>
        <v>17</v>
      </c>
      <c r="C19" s="101" t="s">
        <v>162</v>
      </c>
      <c r="D19" s="102" t="str">
        <f>IF(C19="","",IFERROR(VLOOKUP($C19,Statistiques!$A$8:$B$30,2,0),""))</f>
        <v>Bandes dessinées</v>
      </c>
      <c r="E19" s="103"/>
      <c r="F19" s="104">
        <f t="shared" ca="1" si="4"/>
        <v>70</v>
      </c>
      <c r="G19" s="105" t="str">
        <f t="shared" si="5"/>
        <v/>
      </c>
      <c r="H19" s="106"/>
      <c r="I19" s="104"/>
      <c r="J19" s="107">
        <f t="shared" si="1"/>
        <v>0</v>
      </c>
      <c r="K19" s="107">
        <f t="shared" si="2"/>
        <v>0</v>
      </c>
    </row>
    <row r="20" spans="1:11" s="107" customFormat="1" ht="14.85" customHeight="1" x14ac:dyDescent="0.2">
      <c r="A20" s="99">
        <f t="shared" ca="1" si="0"/>
        <v>43742.193804861112</v>
      </c>
      <c r="B20" s="100">
        <f t="shared" ca="1" si="3"/>
        <v>18</v>
      </c>
      <c r="C20" s="101" t="s">
        <v>163</v>
      </c>
      <c r="D20" s="102" t="str">
        <f>IF(C20="","",IFERROR(VLOOKUP($C20,Statistiques!$A$8:$B$30,2,0),""))</f>
        <v>Romans québécois</v>
      </c>
      <c r="E20" s="103"/>
      <c r="F20" s="104">
        <f t="shared" ca="1" si="4"/>
        <v>70</v>
      </c>
      <c r="G20" s="105" t="str">
        <f t="shared" si="5"/>
        <v/>
      </c>
      <c r="H20" s="106"/>
      <c r="I20" s="104"/>
      <c r="J20" s="107">
        <f t="shared" si="1"/>
        <v>0</v>
      </c>
      <c r="K20" s="107">
        <f t="shared" si="2"/>
        <v>0</v>
      </c>
    </row>
    <row r="21" spans="1:11" s="107" customFormat="1" ht="14.85" customHeight="1" x14ac:dyDescent="0.2">
      <c r="A21" s="99">
        <f t="shared" ca="1" si="0"/>
        <v>43742.193804861112</v>
      </c>
      <c r="B21" s="100">
        <f t="shared" ca="1" si="3"/>
        <v>19</v>
      </c>
      <c r="C21" s="101" t="s">
        <v>164</v>
      </c>
      <c r="D21" s="102" t="str">
        <f>IF(C21="","",IFERROR(VLOOKUP($C21,Statistiques!$A$8:$B$30,2,0),""))</f>
        <v>Romans francophones</v>
      </c>
      <c r="E21" s="103"/>
      <c r="F21" s="104">
        <f t="shared" ca="1" si="4"/>
        <v>70</v>
      </c>
      <c r="G21" s="105" t="str">
        <f t="shared" si="5"/>
        <v/>
      </c>
      <c r="H21" s="106"/>
      <c r="I21" s="104"/>
      <c r="J21" s="107">
        <f t="shared" si="1"/>
        <v>0</v>
      </c>
      <c r="K21" s="107">
        <f t="shared" si="2"/>
        <v>0</v>
      </c>
    </row>
    <row r="22" spans="1:11" s="107" customFormat="1" ht="12.95" customHeight="1" x14ac:dyDescent="0.2">
      <c r="A22" s="99">
        <f t="shared" ca="1" si="0"/>
        <v>43742.193804861112</v>
      </c>
      <c r="B22" s="100">
        <f t="shared" ca="1" si="3"/>
        <v>20</v>
      </c>
      <c r="C22" s="101" t="s">
        <v>165</v>
      </c>
      <c r="D22" s="102" t="str">
        <f>IF(C22="","",IFERROR(VLOOKUP($C22,Statistiques!$A$8:$B$30,2,0),""))</f>
        <v>Romans de poche et Harlequin</v>
      </c>
      <c r="E22" s="103"/>
      <c r="F22" s="104">
        <f t="shared" ca="1" si="4"/>
        <v>70</v>
      </c>
      <c r="G22" s="105" t="str">
        <f t="shared" si="5"/>
        <v/>
      </c>
      <c r="H22" s="106"/>
      <c r="I22" s="104"/>
      <c r="J22" s="107">
        <f t="shared" si="1"/>
        <v>0</v>
      </c>
      <c r="K22" s="107">
        <f t="shared" si="2"/>
        <v>0</v>
      </c>
    </row>
    <row r="23" spans="1:11" s="107" customFormat="1" ht="14.85" customHeight="1" x14ac:dyDescent="0.2">
      <c r="A23" s="99">
        <f t="shared" ca="1" si="0"/>
        <v>43742.193804861112</v>
      </c>
      <c r="B23" s="100">
        <f t="shared" ca="1" si="3"/>
        <v>21</v>
      </c>
      <c r="C23" s="101" t="s">
        <v>166</v>
      </c>
      <c r="D23" s="102" t="str">
        <f>IF(C23="","",IFERROR(VLOOKUP($C23,Statistiques!$A$8:$B$30,2,0),""))</f>
        <v>Romans anglais</v>
      </c>
      <c r="E23" s="103"/>
      <c r="F23" s="104">
        <f t="shared" ca="1" si="4"/>
        <v>70</v>
      </c>
      <c r="G23" s="105" t="str">
        <f t="shared" si="5"/>
        <v/>
      </c>
      <c r="H23" s="106"/>
      <c r="I23" s="104"/>
      <c r="J23" s="107">
        <f t="shared" si="1"/>
        <v>0</v>
      </c>
      <c r="K23" s="107">
        <f t="shared" si="2"/>
        <v>0</v>
      </c>
    </row>
    <row r="24" spans="1:11" ht="14.85" customHeight="1" x14ac:dyDescent="0.2">
      <c r="A24" s="73"/>
      <c r="B24" s="31"/>
      <c r="C24" s="25">
        <v>900</v>
      </c>
      <c r="D24" s="26" t="str">
        <f>IF(C24="","",IFERROR(VLOOKUP($C24,Statistiques!$A$8:$B$30,2,0),""))</f>
        <v>Géographie et histoire</v>
      </c>
      <c r="E24" s="24"/>
      <c r="F24" s="27">
        <f t="shared" ca="1" si="4"/>
        <v>0</v>
      </c>
      <c r="G24" s="84" t="str">
        <f t="shared" si="5"/>
        <v/>
      </c>
      <c r="H24" s="29"/>
      <c r="I24" s="30"/>
      <c r="J24">
        <f t="shared" si="1"/>
        <v>0</v>
      </c>
      <c r="K24">
        <f t="shared" si="2"/>
        <v>0</v>
      </c>
    </row>
    <row r="25" spans="1:11" ht="14.85" customHeight="1" x14ac:dyDescent="0.2">
      <c r="A25" s="73"/>
      <c r="B25" s="31"/>
      <c r="C25" s="83" t="s">
        <v>167</v>
      </c>
      <c r="D25" s="26" t="str">
        <f>IF(C25="","",IFERROR(VLOOKUP($C25,Statistiques!$A$8:$B$30,2,0),""))</f>
        <v>Matériel scolaire</v>
      </c>
      <c r="E25" s="24"/>
      <c r="F25" s="27">
        <f t="shared" ca="1" si="4"/>
        <v>0</v>
      </c>
      <c r="G25" s="84" t="str">
        <f t="shared" si="5"/>
        <v/>
      </c>
      <c r="H25" s="29"/>
      <c r="I25" s="30"/>
      <c r="J25">
        <f t="shared" si="1"/>
        <v>0</v>
      </c>
      <c r="K25">
        <f t="shared" si="2"/>
        <v>0</v>
      </c>
    </row>
    <row r="26" spans="1:11" ht="14.85" customHeight="1" x14ac:dyDescent="0.2">
      <c r="A26" s="73"/>
      <c r="B26" s="31"/>
      <c r="C26" s="83"/>
      <c r="D26" s="26" t="str">
        <f>IF(C26="","",IFERROR(VLOOKUP($C26,Statistiques!$A$8:$B$30,2,0),""))</f>
        <v/>
      </c>
      <c r="E26" s="24"/>
      <c r="F26" s="27">
        <f t="shared" ca="1" si="4"/>
        <v>0</v>
      </c>
      <c r="G26" s="84" t="str">
        <f t="shared" si="5"/>
        <v/>
      </c>
      <c r="H26" s="29"/>
      <c r="I26" s="30"/>
      <c r="J26">
        <f t="shared" si="1"/>
        <v>0</v>
      </c>
      <c r="K26">
        <f t="shared" si="2"/>
        <v>0</v>
      </c>
    </row>
    <row r="27" spans="1:11" ht="14.85" customHeight="1" x14ac:dyDescent="0.2">
      <c r="A27" s="73" t="str">
        <f t="shared" ca="1" si="0"/>
        <v/>
      </c>
      <c r="B27" s="31" t="str">
        <f t="shared" ca="1" si="3"/>
        <v/>
      </c>
      <c r="C27" s="25"/>
      <c r="D27" s="26" t="str">
        <f>IF(C27="","",IFERROR(VLOOKUP($C27,Statistiques!$A$8:$B$30,2,0),""))</f>
        <v/>
      </c>
      <c r="E27" s="24"/>
      <c r="F27" s="27" t="e">
        <f t="shared" ca="1" si="4"/>
        <v>#VALUE!</v>
      </c>
      <c r="G27" s="84" t="str">
        <f t="shared" si="5"/>
        <v/>
      </c>
      <c r="H27" s="29"/>
      <c r="I27" s="30"/>
      <c r="J27">
        <f t="shared" si="1"/>
        <v>0</v>
      </c>
      <c r="K27">
        <f t="shared" si="2"/>
        <v>0</v>
      </c>
    </row>
    <row r="28" spans="1:11" ht="14.85" customHeight="1" x14ac:dyDescent="0.2">
      <c r="A28" s="73" t="str">
        <f t="shared" ca="1" si="0"/>
        <v/>
      </c>
      <c r="B28" s="31" t="str">
        <f t="shared" ca="1" si="3"/>
        <v/>
      </c>
      <c r="C28" s="25"/>
      <c r="D28" s="26" t="str">
        <f>IF(C28="","",IFERROR(VLOOKUP($C28,Statistiques!$A$8:$B$30,2,0),""))</f>
        <v/>
      </c>
      <c r="E28" s="24"/>
      <c r="F28" s="27" t="e">
        <f t="shared" ca="1" si="4"/>
        <v>#VALUE!</v>
      </c>
      <c r="G28" s="84" t="str">
        <f t="shared" si="5"/>
        <v/>
      </c>
      <c r="H28" s="29"/>
      <c r="I28" s="30"/>
      <c r="J28">
        <f t="shared" si="1"/>
        <v>0</v>
      </c>
      <c r="K28">
        <f t="shared" si="2"/>
        <v>0</v>
      </c>
    </row>
    <row r="29" spans="1:11" ht="14.85" customHeight="1" x14ac:dyDescent="0.2">
      <c r="A29" s="73" t="str">
        <f t="shared" ca="1" si="0"/>
        <v/>
      </c>
      <c r="B29" s="31" t="str">
        <f t="shared" ca="1" si="3"/>
        <v/>
      </c>
      <c r="C29" s="25"/>
      <c r="D29" s="26" t="str">
        <f>IF(C29="","",IFERROR(VLOOKUP($C29,Statistiques!$A$8:$B$30,2,0),""))</f>
        <v/>
      </c>
      <c r="E29" s="24"/>
      <c r="F29" s="27" t="e">
        <f t="shared" ca="1" si="4"/>
        <v>#VALUE!</v>
      </c>
      <c r="G29" s="84" t="str">
        <f t="shared" si="5"/>
        <v/>
      </c>
      <c r="H29" s="29"/>
      <c r="I29" s="30"/>
      <c r="J29">
        <f t="shared" si="1"/>
        <v>0</v>
      </c>
      <c r="K29">
        <f t="shared" si="2"/>
        <v>0</v>
      </c>
    </row>
    <row r="30" spans="1:11" ht="14.85" customHeight="1" x14ac:dyDescent="0.2">
      <c r="A30" s="73" t="str">
        <f t="shared" ca="1" si="0"/>
        <v/>
      </c>
      <c r="B30" s="31" t="str">
        <f t="shared" ca="1" si="3"/>
        <v/>
      </c>
      <c r="C30" s="25"/>
      <c r="D30" s="26" t="str">
        <f>IF(C30="","",IFERROR(VLOOKUP($C30,Statistiques!$A$8:$B$30,2,0),""))</f>
        <v/>
      </c>
      <c r="E30" s="24"/>
      <c r="F30" s="27" t="e">
        <f t="shared" ca="1" si="4"/>
        <v>#VALUE!</v>
      </c>
      <c r="G30" s="84" t="str">
        <f t="shared" si="5"/>
        <v/>
      </c>
      <c r="H30" s="29"/>
      <c r="I30" s="30"/>
      <c r="J30">
        <f t="shared" si="1"/>
        <v>0</v>
      </c>
      <c r="K30">
        <f t="shared" si="2"/>
        <v>0</v>
      </c>
    </row>
    <row r="31" spans="1:11" ht="14.85" customHeight="1" x14ac:dyDescent="0.2">
      <c r="A31" s="73" t="str">
        <f t="shared" ca="1" si="0"/>
        <v/>
      </c>
      <c r="B31" s="31" t="str">
        <f t="shared" ca="1" si="3"/>
        <v/>
      </c>
      <c r="C31" s="25"/>
      <c r="D31" s="26" t="str">
        <f>IF(C31="","",IFERROR(VLOOKUP($C31,Statistiques!$A$8:$B$30,2,0),""))</f>
        <v/>
      </c>
      <c r="E31" s="24"/>
      <c r="F31" s="27" t="e">
        <f t="shared" ca="1" si="4"/>
        <v>#VALUE!</v>
      </c>
      <c r="G31" s="84" t="str">
        <f t="shared" si="5"/>
        <v/>
      </c>
      <c r="H31" s="29"/>
      <c r="I31" s="30"/>
      <c r="J31">
        <f t="shared" si="1"/>
        <v>0</v>
      </c>
      <c r="K31">
        <f t="shared" si="2"/>
        <v>0</v>
      </c>
    </row>
    <row r="32" spans="1:11" ht="14.85" customHeight="1" x14ac:dyDescent="0.2">
      <c r="A32" s="73" t="str">
        <f t="shared" ca="1" si="0"/>
        <v/>
      </c>
      <c r="B32" s="31" t="str">
        <f t="shared" ca="1" si="3"/>
        <v/>
      </c>
      <c r="C32" s="25"/>
      <c r="D32" s="26" t="str">
        <f>IF(C32="","",IFERROR(VLOOKUP($C32,Statistiques!$A$8:$B$30,2,0),""))</f>
        <v/>
      </c>
      <c r="E32" s="24"/>
      <c r="F32" s="27" t="e">
        <f t="shared" ca="1" si="4"/>
        <v>#VALUE!</v>
      </c>
      <c r="G32" s="84" t="str">
        <f t="shared" si="5"/>
        <v/>
      </c>
      <c r="H32" s="29"/>
      <c r="I32" s="30"/>
      <c r="J32">
        <f t="shared" si="1"/>
        <v>0</v>
      </c>
      <c r="K32">
        <f t="shared" si="2"/>
        <v>0</v>
      </c>
    </row>
    <row r="33" spans="1:11" ht="14.85" customHeight="1" x14ac:dyDescent="0.2">
      <c r="A33" s="73" t="str">
        <f t="shared" ca="1" si="0"/>
        <v/>
      </c>
      <c r="B33" s="31" t="str">
        <f t="shared" ca="1" si="3"/>
        <v/>
      </c>
      <c r="C33" s="25"/>
      <c r="D33" s="26" t="str">
        <f>IF(C33="","",IFERROR(VLOOKUP($C33,Statistiques!$A$8:$B$30,2,0),""))</f>
        <v/>
      </c>
      <c r="E33" s="24"/>
      <c r="F33" s="27" t="e">
        <f t="shared" ca="1" si="4"/>
        <v>#VALUE!</v>
      </c>
      <c r="G33" s="84" t="str">
        <f t="shared" si="5"/>
        <v/>
      </c>
      <c r="H33" s="29"/>
      <c r="I33" s="30"/>
      <c r="J33">
        <f t="shared" si="1"/>
        <v>0</v>
      </c>
      <c r="K33">
        <f t="shared" si="2"/>
        <v>0</v>
      </c>
    </row>
    <row r="34" spans="1:11" ht="14.85" customHeight="1" x14ac:dyDescent="0.2">
      <c r="A34" s="73" t="str">
        <f t="shared" ca="1" si="0"/>
        <v/>
      </c>
      <c r="B34" s="31" t="str">
        <f t="shared" ca="1" si="3"/>
        <v/>
      </c>
      <c r="C34" s="25"/>
      <c r="D34" s="26" t="str">
        <f>IF(C34="","",IFERROR(VLOOKUP($C34,Statistiques!$A$8:$B$30,2,0),""))</f>
        <v/>
      </c>
      <c r="E34" s="24"/>
      <c r="F34" s="27" t="e">
        <f t="shared" ca="1" si="4"/>
        <v>#VALUE!</v>
      </c>
      <c r="G34" s="84" t="str">
        <f t="shared" si="5"/>
        <v/>
      </c>
      <c r="H34" s="29"/>
      <c r="I34" s="30"/>
      <c r="J34">
        <f t="shared" si="1"/>
        <v>0</v>
      </c>
      <c r="K34">
        <f t="shared" si="2"/>
        <v>0</v>
      </c>
    </row>
    <row r="35" spans="1:11" ht="14.85" customHeight="1" x14ac:dyDescent="0.2">
      <c r="A35" s="73" t="str">
        <f t="shared" ca="1" si="0"/>
        <v/>
      </c>
      <c r="B35" s="31" t="str">
        <f t="shared" ca="1" si="3"/>
        <v/>
      </c>
      <c r="C35" s="25"/>
      <c r="D35" s="26" t="str">
        <f>IF(C35="","",IFERROR(VLOOKUP($C35,Statistiques!$A$8:$B$30,2,0),""))</f>
        <v/>
      </c>
      <c r="E35" s="24"/>
      <c r="F35" s="27" t="e">
        <f t="shared" ca="1" si="4"/>
        <v>#VALUE!</v>
      </c>
      <c r="G35" s="84" t="str">
        <f t="shared" si="5"/>
        <v/>
      </c>
      <c r="H35" s="29"/>
      <c r="I35" s="30"/>
      <c r="J35">
        <f t="shared" si="1"/>
        <v>0</v>
      </c>
      <c r="K35">
        <f t="shared" si="2"/>
        <v>0</v>
      </c>
    </row>
    <row r="36" spans="1:11" ht="14.85" customHeight="1" x14ac:dyDescent="0.2">
      <c r="A36" s="73" t="str">
        <f t="shared" ca="1" si="0"/>
        <v/>
      </c>
      <c r="B36" s="31" t="str">
        <f t="shared" ca="1" si="3"/>
        <v/>
      </c>
      <c r="C36" s="25"/>
      <c r="D36" s="26" t="str">
        <f>IF(C36="","",IFERROR(VLOOKUP($C36,Statistiques!$A$8:$B$30,2,0),""))</f>
        <v/>
      </c>
      <c r="E36" s="24"/>
      <c r="F36" s="27" t="e">
        <f t="shared" ca="1" si="4"/>
        <v>#VALUE!</v>
      </c>
      <c r="G36" s="84" t="str">
        <f t="shared" si="5"/>
        <v/>
      </c>
      <c r="H36" s="29"/>
      <c r="I36" s="30"/>
      <c r="J36">
        <f t="shared" si="1"/>
        <v>0</v>
      </c>
      <c r="K36">
        <f t="shared" si="2"/>
        <v>0</v>
      </c>
    </row>
    <row r="37" spans="1:11" ht="14.85" customHeight="1" x14ac:dyDescent="0.2">
      <c r="A37" s="73" t="str">
        <f t="shared" ca="1" si="0"/>
        <v/>
      </c>
      <c r="B37" s="31" t="str">
        <f t="shared" ca="1" si="3"/>
        <v/>
      </c>
      <c r="C37" s="25"/>
      <c r="D37" s="26" t="str">
        <f>IF(C37="","",IFERROR(VLOOKUP($C37,Statistiques!$A$8:$B$30,2,0),""))</f>
        <v/>
      </c>
      <c r="E37" s="24"/>
      <c r="F37" s="27" t="e">
        <f t="shared" ca="1" si="4"/>
        <v>#VALUE!</v>
      </c>
      <c r="G37" s="84" t="str">
        <f t="shared" si="5"/>
        <v/>
      </c>
      <c r="H37" s="29"/>
      <c r="I37" s="30"/>
      <c r="J37">
        <f t="shared" si="1"/>
        <v>0</v>
      </c>
      <c r="K37">
        <f t="shared" si="2"/>
        <v>0</v>
      </c>
    </row>
    <row r="38" spans="1:11" ht="14.85" customHeight="1" x14ac:dyDescent="0.2">
      <c r="A38" s="73" t="str">
        <f t="shared" ca="1" si="0"/>
        <v/>
      </c>
      <c r="B38" s="31" t="str">
        <f t="shared" ca="1" si="3"/>
        <v/>
      </c>
      <c r="C38" s="25"/>
      <c r="D38" s="26" t="str">
        <f>IF(C38="","",IFERROR(VLOOKUP($C38,Statistiques!$A$8:$B$30,2,0),""))</f>
        <v/>
      </c>
      <c r="E38" s="24"/>
      <c r="F38" s="27" t="e">
        <f t="shared" ca="1" si="4"/>
        <v>#VALUE!</v>
      </c>
      <c r="G38" s="84" t="str">
        <f t="shared" si="5"/>
        <v/>
      </c>
      <c r="H38" s="29"/>
      <c r="I38" s="30"/>
      <c r="J38">
        <f t="shared" si="1"/>
        <v>0</v>
      </c>
      <c r="K38">
        <f t="shared" si="2"/>
        <v>0</v>
      </c>
    </row>
    <row r="39" spans="1:11" ht="14.85" customHeight="1" x14ac:dyDescent="0.2">
      <c r="A39" s="73" t="str">
        <f t="shared" ca="1" si="0"/>
        <v/>
      </c>
      <c r="B39" s="31" t="str">
        <f t="shared" ca="1" si="3"/>
        <v/>
      </c>
      <c r="C39" s="25"/>
      <c r="D39" s="26" t="str">
        <f>IF(C39="","",IFERROR(VLOOKUP($C39,Statistiques!$A$8:$B$30,2,0),""))</f>
        <v/>
      </c>
      <c r="E39" s="24"/>
      <c r="F39" s="27" t="e">
        <f t="shared" ca="1" si="4"/>
        <v>#VALUE!</v>
      </c>
      <c r="G39" s="84" t="str">
        <f t="shared" si="5"/>
        <v/>
      </c>
      <c r="H39" s="29"/>
      <c r="I39" s="30"/>
      <c r="J39">
        <f t="shared" si="1"/>
        <v>0</v>
      </c>
      <c r="K39">
        <f t="shared" si="2"/>
        <v>0</v>
      </c>
    </row>
    <row r="40" spans="1:11" ht="14.85" customHeight="1" x14ac:dyDescent="0.2">
      <c r="A40" s="73" t="str">
        <f t="shared" ca="1" si="0"/>
        <v/>
      </c>
      <c r="B40" s="31" t="str">
        <f t="shared" ca="1" si="3"/>
        <v/>
      </c>
      <c r="C40" s="25"/>
      <c r="D40" s="26" t="str">
        <f>IF(C40="","",IFERROR(VLOOKUP($C40,Statistiques!$A$8:$B$30,2,0),""))</f>
        <v/>
      </c>
      <c r="E40" s="24"/>
      <c r="F40" s="27" t="e">
        <f t="shared" ca="1" si="4"/>
        <v>#VALUE!</v>
      </c>
      <c r="G40" s="84" t="str">
        <f t="shared" si="5"/>
        <v/>
      </c>
      <c r="H40" s="29"/>
      <c r="I40" s="30"/>
      <c r="J40">
        <f t="shared" si="1"/>
        <v>0</v>
      </c>
      <c r="K40">
        <f t="shared" si="2"/>
        <v>0</v>
      </c>
    </row>
    <row r="41" spans="1:11" ht="14.85" customHeight="1" x14ac:dyDescent="0.2">
      <c r="A41" s="73" t="str">
        <f t="shared" ca="1" si="0"/>
        <v/>
      </c>
      <c r="B41" s="31" t="str">
        <f t="shared" ca="1" si="3"/>
        <v/>
      </c>
      <c r="C41" s="25"/>
      <c r="D41" s="26" t="str">
        <f>IF(C41="","",IFERROR(VLOOKUP($C41,Statistiques!$A$8:$B$30,2,0),""))</f>
        <v/>
      </c>
      <c r="E41" s="24"/>
      <c r="F41" s="27" t="e">
        <f t="shared" ca="1" si="4"/>
        <v>#VALUE!</v>
      </c>
      <c r="G41" s="84" t="str">
        <f t="shared" si="5"/>
        <v/>
      </c>
      <c r="H41" s="29"/>
      <c r="I41" s="30"/>
      <c r="J41">
        <f t="shared" si="1"/>
        <v>0</v>
      </c>
      <c r="K41">
        <f t="shared" si="2"/>
        <v>0</v>
      </c>
    </row>
    <row r="42" spans="1:11" ht="14.85" customHeight="1" x14ac:dyDescent="0.2">
      <c r="A42" s="73" t="str">
        <f t="shared" ca="1" si="0"/>
        <v/>
      </c>
      <c r="B42" s="31" t="str">
        <f t="shared" ca="1" si="3"/>
        <v/>
      </c>
      <c r="C42" s="25"/>
      <c r="D42" s="26" t="str">
        <f>IF(C42="","",IFERROR(VLOOKUP($C42,Statistiques!$A$8:$B$30,2,0),""))</f>
        <v/>
      </c>
      <c r="E42" s="24"/>
      <c r="F42" s="27" t="e">
        <f t="shared" ca="1" si="4"/>
        <v>#VALUE!</v>
      </c>
      <c r="G42" s="84" t="str">
        <f t="shared" si="5"/>
        <v/>
      </c>
      <c r="H42" s="29"/>
      <c r="I42" s="30"/>
      <c r="J42">
        <f t="shared" si="1"/>
        <v>0</v>
      </c>
      <c r="K42">
        <f t="shared" si="2"/>
        <v>0</v>
      </c>
    </row>
    <row r="43" spans="1:11" ht="14.85" customHeight="1" x14ac:dyDescent="0.2">
      <c r="A43" s="73" t="str">
        <f t="shared" ca="1" si="0"/>
        <v/>
      </c>
      <c r="B43" s="31" t="str">
        <f t="shared" ca="1" si="3"/>
        <v/>
      </c>
      <c r="C43" s="25"/>
      <c r="D43" s="26" t="str">
        <f>IF(C43="","",IFERROR(VLOOKUP($C43,Statistiques!$A$8:$B$30,2,0),""))</f>
        <v/>
      </c>
      <c r="E43" s="24"/>
      <c r="F43" s="27" t="e">
        <f t="shared" ca="1" si="4"/>
        <v>#VALUE!</v>
      </c>
      <c r="G43" s="84" t="str">
        <f t="shared" si="5"/>
        <v/>
      </c>
      <c r="H43" s="29"/>
      <c r="I43" s="30"/>
      <c r="J43">
        <f t="shared" si="1"/>
        <v>0</v>
      </c>
      <c r="K43">
        <f t="shared" si="2"/>
        <v>0</v>
      </c>
    </row>
    <row r="44" spans="1:11" ht="14.85" customHeight="1" x14ac:dyDescent="0.2">
      <c r="A44" s="73" t="str">
        <f t="shared" ca="1" si="0"/>
        <v/>
      </c>
      <c r="B44" s="31" t="str">
        <f t="shared" ca="1" si="3"/>
        <v/>
      </c>
      <c r="C44" s="25"/>
      <c r="D44" s="26" t="str">
        <f>IF(C44="","",IFERROR(VLOOKUP($C44,Statistiques!$A$8:$B$30,2,0),""))</f>
        <v/>
      </c>
      <c r="E44" s="24"/>
      <c r="F44" s="27" t="e">
        <f t="shared" ca="1" si="4"/>
        <v>#VALUE!</v>
      </c>
      <c r="G44" s="84" t="str">
        <f t="shared" si="5"/>
        <v/>
      </c>
      <c r="H44" s="29"/>
      <c r="I44" s="30"/>
      <c r="J44">
        <f t="shared" si="1"/>
        <v>0</v>
      </c>
      <c r="K44">
        <f t="shared" si="2"/>
        <v>0</v>
      </c>
    </row>
    <row r="45" spans="1:11" ht="14.85" customHeight="1" x14ac:dyDescent="0.2">
      <c r="A45" s="73" t="str">
        <f t="shared" ca="1" si="0"/>
        <v/>
      </c>
      <c r="B45" s="31" t="str">
        <f t="shared" ca="1" si="3"/>
        <v/>
      </c>
      <c r="C45" s="25"/>
      <c r="D45" s="26" t="str">
        <f>IF(C45="","",IFERROR(VLOOKUP($C45,Statistiques!$A$8:$B$30,2,0),""))</f>
        <v/>
      </c>
      <c r="E45" s="24"/>
      <c r="F45" s="27" t="e">
        <f t="shared" ca="1" si="4"/>
        <v>#VALUE!</v>
      </c>
      <c r="G45" s="84" t="str">
        <f t="shared" si="5"/>
        <v/>
      </c>
      <c r="H45" s="29"/>
      <c r="I45" s="30"/>
      <c r="J45">
        <f t="shared" si="1"/>
        <v>0</v>
      </c>
      <c r="K45">
        <f t="shared" si="2"/>
        <v>0</v>
      </c>
    </row>
    <row r="46" spans="1:11" ht="14.85" customHeight="1" x14ac:dyDescent="0.2">
      <c r="A46" s="73" t="str">
        <f t="shared" ca="1" si="0"/>
        <v/>
      </c>
      <c r="B46" s="31" t="str">
        <f t="shared" ca="1" si="3"/>
        <v/>
      </c>
      <c r="C46" s="25"/>
      <c r="D46" s="26" t="str">
        <f>IF(C46="","",IFERROR(VLOOKUP($C46,Statistiques!$A$8:$B$30,2,0),""))</f>
        <v/>
      </c>
      <c r="E46" s="24"/>
      <c r="F46" s="27" t="e">
        <f t="shared" ca="1" si="4"/>
        <v>#VALUE!</v>
      </c>
      <c r="G46" s="84" t="str">
        <f t="shared" si="5"/>
        <v/>
      </c>
      <c r="H46" s="29"/>
      <c r="I46" s="30"/>
      <c r="J46">
        <f t="shared" si="1"/>
        <v>0</v>
      </c>
      <c r="K46">
        <f t="shared" si="2"/>
        <v>0</v>
      </c>
    </row>
    <row r="47" spans="1:11" ht="14.85" customHeight="1" x14ac:dyDescent="0.2">
      <c r="A47" s="73" t="str">
        <f t="shared" ca="1" si="0"/>
        <v/>
      </c>
      <c r="B47" s="31" t="str">
        <f t="shared" ca="1" si="3"/>
        <v/>
      </c>
      <c r="C47" s="25"/>
      <c r="D47" s="26" t="str">
        <f>IF(C47="","",IFERROR(VLOOKUP($C47,Statistiques!$A$8:$B$30,2,0),""))</f>
        <v/>
      </c>
      <c r="E47" s="24"/>
      <c r="F47" s="27" t="e">
        <f t="shared" ca="1" si="4"/>
        <v>#VALUE!</v>
      </c>
      <c r="G47" s="84" t="str">
        <f t="shared" si="5"/>
        <v/>
      </c>
      <c r="H47" s="29"/>
      <c r="I47" s="30"/>
      <c r="J47">
        <f t="shared" si="1"/>
        <v>0</v>
      </c>
      <c r="K47">
        <f t="shared" si="2"/>
        <v>0</v>
      </c>
    </row>
    <row r="48" spans="1:11" ht="14.85" customHeight="1" x14ac:dyDescent="0.2">
      <c r="A48" s="73" t="str">
        <f t="shared" ca="1" si="0"/>
        <v/>
      </c>
      <c r="B48" s="31" t="str">
        <f t="shared" ca="1" si="3"/>
        <v/>
      </c>
      <c r="C48" s="25"/>
      <c r="D48" s="26" t="str">
        <f>IF(C48="","",IFERROR(VLOOKUP($C48,Statistiques!$A$8:$B$30,2,0),""))</f>
        <v/>
      </c>
      <c r="E48" s="24"/>
      <c r="F48" s="27" t="e">
        <f t="shared" ca="1" si="4"/>
        <v>#VALUE!</v>
      </c>
      <c r="G48" s="84" t="str">
        <f t="shared" si="5"/>
        <v/>
      </c>
      <c r="H48" s="29"/>
      <c r="I48" s="30"/>
      <c r="J48">
        <f t="shared" si="1"/>
        <v>0</v>
      </c>
      <c r="K48">
        <f t="shared" si="2"/>
        <v>0</v>
      </c>
    </row>
    <row r="49" spans="1:11" ht="14.85" customHeight="1" x14ac:dyDescent="0.2">
      <c r="A49" s="73" t="str">
        <f t="shared" ca="1" si="0"/>
        <v/>
      </c>
      <c r="B49" s="31" t="str">
        <f t="shared" ca="1" si="3"/>
        <v/>
      </c>
      <c r="C49" s="25"/>
      <c r="D49" s="26" t="str">
        <f>IF(C49="","",IFERROR(VLOOKUP($C49,Statistiques!$A$8:$B$30,2,0),""))</f>
        <v/>
      </c>
      <c r="E49" s="24"/>
      <c r="F49" s="27" t="e">
        <f t="shared" ca="1" si="4"/>
        <v>#VALUE!</v>
      </c>
      <c r="G49" s="84" t="str">
        <f t="shared" si="5"/>
        <v/>
      </c>
      <c r="H49" s="29"/>
      <c r="I49" s="30"/>
      <c r="J49">
        <f t="shared" si="1"/>
        <v>0</v>
      </c>
      <c r="K49">
        <f t="shared" si="2"/>
        <v>0</v>
      </c>
    </row>
    <row r="50" spans="1:11" ht="14.85" customHeight="1" x14ac:dyDescent="0.2">
      <c r="A50" s="73" t="str">
        <f t="shared" ca="1" si="0"/>
        <v/>
      </c>
      <c r="B50" s="31" t="str">
        <f t="shared" ca="1" si="3"/>
        <v/>
      </c>
      <c r="C50" s="25"/>
      <c r="D50" s="26" t="str">
        <f>IF(C50="","",IFERROR(VLOOKUP($C50,Statistiques!$A$8:$B$30,2,0),""))</f>
        <v/>
      </c>
      <c r="E50" s="24"/>
      <c r="F50" s="27" t="e">
        <f t="shared" ca="1" si="4"/>
        <v>#VALUE!</v>
      </c>
      <c r="G50" s="84" t="str">
        <f t="shared" si="5"/>
        <v/>
      </c>
      <c r="H50" s="29"/>
      <c r="I50" s="30"/>
      <c r="J50">
        <f t="shared" si="1"/>
        <v>0</v>
      </c>
      <c r="K50">
        <f t="shared" si="2"/>
        <v>0</v>
      </c>
    </row>
    <row r="51" spans="1:11" ht="14.85" customHeight="1" x14ac:dyDescent="0.2">
      <c r="A51" s="73" t="str">
        <f t="shared" ca="1" si="0"/>
        <v/>
      </c>
      <c r="B51" s="31" t="str">
        <f t="shared" ca="1" si="3"/>
        <v/>
      </c>
      <c r="C51" s="25"/>
      <c r="D51" s="26" t="str">
        <f>IF(C51="","",IFERROR(VLOOKUP($C51,Statistiques!$A$8:$B$30,2,0),""))</f>
        <v/>
      </c>
      <c r="E51" s="24"/>
      <c r="F51" s="27" t="e">
        <f t="shared" ca="1" si="4"/>
        <v>#VALUE!</v>
      </c>
      <c r="G51" s="84" t="str">
        <f t="shared" si="5"/>
        <v/>
      </c>
      <c r="H51" s="29"/>
      <c r="I51" s="30"/>
      <c r="J51">
        <f t="shared" si="1"/>
        <v>0</v>
      </c>
      <c r="K51">
        <f t="shared" si="2"/>
        <v>0</v>
      </c>
    </row>
    <row r="52" spans="1:11" ht="14.85" customHeight="1" x14ac:dyDescent="0.2">
      <c r="A52" s="73" t="str">
        <f t="shared" ca="1" si="0"/>
        <v/>
      </c>
      <c r="B52" s="31" t="str">
        <f t="shared" ca="1" si="3"/>
        <v/>
      </c>
      <c r="C52" s="25"/>
      <c r="D52" s="26" t="str">
        <f>IF(C52="","",IFERROR(VLOOKUP($C52,Statistiques!$A$8:$B$30,2,0),""))</f>
        <v/>
      </c>
      <c r="E52" s="24"/>
      <c r="F52" s="27" t="e">
        <f t="shared" ca="1" si="4"/>
        <v>#VALUE!</v>
      </c>
      <c r="G52" s="84" t="str">
        <f t="shared" si="5"/>
        <v/>
      </c>
      <c r="H52" s="29"/>
      <c r="I52" s="30"/>
      <c r="J52">
        <f t="shared" si="1"/>
        <v>0</v>
      </c>
      <c r="K52">
        <f t="shared" si="2"/>
        <v>0</v>
      </c>
    </row>
    <row r="53" spans="1:11" ht="14.85" customHeight="1" x14ac:dyDescent="0.2">
      <c r="A53" s="73" t="str">
        <f t="shared" ca="1" si="0"/>
        <v/>
      </c>
      <c r="B53" s="31" t="str">
        <f t="shared" ca="1" si="3"/>
        <v/>
      </c>
      <c r="C53" s="25"/>
      <c r="D53" s="26" t="str">
        <f>IF(C53="","",IFERROR(VLOOKUP($C53,Statistiques!$A$8:$B$30,2,0),""))</f>
        <v/>
      </c>
      <c r="E53" s="24"/>
      <c r="F53" s="27" t="e">
        <f t="shared" ca="1" si="4"/>
        <v>#VALUE!</v>
      </c>
      <c r="G53" s="84" t="str">
        <f t="shared" si="5"/>
        <v/>
      </c>
      <c r="H53" s="29"/>
      <c r="I53" s="30"/>
      <c r="J53">
        <f t="shared" si="1"/>
        <v>0</v>
      </c>
      <c r="K53">
        <f t="shared" si="2"/>
        <v>0</v>
      </c>
    </row>
    <row r="54" spans="1:11" ht="14.85" customHeight="1" x14ac:dyDescent="0.2">
      <c r="A54" s="73" t="str">
        <f t="shared" ca="1" si="0"/>
        <v/>
      </c>
      <c r="B54" s="31" t="str">
        <f t="shared" ca="1" si="3"/>
        <v/>
      </c>
      <c r="C54" s="25"/>
      <c r="D54" s="26" t="str">
        <f>IF(C54="","",IFERROR(VLOOKUP($C54,Statistiques!$A$8:$B$30,2,0),""))</f>
        <v/>
      </c>
      <c r="E54" s="24"/>
      <c r="F54" s="27" t="e">
        <f t="shared" ca="1" si="4"/>
        <v>#VALUE!</v>
      </c>
      <c r="G54" s="84" t="str">
        <f t="shared" si="5"/>
        <v/>
      </c>
      <c r="H54" s="29"/>
      <c r="I54" s="30"/>
      <c r="J54">
        <f t="shared" si="1"/>
        <v>0</v>
      </c>
      <c r="K54">
        <f t="shared" si="2"/>
        <v>0</v>
      </c>
    </row>
    <row r="55" spans="1:11" ht="14.85" customHeight="1" x14ac:dyDescent="0.2">
      <c r="A55" s="73" t="str">
        <f t="shared" ca="1" si="0"/>
        <v/>
      </c>
      <c r="B55" s="31" t="str">
        <f t="shared" ca="1" si="3"/>
        <v/>
      </c>
      <c r="C55" s="25"/>
      <c r="D55" s="26" t="str">
        <f>IF(C55="","",IFERROR(VLOOKUP($C55,Statistiques!$A$8:$B$30,2,0),""))</f>
        <v/>
      </c>
      <c r="E55" s="24"/>
      <c r="F55" s="27" t="e">
        <f t="shared" ca="1" si="4"/>
        <v>#VALUE!</v>
      </c>
      <c r="G55" s="84" t="str">
        <f t="shared" si="5"/>
        <v/>
      </c>
      <c r="H55" s="29"/>
      <c r="I55" s="30"/>
      <c r="J55">
        <f t="shared" si="1"/>
        <v>0</v>
      </c>
      <c r="K55">
        <f t="shared" si="2"/>
        <v>0</v>
      </c>
    </row>
    <row r="56" spans="1:11" ht="14.85" customHeight="1" x14ac:dyDescent="0.2">
      <c r="A56" s="73" t="str">
        <f t="shared" ca="1" si="0"/>
        <v/>
      </c>
      <c r="B56" s="31" t="str">
        <f t="shared" ca="1" si="3"/>
        <v/>
      </c>
      <c r="C56" s="25"/>
      <c r="D56" s="26" t="str">
        <f>IF(C56="","",IFERROR(VLOOKUP($C56,Statistiques!$A$8:$B$30,2,0),""))</f>
        <v/>
      </c>
      <c r="E56" s="24"/>
      <c r="F56" s="27" t="e">
        <f t="shared" ca="1" si="4"/>
        <v>#VALUE!</v>
      </c>
      <c r="G56" s="84" t="str">
        <f t="shared" si="5"/>
        <v/>
      </c>
      <c r="H56" s="29"/>
      <c r="I56" s="30"/>
      <c r="J56">
        <f t="shared" si="1"/>
        <v>0</v>
      </c>
      <c r="K56">
        <f t="shared" si="2"/>
        <v>0</v>
      </c>
    </row>
    <row r="57" spans="1:11" ht="14.85" customHeight="1" x14ac:dyDescent="0.2">
      <c r="A57" s="73" t="str">
        <f t="shared" ca="1" si="0"/>
        <v/>
      </c>
      <c r="B57" s="31" t="str">
        <f t="shared" ca="1" si="3"/>
        <v/>
      </c>
      <c r="C57" s="25"/>
      <c r="D57" s="26" t="str">
        <f>IF(C57="","",IFERROR(VLOOKUP($C57,Statistiques!$A$8:$B$30,2,0),""))</f>
        <v/>
      </c>
      <c r="E57" s="24"/>
      <c r="F57" s="27" t="e">
        <f t="shared" ca="1" si="4"/>
        <v>#VALUE!</v>
      </c>
      <c r="G57" s="84" t="str">
        <f t="shared" si="5"/>
        <v/>
      </c>
      <c r="H57" s="29"/>
      <c r="I57" s="30"/>
      <c r="J57">
        <f t="shared" si="1"/>
        <v>0</v>
      </c>
      <c r="K57">
        <f t="shared" si="2"/>
        <v>0</v>
      </c>
    </row>
    <row r="58" spans="1:11" ht="14.85" customHeight="1" x14ac:dyDescent="0.2">
      <c r="A58" s="73" t="str">
        <f t="shared" ca="1" si="0"/>
        <v/>
      </c>
      <c r="B58" s="31" t="str">
        <f t="shared" ca="1" si="3"/>
        <v/>
      </c>
      <c r="C58" s="25"/>
      <c r="D58" s="26" t="str">
        <f>IF(C58="","",IFERROR(VLOOKUP($C58,Statistiques!$A$8:$B$30,2,0),""))</f>
        <v/>
      </c>
      <c r="E58" s="24"/>
      <c r="F58" s="27" t="e">
        <f t="shared" ca="1" si="4"/>
        <v>#VALUE!</v>
      </c>
      <c r="G58" s="84" t="str">
        <f t="shared" si="5"/>
        <v/>
      </c>
      <c r="H58" s="29"/>
      <c r="I58" s="30"/>
      <c r="J58">
        <f t="shared" si="1"/>
        <v>0</v>
      </c>
      <c r="K58">
        <f t="shared" si="2"/>
        <v>0</v>
      </c>
    </row>
    <row r="59" spans="1:11" ht="14.85" customHeight="1" x14ac:dyDescent="0.2">
      <c r="A59" s="73" t="str">
        <f t="shared" ca="1" si="0"/>
        <v/>
      </c>
      <c r="B59" s="31" t="str">
        <f t="shared" ca="1" si="3"/>
        <v/>
      </c>
      <c r="C59" s="25"/>
      <c r="D59" s="26" t="str">
        <f>IF(C59="","",IFERROR(VLOOKUP($C59,Statistiques!$A$8:$B$30,2,0),""))</f>
        <v/>
      </c>
      <c r="E59" s="24"/>
      <c r="F59" s="27" t="e">
        <f t="shared" ca="1" si="4"/>
        <v>#VALUE!</v>
      </c>
      <c r="G59" s="84" t="str">
        <f t="shared" si="5"/>
        <v/>
      </c>
      <c r="H59" s="29"/>
      <c r="I59" s="30"/>
      <c r="J59">
        <f t="shared" si="1"/>
        <v>0</v>
      </c>
      <c r="K59">
        <f t="shared" si="2"/>
        <v>0</v>
      </c>
    </row>
    <row r="60" spans="1:11" ht="14.85" customHeight="1" x14ac:dyDescent="0.2">
      <c r="A60" s="73" t="str">
        <f t="shared" ca="1" si="0"/>
        <v/>
      </c>
      <c r="B60" s="31" t="str">
        <f t="shared" ca="1" si="3"/>
        <v/>
      </c>
      <c r="C60" s="25"/>
      <c r="D60" s="26" t="str">
        <f>IF(C60="","",IFERROR(VLOOKUP($C60,Statistiques!$A$8:$B$30,2,0),""))</f>
        <v/>
      </c>
      <c r="E60" s="24"/>
      <c r="F60" s="27" t="e">
        <f t="shared" ca="1" si="4"/>
        <v>#VALUE!</v>
      </c>
      <c r="G60" s="84" t="str">
        <f t="shared" si="5"/>
        <v/>
      </c>
      <c r="H60" s="29"/>
      <c r="I60" s="30"/>
      <c r="J60">
        <f t="shared" si="1"/>
        <v>0</v>
      </c>
      <c r="K60">
        <f t="shared" si="2"/>
        <v>0</v>
      </c>
    </row>
    <row r="61" spans="1:11" ht="14.85" customHeight="1" x14ac:dyDescent="0.2">
      <c r="A61" s="73" t="str">
        <f t="shared" ca="1" si="0"/>
        <v/>
      </c>
      <c r="B61" s="31" t="str">
        <f t="shared" ca="1" si="3"/>
        <v/>
      </c>
      <c r="C61" s="25"/>
      <c r="D61" s="26" t="str">
        <f>IF(C61="","",IFERROR(VLOOKUP($C61,Statistiques!$A$8:$B$30,2,0),""))</f>
        <v/>
      </c>
      <c r="E61" s="24"/>
      <c r="F61" s="27" t="e">
        <f t="shared" ca="1" si="4"/>
        <v>#VALUE!</v>
      </c>
      <c r="G61" s="84" t="str">
        <f t="shared" si="5"/>
        <v/>
      </c>
      <c r="H61" s="29"/>
      <c r="I61" s="30"/>
      <c r="J61">
        <f t="shared" si="1"/>
        <v>0</v>
      </c>
      <c r="K61">
        <f t="shared" si="2"/>
        <v>0</v>
      </c>
    </row>
    <row r="62" spans="1:11" ht="14.85" customHeight="1" x14ac:dyDescent="0.2">
      <c r="A62" s="73" t="str">
        <f t="shared" ca="1" si="0"/>
        <v/>
      </c>
      <c r="B62" s="31" t="str">
        <f t="shared" ca="1" si="3"/>
        <v/>
      </c>
      <c r="C62" s="25"/>
      <c r="D62" s="26" t="str">
        <f>IF(C62="","",IFERROR(VLOOKUP($C62,Statistiques!$A$8:$B$30,2,0),""))</f>
        <v/>
      </c>
      <c r="E62" s="24"/>
      <c r="F62" s="27" t="e">
        <f t="shared" ca="1" si="4"/>
        <v>#VALUE!</v>
      </c>
      <c r="G62" s="84" t="str">
        <f t="shared" si="5"/>
        <v/>
      </c>
      <c r="H62" s="29"/>
      <c r="I62" s="30"/>
      <c r="J62">
        <f t="shared" si="1"/>
        <v>0</v>
      </c>
      <c r="K62">
        <f t="shared" si="2"/>
        <v>0</v>
      </c>
    </row>
    <row r="63" spans="1:11" ht="14.85" customHeight="1" x14ac:dyDescent="0.2">
      <c r="A63" s="73" t="str">
        <f t="shared" ca="1" si="0"/>
        <v/>
      </c>
      <c r="B63" s="31" t="str">
        <f t="shared" ca="1" si="3"/>
        <v/>
      </c>
      <c r="C63" s="25"/>
      <c r="D63" s="26" t="str">
        <f>IF(C63="","",IFERROR(VLOOKUP($C63,Statistiques!$A$8:$B$30,2,0),""))</f>
        <v/>
      </c>
      <c r="E63" s="24"/>
      <c r="F63" s="27" t="e">
        <f t="shared" ca="1" si="4"/>
        <v>#VALUE!</v>
      </c>
      <c r="G63" s="84" t="str">
        <f t="shared" si="5"/>
        <v/>
      </c>
      <c r="H63" s="29"/>
      <c r="I63" s="30"/>
      <c r="J63">
        <f t="shared" si="1"/>
        <v>0</v>
      </c>
      <c r="K63">
        <f t="shared" si="2"/>
        <v>0</v>
      </c>
    </row>
    <row r="64" spans="1:11" ht="14.85" customHeight="1" x14ac:dyDescent="0.2">
      <c r="A64" s="73" t="str">
        <f t="shared" ca="1" si="0"/>
        <v/>
      </c>
      <c r="B64" s="31" t="str">
        <f t="shared" ca="1" si="3"/>
        <v/>
      </c>
      <c r="C64" s="25"/>
      <c r="D64" s="26" t="str">
        <f>IF(C64="","",IFERROR(VLOOKUP($C64,Statistiques!$A$8:$B$30,2,0),""))</f>
        <v/>
      </c>
      <c r="E64" s="24"/>
      <c r="F64" s="27" t="e">
        <f t="shared" ca="1" si="4"/>
        <v>#VALUE!</v>
      </c>
      <c r="G64" s="84" t="str">
        <f t="shared" si="5"/>
        <v/>
      </c>
      <c r="H64" s="29"/>
      <c r="I64" s="30"/>
      <c r="J64">
        <f t="shared" si="1"/>
        <v>0</v>
      </c>
      <c r="K64">
        <f t="shared" si="2"/>
        <v>0</v>
      </c>
    </row>
    <row r="65" spans="1:11" ht="14.85" customHeight="1" x14ac:dyDescent="0.2">
      <c r="A65" s="73" t="str">
        <f t="shared" ca="1" si="0"/>
        <v/>
      </c>
      <c r="B65" s="31" t="str">
        <f t="shared" ca="1" si="3"/>
        <v/>
      </c>
      <c r="C65" s="25"/>
      <c r="D65" s="26" t="str">
        <f>IF(C65="","",IFERROR(VLOOKUP($C65,Statistiques!$A$8:$B$30,2,0),""))</f>
        <v/>
      </c>
      <c r="E65" s="24"/>
      <c r="F65" s="27" t="e">
        <f t="shared" ca="1" si="4"/>
        <v>#VALUE!</v>
      </c>
      <c r="G65" s="84" t="str">
        <f t="shared" si="5"/>
        <v/>
      </c>
      <c r="H65" s="29"/>
      <c r="I65" s="30"/>
      <c r="J65">
        <f t="shared" si="1"/>
        <v>0</v>
      </c>
      <c r="K65">
        <f t="shared" si="2"/>
        <v>0</v>
      </c>
    </row>
    <row r="66" spans="1:11" ht="14.85" customHeight="1" x14ac:dyDescent="0.2">
      <c r="A66" s="73" t="str">
        <f t="shared" ca="1" si="0"/>
        <v/>
      </c>
      <c r="B66" s="31" t="str">
        <f t="shared" ca="1" si="3"/>
        <v/>
      </c>
      <c r="C66" s="25"/>
      <c r="D66" s="26" t="str">
        <f>IF(C66="","",IFERROR(VLOOKUP($C66,Statistiques!$A$8:$B$30,2,0),""))</f>
        <v/>
      </c>
      <c r="E66" s="24"/>
      <c r="F66" s="27" t="e">
        <f t="shared" ca="1" si="4"/>
        <v>#VALUE!</v>
      </c>
      <c r="G66" s="84" t="str">
        <f t="shared" si="5"/>
        <v/>
      </c>
      <c r="H66" s="29"/>
      <c r="I66" s="30"/>
      <c r="J66">
        <f t="shared" si="1"/>
        <v>0</v>
      </c>
      <c r="K66">
        <f t="shared" si="2"/>
        <v>0</v>
      </c>
    </row>
    <row r="67" spans="1:11" ht="14.85" customHeight="1" x14ac:dyDescent="0.2">
      <c r="A67" s="73" t="str">
        <f t="shared" ref="A67:A130" ca="1" si="6">IF(C67="","",NOW())</f>
        <v/>
      </c>
      <c r="B67" s="31" t="str">
        <f t="shared" ca="1" si="3"/>
        <v/>
      </c>
      <c r="C67" s="25"/>
      <c r="D67" s="26" t="str">
        <f>IF(C67="","",IFERROR(VLOOKUP($C67,Statistiques!$A$8:$B$30,2,0),""))</f>
        <v/>
      </c>
      <c r="E67" s="24"/>
      <c r="F67" s="27" t="e">
        <f t="shared" ca="1" si="4"/>
        <v>#VALUE!</v>
      </c>
      <c r="G67" s="84" t="str">
        <f t="shared" si="5"/>
        <v/>
      </c>
      <c r="H67" s="29"/>
      <c r="I67" s="30"/>
      <c r="J67">
        <f t="shared" ref="J67:J130" si="7">IF(H67="",0,H67)</f>
        <v>0</v>
      </c>
      <c r="K67">
        <f t="shared" ref="K67:K130" si="8">IF(I67="",0,I67)</f>
        <v>0</v>
      </c>
    </row>
    <row r="68" spans="1:11" ht="14.85" customHeight="1" x14ac:dyDescent="0.2">
      <c r="A68" s="73" t="str">
        <f t="shared" ca="1" si="6"/>
        <v/>
      </c>
      <c r="B68" s="31" t="str">
        <f t="shared" ref="B68:B131" ca="1" si="9">IF(A68="","",B67+1)</f>
        <v/>
      </c>
      <c r="C68" s="25"/>
      <c r="D68" s="26" t="str">
        <f>IF(C68="","",IFERROR(VLOOKUP($C68,Statistiques!$A$8:$B$30,2,0),""))</f>
        <v/>
      </c>
      <c r="E68" s="24"/>
      <c r="F68" s="27" t="e">
        <f t="shared" ref="F68:F131" ca="1" si="10">IF(MONTH(A68)=MONTH(A67),F67+E68,E68)</f>
        <v>#VALUE!</v>
      </c>
      <c r="G68" s="84" t="str">
        <f t="shared" si="5"/>
        <v/>
      </c>
      <c r="H68" s="29"/>
      <c r="I68" s="30"/>
      <c r="J68">
        <f t="shared" si="7"/>
        <v>0</v>
      </c>
      <c r="K68">
        <f t="shared" si="8"/>
        <v>0</v>
      </c>
    </row>
    <row r="69" spans="1:11" ht="14.85" customHeight="1" x14ac:dyDescent="0.2">
      <c r="A69" s="73" t="str">
        <f t="shared" ca="1" si="6"/>
        <v/>
      </c>
      <c r="B69" s="31" t="str">
        <f t="shared" ca="1" si="9"/>
        <v/>
      </c>
      <c r="C69" s="25"/>
      <c r="D69" s="26" t="str">
        <f>IF(C69="","",IFERROR(VLOOKUP($C69,Statistiques!$A$8:$B$30,2,0),""))</f>
        <v/>
      </c>
      <c r="E69" s="24"/>
      <c r="F69" s="27" t="e">
        <f t="shared" ca="1" si="10"/>
        <v>#VALUE!</v>
      </c>
      <c r="G69" s="84" t="str">
        <f t="shared" ref="G69:G132" si="11">IF(E69="","",G68+E69)</f>
        <v/>
      </c>
      <c r="H69" s="29"/>
      <c r="I69" s="30"/>
      <c r="J69">
        <f t="shared" si="7"/>
        <v>0</v>
      </c>
      <c r="K69">
        <f t="shared" si="8"/>
        <v>0</v>
      </c>
    </row>
    <row r="70" spans="1:11" ht="14.85" customHeight="1" x14ac:dyDescent="0.2">
      <c r="A70" s="73" t="str">
        <f t="shared" ca="1" si="6"/>
        <v/>
      </c>
      <c r="B70" s="31" t="str">
        <f t="shared" ca="1" si="9"/>
        <v/>
      </c>
      <c r="C70" s="25"/>
      <c r="D70" s="26" t="str">
        <f>IF(C70="","",IFERROR(VLOOKUP($C70,Statistiques!$A$8:$B$30,2,0),""))</f>
        <v/>
      </c>
      <c r="E70" s="24"/>
      <c r="F70" s="27" t="e">
        <f t="shared" ca="1" si="10"/>
        <v>#VALUE!</v>
      </c>
      <c r="G70" s="84" t="str">
        <f t="shared" si="11"/>
        <v/>
      </c>
      <c r="H70" s="29"/>
      <c r="I70" s="30"/>
      <c r="J70">
        <f t="shared" si="7"/>
        <v>0</v>
      </c>
      <c r="K70">
        <f t="shared" si="8"/>
        <v>0</v>
      </c>
    </row>
    <row r="71" spans="1:11" ht="14.85" customHeight="1" x14ac:dyDescent="0.2">
      <c r="A71" s="73" t="str">
        <f t="shared" ca="1" si="6"/>
        <v/>
      </c>
      <c r="B71" s="31" t="str">
        <f t="shared" ca="1" si="9"/>
        <v/>
      </c>
      <c r="C71" s="25"/>
      <c r="D71" s="26" t="str">
        <f>IF(C71="","",IFERROR(VLOOKUP($C71,Statistiques!$A$8:$B$30,2,0),""))</f>
        <v/>
      </c>
      <c r="E71" s="24"/>
      <c r="F71" s="27" t="e">
        <f t="shared" ca="1" si="10"/>
        <v>#VALUE!</v>
      </c>
      <c r="G71" s="84" t="str">
        <f t="shared" si="11"/>
        <v/>
      </c>
      <c r="H71" s="29"/>
      <c r="I71" s="30"/>
      <c r="J71">
        <f t="shared" si="7"/>
        <v>0</v>
      </c>
      <c r="K71">
        <f t="shared" si="8"/>
        <v>0</v>
      </c>
    </row>
    <row r="72" spans="1:11" ht="14.85" customHeight="1" x14ac:dyDescent="0.2">
      <c r="A72" s="73" t="str">
        <f t="shared" ca="1" si="6"/>
        <v/>
      </c>
      <c r="B72" s="31" t="str">
        <f t="shared" ca="1" si="9"/>
        <v/>
      </c>
      <c r="C72" s="25"/>
      <c r="D72" s="26" t="str">
        <f>IF(C72="","",IFERROR(VLOOKUP($C72,Statistiques!$A$8:$B$30,2,0),""))</f>
        <v/>
      </c>
      <c r="E72" s="24"/>
      <c r="F72" s="27" t="e">
        <f t="shared" ca="1" si="10"/>
        <v>#VALUE!</v>
      </c>
      <c r="G72" s="84" t="str">
        <f t="shared" si="11"/>
        <v/>
      </c>
      <c r="H72" s="29"/>
      <c r="I72" s="30"/>
      <c r="J72">
        <f t="shared" si="7"/>
        <v>0</v>
      </c>
      <c r="K72">
        <f t="shared" si="8"/>
        <v>0</v>
      </c>
    </row>
    <row r="73" spans="1:11" ht="14.85" customHeight="1" x14ac:dyDescent="0.2">
      <c r="A73" s="73" t="str">
        <f t="shared" ca="1" si="6"/>
        <v/>
      </c>
      <c r="B73" s="31" t="str">
        <f t="shared" ca="1" si="9"/>
        <v/>
      </c>
      <c r="C73" s="25"/>
      <c r="D73" s="26" t="str">
        <f>IF(C73="","",IFERROR(VLOOKUP($C73,Statistiques!$A$8:$B$30,2,0),""))</f>
        <v/>
      </c>
      <c r="E73" s="24"/>
      <c r="F73" s="27" t="e">
        <f t="shared" ca="1" si="10"/>
        <v>#VALUE!</v>
      </c>
      <c r="G73" s="84" t="str">
        <f t="shared" si="11"/>
        <v/>
      </c>
      <c r="H73" s="29"/>
      <c r="I73" s="30"/>
      <c r="J73">
        <f t="shared" si="7"/>
        <v>0</v>
      </c>
      <c r="K73">
        <f t="shared" si="8"/>
        <v>0</v>
      </c>
    </row>
    <row r="74" spans="1:11" ht="14.85" customHeight="1" x14ac:dyDescent="0.2">
      <c r="A74" s="73" t="str">
        <f t="shared" ca="1" si="6"/>
        <v/>
      </c>
      <c r="B74" s="31" t="str">
        <f t="shared" ca="1" si="9"/>
        <v/>
      </c>
      <c r="C74" s="25"/>
      <c r="D74" s="26" t="str">
        <f>IF(C74="","",IFERROR(VLOOKUP($C74,Statistiques!$A$8:$B$30,2,0),""))</f>
        <v/>
      </c>
      <c r="E74" s="24"/>
      <c r="F74" s="27" t="e">
        <f t="shared" ca="1" si="10"/>
        <v>#VALUE!</v>
      </c>
      <c r="G74" s="84" t="str">
        <f t="shared" si="11"/>
        <v/>
      </c>
      <c r="H74" s="29"/>
      <c r="I74" s="30"/>
      <c r="J74">
        <f t="shared" si="7"/>
        <v>0</v>
      </c>
      <c r="K74">
        <f t="shared" si="8"/>
        <v>0</v>
      </c>
    </row>
    <row r="75" spans="1:11" ht="14.85" customHeight="1" x14ac:dyDescent="0.2">
      <c r="A75" s="73" t="str">
        <f t="shared" ca="1" si="6"/>
        <v/>
      </c>
      <c r="B75" s="31" t="str">
        <f t="shared" ca="1" si="9"/>
        <v/>
      </c>
      <c r="C75" s="25"/>
      <c r="D75" s="26" t="str">
        <f>IF(C75="","",IFERROR(VLOOKUP($C75,Statistiques!$A$8:$B$30,2,0),""))</f>
        <v/>
      </c>
      <c r="E75" s="24"/>
      <c r="F75" s="27" t="e">
        <f t="shared" ca="1" si="10"/>
        <v>#VALUE!</v>
      </c>
      <c r="G75" s="84" t="str">
        <f t="shared" si="11"/>
        <v/>
      </c>
      <c r="H75" s="29"/>
      <c r="I75" s="30"/>
      <c r="J75">
        <f t="shared" si="7"/>
        <v>0</v>
      </c>
      <c r="K75">
        <f t="shared" si="8"/>
        <v>0</v>
      </c>
    </row>
    <row r="76" spans="1:11" ht="14.85" customHeight="1" x14ac:dyDescent="0.2">
      <c r="A76" s="73" t="str">
        <f t="shared" ca="1" si="6"/>
        <v/>
      </c>
      <c r="B76" s="31" t="str">
        <f t="shared" ca="1" si="9"/>
        <v/>
      </c>
      <c r="C76" s="25"/>
      <c r="D76" s="26" t="str">
        <f>IF(C76="","",IFERROR(VLOOKUP($C76,Statistiques!$A$8:$B$30,2,0),""))</f>
        <v/>
      </c>
      <c r="E76" s="24"/>
      <c r="F76" s="27" t="e">
        <f t="shared" ca="1" si="10"/>
        <v>#VALUE!</v>
      </c>
      <c r="G76" s="84" t="str">
        <f t="shared" si="11"/>
        <v/>
      </c>
      <c r="H76" s="29"/>
      <c r="I76" s="30"/>
      <c r="J76">
        <f t="shared" si="7"/>
        <v>0</v>
      </c>
      <c r="K76">
        <f t="shared" si="8"/>
        <v>0</v>
      </c>
    </row>
    <row r="77" spans="1:11" ht="14.85" customHeight="1" x14ac:dyDescent="0.2">
      <c r="A77" s="73" t="str">
        <f t="shared" ca="1" si="6"/>
        <v/>
      </c>
      <c r="B77" s="31" t="str">
        <f t="shared" ca="1" si="9"/>
        <v/>
      </c>
      <c r="C77" s="25"/>
      <c r="D77" s="26" t="str">
        <f>IF(C77="","",IFERROR(VLOOKUP($C77,Statistiques!$A$8:$B$30,2,0),""))</f>
        <v/>
      </c>
      <c r="E77" s="24"/>
      <c r="F77" s="27" t="e">
        <f t="shared" ca="1" si="10"/>
        <v>#VALUE!</v>
      </c>
      <c r="G77" s="84" t="str">
        <f t="shared" si="11"/>
        <v/>
      </c>
      <c r="H77" s="29"/>
      <c r="I77" s="30"/>
      <c r="J77">
        <f t="shared" si="7"/>
        <v>0</v>
      </c>
      <c r="K77">
        <f t="shared" si="8"/>
        <v>0</v>
      </c>
    </row>
    <row r="78" spans="1:11" ht="14.85" customHeight="1" x14ac:dyDescent="0.2">
      <c r="A78" s="73" t="str">
        <f t="shared" ca="1" si="6"/>
        <v/>
      </c>
      <c r="B78" s="31" t="str">
        <f t="shared" ca="1" si="9"/>
        <v/>
      </c>
      <c r="C78" s="25"/>
      <c r="D78" s="26" t="str">
        <f>IF(C78="","",IFERROR(VLOOKUP($C78,Statistiques!$A$8:$B$30,2,0),""))</f>
        <v/>
      </c>
      <c r="E78" s="24"/>
      <c r="F78" s="27" t="e">
        <f t="shared" ca="1" si="10"/>
        <v>#VALUE!</v>
      </c>
      <c r="G78" s="84" t="str">
        <f t="shared" si="11"/>
        <v/>
      </c>
      <c r="H78" s="29"/>
      <c r="I78" s="30"/>
      <c r="J78">
        <f t="shared" si="7"/>
        <v>0</v>
      </c>
      <c r="K78">
        <f t="shared" si="8"/>
        <v>0</v>
      </c>
    </row>
    <row r="79" spans="1:11" ht="14.85" customHeight="1" x14ac:dyDescent="0.2">
      <c r="A79" s="73" t="str">
        <f t="shared" ca="1" si="6"/>
        <v/>
      </c>
      <c r="B79" s="31" t="str">
        <f t="shared" ca="1" si="9"/>
        <v/>
      </c>
      <c r="C79" s="25"/>
      <c r="D79" s="26" t="str">
        <f>IF(C79="","",IFERROR(VLOOKUP($C79,Statistiques!$A$8:$B$30,2,0),""))</f>
        <v/>
      </c>
      <c r="E79" s="24"/>
      <c r="F79" s="27" t="e">
        <f t="shared" ca="1" si="10"/>
        <v>#VALUE!</v>
      </c>
      <c r="G79" s="84" t="str">
        <f t="shared" si="11"/>
        <v/>
      </c>
      <c r="H79" s="29"/>
      <c r="I79" s="30"/>
      <c r="J79">
        <f t="shared" si="7"/>
        <v>0</v>
      </c>
      <c r="K79">
        <f t="shared" si="8"/>
        <v>0</v>
      </c>
    </row>
    <row r="80" spans="1:11" ht="14.85" customHeight="1" x14ac:dyDescent="0.2">
      <c r="A80" s="73" t="str">
        <f t="shared" ca="1" si="6"/>
        <v/>
      </c>
      <c r="B80" s="31" t="str">
        <f t="shared" ca="1" si="9"/>
        <v/>
      </c>
      <c r="C80" s="25"/>
      <c r="D80" s="26" t="str">
        <f>IF(C80="","",IFERROR(VLOOKUP($C80,Statistiques!$A$8:$B$30,2,0),""))</f>
        <v/>
      </c>
      <c r="E80" s="24"/>
      <c r="F80" s="27" t="e">
        <f t="shared" ca="1" si="10"/>
        <v>#VALUE!</v>
      </c>
      <c r="G80" s="84" t="str">
        <f t="shared" si="11"/>
        <v/>
      </c>
      <c r="H80" s="29"/>
      <c r="I80" s="30"/>
      <c r="J80">
        <f t="shared" si="7"/>
        <v>0</v>
      </c>
      <c r="K80">
        <f t="shared" si="8"/>
        <v>0</v>
      </c>
    </row>
    <row r="81" spans="1:11" ht="14.85" customHeight="1" x14ac:dyDescent="0.2">
      <c r="A81" s="73" t="str">
        <f t="shared" ca="1" si="6"/>
        <v/>
      </c>
      <c r="B81" s="31" t="str">
        <f t="shared" ca="1" si="9"/>
        <v/>
      </c>
      <c r="C81" s="25"/>
      <c r="D81" s="26" t="str">
        <f>IF(C81="","",IFERROR(VLOOKUP($C81,Statistiques!$A$8:$B$30,2,0),""))</f>
        <v/>
      </c>
      <c r="E81" s="24"/>
      <c r="F81" s="27" t="e">
        <f t="shared" ca="1" si="10"/>
        <v>#VALUE!</v>
      </c>
      <c r="G81" s="84" t="str">
        <f t="shared" si="11"/>
        <v/>
      </c>
      <c r="H81" s="29"/>
      <c r="I81" s="30"/>
      <c r="J81">
        <f t="shared" si="7"/>
        <v>0</v>
      </c>
      <c r="K81">
        <f t="shared" si="8"/>
        <v>0</v>
      </c>
    </row>
    <row r="82" spans="1:11" ht="14.85" customHeight="1" x14ac:dyDescent="0.2">
      <c r="A82" s="73" t="str">
        <f t="shared" ca="1" si="6"/>
        <v/>
      </c>
      <c r="B82" s="31" t="str">
        <f t="shared" ca="1" si="9"/>
        <v/>
      </c>
      <c r="C82" s="25"/>
      <c r="D82" s="26" t="str">
        <f>IF(C82="","",IFERROR(VLOOKUP($C82,Statistiques!$A$8:$B$30,2,0),""))</f>
        <v/>
      </c>
      <c r="E82" s="24"/>
      <c r="F82" s="27" t="e">
        <f t="shared" ca="1" si="10"/>
        <v>#VALUE!</v>
      </c>
      <c r="G82" s="84" t="str">
        <f t="shared" si="11"/>
        <v/>
      </c>
      <c r="H82" s="29"/>
      <c r="I82" s="30"/>
      <c r="J82">
        <f t="shared" si="7"/>
        <v>0</v>
      </c>
      <c r="K82">
        <f t="shared" si="8"/>
        <v>0</v>
      </c>
    </row>
    <row r="83" spans="1:11" ht="14.85" customHeight="1" x14ac:dyDescent="0.2">
      <c r="A83" s="73" t="str">
        <f t="shared" ca="1" si="6"/>
        <v/>
      </c>
      <c r="B83" s="31" t="str">
        <f t="shared" ca="1" si="9"/>
        <v/>
      </c>
      <c r="C83" s="25"/>
      <c r="D83" s="26" t="str">
        <f>IF(C83="","",IFERROR(VLOOKUP($C83,Statistiques!$A$8:$B$30,2,0),""))</f>
        <v/>
      </c>
      <c r="E83" s="24"/>
      <c r="F83" s="27" t="e">
        <f t="shared" ca="1" si="10"/>
        <v>#VALUE!</v>
      </c>
      <c r="G83" s="84" t="str">
        <f t="shared" si="11"/>
        <v/>
      </c>
      <c r="H83" s="29"/>
      <c r="I83" s="30"/>
      <c r="J83">
        <f t="shared" si="7"/>
        <v>0</v>
      </c>
      <c r="K83">
        <f t="shared" si="8"/>
        <v>0</v>
      </c>
    </row>
    <row r="84" spans="1:11" ht="14.85" customHeight="1" x14ac:dyDescent="0.2">
      <c r="A84" s="73" t="str">
        <f t="shared" ca="1" si="6"/>
        <v/>
      </c>
      <c r="B84" s="31" t="str">
        <f t="shared" ca="1" si="9"/>
        <v/>
      </c>
      <c r="C84" s="25"/>
      <c r="D84" s="26" t="str">
        <f>IF(C84="","",IFERROR(VLOOKUP($C84,Statistiques!$A$8:$B$30,2,0),""))</f>
        <v/>
      </c>
      <c r="E84" s="24"/>
      <c r="F84" s="27" t="e">
        <f t="shared" ca="1" si="10"/>
        <v>#VALUE!</v>
      </c>
      <c r="G84" s="84" t="str">
        <f t="shared" si="11"/>
        <v/>
      </c>
      <c r="H84" s="29"/>
      <c r="I84" s="30"/>
      <c r="J84">
        <f t="shared" si="7"/>
        <v>0</v>
      </c>
      <c r="K84">
        <f t="shared" si="8"/>
        <v>0</v>
      </c>
    </row>
    <row r="85" spans="1:11" ht="14.85" customHeight="1" x14ac:dyDescent="0.2">
      <c r="A85" s="73" t="str">
        <f t="shared" ca="1" si="6"/>
        <v/>
      </c>
      <c r="B85" s="31" t="str">
        <f t="shared" ca="1" si="9"/>
        <v/>
      </c>
      <c r="C85" s="25"/>
      <c r="D85" s="26" t="str">
        <f>IF(C85="","",IFERROR(VLOOKUP($C85,Statistiques!$A$8:$B$30,2,0),""))</f>
        <v/>
      </c>
      <c r="E85" s="24"/>
      <c r="F85" s="27" t="e">
        <f t="shared" ca="1" si="10"/>
        <v>#VALUE!</v>
      </c>
      <c r="G85" s="84" t="str">
        <f t="shared" si="11"/>
        <v/>
      </c>
      <c r="H85" s="29"/>
      <c r="I85" s="30"/>
      <c r="J85">
        <f t="shared" si="7"/>
        <v>0</v>
      </c>
      <c r="K85">
        <f t="shared" si="8"/>
        <v>0</v>
      </c>
    </row>
    <row r="86" spans="1:11" ht="14.85" customHeight="1" x14ac:dyDescent="0.2">
      <c r="A86" s="73" t="str">
        <f t="shared" ca="1" si="6"/>
        <v/>
      </c>
      <c r="B86" s="31" t="str">
        <f t="shared" ca="1" si="9"/>
        <v/>
      </c>
      <c r="C86" s="25"/>
      <c r="D86" s="26" t="str">
        <f>IF(C86="","",IFERROR(VLOOKUP($C86,Statistiques!$A$8:$B$30,2,0),""))</f>
        <v/>
      </c>
      <c r="E86" s="24"/>
      <c r="F86" s="27" t="e">
        <f t="shared" ca="1" si="10"/>
        <v>#VALUE!</v>
      </c>
      <c r="G86" s="84" t="str">
        <f t="shared" si="11"/>
        <v/>
      </c>
      <c r="H86" s="29"/>
      <c r="I86" s="30"/>
      <c r="J86">
        <f t="shared" si="7"/>
        <v>0</v>
      </c>
      <c r="K86">
        <f t="shared" si="8"/>
        <v>0</v>
      </c>
    </row>
    <row r="87" spans="1:11" ht="14.85" customHeight="1" x14ac:dyDescent="0.2">
      <c r="A87" s="73" t="str">
        <f t="shared" ca="1" si="6"/>
        <v/>
      </c>
      <c r="B87" s="31" t="str">
        <f t="shared" ca="1" si="9"/>
        <v/>
      </c>
      <c r="C87" s="25"/>
      <c r="D87" s="26" t="str">
        <f>IF(C87="","",IFERROR(VLOOKUP($C87,Statistiques!$A$8:$B$30,2,0),""))</f>
        <v/>
      </c>
      <c r="E87" s="24"/>
      <c r="F87" s="27" t="e">
        <f t="shared" ca="1" si="10"/>
        <v>#VALUE!</v>
      </c>
      <c r="G87" s="84" t="str">
        <f t="shared" si="11"/>
        <v/>
      </c>
      <c r="H87" s="29"/>
      <c r="I87" s="30"/>
      <c r="J87">
        <f t="shared" si="7"/>
        <v>0</v>
      </c>
      <c r="K87">
        <f t="shared" si="8"/>
        <v>0</v>
      </c>
    </row>
    <row r="88" spans="1:11" ht="14.85" customHeight="1" x14ac:dyDescent="0.2">
      <c r="A88" s="73" t="str">
        <f t="shared" ca="1" si="6"/>
        <v/>
      </c>
      <c r="B88" s="31" t="str">
        <f t="shared" ca="1" si="9"/>
        <v/>
      </c>
      <c r="C88" s="25"/>
      <c r="D88" s="26" t="str">
        <f>IF(C88="","",IFERROR(VLOOKUP($C88,Statistiques!$A$8:$B$30,2,0),""))</f>
        <v/>
      </c>
      <c r="E88" s="24"/>
      <c r="F88" s="27" t="e">
        <f t="shared" ca="1" si="10"/>
        <v>#VALUE!</v>
      </c>
      <c r="G88" s="84" t="str">
        <f t="shared" si="11"/>
        <v/>
      </c>
      <c r="H88" s="29"/>
      <c r="I88" s="30"/>
      <c r="J88">
        <f t="shared" si="7"/>
        <v>0</v>
      </c>
      <c r="K88">
        <f t="shared" si="8"/>
        <v>0</v>
      </c>
    </row>
    <row r="89" spans="1:11" ht="14.85" customHeight="1" x14ac:dyDescent="0.2">
      <c r="A89" s="73" t="str">
        <f t="shared" ca="1" si="6"/>
        <v/>
      </c>
      <c r="B89" s="31" t="str">
        <f t="shared" ca="1" si="9"/>
        <v/>
      </c>
      <c r="C89" s="25"/>
      <c r="D89" s="26" t="str">
        <f>IF(C89="","",IFERROR(VLOOKUP($C89,Statistiques!$A$8:$B$30,2,0),""))</f>
        <v/>
      </c>
      <c r="E89" s="24"/>
      <c r="F89" s="27" t="e">
        <f t="shared" ca="1" si="10"/>
        <v>#VALUE!</v>
      </c>
      <c r="G89" s="84" t="str">
        <f t="shared" si="11"/>
        <v/>
      </c>
      <c r="H89" s="29"/>
      <c r="I89" s="30"/>
      <c r="J89">
        <f t="shared" si="7"/>
        <v>0</v>
      </c>
      <c r="K89">
        <f t="shared" si="8"/>
        <v>0</v>
      </c>
    </row>
    <row r="90" spans="1:11" ht="14.85" customHeight="1" x14ac:dyDescent="0.2">
      <c r="A90" s="73" t="str">
        <f t="shared" ca="1" si="6"/>
        <v/>
      </c>
      <c r="B90" s="31" t="str">
        <f t="shared" ca="1" si="9"/>
        <v/>
      </c>
      <c r="C90" s="25"/>
      <c r="D90" s="26" t="str">
        <f>IF(C90="","",IFERROR(VLOOKUP($C90,Statistiques!$A$8:$B$30,2,0),""))</f>
        <v/>
      </c>
      <c r="E90" s="24"/>
      <c r="F90" s="27" t="e">
        <f t="shared" ca="1" si="10"/>
        <v>#VALUE!</v>
      </c>
      <c r="G90" s="84" t="str">
        <f t="shared" si="11"/>
        <v/>
      </c>
      <c r="H90" s="29"/>
      <c r="I90" s="30"/>
      <c r="J90">
        <f t="shared" si="7"/>
        <v>0</v>
      </c>
      <c r="K90">
        <f t="shared" si="8"/>
        <v>0</v>
      </c>
    </row>
    <row r="91" spans="1:11" ht="14.85" customHeight="1" x14ac:dyDescent="0.2">
      <c r="A91" s="73" t="str">
        <f t="shared" ca="1" si="6"/>
        <v/>
      </c>
      <c r="B91" s="31" t="str">
        <f t="shared" ca="1" si="9"/>
        <v/>
      </c>
      <c r="C91" s="25"/>
      <c r="D91" s="26" t="str">
        <f>IF(C91="","",IFERROR(VLOOKUP($C91,Statistiques!$A$8:$B$30,2,0),""))</f>
        <v/>
      </c>
      <c r="E91" s="24"/>
      <c r="F91" s="27" t="e">
        <f t="shared" ca="1" si="10"/>
        <v>#VALUE!</v>
      </c>
      <c r="G91" s="84" t="str">
        <f t="shared" si="11"/>
        <v/>
      </c>
      <c r="H91" s="29"/>
      <c r="I91" s="30"/>
      <c r="J91">
        <f t="shared" si="7"/>
        <v>0</v>
      </c>
      <c r="K91">
        <f t="shared" si="8"/>
        <v>0</v>
      </c>
    </row>
    <row r="92" spans="1:11" ht="14.85" customHeight="1" x14ac:dyDescent="0.2">
      <c r="A92" s="73" t="str">
        <f t="shared" ca="1" si="6"/>
        <v/>
      </c>
      <c r="B92" s="31" t="str">
        <f t="shared" ca="1" si="9"/>
        <v/>
      </c>
      <c r="C92" s="25"/>
      <c r="D92" s="26" t="str">
        <f>IF(C92="","",IFERROR(VLOOKUP($C92,Statistiques!$A$8:$B$30,2,0),""))</f>
        <v/>
      </c>
      <c r="E92" s="24"/>
      <c r="F92" s="27" t="e">
        <f t="shared" ca="1" si="10"/>
        <v>#VALUE!</v>
      </c>
      <c r="G92" s="84" t="str">
        <f t="shared" si="11"/>
        <v/>
      </c>
      <c r="H92" s="29"/>
      <c r="I92" s="30"/>
      <c r="J92">
        <f t="shared" si="7"/>
        <v>0</v>
      </c>
      <c r="K92">
        <f t="shared" si="8"/>
        <v>0</v>
      </c>
    </row>
    <row r="93" spans="1:11" ht="14.85" customHeight="1" x14ac:dyDescent="0.2">
      <c r="A93" s="73" t="str">
        <f t="shared" ca="1" si="6"/>
        <v/>
      </c>
      <c r="B93" s="31" t="str">
        <f t="shared" ca="1" si="9"/>
        <v/>
      </c>
      <c r="C93" s="25"/>
      <c r="D93" s="26" t="str">
        <f>IF(C93="","",IFERROR(VLOOKUP($C93,Statistiques!$A$8:$B$30,2,0),""))</f>
        <v/>
      </c>
      <c r="E93" s="24"/>
      <c r="F93" s="27" t="e">
        <f t="shared" ca="1" si="10"/>
        <v>#VALUE!</v>
      </c>
      <c r="G93" s="84" t="str">
        <f t="shared" si="11"/>
        <v/>
      </c>
      <c r="H93" s="29"/>
      <c r="I93" s="30"/>
      <c r="J93">
        <f t="shared" si="7"/>
        <v>0</v>
      </c>
      <c r="K93">
        <f t="shared" si="8"/>
        <v>0</v>
      </c>
    </row>
    <row r="94" spans="1:11" ht="14.85" customHeight="1" x14ac:dyDescent="0.2">
      <c r="A94" s="73" t="str">
        <f t="shared" ca="1" si="6"/>
        <v/>
      </c>
      <c r="B94" s="31" t="str">
        <f t="shared" ca="1" si="9"/>
        <v/>
      </c>
      <c r="C94" s="25"/>
      <c r="D94" s="26" t="str">
        <f>IF(C94="","",IFERROR(VLOOKUP($C94,Statistiques!$A$8:$B$30,2,0),""))</f>
        <v/>
      </c>
      <c r="E94" s="24"/>
      <c r="F94" s="27" t="e">
        <f t="shared" ca="1" si="10"/>
        <v>#VALUE!</v>
      </c>
      <c r="G94" s="84" t="str">
        <f t="shared" si="11"/>
        <v/>
      </c>
      <c r="H94" s="29"/>
      <c r="I94" s="30"/>
      <c r="J94">
        <f t="shared" si="7"/>
        <v>0</v>
      </c>
      <c r="K94">
        <f t="shared" si="8"/>
        <v>0</v>
      </c>
    </row>
    <row r="95" spans="1:11" ht="14.85" customHeight="1" x14ac:dyDescent="0.2">
      <c r="A95" s="73" t="str">
        <f t="shared" ca="1" si="6"/>
        <v/>
      </c>
      <c r="B95" s="31" t="str">
        <f t="shared" ca="1" si="9"/>
        <v/>
      </c>
      <c r="C95" s="25"/>
      <c r="D95" s="26" t="str">
        <f>IF(C95="","",IFERROR(VLOOKUP($C95,Statistiques!$A$8:$B$30,2,0),""))</f>
        <v/>
      </c>
      <c r="E95" s="24"/>
      <c r="F95" s="27" t="e">
        <f t="shared" ca="1" si="10"/>
        <v>#VALUE!</v>
      </c>
      <c r="G95" s="84" t="str">
        <f t="shared" si="11"/>
        <v/>
      </c>
      <c r="H95" s="29"/>
      <c r="I95" s="30"/>
      <c r="J95">
        <f t="shared" si="7"/>
        <v>0</v>
      </c>
      <c r="K95">
        <f t="shared" si="8"/>
        <v>0</v>
      </c>
    </row>
    <row r="96" spans="1:11" ht="14.85" customHeight="1" x14ac:dyDescent="0.2">
      <c r="A96" s="73" t="str">
        <f t="shared" ca="1" si="6"/>
        <v/>
      </c>
      <c r="B96" s="31" t="str">
        <f t="shared" ca="1" si="9"/>
        <v/>
      </c>
      <c r="C96" s="25"/>
      <c r="D96" s="26" t="str">
        <f>IF(C96="","",IFERROR(VLOOKUP($C96,Statistiques!$A$8:$B$30,2,0),""))</f>
        <v/>
      </c>
      <c r="E96" s="24"/>
      <c r="F96" s="27" t="e">
        <f t="shared" ca="1" si="10"/>
        <v>#VALUE!</v>
      </c>
      <c r="G96" s="84" t="str">
        <f t="shared" si="11"/>
        <v/>
      </c>
      <c r="H96" s="29"/>
      <c r="I96" s="30"/>
      <c r="J96">
        <f t="shared" si="7"/>
        <v>0</v>
      </c>
      <c r="K96">
        <f t="shared" si="8"/>
        <v>0</v>
      </c>
    </row>
    <row r="97" spans="1:11" ht="14.85" customHeight="1" x14ac:dyDescent="0.2">
      <c r="A97" s="73" t="str">
        <f t="shared" ca="1" si="6"/>
        <v/>
      </c>
      <c r="B97" s="31" t="str">
        <f t="shared" ca="1" si="9"/>
        <v/>
      </c>
      <c r="C97" s="25"/>
      <c r="D97" s="26" t="str">
        <f>IF(C97="","",IFERROR(VLOOKUP($C97,Statistiques!$A$8:$B$30,2,0),""))</f>
        <v/>
      </c>
      <c r="E97" s="24"/>
      <c r="F97" s="27" t="e">
        <f t="shared" ca="1" si="10"/>
        <v>#VALUE!</v>
      </c>
      <c r="G97" s="84" t="str">
        <f t="shared" si="11"/>
        <v/>
      </c>
      <c r="H97" s="29"/>
      <c r="I97" s="30"/>
      <c r="J97">
        <f t="shared" si="7"/>
        <v>0</v>
      </c>
      <c r="K97">
        <f t="shared" si="8"/>
        <v>0</v>
      </c>
    </row>
    <row r="98" spans="1:11" ht="14.85" customHeight="1" x14ac:dyDescent="0.2">
      <c r="A98" s="73" t="str">
        <f t="shared" ca="1" si="6"/>
        <v/>
      </c>
      <c r="B98" s="31" t="str">
        <f t="shared" ca="1" si="9"/>
        <v/>
      </c>
      <c r="C98" s="25"/>
      <c r="D98" s="26" t="str">
        <f>IF(C98="","",IFERROR(VLOOKUP($C98,Statistiques!$A$8:$B$30,2,0),""))</f>
        <v/>
      </c>
      <c r="E98" s="24"/>
      <c r="F98" s="27" t="e">
        <f t="shared" ca="1" si="10"/>
        <v>#VALUE!</v>
      </c>
      <c r="G98" s="84" t="str">
        <f t="shared" si="11"/>
        <v/>
      </c>
      <c r="H98" s="29"/>
      <c r="I98" s="30"/>
      <c r="J98">
        <f t="shared" si="7"/>
        <v>0</v>
      </c>
      <c r="K98">
        <f t="shared" si="8"/>
        <v>0</v>
      </c>
    </row>
    <row r="99" spans="1:11" ht="14.85" customHeight="1" x14ac:dyDescent="0.2">
      <c r="A99" s="73" t="str">
        <f t="shared" ca="1" si="6"/>
        <v/>
      </c>
      <c r="B99" s="31" t="str">
        <f t="shared" ca="1" si="9"/>
        <v/>
      </c>
      <c r="C99" s="25"/>
      <c r="D99" s="26" t="str">
        <f>IF(C99="","",IFERROR(VLOOKUP($C99,Statistiques!$A$8:$B$30,2,0),""))</f>
        <v/>
      </c>
      <c r="E99" s="24"/>
      <c r="F99" s="27" t="e">
        <f t="shared" ca="1" si="10"/>
        <v>#VALUE!</v>
      </c>
      <c r="G99" s="84" t="str">
        <f t="shared" si="11"/>
        <v/>
      </c>
      <c r="H99" s="29"/>
      <c r="I99" s="30"/>
      <c r="J99">
        <f t="shared" si="7"/>
        <v>0</v>
      </c>
      <c r="K99">
        <f t="shared" si="8"/>
        <v>0</v>
      </c>
    </row>
    <row r="100" spans="1:11" ht="14.85" customHeight="1" x14ac:dyDescent="0.2">
      <c r="A100" s="73" t="str">
        <f t="shared" ca="1" si="6"/>
        <v/>
      </c>
      <c r="B100" s="31" t="str">
        <f t="shared" ca="1" si="9"/>
        <v/>
      </c>
      <c r="C100" s="25"/>
      <c r="D100" s="26" t="str">
        <f>IF(C100="","",IFERROR(VLOOKUP($C100,Statistiques!$A$8:$B$30,2,0),""))</f>
        <v/>
      </c>
      <c r="E100" s="24"/>
      <c r="F100" s="27" t="e">
        <f t="shared" ca="1" si="10"/>
        <v>#VALUE!</v>
      </c>
      <c r="G100" s="84" t="str">
        <f t="shared" si="11"/>
        <v/>
      </c>
      <c r="H100" s="29"/>
      <c r="I100" s="30"/>
      <c r="J100">
        <f t="shared" si="7"/>
        <v>0</v>
      </c>
      <c r="K100">
        <f t="shared" si="8"/>
        <v>0</v>
      </c>
    </row>
    <row r="101" spans="1:11" ht="14.85" customHeight="1" x14ac:dyDescent="0.2">
      <c r="A101" s="73" t="str">
        <f t="shared" ca="1" si="6"/>
        <v/>
      </c>
      <c r="B101" s="31" t="str">
        <f t="shared" ca="1" si="9"/>
        <v/>
      </c>
      <c r="C101" s="25"/>
      <c r="D101" s="26" t="str">
        <f>IF(C101="","",IFERROR(VLOOKUP($C101,Statistiques!$A$8:$B$30,2,0),""))</f>
        <v/>
      </c>
      <c r="E101" s="24"/>
      <c r="F101" s="27" t="e">
        <f t="shared" ca="1" si="10"/>
        <v>#VALUE!</v>
      </c>
      <c r="G101" s="84" t="str">
        <f t="shared" si="11"/>
        <v/>
      </c>
      <c r="H101" s="29"/>
      <c r="I101" s="30"/>
      <c r="J101">
        <f t="shared" si="7"/>
        <v>0</v>
      </c>
      <c r="K101">
        <f t="shared" si="8"/>
        <v>0</v>
      </c>
    </row>
    <row r="102" spans="1:11" ht="14.85" customHeight="1" x14ac:dyDescent="0.2">
      <c r="A102" s="73" t="str">
        <f t="shared" ca="1" si="6"/>
        <v/>
      </c>
      <c r="B102" s="31" t="str">
        <f t="shared" ca="1" si="9"/>
        <v/>
      </c>
      <c r="C102" s="25"/>
      <c r="D102" s="26" t="str">
        <f>IF(C102="","",IFERROR(VLOOKUP($C102,Statistiques!$A$8:$B$30,2,0),""))</f>
        <v/>
      </c>
      <c r="E102" s="24"/>
      <c r="F102" s="27" t="e">
        <f t="shared" ca="1" si="10"/>
        <v>#VALUE!</v>
      </c>
      <c r="G102" s="84" t="str">
        <f t="shared" si="11"/>
        <v/>
      </c>
      <c r="H102" s="29"/>
      <c r="I102" s="30"/>
      <c r="J102">
        <f t="shared" si="7"/>
        <v>0</v>
      </c>
      <c r="K102">
        <f t="shared" si="8"/>
        <v>0</v>
      </c>
    </row>
    <row r="103" spans="1:11" ht="14.85" customHeight="1" x14ac:dyDescent="0.2">
      <c r="A103" s="73" t="str">
        <f t="shared" ca="1" si="6"/>
        <v/>
      </c>
      <c r="B103" s="31" t="str">
        <f t="shared" ca="1" si="9"/>
        <v/>
      </c>
      <c r="C103" s="25"/>
      <c r="D103" s="26" t="str">
        <f>IF(C103="","",IFERROR(VLOOKUP($C103,Statistiques!$A$8:$B$30,2,0),""))</f>
        <v/>
      </c>
      <c r="E103" s="24"/>
      <c r="F103" s="27" t="e">
        <f t="shared" ca="1" si="10"/>
        <v>#VALUE!</v>
      </c>
      <c r="G103" s="84" t="str">
        <f t="shared" si="11"/>
        <v/>
      </c>
      <c r="H103" s="29"/>
      <c r="I103" s="30"/>
      <c r="J103">
        <f t="shared" si="7"/>
        <v>0</v>
      </c>
      <c r="K103">
        <f t="shared" si="8"/>
        <v>0</v>
      </c>
    </row>
    <row r="104" spans="1:11" ht="14.85" customHeight="1" x14ac:dyDescent="0.2">
      <c r="A104" s="73" t="str">
        <f t="shared" ca="1" si="6"/>
        <v/>
      </c>
      <c r="B104" s="31" t="str">
        <f t="shared" ca="1" si="9"/>
        <v/>
      </c>
      <c r="C104" s="25"/>
      <c r="D104" s="26" t="str">
        <f>IF(C104="","",IFERROR(VLOOKUP($C104,Statistiques!$A$8:$B$30,2,0),""))</f>
        <v/>
      </c>
      <c r="E104" s="24"/>
      <c r="F104" s="27" t="e">
        <f t="shared" ca="1" si="10"/>
        <v>#VALUE!</v>
      </c>
      <c r="G104" s="84" t="str">
        <f t="shared" si="11"/>
        <v/>
      </c>
      <c r="H104" s="29"/>
      <c r="I104" s="30"/>
      <c r="J104">
        <f t="shared" si="7"/>
        <v>0</v>
      </c>
      <c r="K104">
        <f t="shared" si="8"/>
        <v>0</v>
      </c>
    </row>
    <row r="105" spans="1:11" ht="14.85" customHeight="1" x14ac:dyDescent="0.2">
      <c r="A105" s="73" t="str">
        <f t="shared" ca="1" si="6"/>
        <v/>
      </c>
      <c r="B105" s="31" t="str">
        <f t="shared" ca="1" si="9"/>
        <v/>
      </c>
      <c r="C105" s="25"/>
      <c r="D105" s="26" t="str">
        <f>IF(C105="","",IFERROR(VLOOKUP($C105,Statistiques!$A$8:$B$30,2,0),""))</f>
        <v/>
      </c>
      <c r="E105" s="24"/>
      <c r="F105" s="27" t="e">
        <f t="shared" ca="1" si="10"/>
        <v>#VALUE!</v>
      </c>
      <c r="G105" s="84" t="str">
        <f t="shared" si="11"/>
        <v/>
      </c>
      <c r="H105" s="29"/>
      <c r="I105" s="30"/>
      <c r="J105">
        <f t="shared" si="7"/>
        <v>0</v>
      </c>
      <c r="K105">
        <f t="shared" si="8"/>
        <v>0</v>
      </c>
    </row>
    <row r="106" spans="1:11" ht="14.85" customHeight="1" x14ac:dyDescent="0.2">
      <c r="A106" s="73" t="str">
        <f t="shared" ca="1" si="6"/>
        <v/>
      </c>
      <c r="B106" s="31" t="str">
        <f t="shared" ca="1" si="9"/>
        <v/>
      </c>
      <c r="C106" s="25"/>
      <c r="D106" s="26" t="str">
        <f>IF(C106="","",IFERROR(VLOOKUP($C106,Statistiques!$A$8:$B$30,2,0),""))</f>
        <v/>
      </c>
      <c r="E106" s="24"/>
      <c r="F106" s="27" t="e">
        <f t="shared" ca="1" si="10"/>
        <v>#VALUE!</v>
      </c>
      <c r="G106" s="84" t="str">
        <f t="shared" si="11"/>
        <v/>
      </c>
      <c r="H106" s="29"/>
      <c r="I106" s="30"/>
      <c r="J106">
        <f t="shared" si="7"/>
        <v>0</v>
      </c>
      <c r="K106">
        <f t="shared" si="8"/>
        <v>0</v>
      </c>
    </row>
    <row r="107" spans="1:11" ht="14.85" customHeight="1" x14ac:dyDescent="0.2">
      <c r="A107" s="73" t="str">
        <f t="shared" ca="1" si="6"/>
        <v/>
      </c>
      <c r="B107" s="31" t="str">
        <f t="shared" ca="1" si="9"/>
        <v/>
      </c>
      <c r="C107" s="25"/>
      <c r="D107" s="26" t="str">
        <f>IF(C107="","",IFERROR(VLOOKUP($C107,Statistiques!$A$8:$B$30,2,0),""))</f>
        <v/>
      </c>
      <c r="E107" s="24"/>
      <c r="F107" s="27" t="e">
        <f t="shared" ca="1" si="10"/>
        <v>#VALUE!</v>
      </c>
      <c r="G107" s="84" t="str">
        <f t="shared" si="11"/>
        <v/>
      </c>
      <c r="H107" s="29"/>
      <c r="I107" s="30"/>
      <c r="J107">
        <f t="shared" si="7"/>
        <v>0</v>
      </c>
      <c r="K107">
        <f t="shared" si="8"/>
        <v>0</v>
      </c>
    </row>
    <row r="108" spans="1:11" ht="14.85" customHeight="1" x14ac:dyDescent="0.2">
      <c r="A108" s="73" t="str">
        <f t="shared" ca="1" si="6"/>
        <v/>
      </c>
      <c r="B108" s="31" t="str">
        <f t="shared" ca="1" si="9"/>
        <v/>
      </c>
      <c r="C108" s="25"/>
      <c r="D108" s="26" t="str">
        <f>IF(C108="","",IFERROR(VLOOKUP($C108,Statistiques!$A$8:$B$30,2,0),""))</f>
        <v/>
      </c>
      <c r="E108" s="24"/>
      <c r="F108" s="27" t="e">
        <f t="shared" ca="1" si="10"/>
        <v>#VALUE!</v>
      </c>
      <c r="G108" s="84" t="str">
        <f t="shared" si="11"/>
        <v/>
      </c>
      <c r="H108" s="29"/>
      <c r="I108" s="30"/>
      <c r="J108">
        <f t="shared" si="7"/>
        <v>0</v>
      </c>
      <c r="K108">
        <f t="shared" si="8"/>
        <v>0</v>
      </c>
    </row>
    <row r="109" spans="1:11" ht="14.85" customHeight="1" x14ac:dyDescent="0.2">
      <c r="A109" s="73" t="str">
        <f t="shared" ca="1" si="6"/>
        <v/>
      </c>
      <c r="B109" s="31" t="str">
        <f t="shared" ca="1" si="9"/>
        <v/>
      </c>
      <c r="C109" s="25"/>
      <c r="D109" s="26" t="str">
        <f>IF(C109="","",IFERROR(VLOOKUP($C109,Statistiques!$A$8:$B$30,2,0),""))</f>
        <v/>
      </c>
      <c r="E109" s="24"/>
      <c r="F109" s="27" t="e">
        <f t="shared" ca="1" si="10"/>
        <v>#VALUE!</v>
      </c>
      <c r="G109" s="84" t="str">
        <f t="shared" si="11"/>
        <v/>
      </c>
      <c r="H109" s="29"/>
      <c r="I109" s="30"/>
      <c r="J109">
        <f t="shared" si="7"/>
        <v>0</v>
      </c>
      <c r="K109">
        <f t="shared" si="8"/>
        <v>0</v>
      </c>
    </row>
    <row r="110" spans="1:11" ht="14.85" customHeight="1" x14ac:dyDescent="0.2">
      <c r="A110" s="73" t="str">
        <f t="shared" ca="1" si="6"/>
        <v/>
      </c>
      <c r="B110" s="31" t="str">
        <f t="shared" ca="1" si="9"/>
        <v/>
      </c>
      <c r="C110" s="25"/>
      <c r="D110" s="26" t="str">
        <f>IF(C110="","",IFERROR(VLOOKUP($C110,Statistiques!$A$8:$B$30,2,0),""))</f>
        <v/>
      </c>
      <c r="E110" s="24"/>
      <c r="F110" s="27" t="e">
        <f t="shared" ca="1" si="10"/>
        <v>#VALUE!</v>
      </c>
      <c r="G110" s="84" t="str">
        <f t="shared" si="11"/>
        <v/>
      </c>
      <c r="H110" s="29"/>
      <c r="I110" s="30"/>
      <c r="J110">
        <f t="shared" si="7"/>
        <v>0</v>
      </c>
      <c r="K110">
        <f t="shared" si="8"/>
        <v>0</v>
      </c>
    </row>
    <row r="111" spans="1:11" ht="14.85" customHeight="1" x14ac:dyDescent="0.2">
      <c r="A111" s="73" t="str">
        <f t="shared" ca="1" si="6"/>
        <v/>
      </c>
      <c r="B111" s="31" t="str">
        <f t="shared" ca="1" si="9"/>
        <v/>
      </c>
      <c r="C111" s="25"/>
      <c r="D111" s="26" t="str">
        <f>IF(C111="","",IFERROR(VLOOKUP($C111,Statistiques!$A$8:$B$30,2,0),""))</f>
        <v/>
      </c>
      <c r="E111" s="24"/>
      <c r="F111" s="27" t="e">
        <f t="shared" ca="1" si="10"/>
        <v>#VALUE!</v>
      </c>
      <c r="G111" s="84" t="str">
        <f t="shared" si="11"/>
        <v/>
      </c>
      <c r="H111" s="29"/>
      <c r="I111" s="30"/>
      <c r="J111">
        <f t="shared" si="7"/>
        <v>0</v>
      </c>
      <c r="K111">
        <f t="shared" si="8"/>
        <v>0</v>
      </c>
    </row>
    <row r="112" spans="1:11" ht="14.85" customHeight="1" x14ac:dyDescent="0.2">
      <c r="A112" s="73" t="str">
        <f t="shared" ca="1" si="6"/>
        <v/>
      </c>
      <c r="B112" s="31" t="str">
        <f t="shared" ca="1" si="9"/>
        <v/>
      </c>
      <c r="C112" s="25"/>
      <c r="D112" s="26" t="str">
        <f>IF(C112="","",IFERROR(VLOOKUP($C112,Statistiques!$A$8:$B$30,2,0),""))</f>
        <v/>
      </c>
      <c r="E112" s="24"/>
      <c r="F112" s="27" t="e">
        <f t="shared" ca="1" si="10"/>
        <v>#VALUE!</v>
      </c>
      <c r="G112" s="84" t="str">
        <f t="shared" si="11"/>
        <v/>
      </c>
      <c r="H112" s="29"/>
      <c r="I112" s="30"/>
      <c r="J112">
        <f t="shared" si="7"/>
        <v>0</v>
      </c>
      <c r="K112">
        <f t="shared" si="8"/>
        <v>0</v>
      </c>
    </row>
    <row r="113" spans="1:11" ht="14.85" customHeight="1" x14ac:dyDescent="0.2">
      <c r="A113" s="73" t="str">
        <f t="shared" ca="1" si="6"/>
        <v/>
      </c>
      <c r="B113" s="31" t="str">
        <f t="shared" ca="1" si="9"/>
        <v/>
      </c>
      <c r="C113" s="25"/>
      <c r="D113" s="26" t="str">
        <f>IF(C113="","",IFERROR(VLOOKUP($C113,Statistiques!$A$8:$B$30,2,0),""))</f>
        <v/>
      </c>
      <c r="E113" s="24"/>
      <c r="F113" s="27" t="e">
        <f t="shared" ca="1" si="10"/>
        <v>#VALUE!</v>
      </c>
      <c r="G113" s="84" t="str">
        <f t="shared" si="11"/>
        <v/>
      </c>
      <c r="H113" s="29"/>
      <c r="I113" s="30"/>
      <c r="J113">
        <f t="shared" si="7"/>
        <v>0</v>
      </c>
      <c r="K113">
        <f t="shared" si="8"/>
        <v>0</v>
      </c>
    </row>
    <row r="114" spans="1:11" ht="14.85" customHeight="1" x14ac:dyDescent="0.2">
      <c r="A114" s="73" t="str">
        <f t="shared" ca="1" si="6"/>
        <v/>
      </c>
      <c r="B114" s="31" t="str">
        <f t="shared" ca="1" si="9"/>
        <v/>
      </c>
      <c r="C114" s="25"/>
      <c r="D114" s="26" t="str">
        <f>IF(C114="","",IFERROR(VLOOKUP($C114,Statistiques!$A$8:$B$30,2,0),""))</f>
        <v/>
      </c>
      <c r="E114" s="24"/>
      <c r="F114" s="27" t="e">
        <f t="shared" ca="1" si="10"/>
        <v>#VALUE!</v>
      </c>
      <c r="G114" s="84" t="str">
        <f t="shared" si="11"/>
        <v/>
      </c>
      <c r="H114" s="29"/>
      <c r="I114" s="30"/>
      <c r="J114">
        <f t="shared" si="7"/>
        <v>0</v>
      </c>
      <c r="K114">
        <f t="shared" si="8"/>
        <v>0</v>
      </c>
    </row>
    <row r="115" spans="1:11" ht="14.85" customHeight="1" x14ac:dyDescent="0.2">
      <c r="A115" s="73" t="str">
        <f t="shared" ca="1" si="6"/>
        <v/>
      </c>
      <c r="B115" s="31" t="str">
        <f t="shared" ca="1" si="9"/>
        <v/>
      </c>
      <c r="C115" s="25"/>
      <c r="D115" s="26" t="str">
        <f>IF(C115="","",IFERROR(VLOOKUP($C115,Statistiques!$A$8:$B$30,2,0),""))</f>
        <v/>
      </c>
      <c r="E115" s="24"/>
      <c r="F115" s="27" t="e">
        <f t="shared" ca="1" si="10"/>
        <v>#VALUE!</v>
      </c>
      <c r="G115" s="84" t="str">
        <f t="shared" si="11"/>
        <v/>
      </c>
      <c r="H115" s="29"/>
      <c r="I115" s="30"/>
      <c r="J115">
        <f t="shared" si="7"/>
        <v>0</v>
      </c>
      <c r="K115">
        <f t="shared" si="8"/>
        <v>0</v>
      </c>
    </row>
    <row r="116" spans="1:11" ht="14.85" customHeight="1" x14ac:dyDescent="0.2">
      <c r="A116" s="73" t="str">
        <f t="shared" ca="1" si="6"/>
        <v/>
      </c>
      <c r="B116" s="31" t="str">
        <f t="shared" ca="1" si="9"/>
        <v/>
      </c>
      <c r="C116" s="25"/>
      <c r="D116" s="26" t="str">
        <f>IF(C116="","",IFERROR(VLOOKUP($C116,Statistiques!$A$8:$B$30,2,0),""))</f>
        <v/>
      </c>
      <c r="E116" s="24"/>
      <c r="F116" s="27" t="e">
        <f t="shared" ca="1" si="10"/>
        <v>#VALUE!</v>
      </c>
      <c r="G116" s="84" t="str">
        <f t="shared" si="11"/>
        <v/>
      </c>
      <c r="H116" s="29"/>
      <c r="I116" s="30"/>
      <c r="J116">
        <f t="shared" si="7"/>
        <v>0</v>
      </c>
      <c r="K116">
        <f t="shared" si="8"/>
        <v>0</v>
      </c>
    </row>
    <row r="117" spans="1:11" ht="14.85" customHeight="1" x14ac:dyDescent="0.2">
      <c r="A117" s="73" t="str">
        <f t="shared" ca="1" si="6"/>
        <v/>
      </c>
      <c r="B117" s="31" t="str">
        <f t="shared" ca="1" si="9"/>
        <v/>
      </c>
      <c r="C117" s="25"/>
      <c r="D117" s="26" t="str">
        <f>IF(C117="","",IFERROR(VLOOKUP($C117,Statistiques!$A$8:$B$30,2,0),""))</f>
        <v/>
      </c>
      <c r="E117" s="24"/>
      <c r="F117" s="27" t="e">
        <f t="shared" ca="1" si="10"/>
        <v>#VALUE!</v>
      </c>
      <c r="G117" s="84" t="str">
        <f t="shared" si="11"/>
        <v/>
      </c>
      <c r="H117" s="29"/>
      <c r="I117" s="30"/>
      <c r="J117">
        <f t="shared" si="7"/>
        <v>0</v>
      </c>
      <c r="K117">
        <f t="shared" si="8"/>
        <v>0</v>
      </c>
    </row>
    <row r="118" spans="1:11" ht="14.85" customHeight="1" x14ac:dyDescent="0.2">
      <c r="A118" s="73" t="str">
        <f t="shared" ca="1" si="6"/>
        <v/>
      </c>
      <c r="B118" s="31" t="str">
        <f t="shared" ca="1" si="9"/>
        <v/>
      </c>
      <c r="C118" s="25"/>
      <c r="D118" s="26" t="str">
        <f>IF(C118="","",IFERROR(VLOOKUP($C118,Statistiques!$A$8:$B$30,2,0),""))</f>
        <v/>
      </c>
      <c r="E118" s="24"/>
      <c r="F118" s="27" t="e">
        <f t="shared" ca="1" si="10"/>
        <v>#VALUE!</v>
      </c>
      <c r="G118" s="84" t="str">
        <f t="shared" si="11"/>
        <v/>
      </c>
      <c r="H118" s="29"/>
      <c r="I118" s="30"/>
      <c r="J118">
        <f t="shared" si="7"/>
        <v>0</v>
      </c>
      <c r="K118">
        <f t="shared" si="8"/>
        <v>0</v>
      </c>
    </row>
    <row r="119" spans="1:11" ht="14.85" customHeight="1" x14ac:dyDescent="0.2">
      <c r="A119" s="73" t="str">
        <f t="shared" ca="1" si="6"/>
        <v/>
      </c>
      <c r="B119" s="31" t="str">
        <f t="shared" ca="1" si="9"/>
        <v/>
      </c>
      <c r="C119" s="25"/>
      <c r="D119" s="26" t="str">
        <f>IF(C119="","",IFERROR(VLOOKUP($C119,Statistiques!$A$8:$B$30,2,0),""))</f>
        <v/>
      </c>
      <c r="E119" s="24"/>
      <c r="F119" s="27" t="e">
        <f t="shared" ca="1" si="10"/>
        <v>#VALUE!</v>
      </c>
      <c r="G119" s="84" t="str">
        <f t="shared" si="11"/>
        <v/>
      </c>
      <c r="H119" s="29"/>
      <c r="I119" s="30"/>
      <c r="J119">
        <f t="shared" si="7"/>
        <v>0</v>
      </c>
      <c r="K119">
        <f t="shared" si="8"/>
        <v>0</v>
      </c>
    </row>
    <row r="120" spans="1:11" ht="14.85" customHeight="1" x14ac:dyDescent="0.2">
      <c r="A120" s="73" t="str">
        <f t="shared" ca="1" si="6"/>
        <v/>
      </c>
      <c r="B120" s="31" t="str">
        <f t="shared" ca="1" si="9"/>
        <v/>
      </c>
      <c r="C120" s="25"/>
      <c r="D120" s="26" t="str">
        <f>IF(C120="","",IFERROR(VLOOKUP($C120,Statistiques!$A$8:$B$30,2,0),""))</f>
        <v/>
      </c>
      <c r="E120" s="24"/>
      <c r="F120" s="27" t="e">
        <f t="shared" ca="1" si="10"/>
        <v>#VALUE!</v>
      </c>
      <c r="G120" s="84" t="str">
        <f t="shared" si="11"/>
        <v/>
      </c>
      <c r="H120" s="29"/>
      <c r="I120" s="30"/>
      <c r="J120">
        <f t="shared" si="7"/>
        <v>0</v>
      </c>
      <c r="K120">
        <f t="shared" si="8"/>
        <v>0</v>
      </c>
    </row>
    <row r="121" spans="1:11" ht="14.85" customHeight="1" x14ac:dyDescent="0.2">
      <c r="A121" s="73" t="str">
        <f t="shared" ca="1" si="6"/>
        <v/>
      </c>
      <c r="B121" s="31" t="str">
        <f t="shared" ca="1" si="9"/>
        <v/>
      </c>
      <c r="C121" s="25"/>
      <c r="D121" s="26" t="str">
        <f>IF(C121="","",IFERROR(VLOOKUP($C121,Statistiques!$A$8:$B$30,2,0),""))</f>
        <v/>
      </c>
      <c r="E121" s="24"/>
      <c r="F121" s="27" t="e">
        <f t="shared" ca="1" si="10"/>
        <v>#VALUE!</v>
      </c>
      <c r="G121" s="84" t="str">
        <f t="shared" si="11"/>
        <v/>
      </c>
      <c r="H121" s="29"/>
      <c r="I121" s="30"/>
      <c r="J121">
        <f t="shared" si="7"/>
        <v>0</v>
      </c>
      <c r="K121">
        <f t="shared" si="8"/>
        <v>0</v>
      </c>
    </row>
    <row r="122" spans="1:11" ht="14.85" customHeight="1" x14ac:dyDescent="0.2">
      <c r="A122" s="73" t="str">
        <f t="shared" ca="1" si="6"/>
        <v/>
      </c>
      <c r="B122" s="31" t="str">
        <f t="shared" ca="1" si="9"/>
        <v/>
      </c>
      <c r="C122" s="25"/>
      <c r="D122" s="26" t="str">
        <f>IF(C122="","",IFERROR(VLOOKUP($C122,Statistiques!$A$8:$B$30,2,0),""))</f>
        <v/>
      </c>
      <c r="E122" s="24"/>
      <c r="F122" s="27" t="e">
        <f t="shared" ca="1" si="10"/>
        <v>#VALUE!</v>
      </c>
      <c r="G122" s="84" t="str">
        <f t="shared" si="11"/>
        <v/>
      </c>
      <c r="H122" s="29"/>
      <c r="I122" s="30"/>
      <c r="J122">
        <f t="shared" si="7"/>
        <v>0</v>
      </c>
      <c r="K122">
        <f t="shared" si="8"/>
        <v>0</v>
      </c>
    </row>
    <row r="123" spans="1:11" ht="14.85" customHeight="1" x14ac:dyDescent="0.2">
      <c r="A123" s="73" t="str">
        <f t="shared" ca="1" si="6"/>
        <v/>
      </c>
      <c r="B123" s="31" t="str">
        <f t="shared" ca="1" si="9"/>
        <v/>
      </c>
      <c r="C123" s="25"/>
      <c r="D123" s="26" t="str">
        <f>IF(C123="","",IFERROR(VLOOKUP($C123,Statistiques!$A$8:$B$30,2,0),""))</f>
        <v/>
      </c>
      <c r="E123" s="24"/>
      <c r="F123" s="27" t="e">
        <f t="shared" ca="1" si="10"/>
        <v>#VALUE!</v>
      </c>
      <c r="G123" s="84" t="str">
        <f t="shared" si="11"/>
        <v/>
      </c>
      <c r="H123" s="29"/>
      <c r="I123" s="30"/>
      <c r="J123">
        <f t="shared" si="7"/>
        <v>0</v>
      </c>
      <c r="K123">
        <f t="shared" si="8"/>
        <v>0</v>
      </c>
    </row>
    <row r="124" spans="1:11" ht="14.85" customHeight="1" x14ac:dyDescent="0.2">
      <c r="A124" s="73" t="str">
        <f t="shared" ca="1" si="6"/>
        <v/>
      </c>
      <c r="B124" s="31" t="str">
        <f t="shared" ca="1" si="9"/>
        <v/>
      </c>
      <c r="C124" s="25"/>
      <c r="D124" s="26" t="str">
        <f>IF(C124="","",IFERROR(VLOOKUP($C124,Statistiques!$A$8:$B$30,2,0),""))</f>
        <v/>
      </c>
      <c r="E124" s="24"/>
      <c r="F124" s="27" t="e">
        <f t="shared" ca="1" si="10"/>
        <v>#VALUE!</v>
      </c>
      <c r="G124" s="84" t="str">
        <f t="shared" si="11"/>
        <v/>
      </c>
      <c r="H124" s="29"/>
      <c r="I124" s="30"/>
      <c r="J124">
        <f t="shared" si="7"/>
        <v>0</v>
      </c>
      <c r="K124">
        <f t="shared" si="8"/>
        <v>0</v>
      </c>
    </row>
    <row r="125" spans="1:11" ht="14.85" customHeight="1" x14ac:dyDescent="0.2">
      <c r="A125" s="73" t="str">
        <f t="shared" ca="1" si="6"/>
        <v/>
      </c>
      <c r="B125" s="31" t="str">
        <f t="shared" ca="1" si="9"/>
        <v/>
      </c>
      <c r="C125" s="25"/>
      <c r="D125" s="26" t="str">
        <f>IF(C125="","",IFERROR(VLOOKUP($C125,Statistiques!$A$8:$B$30,2,0),""))</f>
        <v/>
      </c>
      <c r="E125" s="24"/>
      <c r="F125" s="27" t="e">
        <f t="shared" ca="1" si="10"/>
        <v>#VALUE!</v>
      </c>
      <c r="G125" s="84" t="str">
        <f t="shared" si="11"/>
        <v/>
      </c>
      <c r="H125" s="29"/>
      <c r="I125" s="30"/>
      <c r="J125">
        <f t="shared" si="7"/>
        <v>0</v>
      </c>
      <c r="K125">
        <f t="shared" si="8"/>
        <v>0</v>
      </c>
    </row>
    <row r="126" spans="1:11" ht="14.85" customHeight="1" x14ac:dyDescent="0.2">
      <c r="A126" s="73" t="str">
        <f t="shared" ca="1" si="6"/>
        <v/>
      </c>
      <c r="B126" s="31" t="str">
        <f t="shared" ca="1" si="9"/>
        <v/>
      </c>
      <c r="C126" s="25"/>
      <c r="D126" s="26" t="str">
        <f>IF(C126="","",IFERROR(VLOOKUP($C126,Statistiques!$A$8:$B$30,2,0),""))</f>
        <v/>
      </c>
      <c r="E126" s="24"/>
      <c r="F126" s="27" t="e">
        <f t="shared" ca="1" si="10"/>
        <v>#VALUE!</v>
      </c>
      <c r="G126" s="84" t="str">
        <f t="shared" si="11"/>
        <v/>
      </c>
      <c r="H126" s="29"/>
      <c r="I126" s="30"/>
      <c r="J126">
        <f t="shared" si="7"/>
        <v>0</v>
      </c>
      <c r="K126">
        <f t="shared" si="8"/>
        <v>0</v>
      </c>
    </row>
    <row r="127" spans="1:11" ht="14.85" customHeight="1" x14ac:dyDescent="0.2">
      <c r="A127" s="73" t="str">
        <f t="shared" ca="1" si="6"/>
        <v/>
      </c>
      <c r="B127" s="31" t="str">
        <f t="shared" ca="1" si="9"/>
        <v/>
      </c>
      <c r="C127" s="25"/>
      <c r="D127" s="26" t="str">
        <f>IF(C127="","",IFERROR(VLOOKUP($C127,Statistiques!$A$8:$B$30,2,0),""))</f>
        <v/>
      </c>
      <c r="E127" s="24"/>
      <c r="F127" s="27" t="e">
        <f t="shared" ca="1" si="10"/>
        <v>#VALUE!</v>
      </c>
      <c r="G127" s="84" t="str">
        <f t="shared" si="11"/>
        <v/>
      </c>
      <c r="H127" s="29"/>
      <c r="I127" s="30"/>
      <c r="J127">
        <f t="shared" si="7"/>
        <v>0</v>
      </c>
      <c r="K127">
        <f t="shared" si="8"/>
        <v>0</v>
      </c>
    </row>
    <row r="128" spans="1:11" ht="14.85" customHeight="1" x14ac:dyDescent="0.2">
      <c r="A128" s="73" t="str">
        <f t="shared" ca="1" si="6"/>
        <v/>
      </c>
      <c r="B128" s="31" t="str">
        <f t="shared" ca="1" si="9"/>
        <v/>
      </c>
      <c r="C128" s="25"/>
      <c r="D128" s="26" t="str">
        <f>IF(C128="","",IFERROR(VLOOKUP($C128,Statistiques!$A$8:$B$30,2,0),""))</f>
        <v/>
      </c>
      <c r="E128" s="24"/>
      <c r="F128" s="27" t="e">
        <f t="shared" ca="1" si="10"/>
        <v>#VALUE!</v>
      </c>
      <c r="G128" s="84" t="str">
        <f t="shared" si="11"/>
        <v/>
      </c>
      <c r="H128" s="29"/>
      <c r="I128" s="30"/>
      <c r="J128">
        <f t="shared" si="7"/>
        <v>0</v>
      </c>
      <c r="K128">
        <f t="shared" si="8"/>
        <v>0</v>
      </c>
    </row>
    <row r="129" spans="1:11" ht="14.85" customHeight="1" x14ac:dyDescent="0.2">
      <c r="A129" s="73" t="str">
        <f t="shared" ca="1" si="6"/>
        <v/>
      </c>
      <c r="B129" s="31" t="str">
        <f t="shared" ca="1" si="9"/>
        <v/>
      </c>
      <c r="C129" s="25"/>
      <c r="D129" s="26" t="str">
        <f>IF(C129="","",IFERROR(VLOOKUP($C129,Statistiques!$A$8:$B$30,2,0),""))</f>
        <v/>
      </c>
      <c r="E129" s="24"/>
      <c r="F129" s="27" t="e">
        <f t="shared" ca="1" si="10"/>
        <v>#VALUE!</v>
      </c>
      <c r="G129" s="84" t="str">
        <f t="shared" si="11"/>
        <v/>
      </c>
      <c r="H129" s="29"/>
      <c r="I129" s="30"/>
      <c r="J129">
        <f t="shared" si="7"/>
        <v>0</v>
      </c>
      <c r="K129">
        <f t="shared" si="8"/>
        <v>0</v>
      </c>
    </row>
    <row r="130" spans="1:11" ht="14.85" customHeight="1" x14ac:dyDescent="0.2">
      <c r="A130" s="73" t="str">
        <f t="shared" ca="1" si="6"/>
        <v/>
      </c>
      <c r="B130" s="31" t="str">
        <f t="shared" ca="1" si="9"/>
        <v/>
      </c>
      <c r="C130" s="25"/>
      <c r="D130" s="26" t="str">
        <f>IF(C130="","",IFERROR(VLOOKUP($C130,Statistiques!$A$8:$B$30,2,0),""))</f>
        <v/>
      </c>
      <c r="E130" s="24"/>
      <c r="F130" s="27" t="e">
        <f t="shared" ca="1" si="10"/>
        <v>#VALUE!</v>
      </c>
      <c r="G130" s="84" t="str">
        <f t="shared" si="11"/>
        <v/>
      </c>
      <c r="H130" s="29"/>
      <c r="I130" s="30"/>
      <c r="J130">
        <f t="shared" si="7"/>
        <v>0</v>
      </c>
      <c r="K130">
        <f t="shared" si="8"/>
        <v>0</v>
      </c>
    </row>
    <row r="131" spans="1:11" ht="14.85" customHeight="1" x14ac:dyDescent="0.2">
      <c r="A131" s="73" t="str">
        <f t="shared" ref="A131:A194" ca="1" si="12">IF(C131="","",NOW())</f>
        <v/>
      </c>
      <c r="B131" s="31" t="str">
        <f t="shared" ca="1" si="9"/>
        <v/>
      </c>
      <c r="C131" s="25"/>
      <c r="D131" s="26" t="str">
        <f>IF(C131="","",IFERROR(VLOOKUP($C131,Statistiques!$A$8:$B$30,2,0),""))</f>
        <v/>
      </c>
      <c r="E131" s="24"/>
      <c r="F131" s="27" t="e">
        <f t="shared" ca="1" si="10"/>
        <v>#VALUE!</v>
      </c>
      <c r="G131" s="84" t="str">
        <f t="shared" si="11"/>
        <v/>
      </c>
      <c r="H131" s="29"/>
      <c r="I131" s="30"/>
      <c r="J131">
        <f t="shared" ref="J131:J194" si="13">IF(H131="",0,H131)</f>
        <v>0</v>
      </c>
      <c r="K131">
        <f t="shared" ref="K131:K194" si="14">IF(I131="",0,I131)</f>
        <v>0</v>
      </c>
    </row>
    <row r="132" spans="1:11" ht="14.85" customHeight="1" x14ac:dyDescent="0.2">
      <c r="A132" s="73" t="str">
        <f t="shared" ca="1" si="12"/>
        <v/>
      </c>
      <c r="B132" s="31" t="str">
        <f t="shared" ref="B132:B195" ca="1" si="15">IF(A132="","",B131+1)</f>
        <v/>
      </c>
      <c r="C132" s="25"/>
      <c r="D132" s="26" t="str">
        <f>IF(C132="","",IFERROR(VLOOKUP($C132,Statistiques!$A$8:$B$30,2,0),""))</f>
        <v/>
      </c>
      <c r="E132" s="24"/>
      <c r="F132" s="27" t="e">
        <f t="shared" ref="F132:F195" ca="1" si="16">IF(MONTH(A132)=MONTH(A131),F131+E132,E132)</f>
        <v>#VALUE!</v>
      </c>
      <c r="G132" s="84" t="str">
        <f t="shared" si="11"/>
        <v/>
      </c>
      <c r="H132" s="29"/>
      <c r="I132" s="30"/>
      <c r="J132">
        <f t="shared" si="13"/>
        <v>0</v>
      </c>
      <c r="K132">
        <f t="shared" si="14"/>
        <v>0</v>
      </c>
    </row>
    <row r="133" spans="1:11" ht="14.85" customHeight="1" x14ac:dyDescent="0.2">
      <c r="A133" s="73" t="str">
        <f t="shared" ca="1" si="12"/>
        <v/>
      </c>
      <c r="B133" s="31" t="str">
        <f t="shared" ca="1" si="15"/>
        <v/>
      </c>
      <c r="C133" s="25"/>
      <c r="D133" s="26" t="str">
        <f>IF(C133="","",IFERROR(VLOOKUP($C133,Statistiques!$A$8:$B$30,2,0),""))</f>
        <v/>
      </c>
      <c r="E133" s="24"/>
      <c r="F133" s="27" t="e">
        <f t="shared" ca="1" si="16"/>
        <v>#VALUE!</v>
      </c>
      <c r="G133" s="84" t="str">
        <f t="shared" ref="G133:G177" si="17">IF(E133="","",G132+E133)</f>
        <v/>
      </c>
      <c r="H133" s="29"/>
      <c r="I133" s="30"/>
      <c r="J133">
        <f t="shared" si="13"/>
        <v>0</v>
      </c>
      <c r="K133">
        <f t="shared" si="14"/>
        <v>0</v>
      </c>
    </row>
    <row r="134" spans="1:11" ht="14.85" customHeight="1" x14ac:dyDescent="0.2">
      <c r="A134" s="73" t="str">
        <f t="shared" ca="1" si="12"/>
        <v/>
      </c>
      <c r="B134" s="31" t="str">
        <f t="shared" ca="1" si="15"/>
        <v/>
      </c>
      <c r="C134" s="25"/>
      <c r="D134" s="26" t="str">
        <f>IF(C134="","",IFERROR(VLOOKUP($C134,Statistiques!$A$8:$B$30,2,0),""))</f>
        <v/>
      </c>
      <c r="E134" s="24"/>
      <c r="F134" s="27" t="e">
        <f t="shared" ca="1" si="16"/>
        <v>#VALUE!</v>
      </c>
      <c r="G134" s="84" t="str">
        <f t="shared" si="17"/>
        <v/>
      </c>
      <c r="H134" s="29"/>
      <c r="I134" s="30"/>
      <c r="J134">
        <f t="shared" si="13"/>
        <v>0</v>
      </c>
      <c r="K134">
        <f t="shared" si="14"/>
        <v>0</v>
      </c>
    </row>
    <row r="135" spans="1:11" ht="14.85" customHeight="1" x14ac:dyDescent="0.2">
      <c r="A135" s="73" t="str">
        <f t="shared" ca="1" si="12"/>
        <v/>
      </c>
      <c r="B135" s="31" t="str">
        <f t="shared" ca="1" si="15"/>
        <v/>
      </c>
      <c r="C135" s="25"/>
      <c r="D135" s="26" t="str">
        <f>IF(C135="","",IFERROR(VLOOKUP($C135,Statistiques!$A$8:$B$30,2,0),""))</f>
        <v/>
      </c>
      <c r="E135" s="24"/>
      <c r="F135" s="27" t="e">
        <f t="shared" ca="1" si="16"/>
        <v>#VALUE!</v>
      </c>
      <c r="G135" s="84" t="str">
        <f t="shared" si="17"/>
        <v/>
      </c>
      <c r="H135" s="29"/>
      <c r="I135" s="30"/>
      <c r="J135">
        <f t="shared" si="13"/>
        <v>0</v>
      </c>
      <c r="K135">
        <f t="shared" si="14"/>
        <v>0</v>
      </c>
    </row>
    <row r="136" spans="1:11" ht="14.85" customHeight="1" x14ac:dyDescent="0.2">
      <c r="A136" s="73" t="str">
        <f t="shared" ca="1" si="12"/>
        <v/>
      </c>
      <c r="B136" s="31" t="str">
        <f t="shared" ca="1" si="15"/>
        <v/>
      </c>
      <c r="C136" s="25"/>
      <c r="D136" s="26" t="str">
        <f>IF(C136="","",IFERROR(VLOOKUP($C136,Statistiques!$A$8:$B$30,2,0),""))</f>
        <v/>
      </c>
      <c r="E136" s="24"/>
      <c r="F136" s="27" t="e">
        <f t="shared" ca="1" si="16"/>
        <v>#VALUE!</v>
      </c>
      <c r="G136" s="84" t="str">
        <f t="shared" si="17"/>
        <v/>
      </c>
      <c r="H136" s="29"/>
      <c r="I136" s="30"/>
      <c r="J136">
        <f t="shared" si="13"/>
        <v>0</v>
      </c>
      <c r="K136">
        <f t="shared" si="14"/>
        <v>0</v>
      </c>
    </row>
    <row r="137" spans="1:11" ht="14.85" customHeight="1" x14ac:dyDescent="0.2">
      <c r="A137" s="73" t="str">
        <f t="shared" ca="1" si="12"/>
        <v/>
      </c>
      <c r="B137" s="31" t="str">
        <f t="shared" ca="1" si="15"/>
        <v/>
      </c>
      <c r="C137" s="25"/>
      <c r="D137" s="26" t="str">
        <f>IF(C137="","",IFERROR(VLOOKUP($C137,Statistiques!$A$8:$B$30,2,0),""))</f>
        <v/>
      </c>
      <c r="E137" s="24"/>
      <c r="F137" s="27" t="e">
        <f t="shared" ca="1" si="16"/>
        <v>#VALUE!</v>
      </c>
      <c r="G137" s="84" t="str">
        <f t="shared" si="17"/>
        <v/>
      </c>
      <c r="H137" s="29"/>
      <c r="I137" s="30"/>
      <c r="J137">
        <f t="shared" si="13"/>
        <v>0</v>
      </c>
      <c r="K137">
        <f t="shared" si="14"/>
        <v>0</v>
      </c>
    </row>
    <row r="138" spans="1:11" ht="14.85" customHeight="1" x14ac:dyDescent="0.2">
      <c r="A138" s="73" t="str">
        <f t="shared" ca="1" si="12"/>
        <v/>
      </c>
      <c r="B138" s="31" t="str">
        <f t="shared" ca="1" si="15"/>
        <v/>
      </c>
      <c r="C138" s="25"/>
      <c r="D138" s="26" t="str">
        <f>IF(C138="","",IFERROR(VLOOKUP($C138,Statistiques!$A$8:$B$30,2,0),""))</f>
        <v/>
      </c>
      <c r="E138" s="24"/>
      <c r="F138" s="27" t="e">
        <f t="shared" ca="1" si="16"/>
        <v>#VALUE!</v>
      </c>
      <c r="G138" s="84" t="str">
        <f t="shared" si="17"/>
        <v/>
      </c>
      <c r="H138" s="29"/>
      <c r="I138" s="30"/>
      <c r="J138">
        <f t="shared" si="13"/>
        <v>0</v>
      </c>
      <c r="K138">
        <f t="shared" si="14"/>
        <v>0</v>
      </c>
    </row>
    <row r="139" spans="1:11" ht="14.85" customHeight="1" x14ac:dyDescent="0.2">
      <c r="A139" s="73" t="str">
        <f t="shared" ca="1" si="12"/>
        <v/>
      </c>
      <c r="B139" s="31" t="str">
        <f t="shared" ca="1" si="15"/>
        <v/>
      </c>
      <c r="C139" s="25"/>
      <c r="D139" s="26" t="str">
        <f>IF(C139="","",IFERROR(VLOOKUP($C139,Statistiques!$A$8:$B$30,2,0),""))</f>
        <v/>
      </c>
      <c r="E139" s="24"/>
      <c r="F139" s="27" t="e">
        <f t="shared" ca="1" si="16"/>
        <v>#VALUE!</v>
      </c>
      <c r="G139" s="84" t="str">
        <f t="shared" si="17"/>
        <v/>
      </c>
      <c r="H139" s="29"/>
      <c r="I139" s="30"/>
      <c r="J139">
        <f t="shared" si="13"/>
        <v>0</v>
      </c>
      <c r="K139">
        <f t="shared" si="14"/>
        <v>0</v>
      </c>
    </row>
    <row r="140" spans="1:11" ht="14.85" customHeight="1" x14ac:dyDescent="0.2">
      <c r="A140" s="73" t="str">
        <f t="shared" ca="1" si="12"/>
        <v/>
      </c>
      <c r="B140" s="31" t="str">
        <f t="shared" ca="1" si="15"/>
        <v/>
      </c>
      <c r="C140" s="25"/>
      <c r="D140" s="26" t="str">
        <f>IF(C140="","",IFERROR(VLOOKUP($C140,Statistiques!$A$8:$B$30,2,0),""))</f>
        <v/>
      </c>
      <c r="E140" s="24"/>
      <c r="F140" s="27" t="e">
        <f t="shared" ca="1" si="16"/>
        <v>#VALUE!</v>
      </c>
      <c r="G140" s="84" t="str">
        <f t="shared" si="17"/>
        <v/>
      </c>
      <c r="H140" s="29"/>
      <c r="I140" s="30"/>
      <c r="J140">
        <f t="shared" si="13"/>
        <v>0</v>
      </c>
      <c r="K140">
        <f t="shared" si="14"/>
        <v>0</v>
      </c>
    </row>
    <row r="141" spans="1:11" ht="14.85" customHeight="1" x14ac:dyDescent="0.2">
      <c r="A141" s="73" t="str">
        <f t="shared" ca="1" si="12"/>
        <v/>
      </c>
      <c r="B141" s="31" t="str">
        <f t="shared" ca="1" si="15"/>
        <v/>
      </c>
      <c r="C141" s="25"/>
      <c r="D141" s="26" t="str">
        <f>IF(C141="","",IFERROR(VLOOKUP($C141,Statistiques!$A$8:$B$30,2,0),""))</f>
        <v/>
      </c>
      <c r="E141" s="24"/>
      <c r="F141" s="27" t="e">
        <f t="shared" ca="1" si="16"/>
        <v>#VALUE!</v>
      </c>
      <c r="G141" s="84" t="str">
        <f t="shared" si="17"/>
        <v/>
      </c>
      <c r="H141" s="29"/>
      <c r="I141" s="30"/>
      <c r="J141">
        <f t="shared" si="13"/>
        <v>0</v>
      </c>
      <c r="K141">
        <f t="shared" si="14"/>
        <v>0</v>
      </c>
    </row>
    <row r="142" spans="1:11" ht="14.85" customHeight="1" x14ac:dyDescent="0.2">
      <c r="A142" s="73" t="str">
        <f t="shared" ca="1" si="12"/>
        <v/>
      </c>
      <c r="B142" s="31" t="str">
        <f t="shared" ca="1" si="15"/>
        <v/>
      </c>
      <c r="C142" s="25"/>
      <c r="D142" s="26" t="str">
        <f>IF(C142="","",IFERROR(VLOOKUP($C142,Statistiques!$A$8:$B$30,2,0),""))</f>
        <v/>
      </c>
      <c r="E142" s="24"/>
      <c r="F142" s="27" t="e">
        <f t="shared" ca="1" si="16"/>
        <v>#VALUE!</v>
      </c>
      <c r="G142" s="84" t="str">
        <f t="shared" si="17"/>
        <v/>
      </c>
      <c r="H142" s="29"/>
      <c r="I142" s="30"/>
      <c r="J142">
        <f t="shared" si="13"/>
        <v>0</v>
      </c>
      <c r="K142">
        <f t="shared" si="14"/>
        <v>0</v>
      </c>
    </row>
    <row r="143" spans="1:11" ht="14.85" customHeight="1" x14ac:dyDescent="0.2">
      <c r="A143" s="73" t="str">
        <f t="shared" ca="1" si="12"/>
        <v/>
      </c>
      <c r="B143" s="31" t="str">
        <f t="shared" ca="1" si="15"/>
        <v/>
      </c>
      <c r="C143" s="25"/>
      <c r="D143" s="26" t="str">
        <f>IF(C143="","",IFERROR(VLOOKUP($C143,Statistiques!$A$8:$B$30,2,0),""))</f>
        <v/>
      </c>
      <c r="E143" s="24"/>
      <c r="F143" s="27" t="e">
        <f t="shared" ca="1" si="16"/>
        <v>#VALUE!</v>
      </c>
      <c r="G143" s="84" t="str">
        <f t="shared" si="17"/>
        <v/>
      </c>
      <c r="H143" s="29"/>
      <c r="I143" s="30"/>
      <c r="J143">
        <f t="shared" si="13"/>
        <v>0</v>
      </c>
      <c r="K143">
        <f t="shared" si="14"/>
        <v>0</v>
      </c>
    </row>
    <row r="144" spans="1:11" ht="14.85" customHeight="1" x14ac:dyDescent="0.2">
      <c r="A144" s="73" t="str">
        <f t="shared" ca="1" si="12"/>
        <v/>
      </c>
      <c r="B144" s="31" t="str">
        <f t="shared" ca="1" si="15"/>
        <v/>
      </c>
      <c r="C144" s="25"/>
      <c r="D144" s="26" t="str">
        <f>IF(C144="","",IFERROR(VLOOKUP($C144,Statistiques!$A$8:$B$30,2,0),""))</f>
        <v/>
      </c>
      <c r="E144" s="24"/>
      <c r="F144" s="27" t="e">
        <f t="shared" ca="1" si="16"/>
        <v>#VALUE!</v>
      </c>
      <c r="G144" s="84" t="str">
        <f t="shared" si="17"/>
        <v/>
      </c>
      <c r="H144" s="29"/>
      <c r="I144" s="30"/>
      <c r="J144">
        <f t="shared" si="13"/>
        <v>0</v>
      </c>
      <c r="K144">
        <f t="shared" si="14"/>
        <v>0</v>
      </c>
    </row>
    <row r="145" spans="1:11" ht="14.85" customHeight="1" x14ac:dyDescent="0.2">
      <c r="A145" s="73" t="str">
        <f t="shared" ca="1" si="12"/>
        <v/>
      </c>
      <c r="B145" s="31" t="str">
        <f t="shared" ca="1" si="15"/>
        <v/>
      </c>
      <c r="C145" s="25"/>
      <c r="D145" s="26" t="str">
        <f>IF(C145="","",IFERROR(VLOOKUP($C145,Statistiques!$A$8:$B$30,2,0),""))</f>
        <v/>
      </c>
      <c r="E145" s="24"/>
      <c r="F145" s="27" t="e">
        <f t="shared" ca="1" si="16"/>
        <v>#VALUE!</v>
      </c>
      <c r="G145" s="84" t="str">
        <f t="shared" si="17"/>
        <v/>
      </c>
      <c r="H145" s="29"/>
      <c r="I145" s="30"/>
      <c r="J145">
        <f t="shared" si="13"/>
        <v>0</v>
      </c>
      <c r="K145">
        <f t="shared" si="14"/>
        <v>0</v>
      </c>
    </row>
    <row r="146" spans="1:11" ht="14.85" customHeight="1" x14ac:dyDescent="0.2">
      <c r="A146" s="73" t="str">
        <f t="shared" ca="1" si="12"/>
        <v/>
      </c>
      <c r="B146" s="31" t="str">
        <f t="shared" ca="1" si="15"/>
        <v/>
      </c>
      <c r="C146" s="25"/>
      <c r="D146" s="26" t="str">
        <f>IF(C146="","",IFERROR(VLOOKUP($C146,Statistiques!$A$8:$B$30,2,0),""))</f>
        <v/>
      </c>
      <c r="E146" s="24"/>
      <c r="F146" s="27" t="e">
        <f t="shared" ca="1" si="16"/>
        <v>#VALUE!</v>
      </c>
      <c r="G146" s="84" t="str">
        <f t="shared" si="17"/>
        <v/>
      </c>
      <c r="H146" s="29"/>
      <c r="I146" s="30"/>
      <c r="J146">
        <f t="shared" si="13"/>
        <v>0</v>
      </c>
      <c r="K146">
        <f t="shared" si="14"/>
        <v>0</v>
      </c>
    </row>
    <row r="147" spans="1:11" ht="14.85" customHeight="1" x14ac:dyDescent="0.2">
      <c r="A147" s="73" t="str">
        <f t="shared" ca="1" si="12"/>
        <v/>
      </c>
      <c r="B147" s="31" t="str">
        <f t="shared" ca="1" si="15"/>
        <v/>
      </c>
      <c r="C147" s="25"/>
      <c r="D147" s="26" t="str">
        <f>IF(C147="","",IFERROR(VLOOKUP($C147,Statistiques!$A$8:$B$30,2,0),""))</f>
        <v/>
      </c>
      <c r="E147" s="24"/>
      <c r="F147" s="27" t="e">
        <f t="shared" ca="1" si="16"/>
        <v>#VALUE!</v>
      </c>
      <c r="G147" s="84" t="str">
        <f t="shared" si="17"/>
        <v/>
      </c>
      <c r="H147" s="29"/>
      <c r="I147" s="30"/>
      <c r="J147">
        <f t="shared" si="13"/>
        <v>0</v>
      </c>
      <c r="K147">
        <f t="shared" si="14"/>
        <v>0</v>
      </c>
    </row>
    <row r="148" spans="1:11" ht="14.85" customHeight="1" x14ac:dyDescent="0.2">
      <c r="A148" s="73" t="str">
        <f t="shared" ca="1" si="12"/>
        <v/>
      </c>
      <c r="B148" s="31" t="str">
        <f t="shared" ca="1" si="15"/>
        <v/>
      </c>
      <c r="C148" s="25"/>
      <c r="D148" s="26" t="str">
        <f>IF(C148="","",IFERROR(VLOOKUP($C148,Statistiques!$A$8:$B$30,2,0),""))</f>
        <v/>
      </c>
      <c r="E148" s="24"/>
      <c r="F148" s="27" t="e">
        <f t="shared" ca="1" si="16"/>
        <v>#VALUE!</v>
      </c>
      <c r="G148" s="84" t="str">
        <f t="shared" si="17"/>
        <v/>
      </c>
      <c r="H148" s="29"/>
      <c r="I148" s="30"/>
      <c r="J148">
        <f t="shared" si="13"/>
        <v>0</v>
      </c>
      <c r="K148">
        <f t="shared" si="14"/>
        <v>0</v>
      </c>
    </row>
    <row r="149" spans="1:11" ht="14.85" customHeight="1" x14ac:dyDescent="0.2">
      <c r="A149" s="73" t="str">
        <f t="shared" ca="1" si="12"/>
        <v/>
      </c>
      <c r="B149" s="31" t="str">
        <f t="shared" ca="1" si="15"/>
        <v/>
      </c>
      <c r="C149" s="25"/>
      <c r="D149" s="26" t="str">
        <f>IF(C149="","",IFERROR(VLOOKUP($C149,Statistiques!$A$8:$B$30,2,0),""))</f>
        <v/>
      </c>
      <c r="E149" s="24"/>
      <c r="F149" s="27" t="e">
        <f t="shared" ca="1" si="16"/>
        <v>#VALUE!</v>
      </c>
      <c r="G149" s="84" t="str">
        <f t="shared" si="17"/>
        <v/>
      </c>
      <c r="H149" s="29"/>
      <c r="I149" s="30"/>
      <c r="J149">
        <f t="shared" si="13"/>
        <v>0</v>
      </c>
      <c r="K149">
        <f t="shared" si="14"/>
        <v>0</v>
      </c>
    </row>
    <row r="150" spans="1:11" ht="14.85" customHeight="1" x14ac:dyDescent="0.2">
      <c r="A150" s="73" t="str">
        <f t="shared" ca="1" si="12"/>
        <v/>
      </c>
      <c r="B150" s="31" t="str">
        <f t="shared" ca="1" si="15"/>
        <v/>
      </c>
      <c r="C150" s="25"/>
      <c r="D150" s="26" t="str">
        <f>IF(C150="","",IFERROR(VLOOKUP($C150,Statistiques!$A$8:$B$30,2,0),""))</f>
        <v/>
      </c>
      <c r="E150" s="24"/>
      <c r="F150" s="27" t="e">
        <f t="shared" ca="1" si="16"/>
        <v>#VALUE!</v>
      </c>
      <c r="G150" s="84" t="str">
        <f t="shared" si="17"/>
        <v/>
      </c>
      <c r="H150" s="29"/>
      <c r="I150" s="30"/>
      <c r="J150">
        <f t="shared" si="13"/>
        <v>0</v>
      </c>
      <c r="K150">
        <f t="shared" si="14"/>
        <v>0</v>
      </c>
    </row>
    <row r="151" spans="1:11" ht="14.85" customHeight="1" x14ac:dyDescent="0.2">
      <c r="A151" s="73" t="str">
        <f t="shared" ca="1" si="12"/>
        <v/>
      </c>
      <c r="B151" s="31" t="str">
        <f t="shared" ca="1" si="15"/>
        <v/>
      </c>
      <c r="C151" s="25"/>
      <c r="D151" s="26" t="str">
        <f>IF(C151="","",IFERROR(VLOOKUP($C151,Statistiques!$A$8:$B$30,2,0),""))</f>
        <v/>
      </c>
      <c r="E151" s="24"/>
      <c r="F151" s="27" t="e">
        <f t="shared" ca="1" si="16"/>
        <v>#VALUE!</v>
      </c>
      <c r="G151" s="84" t="str">
        <f t="shared" si="17"/>
        <v/>
      </c>
      <c r="H151" s="29"/>
      <c r="I151" s="30"/>
      <c r="J151">
        <f t="shared" si="13"/>
        <v>0</v>
      </c>
      <c r="K151">
        <f t="shared" si="14"/>
        <v>0</v>
      </c>
    </row>
    <row r="152" spans="1:11" ht="14.85" customHeight="1" x14ac:dyDescent="0.2">
      <c r="A152" s="73" t="str">
        <f t="shared" ca="1" si="12"/>
        <v/>
      </c>
      <c r="B152" s="31" t="str">
        <f t="shared" ca="1" si="15"/>
        <v/>
      </c>
      <c r="C152" s="25"/>
      <c r="D152" s="26" t="str">
        <f>IF(C152="","",IFERROR(VLOOKUP($C152,Statistiques!$A$8:$B$30,2,0),""))</f>
        <v/>
      </c>
      <c r="E152" s="24"/>
      <c r="F152" s="27" t="e">
        <f t="shared" ca="1" si="16"/>
        <v>#VALUE!</v>
      </c>
      <c r="G152" s="84" t="str">
        <f t="shared" si="17"/>
        <v/>
      </c>
      <c r="H152" s="29"/>
      <c r="I152" s="30"/>
      <c r="J152">
        <f t="shared" si="13"/>
        <v>0</v>
      </c>
      <c r="K152">
        <f t="shared" si="14"/>
        <v>0</v>
      </c>
    </row>
    <row r="153" spans="1:11" ht="14.85" customHeight="1" x14ac:dyDescent="0.2">
      <c r="A153" s="73" t="str">
        <f t="shared" ca="1" si="12"/>
        <v/>
      </c>
      <c r="B153" s="31" t="str">
        <f t="shared" ca="1" si="15"/>
        <v/>
      </c>
      <c r="C153" s="24"/>
      <c r="D153" s="26" t="str">
        <f>IF(C153="","",IFERROR(VLOOKUP($C153,Statistiques!$A$8:$B$30,2,0),""))</f>
        <v/>
      </c>
      <c r="E153" s="24"/>
      <c r="F153" s="27" t="e">
        <f t="shared" ca="1" si="16"/>
        <v>#VALUE!</v>
      </c>
      <c r="G153" s="84" t="str">
        <f t="shared" si="17"/>
        <v/>
      </c>
      <c r="H153" s="29"/>
      <c r="I153" s="30"/>
      <c r="J153">
        <f t="shared" si="13"/>
        <v>0</v>
      </c>
      <c r="K153">
        <f t="shared" si="14"/>
        <v>0</v>
      </c>
    </row>
    <row r="154" spans="1:11" ht="14.85" customHeight="1" x14ac:dyDescent="0.2">
      <c r="A154" s="73" t="str">
        <f t="shared" ca="1" si="12"/>
        <v/>
      </c>
      <c r="B154" s="31" t="str">
        <f t="shared" ca="1" si="15"/>
        <v/>
      </c>
      <c r="C154" s="24"/>
      <c r="D154" s="26" t="str">
        <f>IF(C154="","",IFERROR(VLOOKUP($C154,Statistiques!$A$8:$B$30,2,0),""))</f>
        <v/>
      </c>
      <c r="E154" s="24"/>
      <c r="F154" s="27" t="e">
        <f t="shared" ca="1" si="16"/>
        <v>#VALUE!</v>
      </c>
      <c r="G154" s="84" t="str">
        <f t="shared" si="17"/>
        <v/>
      </c>
      <c r="H154" s="29"/>
      <c r="I154" s="30"/>
      <c r="J154">
        <f t="shared" si="13"/>
        <v>0</v>
      </c>
      <c r="K154">
        <f t="shared" si="14"/>
        <v>0</v>
      </c>
    </row>
    <row r="155" spans="1:11" ht="14.85" customHeight="1" x14ac:dyDescent="0.2">
      <c r="A155" s="73" t="str">
        <f t="shared" ca="1" si="12"/>
        <v/>
      </c>
      <c r="B155" s="31" t="str">
        <f t="shared" ca="1" si="15"/>
        <v/>
      </c>
      <c r="C155" s="24"/>
      <c r="D155" s="26" t="str">
        <f>IF(C155="","",IFERROR(VLOOKUP($C155,Statistiques!$A$8:$B$30,2,0),""))</f>
        <v/>
      </c>
      <c r="E155" s="24"/>
      <c r="F155" s="27" t="e">
        <f t="shared" ca="1" si="16"/>
        <v>#VALUE!</v>
      </c>
      <c r="G155" s="84" t="str">
        <f t="shared" si="17"/>
        <v/>
      </c>
      <c r="H155" s="29"/>
      <c r="I155" s="30"/>
      <c r="J155">
        <f t="shared" si="13"/>
        <v>0</v>
      </c>
      <c r="K155">
        <f t="shared" si="14"/>
        <v>0</v>
      </c>
    </row>
    <row r="156" spans="1:11" ht="14.85" customHeight="1" x14ac:dyDescent="0.2">
      <c r="A156" s="73" t="str">
        <f t="shared" ca="1" si="12"/>
        <v/>
      </c>
      <c r="B156" s="31" t="str">
        <f t="shared" ca="1" si="15"/>
        <v/>
      </c>
      <c r="C156" s="24"/>
      <c r="D156" s="26" t="str">
        <f>IF(C156="","",IFERROR(VLOOKUP($C156,Statistiques!$A$8:$B$30,2,0),""))</f>
        <v/>
      </c>
      <c r="E156" s="24"/>
      <c r="F156" s="27" t="e">
        <f t="shared" ca="1" si="16"/>
        <v>#VALUE!</v>
      </c>
      <c r="G156" s="84" t="str">
        <f t="shared" si="17"/>
        <v/>
      </c>
      <c r="H156" s="29"/>
      <c r="I156" s="30"/>
      <c r="J156">
        <f t="shared" si="13"/>
        <v>0</v>
      </c>
      <c r="K156">
        <f t="shared" si="14"/>
        <v>0</v>
      </c>
    </row>
    <row r="157" spans="1:11" ht="14.85" customHeight="1" x14ac:dyDescent="0.2">
      <c r="A157" s="73" t="str">
        <f t="shared" ca="1" si="12"/>
        <v/>
      </c>
      <c r="B157" s="31" t="str">
        <f t="shared" ca="1" si="15"/>
        <v/>
      </c>
      <c r="C157" s="24"/>
      <c r="D157" s="26" t="str">
        <f>IF(C157="","",IFERROR(VLOOKUP($C157,Statistiques!$A$8:$B$30,2,0),""))</f>
        <v/>
      </c>
      <c r="E157" s="24"/>
      <c r="F157" s="27" t="e">
        <f t="shared" ca="1" si="16"/>
        <v>#VALUE!</v>
      </c>
      <c r="G157" s="84" t="str">
        <f t="shared" si="17"/>
        <v/>
      </c>
      <c r="H157" s="29"/>
      <c r="I157" s="30"/>
      <c r="J157">
        <f t="shared" si="13"/>
        <v>0</v>
      </c>
      <c r="K157">
        <f t="shared" si="14"/>
        <v>0</v>
      </c>
    </row>
    <row r="158" spans="1:11" ht="14.85" customHeight="1" x14ac:dyDescent="0.2">
      <c r="A158" s="73" t="str">
        <f t="shared" ca="1" si="12"/>
        <v/>
      </c>
      <c r="B158" s="31" t="str">
        <f t="shared" ca="1" si="15"/>
        <v/>
      </c>
      <c r="C158" s="24"/>
      <c r="D158" s="26" t="str">
        <f>IF(C158="","",IFERROR(VLOOKUP($C158,Statistiques!$A$8:$B$30,2,0),""))</f>
        <v/>
      </c>
      <c r="E158" s="24"/>
      <c r="F158" s="27" t="e">
        <f t="shared" ca="1" si="16"/>
        <v>#VALUE!</v>
      </c>
      <c r="G158" s="84" t="str">
        <f t="shared" si="17"/>
        <v/>
      </c>
      <c r="H158" s="29"/>
      <c r="I158" s="30"/>
      <c r="J158">
        <f t="shared" si="13"/>
        <v>0</v>
      </c>
      <c r="K158">
        <f t="shared" si="14"/>
        <v>0</v>
      </c>
    </row>
    <row r="159" spans="1:11" ht="14.85" customHeight="1" x14ac:dyDescent="0.2">
      <c r="A159" s="73" t="str">
        <f t="shared" ca="1" si="12"/>
        <v/>
      </c>
      <c r="B159" s="31" t="str">
        <f t="shared" ca="1" si="15"/>
        <v/>
      </c>
      <c r="C159" s="24"/>
      <c r="D159" s="26" t="str">
        <f>IF(C159="","",IFERROR(VLOOKUP($C159,Statistiques!$A$8:$B$30,2,0),""))</f>
        <v/>
      </c>
      <c r="E159" s="24"/>
      <c r="F159" s="27" t="e">
        <f t="shared" ca="1" si="16"/>
        <v>#VALUE!</v>
      </c>
      <c r="G159" s="84" t="str">
        <f t="shared" si="17"/>
        <v/>
      </c>
      <c r="H159" s="29"/>
      <c r="I159" s="30"/>
      <c r="J159">
        <f t="shared" si="13"/>
        <v>0</v>
      </c>
      <c r="K159">
        <f t="shared" si="14"/>
        <v>0</v>
      </c>
    </row>
    <row r="160" spans="1:11" ht="14.85" customHeight="1" x14ac:dyDescent="0.2">
      <c r="A160" s="73" t="str">
        <f t="shared" ca="1" si="12"/>
        <v/>
      </c>
      <c r="B160" s="31" t="str">
        <f t="shared" ca="1" si="15"/>
        <v/>
      </c>
      <c r="C160" s="24"/>
      <c r="D160" s="26" t="str">
        <f>IF(C160="","",IFERROR(VLOOKUP($C160,Statistiques!$A$8:$B$30,2,0),""))</f>
        <v/>
      </c>
      <c r="E160" s="24"/>
      <c r="F160" s="27" t="e">
        <f t="shared" ca="1" si="16"/>
        <v>#VALUE!</v>
      </c>
      <c r="G160" s="84" t="str">
        <f t="shared" si="17"/>
        <v/>
      </c>
      <c r="H160" s="29"/>
      <c r="I160" s="30"/>
      <c r="J160">
        <f t="shared" si="13"/>
        <v>0</v>
      </c>
      <c r="K160">
        <f t="shared" si="14"/>
        <v>0</v>
      </c>
    </row>
    <row r="161" spans="1:13" ht="14.85" customHeight="1" x14ac:dyDescent="0.2">
      <c r="A161" s="73" t="str">
        <f t="shared" ca="1" si="12"/>
        <v/>
      </c>
      <c r="B161" s="31" t="str">
        <f t="shared" ca="1" si="15"/>
        <v/>
      </c>
      <c r="C161" s="24"/>
      <c r="D161" s="26" t="str">
        <f>IF(C161="","",IFERROR(VLOOKUP($C161,Statistiques!$A$8:$B$30,2,0),""))</f>
        <v/>
      </c>
      <c r="E161" s="24"/>
      <c r="F161" s="27" t="e">
        <f t="shared" ca="1" si="16"/>
        <v>#VALUE!</v>
      </c>
      <c r="G161" s="84" t="str">
        <f t="shared" si="17"/>
        <v/>
      </c>
      <c r="H161" s="29"/>
      <c r="I161" s="30"/>
      <c r="J161">
        <f t="shared" si="13"/>
        <v>0</v>
      </c>
      <c r="K161">
        <f t="shared" si="14"/>
        <v>0</v>
      </c>
    </row>
    <row r="162" spans="1:13" ht="14.85" customHeight="1" x14ac:dyDescent="0.2">
      <c r="A162" s="73" t="str">
        <f t="shared" ca="1" si="12"/>
        <v/>
      </c>
      <c r="B162" s="31" t="str">
        <f t="shared" ca="1" si="15"/>
        <v/>
      </c>
      <c r="C162" s="24"/>
      <c r="D162" s="26" t="str">
        <f>IF(C162="","",IFERROR(VLOOKUP($C162,Statistiques!$A$8:$B$30,2,0),""))</f>
        <v/>
      </c>
      <c r="E162" s="24"/>
      <c r="F162" s="27" t="e">
        <f t="shared" ca="1" si="16"/>
        <v>#VALUE!</v>
      </c>
      <c r="G162" s="84" t="str">
        <f t="shared" si="17"/>
        <v/>
      </c>
      <c r="H162" s="29"/>
      <c r="I162" s="30"/>
      <c r="J162">
        <f t="shared" si="13"/>
        <v>0</v>
      </c>
      <c r="K162">
        <f t="shared" si="14"/>
        <v>0</v>
      </c>
      <c r="M162" s="32"/>
    </row>
    <row r="163" spans="1:13" ht="14.85" customHeight="1" x14ac:dyDescent="0.2">
      <c r="A163" s="73" t="str">
        <f t="shared" ca="1" si="12"/>
        <v/>
      </c>
      <c r="B163" s="31" t="str">
        <f t="shared" ca="1" si="15"/>
        <v/>
      </c>
      <c r="C163" s="24"/>
      <c r="D163" s="26" t="str">
        <f>IF(C163="","",IFERROR(VLOOKUP($C163,Statistiques!$A$8:$B$30,2,0),""))</f>
        <v/>
      </c>
      <c r="E163" s="24"/>
      <c r="F163" s="27" t="e">
        <f t="shared" ca="1" si="16"/>
        <v>#VALUE!</v>
      </c>
      <c r="G163" s="84" t="str">
        <f t="shared" si="17"/>
        <v/>
      </c>
      <c r="H163" s="29"/>
      <c r="I163" s="30"/>
      <c r="J163">
        <f t="shared" si="13"/>
        <v>0</v>
      </c>
      <c r="K163">
        <f t="shared" si="14"/>
        <v>0</v>
      </c>
    </row>
    <row r="164" spans="1:13" ht="14.85" customHeight="1" x14ac:dyDescent="0.2">
      <c r="A164" s="73" t="str">
        <f t="shared" ca="1" si="12"/>
        <v/>
      </c>
      <c r="B164" s="31" t="str">
        <f t="shared" ca="1" si="15"/>
        <v/>
      </c>
      <c r="C164" s="24"/>
      <c r="D164" s="26" t="str">
        <f>IF(C164="","",IFERROR(VLOOKUP($C164,Statistiques!$A$8:$B$30,2,0),""))</f>
        <v/>
      </c>
      <c r="E164" s="24"/>
      <c r="F164" s="27" t="e">
        <f t="shared" ca="1" si="16"/>
        <v>#VALUE!</v>
      </c>
      <c r="G164" s="84" t="str">
        <f t="shared" si="17"/>
        <v/>
      </c>
      <c r="H164" s="29"/>
      <c r="I164" s="30"/>
      <c r="J164">
        <f t="shared" si="13"/>
        <v>0</v>
      </c>
      <c r="K164">
        <f t="shared" si="14"/>
        <v>0</v>
      </c>
    </row>
    <row r="165" spans="1:13" ht="14.85" customHeight="1" x14ac:dyDescent="0.2">
      <c r="A165" s="73" t="str">
        <f t="shared" ca="1" si="12"/>
        <v/>
      </c>
      <c r="B165" s="31" t="str">
        <f t="shared" ca="1" si="15"/>
        <v/>
      </c>
      <c r="C165" s="24"/>
      <c r="D165" s="26" t="str">
        <f>IF(C165="","",IFERROR(VLOOKUP($C165,Statistiques!$A$8:$B$30,2,0),""))</f>
        <v/>
      </c>
      <c r="E165" s="24"/>
      <c r="F165" s="27" t="e">
        <f t="shared" ca="1" si="16"/>
        <v>#VALUE!</v>
      </c>
      <c r="G165" s="84" t="str">
        <f t="shared" si="17"/>
        <v/>
      </c>
      <c r="H165" s="29"/>
      <c r="I165" s="30"/>
      <c r="J165">
        <f t="shared" si="13"/>
        <v>0</v>
      </c>
      <c r="K165">
        <f t="shared" si="14"/>
        <v>0</v>
      </c>
    </row>
    <row r="166" spans="1:13" ht="14.85" customHeight="1" x14ac:dyDescent="0.2">
      <c r="A166" s="73" t="str">
        <f t="shared" ca="1" si="12"/>
        <v/>
      </c>
      <c r="B166" s="31" t="str">
        <f t="shared" ca="1" si="15"/>
        <v/>
      </c>
      <c r="C166" s="24"/>
      <c r="D166" s="26" t="str">
        <f>IF(C166="","",IFERROR(VLOOKUP($C166,Statistiques!$A$8:$B$30,2,0),""))</f>
        <v/>
      </c>
      <c r="E166" s="24"/>
      <c r="F166" s="27" t="e">
        <f t="shared" ca="1" si="16"/>
        <v>#VALUE!</v>
      </c>
      <c r="G166" s="84" t="str">
        <f t="shared" si="17"/>
        <v/>
      </c>
      <c r="H166" s="29"/>
      <c r="I166" s="30"/>
      <c r="J166">
        <f t="shared" si="13"/>
        <v>0</v>
      </c>
      <c r="K166">
        <f t="shared" si="14"/>
        <v>0</v>
      </c>
    </row>
    <row r="167" spans="1:13" ht="14.85" customHeight="1" x14ac:dyDescent="0.2">
      <c r="A167" s="73" t="str">
        <f t="shared" ca="1" si="12"/>
        <v/>
      </c>
      <c r="B167" s="31" t="str">
        <f t="shared" ca="1" si="15"/>
        <v/>
      </c>
      <c r="C167" s="24"/>
      <c r="D167" s="26" t="str">
        <f>IF(C167="","",IFERROR(VLOOKUP($C167,Statistiques!$A$8:$B$30,2,0),""))</f>
        <v/>
      </c>
      <c r="E167" s="24"/>
      <c r="F167" s="27" t="e">
        <f t="shared" ca="1" si="16"/>
        <v>#VALUE!</v>
      </c>
      <c r="G167" s="84" t="str">
        <f t="shared" si="17"/>
        <v/>
      </c>
      <c r="H167" s="29"/>
      <c r="I167" s="30"/>
      <c r="J167">
        <f t="shared" si="13"/>
        <v>0</v>
      </c>
      <c r="K167">
        <f t="shared" si="14"/>
        <v>0</v>
      </c>
    </row>
    <row r="168" spans="1:13" ht="14.85" customHeight="1" x14ac:dyDescent="0.2">
      <c r="A168" s="73" t="str">
        <f t="shared" ca="1" si="12"/>
        <v/>
      </c>
      <c r="B168" s="31" t="str">
        <f t="shared" ca="1" si="15"/>
        <v/>
      </c>
      <c r="C168" s="24"/>
      <c r="D168" s="26" t="str">
        <f>IF(C168="","",IFERROR(VLOOKUP($C168,Statistiques!$A$8:$B$30,2,0),""))</f>
        <v/>
      </c>
      <c r="E168" s="24"/>
      <c r="F168" s="27" t="e">
        <f t="shared" ca="1" si="16"/>
        <v>#VALUE!</v>
      </c>
      <c r="G168" s="84" t="str">
        <f t="shared" si="17"/>
        <v/>
      </c>
      <c r="H168" s="29"/>
      <c r="I168" s="30"/>
      <c r="J168">
        <f t="shared" si="13"/>
        <v>0</v>
      </c>
      <c r="K168">
        <f t="shared" si="14"/>
        <v>0</v>
      </c>
    </row>
    <row r="169" spans="1:13" ht="14.85" customHeight="1" x14ac:dyDescent="0.2">
      <c r="A169" s="73" t="str">
        <f t="shared" ca="1" si="12"/>
        <v/>
      </c>
      <c r="B169" s="31" t="str">
        <f t="shared" ca="1" si="15"/>
        <v/>
      </c>
      <c r="C169" s="24"/>
      <c r="D169" s="26" t="str">
        <f>IF(C169="","",IFERROR(VLOOKUP($C169,Statistiques!$A$8:$B$30,2,0),""))</f>
        <v/>
      </c>
      <c r="E169" s="24"/>
      <c r="F169" s="27" t="e">
        <f t="shared" ca="1" si="16"/>
        <v>#VALUE!</v>
      </c>
      <c r="G169" s="84" t="str">
        <f t="shared" si="17"/>
        <v/>
      </c>
      <c r="H169" s="29"/>
      <c r="I169" s="30"/>
      <c r="J169">
        <f t="shared" si="13"/>
        <v>0</v>
      </c>
      <c r="K169">
        <f t="shared" si="14"/>
        <v>0</v>
      </c>
    </row>
    <row r="170" spans="1:13" ht="14.85" customHeight="1" x14ac:dyDescent="0.2">
      <c r="A170" s="73" t="str">
        <f t="shared" ca="1" si="12"/>
        <v/>
      </c>
      <c r="B170" s="31" t="str">
        <f t="shared" ca="1" si="15"/>
        <v/>
      </c>
      <c r="C170" s="24"/>
      <c r="D170" s="26" t="str">
        <f>IF(C170="","",IFERROR(VLOOKUP($C170,Statistiques!$A$8:$B$30,2,0),""))</f>
        <v/>
      </c>
      <c r="E170" s="24"/>
      <c r="F170" s="27" t="e">
        <f t="shared" ca="1" si="16"/>
        <v>#VALUE!</v>
      </c>
      <c r="G170" s="84" t="str">
        <f t="shared" si="17"/>
        <v/>
      </c>
      <c r="H170" s="29"/>
      <c r="I170" s="30"/>
      <c r="J170">
        <f t="shared" si="13"/>
        <v>0</v>
      </c>
      <c r="K170">
        <f t="shared" si="14"/>
        <v>0</v>
      </c>
    </row>
    <row r="171" spans="1:13" ht="14.85" customHeight="1" x14ac:dyDescent="0.2">
      <c r="A171" s="73" t="str">
        <f t="shared" ca="1" si="12"/>
        <v/>
      </c>
      <c r="B171" s="31" t="str">
        <f t="shared" ca="1" si="15"/>
        <v/>
      </c>
      <c r="C171" s="24"/>
      <c r="D171" s="26" t="str">
        <f>IF(C171="","",IFERROR(VLOOKUP($C171,Statistiques!$A$8:$B$30,2,0),""))</f>
        <v/>
      </c>
      <c r="E171" s="24"/>
      <c r="F171" s="27" t="e">
        <f t="shared" ca="1" si="16"/>
        <v>#VALUE!</v>
      </c>
      <c r="G171" s="84" t="str">
        <f t="shared" si="17"/>
        <v/>
      </c>
      <c r="H171" s="29"/>
      <c r="I171" s="30"/>
      <c r="J171">
        <f t="shared" si="13"/>
        <v>0</v>
      </c>
      <c r="K171">
        <f t="shared" si="14"/>
        <v>0</v>
      </c>
    </row>
    <row r="172" spans="1:13" ht="14.85" customHeight="1" x14ac:dyDescent="0.2">
      <c r="A172" s="73" t="str">
        <f t="shared" ca="1" si="12"/>
        <v/>
      </c>
      <c r="B172" s="31" t="str">
        <f t="shared" ca="1" si="15"/>
        <v/>
      </c>
      <c r="C172" s="24"/>
      <c r="D172" s="26" t="str">
        <f>IF(C172="","",IFERROR(VLOOKUP($C172,Statistiques!$A$8:$B$30,2,0),""))</f>
        <v/>
      </c>
      <c r="E172" s="24"/>
      <c r="F172" s="27" t="e">
        <f t="shared" ca="1" si="16"/>
        <v>#VALUE!</v>
      </c>
      <c r="G172" s="84" t="str">
        <f t="shared" si="17"/>
        <v/>
      </c>
      <c r="H172" s="29"/>
      <c r="I172" s="30"/>
      <c r="J172">
        <f t="shared" si="13"/>
        <v>0</v>
      </c>
      <c r="K172">
        <f t="shared" si="14"/>
        <v>0</v>
      </c>
    </row>
    <row r="173" spans="1:13" ht="14.85" customHeight="1" x14ac:dyDescent="0.2">
      <c r="A173" s="73" t="str">
        <f t="shared" ca="1" si="12"/>
        <v/>
      </c>
      <c r="B173" s="31" t="str">
        <f t="shared" ca="1" si="15"/>
        <v/>
      </c>
      <c r="C173" s="24"/>
      <c r="D173" s="26" t="str">
        <f>IF(C173="","",IFERROR(VLOOKUP($C173,Statistiques!$A$8:$B$30,2,0),""))</f>
        <v/>
      </c>
      <c r="E173" s="24"/>
      <c r="F173" s="27" t="e">
        <f t="shared" ca="1" si="16"/>
        <v>#VALUE!</v>
      </c>
      <c r="G173" s="84" t="str">
        <f t="shared" si="17"/>
        <v/>
      </c>
      <c r="H173" s="29"/>
      <c r="I173" s="30"/>
      <c r="J173">
        <f t="shared" si="13"/>
        <v>0</v>
      </c>
      <c r="K173">
        <f t="shared" si="14"/>
        <v>0</v>
      </c>
    </row>
    <row r="174" spans="1:13" ht="14.85" customHeight="1" x14ac:dyDescent="0.2">
      <c r="A174" s="73" t="str">
        <f t="shared" ca="1" si="12"/>
        <v/>
      </c>
      <c r="B174" s="31" t="str">
        <f t="shared" ca="1" si="15"/>
        <v/>
      </c>
      <c r="C174" s="24"/>
      <c r="D174" s="26" t="str">
        <f>IF(C174="","",IFERROR(VLOOKUP($C174,Statistiques!$A$8:$B$30,2,0),""))</f>
        <v/>
      </c>
      <c r="E174" s="24"/>
      <c r="F174" s="27" t="e">
        <f t="shared" ca="1" si="16"/>
        <v>#VALUE!</v>
      </c>
      <c r="G174" s="84" t="str">
        <f t="shared" si="17"/>
        <v/>
      </c>
      <c r="H174" s="29"/>
      <c r="I174" s="30"/>
      <c r="J174">
        <f t="shared" si="13"/>
        <v>0</v>
      </c>
      <c r="K174">
        <f t="shared" si="14"/>
        <v>0</v>
      </c>
    </row>
    <row r="175" spans="1:13" ht="14.85" customHeight="1" x14ac:dyDescent="0.2">
      <c r="A175" s="73" t="str">
        <f t="shared" ca="1" si="12"/>
        <v/>
      </c>
      <c r="B175" s="31" t="str">
        <f t="shared" ca="1" si="15"/>
        <v/>
      </c>
      <c r="C175" s="24"/>
      <c r="D175" s="26" t="str">
        <f>IF(C175="","",IFERROR(VLOOKUP($C175,Statistiques!$A$8:$B$30,2,0),""))</f>
        <v/>
      </c>
      <c r="E175" s="24"/>
      <c r="F175" s="27" t="e">
        <f t="shared" ca="1" si="16"/>
        <v>#VALUE!</v>
      </c>
      <c r="G175" s="84" t="str">
        <f t="shared" si="17"/>
        <v/>
      </c>
      <c r="H175" s="29"/>
      <c r="I175" s="30"/>
      <c r="J175">
        <f t="shared" si="13"/>
        <v>0</v>
      </c>
      <c r="K175">
        <f t="shared" si="14"/>
        <v>0</v>
      </c>
    </row>
    <row r="176" spans="1:13" ht="14.85" customHeight="1" x14ac:dyDescent="0.2">
      <c r="A176" s="73" t="str">
        <f t="shared" ca="1" si="12"/>
        <v/>
      </c>
      <c r="B176" s="31" t="str">
        <f t="shared" ca="1" si="15"/>
        <v/>
      </c>
      <c r="C176" s="24"/>
      <c r="D176" s="26" t="str">
        <f>IF(C176="","",IFERROR(VLOOKUP($C176,Statistiques!$A$8:$B$30,2,0),""))</f>
        <v/>
      </c>
      <c r="E176" s="24"/>
      <c r="F176" s="27" t="e">
        <f t="shared" ca="1" si="16"/>
        <v>#VALUE!</v>
      </c>
      <c r="G176" s="84" t="str">
        <f t="shared" si="17"/>
        <v/>
      </c>
      <c r="H176" s="29"/>
      <c r="I176" s="30"/>
      <c r="J176">
        <f t="shared" si="13"/>
        <v>0</v>
      </c>
      <c r="K176">
        <f t="shared" si="14"/>
        <v>0</v>
      </c>
    </row>
    <row r="177" spans="1:11" ht="14.85" customHeight="1" x14ac:dyDescent="0.2">
      <c r="A177" s="73" t="str">
        <f t="shared" ca="1" si="12"/>
        <v/>
      </c>
      <c r="B177" s="31" t="str">
        <f t="shared" ca="1" si="15"/>
        <v/>
      </c>
      <c r="C177" s="24"/>
      <c r="D177" s="26" t="str">
        <f>IF(C177="","",IFERROR(VLOOKUP($C177,Statistiques!$A$8:$B$30,2,0),""))</f>
        <v/>
      </c>
      <c r="E177" s="24"/>
      <c r="F177" s="27" t="e">
        <f t="shared" ca="1" si="16"/>
        <v>#VALUE!</v>
      </c>
      <c r="G177" s="84" t="str">
        <f t="shared" si="17"/>
        <v/>
      </c>
      <c r="H177" s="29"/>
      <c r="I177" s="30"/>
      <c r="J177">
        <f t="shared" si="13"/>
        <v>0</v>
      </c>
      <c r="K177">
        <f t="shared" si="14"/>
        <v>0</v>
      </c>
    </row>
    <row r="178" spans="1:11" ht="14.85" customHeight="1" x14ac:dyDescent="0.2">
      <c r="A178" s="73" t="str">
        <f t="shared" ca="1" si="12"/>
        <v/>
      </c>
      <c r="B178" s="31" t="str">
        <f t="shared" ca="1" si="15"/>
        <v/>
      </c>
      <c r="C178" s="24"/>
      <c r="D178" s="26" t="str">
        <f>IF(C178="","",IFERROR(VLOOKUP($C178,Statistiques!$A$8:$B$30,2,0),""))</f>
        <v/>
      </c>
      <c r="E178" s="24"/>
      <c r="F178" s="27" t="e">
        <f t="shared" ca="1" si="16"/>
        <v>#VALUE!</v>
      </c>
      <c r="G178" s="28" t="str">
        <f t="shared" ref="G178:G194" si="18">IF(E178="","",IF(AND(MONTH(A178)=MONTH(A179),E179&lt;&gt;""),"",F178))</f>
        <v/>
      </c>
      <c r="H178" s="29"/>
      <c r="I178" s="30"/>
      <c r="J178">
        <f t="shared" si="13"/>
        <v>0</v>
      </c>
      <c r="K178">
        <f t="shared" si="14"/>
        <v>0</v>
      </c>
    </row>
    <row r="179" spans="1:11" ht="14.85" customHeight="1" x14ac:dyDescent="0.2">
      <c r="A179" s="73" t="str">
        <f t="shared" ca="1" si="12"/>
        <v/>
      </c>
      <c r="B179" s="31" t="str">
        <f t="shared" ca="1" si="15"/>
        <v/>
      </c>
      <c r="C179" s="24"/>
      <c r="D179" s="26" t="str">
        <f>IF(C179="","",IFERROR(VLOOKUP($C179,Statistiques!$A$8:$B$30,2,0),""))</f>
        <v/>
      </c>
      <c r="E179" s="24"/>
      <c r="F179" s="27" t="e">
        <f t="shared" ca="1" si="16"/>
        <v>#VALUE!</v>
      </c>
      <c r="G179" s="28" t="str">
        <f t="shared" si="18"/>
        <v/>
      </c>
      <c r="H179" s="29"/>
      <c r="I179" s="30"/>
      <c r="J179">
        <f t="shared" si="13"/>
        <v>0</v>
      </c>
      <c r="K179">
        <f t="shared" si="14"/>
        <v>0</v>
      </c>
    </row>
    <row r="180" spans="1:11" ht="14.85" customHeight="1" x14ac:dyDescent="0.2">
      <c r="A180" s="73" t="str">
        <f t="shared" ca="1" si="12"/>
        <v/>
      </c>
      <c r="B180" s="31" t="str">
        <f t="shared" ca="1" si="15"/>
        <v/>
      </c>
      <c r="C180" s="24"/>
      <c r="D180" s="26" t="str">
        <f>IF(C180="","",IFERROR(VLOOKUP($C180,Statistiques!$A$8:$B$30,2,0),""))</f>
        <v/>
      </c>
      <c r="E180" s="24"/>
      <c r="F180" s="27" t="e">
        <f t="shared" ca="1" si="16"/>
        <v>#VALUE!</v>
      </c>
      <c r="G180" s="28" t="str">
        <f t="shared" si="18"/>
        <v/>
      </c>
      <c r="H180" s="29"/>
      <c r="I180" s="30"/>
      <c r="J180">
        <f t="shared" si="13"/>
        <v>0</v>
      </c>
      <c r="K180">
        <f t="shared" si="14"/>
        <v>0</v>
      </c>
    </row>
    <row r="181" spans="1:11" ht="14.85" customHeight="1" x14ac:dyDescent="0.2">
      <c r="A181" s="73" t="str">
        <f t="shared" ca="1" si="12"/>
        <v/>
      </c>
      <c r="B181" s="31" t="str">
        <f t="shared" ca="1" si="15"/>
        <v/>
      </c>
      <c r="C181" s="24"/>
      <c r="D181" s="26" t="str">
        <f>IF(C181="","",IFERROR(VLOOKUP($C181,Statistiques!$A$8:$B$30,2,0),""))</f>
        <v/>
      </c>
      <c r="E181" s="24"/>
      <c r="F181" s="27" t="e">
        <f t="shared" ca="1" si="16"/>
        <v>#VALUE!</v>
      </c>
      <c r="G181" s="28" t="str">
        <f t="shared" si="18"/>
        <v/>
      </c>
      <c r="H181" s="29"/>
      <c r="I181" s="30"/>
      <c r="J181">
        <f t="shared" si="13"/>
        <v>0</v>
      </c>
      <c r="K181">
        <f t="shared" si="14"/>
        <v>0</v>
      </c>
    </row>
    <row r="182" spans="1:11" ht="14.85" customHeight="1" x14ac:dyDescent="0.2">
      <c r="A182" s="73" t="str">
        <f t="shared" ca="1" si="12"/>
        <v/>
      </c>
      <c r="B182" s="31" t="str">
        <f t="shared" ca="1" si="15"/>
        <v/>
      </c>
      <c r="C182" s="24"/>
      <c r="D182" s="26" t="str">
        <f>IF(C182="","",IFERROR(VLOOKUP($C182,Statistiques!$A$8:$B$30,2,0),""))</f>
        <v/>
      </c>
      <c r="E182" s="24"/>
      <c r="F182" s="27" t="e">
        <f t="shared" ca="1" si="16"/>
        <v>#VALUE!</v>
      </c>
      <c r="G182" s="28" t="str">
        <f t="shared" si="18"/>
        <v/>
      </c>
      <c r="H182" s="29"/>
      <c r="I182" s="30"/>
      <c r="J182">
        <f t="shared" si="13"/>
        <v>0</v>
      </c>
      <c r="K182">
        <f t="shared" si="14"/>
        <v>0</v>
      </c>
    </row>
    <row r="183" spans="1:11" ht="14.85" customHeight="1" x14ac:dyDescent="0.2">
      <c r="A183" s="73" t="str">
        <f t="shared" ca="1" si="12"/>
        <v/>
      </c>
      <c r="B183" s="31" t="str">
        <f t="shared" ca="1" si="15"/>
        <v/>
      </c>
      <c r="C183" s="24"/>
      <c r="D183" s="26" t="str">
        <f>IF(C183="","",IFERROR(VLOOKUP($C183,Statistiques!$A$8:$B$30,2,0),""))</f>
        <v/>
      </c>
      <c r="E183" s="24"/>
      <c r="F183" s="27" t="e">
        <f t="shared" ca="1" si="16"/>
        <v>#VALUE!</v>
      </c>
      <c r="G183" s="28" t="str">
        <f t="shared" si="18"/>
        <v/>
      </c>
      <c r="H183" s="29"/>
      <c r="I183" s="30"/>
      <c r="J183">
        <f t="shared" si="13"/>
        <v>0</v>
      </c>
      <c r="K183">
        <f t="shared" si="14"/>
        <v>0</v>
      </c>
    </row>
    <row r="184" spans="1:11" ht="14.85" customHeight="1" x14ac:dyDescent="0.2">
      <c r="A184" s="73" t="str">
        <f t="shared" ca="1" si="12"/>
        <v/>
      </c>
      <c r="B184" s="31" t="str">
        <f t="shared" ca="1" si="15"/>
        <v/>
      </c>
      <c r="C184" s="24"/>
      <c r="D184" s="26" t="str">
        <f>IF(C184="","",IFERROR(VLOOKUP($C184,Statistiques!$A$8:$B$30,2,0),""))</f>
        <v/>
      </c>
      <c r="E184" s="24"/>
      <c r="F184" s="27" t="e">
        <f t="shared" ca="1" si="16"/>
        <v>#VALUE!</v>
      </c>
      <c r="G184" s="28" t="str">
        <f t="shared" si="18"/>
        <v/>
      </c>
      <c r="H184" s="29"/>
      <c r="I184" s="30"/>
      <c r="J184">
        <f t="shared" si="13"/>
        <v>0</v>
      </c>
      <c r="K184">
        <f t="shared" si="14"/>
        <v>0</v>
      </c>
    </row>
    <row r="185" spans="1:11" ht="14.85" customHeight="1" x14ac:dyDescent="0.2">
      <c r="A185" s="73" t="str">
        <f t="shared" ca="1" si="12"/>
        <v/>
      </c>
      <c r="B185" s="31" t="str">
        <f t="shared" ca="1" si="15"/>
        <v/>
      </c>
      <c r="C185" s="24"/>
      <c r="D185" s="26" t="str">
        <f>IF(C185="","",IFERROR(VLOOKUP($C185,Statistiques!$A$8:$B$30,2,0),""))</f>
        <v/>
      </c>
      <c r="E185" s="24"/>
      <c r="F185" s="27" t="e">
        <f t="shared" ca="1" si="16"/>
        <v>#VALUE!</v>
      </c>
      <c r="G185" s="28" t="str">
        <f t="shared" si="18"/>
        <v/>
      </c>
      <c r="H185" s="29"/>
      <c r="I185" s="30"/>
      <c r="J185">
        <f t="shared" si="13"/>
        <v>0</v>
      </c>
      <c r="K185">
        <f t="shared" si="14"/>
        <v>0</v>
      </c>
    </row>
    <row r="186" spans="1:11" ht="14.85" customHeight="1" x14ac:dyDescent="0.2">
      <c r="A186" s="73" t="str">
        <f t="shared" ca="1" si="12"/>
        <v/>
      </c>
      <c r="B186" s="31" t="str">
        <f t="shared" ca="1" si="15"/>
        <v/>
      </c>
      <c r="C186" s="24"/>
      <c r="D186" s="26" t="str">
        <f>IF(C186="","",IFERROR(VLOOKUP($C186,Statistiques!$A$8:$B$30,2,0),""))</f>
        <v/>
      </c>
      <c r="E186" s="24"/>
      <c r="F186" s="27" t="e">
        <f t="shared" ca="1" si="16"/>
        <v>#VALUE!</v>
      </c>
      <c r="G186" s="28" t="str">
        <f t="shared" si="18"/>
        <v/>
      </c>
      <c r="H186" s="29"/>
      <c r="I186" s="30"/>
      <c r="J186">
        <f t="shared" si="13"/>
        <v>0</v>
      </c>
      <c r="K186">
        <f t="shared" si="14"/>
        <v>0</v>
      </c>
    </row>
    <row r="187" spans="1:11" ht="14.85" customHeight="1" x14ac:dyDescent="0.2">
      <c r="A187" s="73" t="str">
        <f t="shared" ca="1" si="12"/>
        <v/>
      </c>
      <c r="B187" s="31" t="str">
        <f t="shared" ca="1" si="15"/>
        <v/>
      </c>
      <c r="C187" s="24"/>
      <c r="D187" s="26" t="str">
        <f>IF(C187="","",IFERROR(VLOOKUP($C187,Statistiques!$A$8:$B$30,2,0),""))</f>
        <v/>
      </c>
      <c r="E187" s="24"/>
      <c r="F187" s="27" t="e">
        <f t="shared" ca="1" si="16"/>
        <v>#VALUE!</v>
      </c>
      <c r="G187" s="28" t="str">
        <f t="shared" si="18"/>
        <v/>
      </c>
      <c r="H187" s="29"/>
      <c r="I187" s="30"/>
      <c r="J187">
        <f t="shared" si="13"/>
        <v>0</v>
      </c>
      <c r="K187">
        <f t="shared" si="14"/>
        <v>0</v>
      </c>
    </row>
    <row r="188" spans="1:11" ht="14.85" customHeight="1" x14ac:dyDescent="0.2">
      <c r="A188" s="73" t="str">
        <f t="shared" ca="1" si="12"/>
        <v/>
      </c>
      <c r="B188" s="31" t="str">
        <f t="shared" ca="1" si="15"/>
        <v/>
      </c>
      <c r="C188" s="24"/>
      <c r="D188" s="26" t="str">
        <f>IF(C188="","",IFERROR(VLOOKUP($C188,Statistiques!$A$8:$B$30,2,0),""))</f>
        <v/>
      </c>
      <c r="E188" s="24"/>
      <c r="F188" s="27" t="e">
        <f t="shared" ca="1" si="16"/>
        <v>#VALUE!</v>
      </c>
      <c r="G188" s="28" t="str">
        <f t="shared" si="18"/>
        <v/>
      </c>
      <c r="H188" s="29"/>
      <c r="I188" s="30"/>
      <c r="J188">
        <f t="shared" si="13"/>
        <v>0</v>
      </c>
      <c r="K188">
        <f t="shared" si="14"/>
        <v>0</v>
      </c>
    </row>
    <row r="189" spans="1:11" ht="14.85" customHeight="1" x14ac:dyDescent="0.2">
      <c r="A189" s="73" t="str">
        <f t="shared" ca="1" si="12"/>
        <v/>
      </c>
      <c r="B189" s="31" t="str">
        <f t="shared" ca="1" si="15"/>
        <v/>
      </c>
      <c r="C189" s="24"/>
      <c r="D189" s="26" t="str">
        <f>IF(C189="","",IFERROR(VLOOKUP($C189,Statistiques!$A$8:$B$30,2,0),""))</f>
        <v/>
      </c>
      <c r="E189" s="24"/>
      <c r="F189" s="27" t="e">
        <f t="shared" ca="1" si="16"/>
        <v>#VALUE!</v>
      </c>
      <c r="G189" s="28" t="str">
        <f t="shared" si="18"/>
        <v/>
      </c>
      <c r="H189" s="29"/>
      <c r="I189" s="30"/>
      <c r="J189">
        <f t="shared" si="13"/>
        <v>0</v>
      </c>
      <c r="K189">
        <f t="shared" si="14"/>
        <v>0</v>
      </c>
    </row>
    <row r="190" spans="1:11" ht="14.85" customHeight="1" x14ac:dyDescent="0.2">
      <c r="A190" s="73" t="str">
        <f t="shared" ca="1" si="12"/>
        <v/>
      </c>
      <c r="B190" s="31" t="str">
        <f t="shared" ca="1" si="15"/>
        <v/>
      </c>
      <c r="C190" s="24"/>
      <c r="D190" s="26" t="str">
        <f>IF(C190="","",IFERROR(VLOOKUP($C190,Statistiques!$A$8:$B$30,2,0),""))</f>
        <v/>
      </c>
      <c r="E190" s="24"/>
      <c r="F190" s="27" t="e">
        <f t="shared" ca="1" si="16"/>
        <v>#VALUE!</v>
      </c>
      <c r="G190" s="28" t="str">
        <f t="shared" si="18"/>
        <v/>
      </c>
      <c r="H190" s="29"/>
      <c r="I190" s="30"/>
      <c r="J190">
        <f t="shared" si="13"/>
        <v>0</v>
      </c>
      <c r="K190">
        <f t="shared" si="14"/>
        <v>0</v>
      </c>
    </row>
    <row r="191" spans="1:11" ht="14.85" customHeight="1" x14ac:dyDescent="0.2">
      <c r="A191" s="73" t="str">
        <f t="shared" ca="1" si="12"/>
        <v/>
      </c>
      <c r="B191" s="31" t="str">
        <f t="shared" ca="1" si="15"/>
        <v/>
      </c>
      <c r="C191" s="24"/>
      <c r="D191" s="26" t="str">
        <f>IF(C191="","",IFERROR(VLOOKUP($C191,Statistiques!$A$8:$B$30,2,0),""))</f>
        <v/>
      </c>
      <c r="E191" s="24"/>
      <c r="F191" s="27" t="e">
        <f t="shared" ca="1" si="16"/>
        <v>#VALUE!</v>
      </c>
      <c r="G191" s="28" t="str">
        <f t="shared" si="18"/>
        <v/>
      </c>
      <c r="H191" s="29"/>
      <c r="I191" s="30"/>
      <c r="J191">
        <f t="shared" si="13"/>
        <v>0</v>
      </c>
      <c r="K191">
        <f t="shared" si="14"/>
        <v>0</v>
      </c>
    </row>
    <row r="192" spans="1:11" ht="14.85" customHeight="1" x14ac:dyDescent="0.2">
      <c r="A192" s="73" t="str">
        <f t="shared" ca="1" si="12"/>
        <v/>
      </c>
      <c r="B192" s="31" t="str">
        <f t="shared" ca="1" si="15"/>
        <v/>
      </c>
      <c r="C192" s="24"/>
      <c r="D192" s="26" t="str">
        <f>IF(C192="","",IFERROR(VLOOKUP($C192,Statistiques!$A$8:$B$30,2,0),""))</f>
        <v/>
      </c>
      <c r="E192" s="24"/>
      <c r="F192" s="27" t="e">
        <f t="shared" ca="1" si="16"/>
        <v>#VALUE!</v>
      </c>
      <c r="G192" s="28" t="str">
        <f t="shared" si="18"/>
        <v/>
      </c>
      <c r="H192" s="29"/>
      <c r="I192" s="30"/>
      <c r="J192">
        <f t="shared" si="13"/>
        <v>0</v>
      </c>
      <c r="K192">
        <f t="shared" si="14"/>
        <v>0</v>
      </c>
    </row>
    <row r="193" spans="1:11" ht="14.85" customHeight="1" x14ac:dyDescent="0.2">
      <c r="A193" s="73" t="str">
        <f t="shared" ca="1" si="12"/>
        <v/>
      </c>
      <c r="B193" s="31" t="str">
        <f t="shared" ca="1" si="15"/>
        <v/>
      </c>
      <c r="C193" s="24"/>
      <c r="D193" s="26" t="str">
        <f>IF(C193="","",IFERROR(VLOOKUP($C193,Statistiques!$A$8:$B$30,2,0),""))</f>
        <v/>
      </c>
      <c r="E193" s="24"/>
      <c r="F193" s="27" t="e">
        <f t="shared" ca="1" si="16"/>
        <v>#VALUE!</v>
      </c>
      <c r="G193" s="28" t="str">
        <f t="shared" si="18"/>
        <v/>
      </c>
      <c r="H193" s="29"/>
      <c r="I193" s="30"/>
      <c r="J193">
        <f t="shared" si="13"/>
        <v>0</v>
      </c>
      <c r="K193">
        <f t="shared" si="14"/>
        <v>0</v>
      </c>
    </row>
    <row r="194" spans="1:11" ht="14.85" customHeight="1" x14ac:dyDescent="0.2">
      <c r="A194" s="73" t="str">
        <f t="shared" ca="1" si="12"/>
        <v/>
      </c>
      <c r="B194" s="31" t="str">
        <f t="shared" ca="1" si="15"/>
        <v/>
      </c>
      <c r="C194" s="24"/>
      <c r="D194" s="26" t="str">
        <f>IF(C194="","",IFERROR(VLOOKUP($C194,Statistiques!$A$8:$B$30,2,0),""))</f>
        <v/>
      </c>
      <c r="E194" s="24"/>
      <c r="F194" s="27" t="e">
        <f t="shared" ca="1" si="16"/>
        <v>#VALUE!</v>
      </c>
      <c r="G194" s="28" t="str">
        <f t="shared" si="18"/>
        <v/>
      </c>
      <c r="H194" s="29"/>
      <c r="I194" s="30"/>
      <c r="J194">
        <f t="shared" si="13"/>
        <v>0</v>
      </c>
      <c r="K194">
        <f t="shared" si="14"/>
        <v>0</v>
      </c>
    </row>
    <row r="195" spans="1:11" ht="14.85" customHeight="1" x14ac:dyDescent="0.2">
      <c r="A195" s="73" t="str">
        <f t="shared" ref="A195:A258" ca="1" si="19">IF(C195="","",NOW())</f>
        <v/>
      </c>
      <c r="B195" s="31" t="str">
        <f t="shared" ca="1" si="15"/>
        <v/>
      </c>
      <c r="C195" s="24"/>
      <c r="D195" s="26" t="str">
        <f>IF(C195="","",IFERROR(VLOOKUP($C195,Statistiques!$A$8:$B$30,2,0),""))</f>
        <v/>
      </c>
      <c r="E195" s="24"/>
      <c r="F195" s="27" t="e">
        <f t="shared" ca="1" si="16"/>
        <v>#VALUE!</v>
      </c>
      <c r="G195" s="28" t="str">
        <f t="shared" ref="G195:G258" si="20">IF(E195="","",IF(AND(MONTH(A195)=MONTH(A196),E196&lt;&gt;""),"",F195))</f>
        <v/>
      </c>
      <c r="H195" s="29"/>
      <c r="I195" s="30"/>
      <c r="J195">
        <f t="shared" ref="J195:J258" si="21">IF(H195="",0,H195)</f>
        <v>0</v>
      </c>
      <c r="K195">
        <f t="shared" ref="K195:K258" si="22">IF(I195="",0,I195)</f>
        <v>0</v>
      </c>
    </row>
    <row r="196" spans="1:11" ht="14.85" customHeight="1" x14ac:dyDescent="0.2">
      <c r="A196" s="73" t="str">
        <f t="shared" ca="1" si="19"/>
        <v/>
      </c>
      <c r="B196" s="31" t="str">
        <f t="shared" ref="B196:B259" ca="1" si="23">IF(A196="","",B195+1)</f>
        <v/>
      </c>
      <c r="C196" s="24"/>
      <c r="D196" s="26" t="str">
        <f>IF(C196="","",IFERROR(VLOOKUP($C196,Statistiques!$A$8:$B$30,2,0),""))</f>
        <v/>
      </c>
      <c r="E196" s="24"/>
      <c r="F196" s="27" t="e">
        <f t="shared" ref="F196:F259" ca="1" si="24">IF(MONTH(A196)=MONTH(A195),F195+E196,E196)</f>
        <v>#VALUE!</v>
      </c>
      <c r="G196" s="28" t="str">
        <f t="shared" si="20"/>
        <v/>
      </c>
      <c r="H196" s="29"/>
      <c r="I196" s="30"/>
      <c r="J196">
        <f t="shared" si="21"/>
        <v>0</v>
      </c>
      <c r="K196">
        <f t="shared" si="22"/>
        <v>0</v>
      </c>
    </row>
    <row r="197" spans="1:11" ht="14.85" customHeight="1" x14ac:dyDescent="0.2">
      <c r="A197" s="73" t="str">
        <f t="shared" ca="1" si="19"/>
        <v/>
      </c>
      <c r="B197" s="31" t="str">
        <f t="shared" ca="1" si="23"/>
        <v/>
      </c>
      <c r="C197" s="24"/>
      <c r="D197" s="26" t="str">
        <f>IF(C197="","",IFERROR(VLOOKUP($C197,Statistiques!$A$8:$B$30,2,0),""))</f>
        <v/>
      </c>
      <c r="E197" s="24"/>
      <c r="F197" s="27" t="e">
        <f t="shared" ca="1" si="24"/>
        <v>#VALUE!</v>
      </c>
      <c r="G197" s="28" t="str">
        <f t="shared" si="20"/>
        <v/>
      </c>
      <c r="H197" s="29"/>
      <c r="I197" s="30"/>
      <c r="J197">
        <f t="shared" si="21"/>
        <v>0</v>
      </c>
      <c r="K197">
        <f t="shared" si="22"/>
        <v>0</v>
      </c>
    </row>
    <row r="198" spans="1:11" ht="14.85" customHeight="1" x14ac:dyDescent="0.2">
      <c r="A198" s="73" t="str">
        <f t="shared" ca="1" si="19"/>
        <v/>
      </c>
      <c r="B198" s="31" t="str">
        <f t="shared" ca="1" si="23"/>
        <v/>
      </c>
      <c r="C198" s="24"/>
      <c r="D198" s="26" t="str">
        <f>IF(C198="","",IFERROR(VLOOKUP($C198,Statistiques!$A$8:$B$30,2,0),""))</f>
        <v/>
      </c>
      <c r="E198" s="24"/>
      <c r="F198" s="27" t="e">
        <f t="shared" ca="1" si="24"/>
        <v>#VALUE!</v>
      </c>
      <c r="G198" s="28" t="str">
        <f t="shared" si="20"/>
        <v/>
      </c>
      <c r="H198" s="29"/>
      <c r="I198" s="30"/>
      <c r="J198">
        <f t="shared" si="21"/>
        <v>0</v>
      </c>
      <c r="K198">
        <f t="shared" si="22"/>
        <v>0</v>
      </c>
    </row>
    <row r="199" spans="1:11" ht="14.85" customHeight="1" x14ac:dyDescent="0.2">
      <c r="A199" s="73" t="str">
        <f t="shared" ca="1" si="19"/>
        <v/>
      </c>
      <c r="B199" s="31" t="str">
        <f t="shared" ca="1" si="23"/>
        <v/>
      </c>
      <c r="C199" s="24"/>
      <c r="D199" s="26" t="str">
        <f>IF(C199="","",IFERROR(VLOOKUP($C199,Statistiques!$A$8:$B$30,2,0),""))</f>
        <v/>
      </c>
      <c r="E199" s="24"/>
      <c r="F199" s="27" t="e">
        <f t="shared" ca="1" si="24"/>
        <v>#VALUE!</v>
      </c>
      <c r="G199" s="28" t="str">
        <f t="shared" si="20"/>
        <v/>
      </c>
      <c r="H199" s="29"/>
      <c r="I199" s="30"/>
      <c r="J199">
        <f t="shared" si="21"/>
        <v>0</v>
      </c>
      <c r="K199">
        <f t="shared" si="22"/>
        <v>0</v>
      </c>
    </row>
    <row r="200" spans="1:11" ht="14.85" customHeight="1" x14ac:dyDescent="0.2">
      <c r="A200" s="73" t="str">
        <f t="shared" ca="1" si="19"/>
        <v/>
      </c>
      <c r="B200" s="31" t="str">
        <f t="shared" ca="1" si="23"/>
        <v/>
      </c>
      <c r="C200" s="24"/>
      <c r="D200" s="26" t="str">
        <f>IF(C200="","",IFERROR(VLOOKUP($C200,Statistiques!$A$8:$B$30,2,0),""))</f>
        <v/>
      </c>
      <c r="E200" s="24"/>
      <c r="F200" s="27" t="e">
        <f t="shared" ca="1" si="24"/>
        <v>#VALUE!</v>
      </c>
      <c r="G200" s="28" t="str">
        <f t="shared" si="20"/>
        <v/>
      </c>
      <c r="H200" s="29"/>
      <c r="I200" s="30"/>
      <c r="J200">
        <f t="shared" si="21"/>
        <v>0</v>
      </c>
      <c r="K200">
        <f t="shared" si="22"/>
        <v>0</v>
      </c>
    </row>
    <row r="201" spans="1:11" ht="14.85" customHeight="1" x14ac:dyDescent="0.2">
      <c r="A201" s="73" t="str">
        <f t="shared" ca="1" si="19"/>
        <v/>
      </c>
      <c r="B201" s="31" t="str">
        <f t="shared" ca="1" si="23"/>
        <v/>
      </c>
      <c r="C201" s="24"/>
      <c r="D201" s="26" t="str">
        <f>IF(C201="","",IFERROR(VLOOKUP($C201,Statistiques!$A$8:$B$30,2,0),""))</f>
        <v/>
      </c>
      <c r="E201" s="24"/>
      <c r="F201" s="27" t="e">
        <f t="shared" ca="1" si="24"/>
        <v>#VALUE!</v>
      </c>
      <c r="G201" s="28" t="str">
        <f t="shared" si="20"/>
        <v/>
      </c>
      <c r="H201" s="29"/>
      <c r="I201" s="30"/>
      <c r="J201">
        <f t="shared" si="21"/>
        <v>0</v>
      </c>
      <c r="K201">
        <f t="shared" si="22"/>
        <v>0</v>
      </c>
    </row>
    <row r="202" spans="1:11" ht="14.85" customHeight="1" x14ac:dyDescent="0.2">
      <c r="A202" s="73" t="str">
        <f t="shared" ca="1" si="19"/>
        <v/>
      </c>
      <c r="B202" s="31" t="str">
        <f t="shared" ca="1" si="23"/>
        <v/>
      </c>
      <c r="C202" s="24"/>
      <c r="D202" s="26" t="str">
        <f>IF(C202="","",IFERROR(VLOOKUP($C202,Statistiques!$A$8:$B$30,2,0),""))</f>
        <v/>
      </c>
      <c r="E202" s="24"/>
      <c r="F202" s="27" t="e">
        <f t="shared" ca="1" si="24"/>
        <v>#VALUE!</v>
      </c>
      <c r="G202" s="28" t="str">
        <f t="shared" si="20"/>
        <v/>
      </c>
      <c r="H202" s="29"/>
      <c r="I202" s="30"/>
      <c r="J202">
        <f t="shared" si="21"/>
        <v>0</v>
      </c>
      <c r="K202">
        <f t="shared" si="22"/>
        <v>0</v>
      </c>
    </row>
    <row r="203" spans="1:11" ht="14.85" customHeight="1" x14ac:dyDescent="0.2">
      <c r="A203" s="73" t="str">
        <f t="shared" ca="1" si="19"/>
        <v/>
      </c>
      <c r="B203" s="31" t="str">
        <f t="shared" ca="1" si="23"/>
        <v/>
      </c>
      <c r="C203" s="24"/>
      <c r="D203" s="26" t="str">
        <f>IF(C203="","",IFERROR(VLOOKUP($C203,Statistiques!$A$8:$B$30,2,0),""))</f>
        <v/>
      </c>
      <c r="E203" s="24"/>
      <c r="F203" s="27" t="e">
        <f t="shared" ca="1" si="24"/>
        <v>#VALUE!</v>
      </c>
      <c r="G203" s="28" t="str">
        <f t="shared" si="20"/>
        <v/>
      </c>
      <c r="H203" s="29"/>
      <c r="I203" s="30"/>
      <c r="J203">
        <f t="shared" si="21"/>
        <v>0</v>
      </c>
      <c r="K203">
        <f t="shared" si="22"/>
        <v>0</v>
      </c>
    </row>
    <row r="204" spans="1:11" ht="14.85" customHeight="1" x14ac:dyDescent="0.2">
      <c r="A204" s="73" t="str">
        <f t="shared" ca="1" si="19"/>
        <v/>
      </c>
      <c r="B204" s="31" t="str">
        <f t="shared" ca="1" si="23"/>
        <v/>
      </c>
      <c r="C204" s="24"/>
      <c r="D204" s="26" t="str">
        <f>IF(C204="","",IFERROR(VLOOKUP($C204,Statistiques!$A$8:$B$30,2,0),""))</f>
        <v/>
      </c>
      <c r="E204" s="24"/>
      <c r="F204" s="27" t="e">
        <f t="shared" ca="1" si="24"/>
        <v>#VALUE!</v>
      </c>
      <c r="G204" s="28" t="str">
        <f t="shared" si="20"/>
        <v/>
      </c>
      <c r="H204" s="29"/>
      <c r="I204" s="30"/>
      <c r="J204">
        <f t="shared" si="21"/>
        <v>0</v>
      </c>
      <c r="K204">
        <f t="shared" si="22"/>
        <v>0</v>
      </c>
    </row>
    <row r="205" spans="1:11" ht="14.85" customHeight="1" x14ac:dyDescent="0.2">
      <c r="A205" s="73" t="str">
        <f t="shared" ca="1" si="19"/>
        <v/>
      </c>
      <c r="B205" s="31" t="str">
        <f t="shared" ca="1" si="23"/>
        <v/>
      </c>
      <c r="C205" s="24"/>
      <c r="D205" s="26" t="str">
        <f>IF(C205="","",IFERROR(VLOOKUP($C205,Statistiques!$A$8:$B$30,2,0),""))</f>
        <v/>
      </c>
      <c r="E205" s="24"/>
      <c r="F205" s="27" t="e">
        <f t="shared" ca="1" si="24"/>
        <v>#VALUE!</v>
      </c>
      <c r="G205" s="28" t="str">
        <f t="shared" si="20"/>
        <v/>
      </c>
      <c r="H205" s="29"/>
      <c r="I205" s="30"/>
      <c r="J205">
        <f t="shared" si="21"/>
        <v>0</v>
      </c>
      <c r="K205">
        <f t="shared" si="22"/>
        <v>0</v>
      </c>
    </row>
    <row r="206" spans="1:11" ht="14.85" customHeight="1" x14ac:dyDescent="0.2">
      <c r="A206" s="73" t="str">
        <f t="shared" ca="1" si="19"/>
        <v/>
      </c>
      <c r="B206" s="31" t="str">
        <f t="shared" ca="1" si="23"/>
        <v/>
      </c>
      <c r="C206" s="24"/>
      <c r="D206" s="26" t="str">
        <f>IF(C206="","",IFERROR(VLOOKUP($C206,Statistiques!$A$8:$B$30,2,0),""))</f>
        <v/>
      </c>
      <c r="E206" s="24"/>
      <c r="F206" s="27" t="e">
        <f t="shared" ca="1" si="24"/>
        <v>#VALUE!</v>
      </c>
      <c r="G206" s="28" t="str">
        <f t="shared" si="20"/>
        <v/>
      </c>
      <c r="H206" s="29"/>
      <c r="I206" s="30"/>
      <c r="J206">
        <f t="shared" si="21"/>
        <v>0</v>
      </c>
      <c r="K206">
        <f t="shared" si="22"/>
        <v>0</v>
      </c>
    </row>
    <row r="207" spans="1:11" ht="14.85" customHeight="1" x14ac:dyDescent="0.2">
      <c r="A207" s="73" t="str">
        <f t="shared" ca="1" si="19"/>
        <v/>
      </c>
      <c r="B207" s="31" t="str">
        <f t="shared" ca="1" si="23"/>
        <v/>
      </c>
      <c r="C207" s="24"/>
      <c r="D207" s="26" t="str">
        <f>IF(C207="","",IFERROR(VLOOKUP($C207,Statistiques!$A$8:$B$30,2,0),""))</f>
        <v/>
      </c>
      <c r="E207" s="24"/>
      <c r="F207" s="27" t="e">
        <f t="shared" ca="1" si="24"/>
        <v>#VALUE!</v>
      </c>
      <c r="G207" s="28" t="str">
        <f t="shared" si="20"/>
        <v/>
      </c>
      <c r="H207" s="29"/>
      <c r="I207" s="30"/>
      <c r="J207">
        <f t="shared" si="21"/>
        <v>0</v>
      </c>
      <c r="K207">
        <f t="shared" si="22"/>
        <v>0</v>
      </c>
    </row>
    <row r="208" spans="1:11" ht="14.85" customHeight="1" x14ac:dyDescent="0.2">
      <c r="A208" s="73" t="str">
        <f t="shared" ca="1" si="19"/>
        <v/>
      </c>
      <c r="B208" s="31" t="str">
        <f t="shared" ca="1" si="23"/>
        <v/>
      </c>
      <c r="C208" s="24"/>
      <c r="D208" s="26" t="str">
        <f>IF(C208="","",IFERROR(VLOOKUP($C208,Statistiques!$A$8:$B$30,2,0),""))</f>
        <v/>
      </c>
      <c r="E208" s="24"/>
      <c r="F208" s="27" t="e">
        <f t="shared" ca="1" si="24"/>
        <v>#VALUE!</v>
      </c>
      <c r="G208" s="28" t="str">
        <f t="shared" si="20"/>
        <v/>
      </c>
      <c r="H208" s="29"/>
      <c r="I208" s="30"/>
      <c r="J208">
        <f t="shared" si="21"/>
        <v>0</v>
      </c>
      <c r="K208">
        <f t="shared" si="22"/>
        <v>0</v>
      </c>
    </row>
    <row r="209" spans="1:11" ht="14.85" customHeight="1" x14ac:dyDescent="0.2">
      <c r="A209" s="73" t="str">
        <f t="shared" ca="1" si="19"/>
        <v/>
      </c>
      <c r="B209" s="31" t="str">
        <f t="shared" ca="1" si="23"/>
        <v/>
      </c>
      <c r="C209" s="24"/>
      <c r="D209" s="26" t="str">
        <f>IF(C209="","",IFERROR(VLOOKUP($C209,Statistiques!$A$8:$B$30,2,0),""))</f>
        <v/>
      </c>
      <c r="E209" s="24"/>
      <c r="F209" s="27" t="e">
        <f t="shared" ca="1" si="24"/>
        <v>#VALUE!</v>
      </c>
      <c r="G209" s="28" t="str">
        <f t="shared" si="20"/>
        <v/>
      </c>
      <c r="H209" s="29"/>
      <c r="I209" s="30"/>
      <c r="J209">
        <f t="shared" si="21"/>
        <v>0</v>
      </c>
      <c r="K209">
        <f t="shared" si="22"/>
        <v>0</v>
      </c>
    </row>
    <row r="210" spans="1:11" ht="14.85" customHeight="1" x14ac:dyDescent="0.2">
      <c r="A210" s="73" t="str">
        <f t="shared" ca="1" si="19"/>
        <v/>
      </c>
      <c r="B210" s="31" t="str">
        <f t="shared" ca="1" si="23"/>
        <v/>
      </c>
      <c r="C210" s="24"/>
      <c r="D210" s="26" t="str">
        <f>IF(C210="","",IFERROR(VLOOKUP($C210,Statistiques!$A$8:$B$30,2,0),""))</f>
        <v/>
      </c>
      <c r="E210" s="24"/>
      <c r="F210" s="27" t="e">
        <f t="shared" ca="1" si="24"/>
        <v>#VALUE!</v>
      </c>
      <c r="G210" s="28" t="str">
        <f t="shared" si="20"/>
        <v/>
      </c>
      <c r="H210" s="29"/>
      <c r="I210" s="30"/>
      <c r="J210">
        <f t="shared" si="21"/>
        <v>0</v>
      </c>
      <c r="K210">
        <f t="shared" si="22"/>
        <v>0</v>
      </c>
    </row>
    <row r="211" spans="1:11" ht="14.85" customHeight="1" x14ac:dyDescent="0.2">
      <c r="A211" s="73" t="str">
        <f t="shared" ca="1" si="19"/>
        <v/>
      </c>
      <c r="B211" s="31" t="str">
        <f t="shared" ca="1" si="23"/>
        <v/>
      </c>
      <c r="C211" s="24"/>
      <c r="D211" s="26" t="str">
        <f>IF(C211="","",IFERROR(VLOOKUP($C211,Statistiques!$A$8:$B$30,2,0),""))</f>
        <v/>
      </c>
      <c r="E211" s="24"/>
      <c r="F211" s="27" t="e">
        <f t="shared" ca="1" si="24"/>
        <v>#VALUE!</v>
      </c>
      <c r="G211" s="28" t="str">
        <f t="shared" si="20"/>
        <v/>
      </c>
      <c r="H211" s="29"/>
      <c r="I211" s="30"/>
      <c r="J211">
        <f t="shared" si="21"/>
        <v>0</v>
      </c>
      <c r="K211">
        <f t="shared" si="22"/>
        <v>0</v>
      </c>
    </row>
    <row r="212" spans="1:11" ht="14.85" customHeight="1" x14ac:dyDescent="0.2">
      <c r="A212" s="73" t="str">
        <f t="shared" ca="1" si="19"/>
        <v/>
      </c>
      <c r="B212" s="31" t="str">
        <f t="shared" ca="1" si="23"/>
        <v/>
      </c>
      <c r="C212" s="24"/>
      <c r="D212" s="26" t="str">
        <f>IF(C212="","",IFERROR(VLOOKUP($C212,Statistiques!$A$8:$B$30,2,0),""))</f>
        <v/>
      </c>
      <c r="E212" s="24"/>
      <c r="F212" s="27" t="e">
        <f t="shared" ca="1" si="24"/>
        <v>#VALUE!</v>
      </c>
      <c r="G212" s="28" t="str">
        <f t="shared" si="20"/>
        <v/>
      </c>
      <c r="H212" s="29"/>
      <c r="I212" s="30"/>
      <c r="J212">
        <f t="shared" si="21"/>
        <v>0</v>
      </c>
      <c r="K212">
        <f t="shared" si="22"/>
        <v>0</v>
      </c>
    </row>
    <row r="213" spans="1:11" ht="14.85" customHeight="1" x14ac:dyDescent="0.2">
      <c r="A213" s="73" t="str">
        <f t="shared" ca="1" si="19"/>
        <v/>
      </c>
      <c r="B213" s="31" t="str">
        <f t="shared" ca="1" si="23"/>
        <v/>
      </c>
      <c r="C213" s="24"/>
      <c r="D213" s="26" t="str">
        <f>IF(C213="","",IFERROR(VLOOKUP($C213,Statistiques!$A$8:$B$30,2,0),""))</f>
        <v/>
      </c>
      <c r="E213" s="24"/>
      <c r="F213" s="27" t="e">
        <f t="shared" ca="1" si="24"/>
        <v>#VALUE!</v>
      </c>
      <c r="G213" s="28" t="str">
        <f t="shared" si="20"/>
        <v/>
      </c>
      <c r="H213" s="29"/>
      <c r="I213" s="30"/>
      <c r="J213">
        <f t="shared" si="21"/>
        <v>0</v>
      </c>
      <c r="K213">
        <f t="shared" si="22"/>
        <v>0</v>
      </c>
    </row>
    <row r="214" spans="1:11" ht="14.85" customHeight="1" x14ac:dyDescent="0.2">
      <c r="A214" s="73" t="str">
        <f t="shared" ca="1" si="19"/>
        <v/>
      </c>
      <c r="B214" s="31" t="str">
        <f t="shared" ca="1" si="23"/>
        <v/>
      </c>
      <c r="C214" s="24"/>
      <c r="D214" s="26" t="str">
        <f>IF(C214="","",IFERROR(VLOOKUP($C214,Statistiques!$A$8:$B$30,2,0),""))</f>
        <v/>
      </c>
      <c r="E214" s="24"/>
      <c r="F214" s="27" t="e">
        <f t="shared" ca="1" si="24"/>
        <v>#VALUE!</v>
      </c>
      <c r="G214" s="28" t="str">
        <f t="shared" si="20"/>
        <v/>
      </c>
      <c r="H214" s="29"/>
      <c r="I214" s="30"/>
      <c r="J214">
        <f t="shared" si="21"/>
        <v>0</v>
      </c>
      <c r="K214">
        <f t="shared" si="22"/>
        <v>0</v>
      </c>
    </row>
    <row r="215" spans="1:11" ht="14.85" customHeight="1" x14ac:dyDescent="0.2">
      <c r="A215" s="73" t="str">
        <f t="shared" ca="1" si="19"/>
        <v/>
      </c>
      <c r="B215" s="31" t="str">
        <f t="shared" ca="1" si="23"/>
        <v/>
      </c>
      <c r="C215" s="24"/>
      <c r="D215" s="26" t="str">
        <f>IF(C215="","",IFERROR(VLOOKUP($C215,Statistiques!$A$8:$B$30,2,0),""))</f>
        <v/>
      </c>
      <c r="E215" s="24"/>
      <c r="F215" s="27" t="e">
        <f t="shared" ca="1" si="24"/>
        <v>#VALUE!</v>
      </c>
      <c r="G215" s="28" t="str">
        <f t="shared" si="20"/>
        <v/>
      </c>
      <c r="H215" s="29"/>
      <c r="I215" s="30"/>
      <c r="J215">
        <f t="shared" si="21"/>
        <v>0</v>
      </c>
      <c r="K215">
        <f t="shared" si="22"/>
        <v>0</v>
      </c>
    </row>
    <row r="216" spans="1:11" ht="14.85" customHeight="1" x14ac:dyDescent="0.2">
      <c r="A216" s="73" t="str">
        <f t="shared" ca="1" si="19"/>
        <v/>
      </c>
      <c r="B216" s="31" t="str">
        <f t="shared" ca="1" si="23"/>
        <v/>
      </c>
      <c r="C216" s="24"/>
      <c r="D216" s="26" t="str">
        <f>IF(C216="","",IFERROR(VLOOKUP($C216,Statistiques!$A$8:$B$30,2,0),""))</f>
        <v/>
      </c>
      <c r="E216" s="24"/>
      <c r="F216" s="27" t="e">
        <f t="shared" ca="1" si="24"/>
        <v>#VALUE!</v>
      </c>
      <c r="G216" s="28" t="str">
        <f t="shared" si="20"/>
        <v/>
      </c>
      <c r="H216" s="29"/>
      <c r="I216" s="30"/>
      <c r="J216">
        <f t="shared" si="21"/>
        <v>0</v>
      </c>
      <c r="K216">
        <f t="shared" si="22"/>
        <v>0</v>
      </c>
    </row>
    <row r="217" spans="1:11" ht="14.85" customHeight="1" x14ac:dyDescent="0.2">
      <c r="A217" s="73" t="str">
        <f t="shared" ca="1" si="19"/>
        <v/>
      </c>
      <c r="B217" s="31" t="str">
        <f t="shared" ca="1" si="23"/>
        <v/>
      </c>
      <c r="C217" s="24"/>
      <c r="D217" s="26" t="str">
        <f>IF(C217="","",IFERROR(VLOOKUP($C217,Statistiques!$A$8:$B$30,2,0),""))</f>
        <v/>
      </c>
      <c r="E217" s="24"/>
      <c r="F217" s="27" t="e">
        <f t="shared" ca="1" si="24"/>
        <v>#VALUE!</v>
      </c>
      <c r="G217" s="28" t="str">
        <f t="shared" si="20"/>
        <v/>
      </c>
      <c r="H217" s="29"/>
      <c r="I217" s="30"/>
      <c r="J217">
        <f t="shared" si="21"/>
        <v>0</v>
      </c>
      <c r="K217">
        <f t="shared" si="22"/>
        <v>0</v>
      </c>
    </row>
    <row r="218" spans="1:11" ht="14.85" customHeight="1" x14ac:dyDescent="0.2">
      <c r="A218" s="73" t="str">
        <f t="shared" ca="1" si="19"/>
        <v/>
      </c>
      <c r="B218" s="31" t="str">
        <f t="shared" ca="1" si="23"/>
        <v/>
      </c>
      <c r="C218" s="24"/>
      <c r="D218" s="26" t="str">
        <f>IF(C218="","",IFERROR(VLOOKUP($C218,Statistiques!$A$8:$B$30,2,0),""))</f>
        <v/>
      </c>
      <c r="E218" s="24"/>
      <c r="F218" s="27" t="e">
        <f t="shared" ca="1" si="24"/>
        <v>#VALUE!</v>
      </c>
      <c r="G218" s="28" t="str">
        <f t="shared" si="20"/>
        <v/>
      </c>
      <c r="H218" s="29"/>
      <c r="I218" s="30"/>
      <c r="J218">
        <f t="shared" si="21"/>
        <v>0</v>
      </c>
      <c r="K218">
        <f t="shared" si="22"/>
        <v>0</v>
      </c>
    </row>
    <row r="219" spans="1:11" ht="14.85" customHeight="1" x14ac:dyDescent="0.2">
      <c r="A219" s="73" t="str">
        <f t="shared" ca="1" si="19"/>
        <v/>
      </c>
      <c r="B219" s="31" t="str">
        <f t="shared" ca="1" si="23"/>
        <v/>
      </c>
      <c r="C219" s="24"/>
      <c r="D219" s="26" t="str">
        <f>IF(C219="","",IFERROR(VLOOKUP($C219,Statistiques!$A$8:$B$30,2,0),""))</f>
        <v/>
      </c>
      <c r="E219" s="24"/>
      <c r="F219" s="27" t="e">
        <f t="shared" ca="1" si="24"/>
        <v>#VALUE!</v>
      </c>
      <c r="G219" s="28" t="str">
        <f t="shared" si="20"/>
        <v/>
      </c>
      <c r="H219" s="29"/>
      <c r="I219" s="30"/>
      <c r="J219">
        <f t="shared" si="21"/>
        <v>0</v>
      </c>
      <c r="K219">
        <f t="shared" si="22"/>
        <v>0</v>
      </c>
    </row>
    <row r="220" spans="1:11" ht="14.85" customHeight="1" x14ac:dyDescent="0.2">
      <c r="A220" s="73" t="str">
        <f t="shared" ca="1" si="19"/>
        <v/>
      </c>
      <c r="B220" s="31" t="str">
        <f t="shared" ca="1" si="23"/>
        <v/>
      </c>
      <c r="C220" s="24"/>
      <c r="D220" s="26" t="str">
        <f>IF(C220="","",IFERROR(VLOOKUP($C220,Statistiques!$A$8:$B$30,2,0),""))</f>
        <v/>
      </c>
      <c r="E220" s="24"/>
      <c r="F220" s="27" t="e">
        <f t="shared" ca="1" si="24"/>
        <v>#VALUE!</v>
      </c>
      <c r="G220" s="28" t="str">
        <f t="shared" si="20"/>
        <v/>
      </c>
      <c r="H220" s="29"/>
      <c r="I220" s="30"/>
      <c r="J220">
        <f t="shared" si="21"/>
        <v>0</v>
      </c>
      <c r="K220">
        <f t="shared" si="22"/>
        <v>0</v>
      </c>
    </row>
    <row r="221" spans="1:11" ht="14.85" customHeight="1" x14ac:dyDescent="0.2">
      <c r="A221" s="73" t="str">
        <f t="shared" ca="1" si="19"/>
        <v/>
      </c>
      <c r="B221" s="31" t="str">
        <f t="shared" ca="1" si="23"/>
        <v/>
      </c>
      <c r="C221" s="24"/>
      <c r="D221" s="26" t="str">
        <f>IF(C221="","",IFERROR(VLOOKUP($C221,Statistiques!$A$8:$B$30,2,0),""))</f>
        <v/>
      </c>
      <c r="E221" s="24"/>
      <c r="F221" s="27" t="e">
        <f t="shared" ca="1" si="24"/>
        <v>#VALUE!</v>
      </c>
      <c r="G221" s="28" t="str">
        <f t="shared" si="20"/>
        <v/>
      </c>
      <c r="H221" s="29"/>
      <c r="I221" s="30"/>
      <c r="J221">
        <f t="shared" si="21"/>
        <v>0</v>
      </c>
      <c r="K221">
        <f t="shared" si="22"/>
        <v>0</v>
      </c>
    </row>
    <row r="222" spans="1:11" ht="14.85" customHeight="1" x14ac:dyDescent="0.2">
      <c r="A222" s="73" t="str">
        <f t="shared" ca="1" si="19"/>
        <v/>
      </c>
      <c r="B222" s="31" t="str">
        <f t="shared" ca="1" si="23"/>
        <v/>
      </c>
      <c r="C222" s="24"/>
      <c r="D222" s="26" t="str">
        <f>IF(C222="","",IFERROR(VLOOKUP($C222,Statistiques!$A$8:$B$30,2,0),""))</f>
        <v/>
      </c>
      <c r="E222" s="24"/>
      <c r="F222" s="27" t="e">
        <f t="shared" ca="1" si="24"/>
        <v>#VALUE!</v>
      </c>
      <c r="G222" s="28" t="str">
        <f t="shared" si="20"/>
        <v/>
      </c>
      <c r="H222" s="29"/>
      <c r="I222" s="30"/>
      <c r="J222">
        <f t="shared" si="21"/>
        <v>0</v>
      </c>
      <c r="K222">
        <f t="shared" si="22"/>
        <v>0</v>
      </c>
    </row>
    <row r="223" spans="1:11" ht="14.85" customHeight="1" x14ac:dyDescent="0.2">
      <c r="A223" s="73" t="str">
        <f t="shared" ca="1" si="19"/>
        <v/>
      </c>
      <c r="B223" s="31" t="str">
        <f t="shared" ca="1" si="23"/>
        <v/>
      </c>
      <c r="C223" s="24"/>
      <c r="D223" s="26" t="str">
        <f>IF(C223="","",IFERROR(VLOOKUP($C223,Statistiques!$A$8:$B$30,2,0),""))</f>
        <v/>
      </c>
      <c r="E223" s="24"/>
      <c r="F223" s="27" t="e">
        <f t="shared" ca="1" si="24"/>
        <v>#VALUE!</v>
      </c>
      <c r="G223" s="28" t="str">
        <f t="shared" si="20"/>
        <v/>
      </c>
      <c r="H223" s="29"/>
      <c r="I223" s="30"/>
      <c r="J223">
        <f t="shared" si="21"/>
        <v>0</v>
      </c>
      <c r="K223">
        <f t="shared" si="22"/>
        <v>0</v>
      </c>
    </row>
    <row r="224" spans="1:11" ht="14.85" customHeight="1" x14ac:dyDescent="0.2">
      <c r="A224" s="73" t="str">
        <f t="shared" ca="1" si="19"/>
        <v/>
      </c>
      <c r="B224" s="31" t="str">
        <f t="shared" ca="1" si="23"/>
        <v/>
      </c>
      <c r="C224" s="24"/>
      <c r="D224" s="26" t="str">
        <f>IF(C224="","",IFERROR(VLOOKUP($C224,Statistiques!$A$8:$B$30,2,0),""))</f>
        <v/>
      </c>
      <c r="E224" s="24"/>
      <c r="F224" s="27" t="e">
        <f t="shared" ca="1" si="24"/>
        <v>#VALUE!</v>
      </c>
      <c r="G224" s="28" t="str">
        <f t="shared" si="20"/>
        <v/>
      </c>
      <c r="H224" s="29"/>
      <c r="I224" s="30"/>
      <c r="J224">
        <f t="shared" si="21"/>
        <v>0</v>
      </c>
      <c r="K224">
        <f t="shared" si="22"/>
        <v>0</v>
      </c>
    </row>
    <row r="225" spans="1:11" ht="14.85" customHeight="1" x14ac:dyDescent="0.2">
      <c r="A225" s="73" t="str">
        <f t="shared" ca="1" si="19"/>
        <v/>
      </c>
      <c r="B225" s="31" t="str">
        <f t="shared" ca="1" si="23"/>
        <v/>
      </c>
      <c r="C225" s="24"/>
      <c r="D225" s="26" t="str">
        <f>IF(C225="","",IFERROR(VLOOKUP($C225,Statistiques!$A$8:$B$30,2,0),""))</f>
        <v/>
      </c>
      <c r="E225" s="24"/>
      <c r="F225" s="27" t="e">
        <f t="shared" ca="1" si="24"/>
        <v>#VALUE!</v>
      </c>
      <c r="G225" s="28" t="str">
        <f t="shared" si="20"/>
        <v/>
      </c>
      <c r="H225" s="29"/>
      <c r="I225" s="30"/>
      <c r="J225">
        <f t="shared" si="21"/>
        <v>0</v>
      </c>
      <c r="K225">
        <f t="shared" si="22"/>
        <v>0</v>
      </c>
    </row>
    <row r="226" spans="1:11" ht="14.85" customHeight="1" x14ac:dyDescent="0.2">
      <c r="A226" s="73" t="str">
        <f t="shared" ca="1" si="19"/>
        <v/>
      </c>
      <c r="B226" s="31" t="str">
        <f t="shared" ca="1" si="23"/>
        <v/>
      </c>
      <c r="C226" s="24"/>
      <c r="D226" s="26" t="str">
        <f>IF(C226="","",IFERROR(VLOOKUP($C226,Statistiques!$A$8:$B$30,2,0),""))</f>
        <v/>
      </c>
      <c r="E226" s="24"/>
      <c r="F226" s="27" t="e">
        <f t="shared" ca="1" si="24"/>
        <v>#VALUE!</v>
      </c>
      <c r="G226" s="28" t="str">
        <f t="shared" si="20"/>
        <v/>
      </c>
      <c r="H226" s="29"/>
      <c r="I226" s="30"/>
      <c r="J226">
        <f t="shared" si="21"/>
        <v>0</v>
      </c>
      <c r="K226">
        <f t="shared" si="22"/>
        <v>0</v>
      </c>
    </row>
    <row r="227" spans="1:11" ht="14.85" customHeight="1" x14ac:dyDescent="0.2">
      <c r="A227" s="73" t="str">
        <f t="shared" ca="1" si="19"/>
        <v/>
      </c>
      <c r="B227" s="31" t="str">
        <f t="shared" ca="1" si="23"/>
        <v/>
      </c>
      <c r="C227" s="24"/>
      <c r="D227" s="26" t="str">
        <f>IF(C227="","",IFERROR(VLOOKUP($C227,Statistiques!$A$8:$B$30,2,0),""))</f>
        <v/>
      </c>
      <c r="E227" s="24"/>
      <c r="F227" s="27" t="e">
        <f t="shared" ca="1" si="24"/>
        <v>#VALUE!</v>
      </c>
      <c r="G227" s="28" t="str">
        <f t="shared" si="20"/>
        <v/>
      </c>
      <c r="H227" s="29"/>
      <c r="I227" s="30"/>
      <c r="J227">
        <f t="shared" si="21"/>
        <v>0</v>
      </c>
      <c r="K227">
        <f t="shared" si="22"/>
        <v>0</v>
      </c>
    </row>
    <row r="228" spans="1:11" ht="14.85" customHeight="1" x14ac:dyDescent="0.2">
      <c r="A228" s="73" t="str">
        <f t="shared" ca="1" si="19"/>
        <v/>
      </c>
      <c r="B228" s="31" t="str">
        <f t="shared" ca="1" si="23"/>
        <v/>
      </c>
      <c r="C228" s="24"/>
      <c r="D228" s="26" t="str">
        <f>IF(C228="","",IFERROR(VLOOKUP($C228,Statistiques!$A$8:$B$30,2,0),""))</f>
        <v/>
      </c>
      <c r="E228" s="24"/>
      <c r="F228" s="27" t="e">
        <f t="shared" ca="1" si="24"/>
        <v>#VALUE!</v>
      </c>
      <c r="G228" s="28" t="str">
        <f t="shared" si="20"/>
        <v/>
      </c>
      <c r="H228" s="29"/>
      <c r="I228" s="30"/>
      <c r="J228">
        <f t="shared" si="21"/>
        <v>0</v>
      </c>
      <c r="K228">
        <f t="shared" si="22"/>
        <v>0</v>
      </c>
    </row>
    <row r="229" spans="1:11" ht="14.85" customHeight="1" x14ac:dyDescent="0.2">
      <c r="A229" s="73" t="str">
        <f t="shared" ca="1" si="19"/>
        <v/>
      </c>
      <c r="B229" s="31" t="str">
        <f t="shared" ca="1" si="23"/>
        <v/>
      </c>
      <c r="C229" s="24"/>
      <c r="D229" s="26" t="str">
        <f>IF(C229="","",IFERROR(VLOOKUP($C229,Statistiques!$A$8:$B$30,2,0),""))</f>
        <v/>
      </c>
      <c r="E229" s="24"/>
      <c r="F229" s="27" t="e">
        <f t="shared" ca="1" si="24"/>
        <v>#VALUE!</v>
      </c>
      <c r="G229" s="28" t="str">
        <f t="shared" si="20"/>
        <v/>
      </c>
      <c r="H229" s="29"/>
      <c r="I229" s="30"/>
      <c r="J229">
        <f t="shared" si="21"/>
        <v>0</v>
      </c>
      <c r="K229">
        <f t="shared" si="22"/>
        <v>0</v>
      </c>
    </row>
    <row r="230" spans="1:11" ht="14.85" customHeight="1" x14ac:dyDescent="0.2">
      <c r="A230" s="73" t="str">
        <f t="shared" ca="1" si="19"/>
        <v/>
      </c>
      <c r="B230" s="31" t="str">
        <f t="shared" ca="1" si="23"/>
        <v/>
      </c>
      <c r="C230" s="24"/>
      <c r="D230" s="26" t="str">
        <f>IF(C230="","",IFERROR(VLOOKUP($C230,Statistiques!$A$8:$B$30,2,0),""))</f>
        <v/>
      </c>
      <c r="E230" s="24"/>
      <c r="F230" s="27" t="e">
        <f t="shared" ca="1" si="24"/>
        <v>#VALUE!</v>
      </c>
      <c r="G230" s="28" t="str">
        <f t="shared" si="20"/>
        <v/>
      </c>
      <c r="H230" s="29"/>
      <c r="I230" s="30"/>
      <c r="J230">
        <f t="shared" si="21"/>
        <v>0</v>
      </c>
      <c r="K230">
        <f t="shared" si="22"/>
        <v>0</v>
      </c>
    </row>
    <row r="231" spans="1:11" ht="14.85" customHeight="1" x14ac:dyDescent="0.2">
      <c r="A231" s="73" t="str">
        <f t="shared" ca="1" si="19"/>
        <v/>
      </c>
      <c r="B231" s="31" t="str">
        <f t="shared" ca="1" si="23"/>
        <v/>
      </c>
      <c r="C231" s="24"/>
      <c r="D231" s="26" t="str">
        <f>IF(C231="","",IFERROR(VLOOKUP($C231,Statistiques!$A$8:$B$30,2,0),""))</f>
        <v/>
      </c>
      <c r="E231" s="24"/>
      <c r="F231" s="27" t="e">
        <f t="shared" ca="1" si="24"/>
        <v>#VALUE!</v>
      </c>
      <c r="G231" s="28" t="str">
        <f t="shared" si="20"/>
        <v/>
      </c>
      <c r="H231" s="29"/>
      <c r="I231" s="30"/>
      <c r="J231">
        <f t="shared" si="21"/>
        <v>0</v>
      </c>
      <c r="K231">
        <f t="shared" si="22"/>
        <v>0</v>
      </c>
    </row>
    <row r="232" spans="1:11" ht="14.85" customHeight="1" x14ac:dyDescent="0.2">
      <c r="A232" s="73" t="str">
        <f t="shared" ca="1" si="19"/>
        <v/>
      </c>
      <c r="B232" s="31" t="str">
        <f t="shared" ca="1" si="23"/>
        <v/>
      </c>
      <c r="C232" s="24"/>
      <c r="D232" s="26" t="str">
        <f>IF(C232="","",IFERROR(VLOOKUP($C232,Statistiques!$A$8:$B$30,2,0),""))</f>
        <v/>
      </c>
      <c r="E232" s="24"/>
      <c r="F232" s="27" t="e">
        <f t="shared" ca="1" si="24"/>
        <v>#VALUE!</v>
      </c>
      <c r="G232" s="28" t="str">
        <f t="shared" si="20"/>
        <v/>
      </c>
      <c r="H232" s="29"/>
      <c r="I232" s="30"/>
      <c r="J232">
        <f t="shared" si="21"/>
        <v>0</v>
      </c>
      <c r="K232">
        <f t="shared" si="22"/>
        <v>0</v>
      </c>
    </row>
    <row r="233" spans="1:11" ht="14.85" customHeight="1" x14ac:dyDescent="0.2">
      <c r="A233" s="73" t="str">
        <f t="shared" ca="1" si="19"/>
        <v/>
      </c>
      <c r="B233" s="31" t="str">
        <f t="shared" ca="1" si="23"/>
        <v/>
      </c>
      <c r="C233" s="24"/>
      <c r="D233" s="26" t="str">
        <f>IF(C233="","",IFERROR(VLOOKUP($C233,Statistiques!$A$8:$B$30,2,0),""))</f>
        <v/>
      </c>
      <c r="E233" s="24"/>
      <c r="F233" s="27" t="e">
        <f t="shared" ca="1" si="24"/>
        <v>#VALUE!</v>
      </c>
      <c r="G233" s="28" t="str">
        <f t="shared" si="20"/>
        <v/>
      </c>
      <c r="H233" s="29"/>
      <c r="I233" s="30"/>
      <c r="J233">
        <f t="shared" si="21"/>
        <v>0</v>
      </c>
      <c r="K233">
        <f t="shared" si="22"/>
        <v>0</v>
      </c>
    </row>
    <row r="234" spans="1:11" ht="14.85" customHeight="1" x14ac:dyDescent="0.2">
      <c r="A234" s="73" t="str">
        <f t="shared" ca="1" si="19"/>
        <v/>
      </c>
      <c r="B234" s="31" t="str">
        <f t="shared" ca="1" si="23"/>
        <v/>
      </c>
      <c r="C234" s="24"/>
      <c r="D234" s="26" t="str">
        <f>IF(C234="","",IFERROR(VLOOKUP($C234,Statistiques!$A$8:$B$30,2,0),""))</f>
        <v/>
      </c>
      <c r="E234" s="24"/>
      <c r="F234" s="27" t="e">
        <f t="shared" ca="1" si="24"/>
        <v>#VALUE!</v>
      </c>
      <c r="G234" s="28" t="str">
        <f t="shared" si="20"/>
        <v/>
      </c>
      <c r="H234" s="29"/>
      <c r="I234" s="30"/>
      <c r="J234">
        <f t="shared" si="21"/>
        <v>0</v>
      </c>
      <c r="K234">
        <f t="shared" si="22"/>
        <v>0</v>
      </c>
    </row>
    <row r="235" spans="1:11" ht="14.85" customHeight="1" x14ac:dyDescent="0.2">
      <c r="A235" s="73" t="str">
        <f t="shared" ca="1" si="19"/>
        <v/>
      </c>
      <c r="B235" s="31" t="str">
        <f t="shared" ca="1" si="23"/>
        <v/>
      </c>
      <c r="C235" s="24"/>
      <c r="D235" s="26" t="str">
        <f>IF(C235="","",IFERROR(VLOOKUP($C235,Statistiques!$A$8:$B$30,2,0),""))</f>
        <v/>
      </c>
      <c r="E235" s="24"/>
      <c r="F235" s="27" t="e">
        <f t="shared" ca="1" si="24"/>
        <v>#VALUE!</v>
      </c>
      <c r="G235" s="28" t="str">
        <f t="shared" si="20"/>
        <v/>
      </c>
      <c r="H235" s="29"/>
      <c r="I235" s="30"/>
      <c r="J235">
        <f t="shared" si="21"/>
        <v>0</v>
      </c>
      <c r="K235">
        <f t="shared" si="22"/>
        <v>0</v>
      </c>
    </row>
    <row r="236" spans="1:11" ht="14.85" customHeight="1" x14ac:dyDescent="0.2">
      <c r="A236" s="73" t="str">
        <f t="shared" ca="1" si="19"/>
        <v/>
      </c>
      <c r="B236" s="31" t="str">
        <f t="shared" ca="1" si="23"/>
        <v/>
      </c>
      <c r="C236" s="24"/>
      <c r="D236" s="26" t="str">
        <f>IF(C236="","",IFERROR(VLOOKUP($C236,Statistiques!$A$8:$B$30,2,0),""))</f>
        <v/>
      </c>
      <c r="E236" s="24"/>
      <c r="F236" s="27" t="e">
        <f t="shared" ca="1" si="24"/>
        <v>#VALUE!</v>
      </c>
      <c r="G236" s="28" t="str">
        <f t="shared" si="20"/>
        <v/>
      </c>
      <c r="H236" s="29"/>
      <c r="I236" s="30"/>
      <c r="J236">
        <f t="shared" si="21"/>
        <v>0</v>
      </c>
      <c r="K236">
        <f t="shared" si="22"/>
        <v>0</v>
      </c>
    </row>
    <row r="237" spans="1:11" ht="14.85" customHeight="1" x14ac:dyDescent="0.2">
      <c r="A237" s="73" t="str">
        <f t="shared" ca="1" si="19"/>
        <v/>
      </c>
      <c r="B237" s="31" t="str">
        <f t="shared" ca="1" si="23"/>
        <v/>
      </c>
      <c r="C237" s="24"/>
      <c r="D237" s="26" t="str">
        <f>IF(C237="","",IFERROR(VLOOKUP($C237,Statistiques!$A$8:$B$30,2,0),""))</f>
        <v/>
      </c>
      <c r="E237" s="24"/>
      <c r="F237" s="27" t="e">
        <f t="shared" ca="1" si="24"/>
        <v>#VALUE!</v>
      </c>
      <c r="G237" s="28" t="str">
        <f t="shared" si="20"/>
        <v/>
      </c>
      <c r="H237" s="29"/>
      <c r="I237" s="30"/>
      <c r="J237">
        <f t="shared" si="21"/>
        <v>0</v>
      </c>
      <c r="K237">
        <f t="shared" si="22"/>
        <v>0</v>
      </c>
    </row>
    <row r="238" spans="1:11" ht="14.85" customHeight="1" x14ac:dyDescent="0.2">
      <c r="A238" s="73" t="str">
        <f t="shared" ca="1" si="19"/>
        <v/>
      </c>
      <c r="B238" s="31" t="str">
        <f t="shared" ca="1" si="23"/>
        <v/>
      </c>
      <c r="C238" s="24"/>
      <c r="D238" s="26" t="str">
        <f>IF(C238="","",IFERROR(VLOOKUP($C238,Statistiques!$A$8:$B$30,2,0),""))</f>
        <v/>
      </c>
      <c r="E238" s="24"/>
      <c r="F238" s="27" t="e">
        <f t="shared" ca="1" si="24"/>
        <v>#VALUE!</v>
      </c>
      <c r="G238" s="28" t="str">
        <f t="shared" si="20"/>
        <v/>
      </c>
      <c r="H238" s="29"/>
      <c r="I238" s="30"/>
      <c r="J238">
        <f t="shared" si="21"/>
        <v>0</v>
      </c>
      <c r="K238">
        <f t="shared" si="22"/>
        <v>0</v>
      </c>
    </row>
    <row r="239" spans="1:11" ht="14.85" customHeight="1" x14ac:dyDescent="0.2">
      <c r="A239" s="73" t="str">
        <f t="shared" ca="1" si="19"/>
        <v/>
      </c>
      <c r="B239" s="31" t="str">
        <f t="shared" ca="1" si="23"/>
        <v/>
      </c>
      <c r="C239" s="24"/>
      <c r="D239" s="26" t="str">
        <f>IF(C239="","",IFERROR(VLOOKUP($C239,Statistiques!$A$8:$B$30,2,0),""))</f>
        <v/>
      </c>
      <c r="E239" s="24"/>
      <c r="F239" s="27" t="e">
        <f t="shared" ca="1" si="24"/>
        <v>#VALUE!</v>
      </c>
      <c r="G239" s="28" t="str">
        <f t="shared" si="20"/>
        <v/>
      </c>
      <c r="H239" s="29"/>
      <c r="I239" s="30"/>
      <c r="J239">
        <f t="shared" si="21"/>
        <v>0</v>
      </c>
      <c r="K239">
        <f t="shared" si="22"/>
        <v>0</v>
      </c>
    </row>
    <row r="240" spans="1:11" ht="14.85" customHeight="1" x14ac:dyDescent="0.2">
      <c r="A240" s="73" t="str">
        <f t="shared" ca="1" si="19"/>
        <v/>
      </c>
      <c r="B240" s="31" t="str">
        <f t="shared" ca="1" si="23"/>
        <v/>
      </c>
      <c r="C240" s="24"/>
      <c r="D240" s="26" t="str">
        <f>IF(C240="","",IFERROR(VLOOKUP($C240,Statistiques!$A$8:$B$30,2,0),""))</f>
        <v/>
      </c>
      <c r="E240" s="24"/>
      <c r="F240" s="27" t="e">
        <f t="shared" ca="1" si="24"/>
        <v>#VALUE!</v>
      </c>
      <c r="G240" s="28" t="str">
        <f t="shared" si="20"/>
        <v/>
      </c>
      <c r="H240" s="29"/>
      <c r="I240" s="30"/>
      <c r="J240">
        <f t="shared" si="21"/>
        <v>0</v>
      </c>
      <c r="K240">
        <f t="shared" si="22"/>
        <v>0</v>
      </c>
    </row>
    <row r="241" spans="1:11" ht="14.85" customHeight="1" x14ac:dyDescent="0.2">
      <c r="A241" s="73" t="str">
        <f t="shared" ca="1" si="19"/>
        <v/>
      </c>
      <c r="B241" s="31" t="str">
        <f t="shared" ca="1" si="23"/>
        <v/>
      </c>
      <c r="C241" s="24"/>
      <c r="D241" s="26" t="str">
        <f>IF(C241="","",IFERROR(VLOOKUP($C241,Statistiques!$A$8:$B$30,2,0),""))</f>
        <v/>
      </c>
      <c r="E241" s="24"/>
      <c r="F241" s="27" t="e">
        <f t="shared" ca="1" si="24"/>
        <v>#VALUE!</v>
      </c>
      <c r="G241" s="28" t="str">
        <f t="shared" si="20"/>
        <v/>
      </c>
      <c r="H241" s="29"/>
      <c r="I241" s="30"/>
      <c r="J241">
        <f t="shared" si="21"/>
        <v>0</v>
      </c>
      <c r="K241">
        <f t="shared" si="22"/>
        <v>0</v>
      </c>
    </row>
    <row r="242" spans="1:11" ht="14.85" customHeight="1" x14ac:dyDescent="0.2">
      <c r="A242" s="73" t="str">
        <f t="shared" ca="1" si="19"/>
        <v/>
      </c>
      <c r="B242" s="31" t="str">
        <f t="shared" ca="1" si="23"/>
        <v/>
      </c>
      <c r="C242" s="24"/>
      <c r="D242" s="26" t="str">
        <f>IF(C242="","",IFERROR(VLOOKUP($C242,Statistiques!$A$8:$B$30,2,0),""))</f>
        <v/>
      </c>
      <c r="E242" s="24"/>
      <c r="F242" s="27" t="e">
        <f t="shared" ca="1" si="24"/>
        <v>#VALUE!</v>
      </c>
      <c r="G242" s="28" t="str">
        <f t="shared" si="20"/>
        <v/>
      </c>
      <c r="H242" s="29"/>
      <c r="I242" s="30"/>
      <c r="J242">
        <f t="shared" si="21"/>
        <v>0</v>
      </c>
      <c r="K242">
        <f t="shared" si="22"/>
        <v>0</v>
      </c>
    </row>
    <row r="243" spans="1:11" ht="14.85" customHeight="1" x14ac:dyDescent="0.2">
      <c r="A243" s="73" t="str">
        <f t="shared" ca="1" si="19"/>
        <v/>
      </c>
      <c r="B243" s="31" t="str">
        <f t="shared" ca="1" si="23"/>
        <v/>
      </c>
      <c r="C243" s="24"/>
      <c r="D243" s="26" t="str">
        <f>IF(C243="","",IFERROR(VLOOKUP($C243,Statistiques!$A$8:$B$30,2,0),""))</f>
        <v/>
      </c>
      <c r="E243" s="24"/>
      <c r="F243" s="27" t="e">
        <f t="shared" ca="1" si="24"/>
        <v>#VALUE!</v>
      </c>
      <c r="G243" s="28" t="str">
        <f t="shared" si="20"/>
        <v/>
      </c>
      <c r="H243" s="29"/>
      <c r="I243" s="30"/>
      <c r="J243">
        <f t="shared" si="21"/>
        <v>0</v>
      </c>
      <c r="K243">
        <f t="shared" si="22"/>
        <v>0</v>
      </c>
    </row>
    <row r="244" spans="1:11" ht="14.85" customHeight="1" x14ac:dyDescent="0.2">
      <c r="A244" s="73" t="str">
        <f t="shared" ca="1" si="19"/>
        <v/>
      </c>
      <c r="B244" s="31" t="str">
        <f t="shared" ca="1" si="23"/>
        <v/>
      </c>
      <c r="C244" s="24"/>
      <c r="D244" s="26" t="str">
        <f>IF(C244="","",IFERROR(VLOOKUP($C244,Statistiques!$A$8:$B$30,2,0),""))</f>
        <v/>
      </c>
      <c r="E244" s="24"/>
      <c r="F244" s="27" t="e">
        <f t="shared" ca="1" si="24"/>
        <v>#VALUE!</v>
      </c>
      <c r="G244" s="28" t="str">
        <f t="shared" si="20"/>
        <v/>
      </c>
      <c r="H244" s="29"/>
      <c r="I244" s="30"/>
      <c r="J244">
        <f t="shared" si="21"/>
        <v>0</v>
      </c>
      <c r="K244">
        <f t="shared" si="22"/>
        <v>0</v>
      </c>
    </row>
    <row r="245" spans="1:11" ht="14.85" customHeight="1" x14ac:dyDescent="0.2">
      <c r="A245" s="73" t="str">
        <f t="shared" ca="1" si="19"/>
        <v/>
      </c>
      <c r="B245" s="31" t="str">
        <f t="shared" ca="1" si="23"/>
        <v/>
      </c>
      <c r="C245" s="24"/>
      <c r="D245" s="26" t="str">
        <f>IF(C245="","",IFERROR(VLOOKUP($C245,Statistiques!$A$8:$B$30,2,0),""))</f>
        <v/>
      </c>
      <c r="E245" s="24"/>
      <c r="F245" s="27" t="e">
        <f t="shared" ca="1" si="24"/>
        <v>#VALUE!</v>
      </c>
      <c r="G245" s="28" t="str">
        <f t="shared" si="20"/>
        <v/>
      </c>
      <c r="H245" s="29"/>
      <c r="I245" s="30"/>
      <c r="J245">
        <f t="shared" si="21"/>
        <v>0</v>
      </c>
      <c r="K245">
        <f t="shared" si="22"/>
        <v>0</v>
      </c>
    </row>
    <row r="246" spans="1:11" ht="14.85" customHeight="1" x14ac:dyDescent="0.2">
      <c r="A246" s="73" t="str">
        <f t="shared" ca="1" si="19"/>
        <v/>
      </c>
      <c r="B246" s="31" t="str">
        <f t="shared" ca="1" si="23"/>
        <v/>
      </c>
      <c r="C246" s="24"/>
      <c r="D246" s="26" t="str">
        <f>IF(C246="","",IFERROR(VLOOKUP($C246,Statistiques!$A$8:$B$30,2,0),""))</f>
        <v/>
      </c>
      <c r="E246" s="24"/>
      <c r="F246" s="27" t="e">
        <f t="shared" ca="1" si="24"/>
        <v>#VALUE!</v>
      </c>
      <c r="G246" s="28" t="str">
        <f t="shared" si="20"/>
        <v/>
      </c>
      <c r="H246" s="29"/>
      <c r="I246" s="30"/>
      <c r="J246">
        <f t="shared" si="21"/>
        <v>0</v>
      </c>
      <c r="K246">
        <f t="shared" si="22"/>
        <v>0</v>
      </c>
    </row>
    <row r="247" spans="1:11" ht="14.85" customHeight="1" x14ac:dyDescent="0.2">
      <c r="A247" s="73" t="str">
        <f t="shared" ca="1" si="19"/>
        <v/>
      </c>
      <c r="B247" s="31" t="str">
        <f t="shared" ca="1" si="23"/>
        <v/>
      </c>
      <c r="C247" s="24"/>
      <c r="D247" s="26" t="str">
        <f>IF(C247="","",IFERROR(VLOOKUP($C247,Statistiques!$A$8:$B$30,2,0),""))</f>
        <v/>
      </c>
      <c r="E247" s="24"/>
      <c r="F247" s="27" t="e">
        <f t="shared" ca="1" si="24"/>
        <v>#VALUE!</v>
      </c>
      <c r="G247" s="28" t="str">
        <f t="shared" si="20"/>
        <v/>
      </c>
      <c r="H247" s="29"/>
      <c r="I247" s="30"/>
      <c r="J247">
        <f t="shared" si="21"/>
        <v>0</v>
      </c>
      <c r="K247">
        <f t="shared" si="22"/>
        <v>0</v>
      </c>
    </row>
    <row r="248" spans="1:11" ht="14.85" customHeight="1" x14ac:dyDescent="0.2">
      <c r="A248" s="73" t="str">
        <f t="shared" ca="1" si="19"/>
        <v/>
      </c>
      <c r="B248" s="31" t="str">
        <f t="shared" ca="1" si="23"/>
        <v/>
      </c>
      <c r="C248" s="25"/>
      <c r="D248" s="26" t="str">
        <f>IF(C248="","",IFERROR(VLOOKUP($C248,Statistiques!$A$8:$B$30,2,0),""))</f>
        <v/>
      </c>
      <c r="E248" s="24"/>
      <c r="F248" s="27" t="e">
        <f t="shared" ca="1" si="24"/>
        <v>#VALUE!</v>
      </c>
      <c r="G248" s="28" t="str">
        <f t="shared" si="20"/>
        <v/>
      </c>
      <c r="H248" s="29"/>
      <c r="I248" s="30"/>
      <c r="J248">
        <f t="shared" si="21"/>
        <v>0</v>
      </c>
      <c r="K248">
        <f t="shared" si="22"/>
        <v>0</v>
      </c>
    </row>
    <row r="249" spans="1:11" ht="14.85" customHeight="1" x14ac:dyDescent="0.2">
      <c r="A249" s="73" t="str">
        <f t="shared" ca="1" si="19"/>
        <v/>
      </c>
      <c r="B249" s="31" t="str">
        <f t="shared" ca="1" si="23"/>
        <v/>
      </c>
      <c r="C249" s="25"/>
      <c r="D249" s="26" t="str">
        <f>IF(C249="","",IFERROR(VLOOKUP($C249,Statistiques!$A$8:$B$30,2,0),""))</f>
        <v/>
      </c>
      <c r="E249" s="24"/>
      <c r="F249" s="27" t="e">
        <f t="shared" ca="1" si="24"/>
        <v>#VALUE!</v>
      </c>
      <c r="G249" s="28" t="str">
        <f t="shared" si="20"/>
        <v/>
      </c>
      <c r="H249" s="29"/>
      <c r="I249" s="30"/>
      <c r="J249">
        <f t="shared" si="21"/>
        <v>0</v>
      </c>
      <c r="K249">
        <f t="shared" si="22"/>
        <v>0</v>
      </c>
    </row>
    <row r="250" spans="1:11" ht="14.85" customHeight="1" x14ac:dyDescent="0.2">
      <c r="A250" s="73" t="str">
        <f t="shared" ca="1" si="19"/>
        <v/>
      </c>
      <c r="B250" s="31" t="str">
        <f t="shared" ca="1" si="23"/>
        <v/>
      </c>
      <c r="C250" s="25"/>
      <c r="D250" s="26" t="str">
        <f>IF(C250="","",IFERROR(VLOOKUP($C250,Statistiques!$A$8:$B$30,2,0),""))</f>
        <v/>
      </c>
      <c r="E250" s="24"/>
      <c r="F250" s="27" t="e">
        <f t="shared" ca="1" si="24"/>
        <v>#VALUE!</v>
      </c>
      <c r="G250" s="28" t="str">
        <f t="shared" si="20"/>
        <v/>
      </c>
      <c r="H250" s="29"/>
      <c r="I250" s="30"/>
      <c r="J250">
        <f t="shared" si="21"/>
        <v>0</v>
      </c>
      <c r="K250">
        <f t="shared" si="22"/>
        <v>0</v>
      </c>
    </row>
    <row r="251" spans="1:11" ht="14.85" customHeight="1" x14ac:dyDescent="0.2">
      <c r="A251" s="73" t="str">
        <f t="shared" ca="1" si="19"/>
        <v/>
      </c>
      <c r="B251" s="31" t="str">
        <f t="shared" ca="1" si="23"/>
        <v/>
      </c>
      <c r="C251" s="25"/>
      <c r="D251" s="26" t="str">
        <f>IF(C251="","",IFERROR(VLOOKUP($C251,Statistiques!$A$8:$B$30,2,0),""))</f>
        <v/>
      </c>
      <c r="E251" s="24"/>
      <c r="F251" s="27" t="e">
        <f t="shared" ca="1" si="24"/>
        <v>#VALUE!</v>
      </c>
      <c r="G251" s="28" t="str">
        <f t="shared" si="20"/>
        <v/>
      </c>
      <c r="H251" s="29"/>
      <c r="I251" s="30"/>
      <c r="J251">
        <f t="shared" si="21"/>
        <v>0</v>
      </c>
      <c r="K251">
        <f t="shared" si="22"/>
        <v>0</v>
      </c>
    </row>
    <row r="252" spans="1:11" ht="14.85" customHeight="1" x14ac:dyDescent="0.2">
      <c r="A252" s="73" t="str">
        <f t="shared" ca="1" si="19"/>
        <v/>
      </c>
      <c r="B252" s="31" t="str">
        <f t="shared" ca="1" si="23"/>
        <v/>
      </c>
      <c r="C252" s="25"/>
      <c r="D252" s="26" t="str">
        <f>IF(C252="","",IFERROR(VLOOKUP($C252,Statistiques!$A$8:$B$30,2,0),""))</f>
        <v/>
      </c>
      <c r="E252" s="24"/>
      <c r="F252" s="27" t="e">
        <f t="shared" ca="1" si="24"/>
        <v>#VALUE!</v>
      </c>
      <c r="G252" s="28" t="str">
        <f t="shared" si="20"/>
        <v/>
      </c>
      <c r="H252" s="29"/>
      <c r="I252" s="30"/>
      <c r="J252">
        <f t="shared" si="21"/>
        <v>0</v>
      </c>
      <c r="K252">
        <f t="shared" si="22"/>
        <v>0</v>
      </c>
    </row>
    <row r="253" spans="1:11" ht="14.85" customHeight="1" x14ac:dyDescent="0.2">
      <c r="A253" s="73" t="str">
        <f t="shared" ca="1" si="19"/>
        <v/>
      </c>
      <c r="B253" s="31" t="str">
        <f t="shared" ca="1" si="23"/>
        <v/>
      </c>
      <c r="C253" s="25"/>
      <c r="D253" s="26" t="str">
        <f>IF(C253="","",IFERROR(VLOOKUP($C253,Statistiques!$A$8:$B$30,2,0),""))</f>
        <v/>
      </c>
      <c r="E253" s="24"/>
      <c r="F253" s="27" t="e">
        <f t="shared" ca="1" si="24"/>
        <v>#VALUE!</v>
      </c>
      <c r="G253" s="28" t="str">
        <f t="shared" si="20"/>
        <v/>
      </c>
      <c r="H253" s="29"/>
      <c r="I253" s="30"/>
      <c r="J253">
        <f t="shared" si="21"/>
        <v>0</v>
      </c>
      <c r="K253">
        <f t="shared" si="22"/>
        <v>0</v>
      </c>
    </row>
    <row r="254" spans="1:11" ht="14.85" customHeight="1" x14ac:dyDescent="0.2">
      <c r="A254" s="73" t="str">
        <f t="shared" ca="1" si="19"/>
        <v/>
      </c>
      <c r="B254" s="31" t="str">
        <f t="shared" ca="1" si="23"/>
        <v/>
      </c>
      <c r="C254" s="25"/>
      <c r="D254" s="26" t="str">
        <f>IF(C254="","",IFERROR(VLOOKUP($C254,Statistiques!$A$8:$B$30,2,0),""))</f>
        <v/>
      </c>
      <c r="E254" s="24"/>
      <c r="F254" s="27" t="e">
        <f t="shared" ca="1" si="24"/>
        <v>#VALUE!</v>
      </c>
      <c r="G254" s="28" t="str">
        <f t="shared" si="20"/>
        <v/>
      </c>
      <c r="H254" s="29"/>
      <c r="I254" s="30"/>
      <c r="J254">
        <f t="shared" si="21"/>
        <v>0</v>
      </c>
      <c r="K254">
        <f t="shared" si="22"/>
        <v>0</v>
      </c>
    </row>
    <row r="255" spans="1:11" ht="14.85" customHeight="1" x14ac:dyDescent="0.2">
      <c r="A255" s="73" t="str">
        <f t="shared" ca="1" si="19"/>
        <v/>
      </c>
      <c r="B255" s="31" t="str">
        <f t="shared" ca="1" si="23"/>
        <v/>
      </c>
      <c r="C255" s="25"/>
      <c r="D255" s="26" t="str">
        <f>IF(C255="","",IFERROR(VLOOKUP($C255,Statistiques!$A$8:$B$30,2,0),""))</f>
        <v/>
      </c>
      <c r="E255" s="24"/>
      <c r="F255" s="27" t="e">
        <f t="shared" ca="1" si="24"/>
        <v>#VALUE!</v>
      </c>
      <c r="G255" s="28" t="str">
        <f t="shared" si="20"/>
        <v/>
      </c>
      <c r="H255" s="29"/>
      <c r="I255" s="30"/>
      <c r="J255">
        <f t="shared" si="21"/>
        <v>0</v>
      </c>
      <c r="K255">
        <f t="shared" si="22"/>
        <v>0</v>
      </c>
    </row>
    <row r="256" spans="1:11" ht="14.85" customHeight="1" x14ac:dyDescent="0.2">
      <c r="A256" s="73" t="str">
        <f t="shared" ca="1" si="19"/>
        <v/>
      </c>
      <c r="B256" s="31" t="str">
        <f t="shared" ca="1" si="23"/>
        <v/>
      </c>
      <c r="C256" s="25"/>
      <c r="D256" s="26" t="str">
        <f>IF(C256="","",IFERROR(VLOOKUP($C256,Statistiques!$A$8:$B$30,2,0),""))</f>
        <v/>
      </c>
      <c r="E256" s="24"/>
      <c r="F256" s="27" t="e">
        <f t="shared" ca="1" si="24"/>
        <v>#VALUE!</v>
      </c>
      <c r="G256" s="28" t="str">
        <f t="shared" si="20"/>
        <v/>
      </c>
      <c r="H256" s="29"/>
      <c r="I256" s="30"/>
      <c r="J256">
        <f t="shared" si="21"/>
        <v>0</v>
      </c>
      <c r="K256">
        <f t="shared" si="22"/>
        <v>0</v>
      </c>
    </row>
    <row r="257" spans="1:11" ht="14.85" customHeight="1" x14ac:dyDescent="0.2">
      <c r="A257" s="73" t="str">
        <f t="shared" ca="1" si="19"/>
        <v/>
      </c>
      <c r="B257" s="31" t="str">
        <f t="shared" ca="1" si="23"/>
        <v/>
      </c>
      <c r="C257" s="25"/>
      <c r="D257" s="26" t="str">
        <f>IF(C257="","",IFERROR(VLOOKUP($C257,Statistiques!$A$8:$B$30,2,0),""))</f>
        <v/>
      </c>
      <c r="E257" s="24"/>
      <c r="F257" s="27" t="e">
        <f t="shared" ca="1" si="24"/>
        <v>#VALUE!</v>
      </c>
      <c r="G257" s="28" t="str">
        <f t="shared" si="20"/>
        <v/>
      </c>
      <c r="H257" s="29"/>
      <c r="I257" s="30"/>
      <c r="J257">
        <f t="shared" si="21"/>
        <v>0</v>
      </c>
      <c r="K257">
        <f t="shared" si="22"/>
        <v>0</v>
      </c>
    </row>
    <row r="258" spans="1:11" ht="14.85" customHeight="1" x14ac:dyDescent="0.2">
      <c r="A258" s="73" t="str">
        <f t="shared" ca="1" si="19"/>
        <v/>
      </c>
      <c r="B258" s="31" t="str">
        <f t="shared" ca="1" si="23"/>
        <v/>
      </c>
      <c r="C258" s="25"/>
      <c r="D258" s="26" t="str">
        <f>IF(C258="","",IFERROR(VLOOKUP($C258,Statistiques!$A$8:$B$30,2,0),""))</f>
        <v/>
      </c>
      <c r="E258" s="24"/>
      <c r="F258" s="27" t="e">
        <f t="shared" ca="1" si="24"/>
        <v>#VALUE!</v>
      </c>
      <c r="G258" s="28" t="str">
        <f t="shared" si="20"/>
        <v/>
      </c>
      <c r="H258" s="29"/>
      <c r="I258" s="30"/>
      <c r="J258">
        <f t="shared" si="21"/>
        <v>0</v>
      </c>
      <c r="K258">
        <f t="shared" si="22"/>
        <v>0</v>
      </c>
    </row>
    <row r="259" spans="1:11" ht="14.85" customHeight="1" x14ac:dyDescent="0.2">
      <c r="A259" s="73" t="str">
        <f t="shared" ref="A259:A322" ca="1" si="25">IF(C259="","",NOW())</f>
        <v/>
      </c>
      <c r="B259" s="31" t="str">
        <f t="shared" ca="1" si="23"/>
        <v/>
      </c>
      <c r="C259" s="25"/>
      <c r="D259" s="26" t="str">
        <f>IF(C259="","",IFERROR(VLOOKUP($C259,Statistiques!$A$8:$B$30,2,0),""))</f>
        <v/>
      </c>
      <c r="E259" s="24"/>
      <c r="F259" s="27" t="e">
        <f t="shared" ca="1" si="24"/>
        <v>#VALUE!</v>
      </c>
      <c r="G259" s="28" t="str">
        <f t="shared" ref="G259:G322" si="26">IF(E259="","",IF(AND(MONTH(A259)=MONTH(A260),E260&lt;&gt;""),"",F259))</f>
        <v/>
      </c>
      <c r="H259" s="29"/>
      <c r="I259" s="30"/>
      <c r="J259">
        <f t="shared" ref="J259:J322" si="27">IF(H259="",0,H259)</f>
        <v>0</v>
      </c>
      <c r="K259">
        <f t="shared" ref="K259:K322" si="28">IF(I259="",0,I259)</f>
        <v>0</v>
      </c>
    </row>
    <row r="260" spans="1:11" ht="14.85" customHeight="1" x14ac:dyDescent="0.2">
      <c r="A260" s="73" t="str">
        <f t="shared" ca="1" si="25"/>
        <v/>
      </c>
      <c r="B260" s="31" t="str">
        <f t="shared" ref="B260:B323" ca="1" si="29">IF(A260="","",B259+1)</f>
        <v/>
      </c>
      <c r="C260" s="25"/>
      <c r="D260" s="26" t="str">
        <f>IF(C260="","",IFERROR(VLOOKUP($C260,Statistiques!$A$8:$B$30,2,0),""))</f>
        <v/>
      </c>
      <c r="E260" s="24"/>
      <c r="F260" s="27" t="e">
        <f t="shared" ref="F260:F323" ca="1" si="30">IF(MONTH(A260)=MONTH(A259),F259+E260,E260)</f>
        <v>#VALUE!</v>
      </c>
      <c r="G260" s="28" t="str">
        <f t="shared" si="26"/>
        <v/>
      </c>
      <c r="H260" s="29"/>
      <c r="I260" s="30"/>
      <c r="J260">
        <f t="shared" si="27"/>
        <v>0</v>
      </c>
      <c r="K260">
        <f t="shared" si="28"/>
        <v>0</v>
      </c>
    </row>
    <row r="261" spans="1:11" ht="14.85" customHeight="1" x14ac:dyDescent="0.2">
      <c r="A261" s="73" t="str">
        <f t="shared" ca="1" si="25"/>
        <v/>
      </c>
      <c r="B261" s="31" t="str">
        <f t="shared" ca="1" si="29"/>
        <v/>
      </c>
      <c r="C261" s="25"/>
      <c r="D261" s="26" t="str">
        <f>IF(C261="","",IFERROR(VLOOKUP($C261,Statistiques!$A$8:$B$30,2,0),""))</f>
        <v/>
      </c>
      <c r="E261" s="24"/>
      <c r="F261" s="27" t="e">
        <f t="shared" ca="1" si="30"/>
        <v>#VALUE!</v>
      </c>
      <c r="G261" s="28" t="str">
        <f t="shared" si="26"/>
        <v/>
      </c>
      <c r="H261" s="29"/>
      <c r="I261" s="30"/>
      <c r="J261">
        <f t="shared" si="27"/>
        <v>0</v>
      </c>
      <c r="K261">
        <f t="shared" si="28"/>
        <v>0</v>
      </c>
    </row>
    <row r="262" spans="1:11" ht="14.85" customHeight="1" x14ac:dyDescent="0.2">
      <c r="A262" s="73" t="str">
        <f t="shared" ca="1" si="25"/>
        <v/>
      </c>
      <c r="B262" s="31" t="str">
        <f t="shared" ca="1" si="29"/>
        <v/>
      </c>
      <c r="C262" s="25"/>
      <c r="D262" s="26" t="str">
        <f>IF(C262="","",IFERROR(VLOOKUP($C262,Statistiques!$A$8:$B$30,2,0),""))</f>
        <v/>
      </c>
      <c r="E262" s="24"/>
      <c r="F262" s="27" t="e">
        <f t="shared" ca="1" si="30"/>
        <v>#VALUE!</v>
      </c>
      <c r="G262" s="28" t="str">
        <f>IF(E262="","",IF(AND(MONTH(A262)=MONTH(A263),E263&lt;&gt;""),"",F262))</f>
        <v/>
      </c>
      <c r="H262" s="29"/>
      <c r="I262" s="30"/>
      <c r="J262">
        <f t="shared" si="27"/>
        <v>0</v>
      </c>
      <c r="K262">
        <f t="shared" si="28"/>
        <v>0</v>
      </c>
    </row>
    <row r="263" spans="1:11" s="81" customFormat="1" ht="12.75" customHeight="1" x14ac:dyDescent="0.2">
      <c r="A263" s="73" t="str">
        <f t="shared" ca="1" si="25"/>
        <v/>
      </c>
      <c r="B263" s="74" t="str">
        <f ca="1">IF(A263="","",B262+1)</f>
        <v/>
      </c>
      <c r="C263" s="75"/>
      <c r="D263" s="76" t="str">
        <f>IF(C263="","",IFERROR(VLOOKUP($C263,Statistiques!$A$8:$B$30,2,0),""))</f>
        <v/>
      </c>
      <c r="E263" s="77"/>
      <c r="F263" s="78" t="e">
        <f ca="1">IF(MONTH(A263)=MONTH(A262),F262+E263,E263)</f>
        <v>#VALUE!</v>
      </c>
      <c r="G263" s="79" t="str">
        <f>IF(E263="","",IF(AND(MONTH(A263)=MONTH(A264),E264&lt;&gt;""),"",F263))</f>
        <v/>
      </c>
      <c r="H263" s="80"/>
      <c r="I263" s="78"/>
      <c r="J263" s="81">
        <f t="shared" si="27"/>
        <v>0</v>
      </c>
      <c r="K263" s="81">
        <f t="shared" si="28"/>
        <v>0</v>
      </c>
    </row>
    <row r="264" spans="1:11" ht="12.75" customHeight="1" x14ac:dyDescent="0.2">
      <c r="A264" s="73" t="str">
        <f t="shared" ca="1" si="25"/>
        <v/>
      </c>
      <c r="B264" s="31" t="str">
        <f ca="1">IF(A264="","",B263+1)</f>
        <v/>
      </c>
      <c r="C264" s="25"/>
      <c r="D264" s="26" t="str">
        <f>IF(C264="","",IFERROR(VLOOKUP($C264,Statistiques!$A$8:$B$30,2,0),""))</f>
        <v/>
      </c>
      <c r="E264" s="24"/>
      <c r="F264" s="27" t="e">
        <f ca="1">IF(MONTH(A264)=MONTH(A263),F263+E264,E264)</f>
        <v>#VALUE!</v>
      </c>
      <c r="G264" s="28" t="str">
        <f>IF(E264="","",IF(AND(MONTH(A264)=MONTH(A265),E265&lt;&gt;""),"",F264))</f>
        <v/>
      </c>
      <c r="H264" s="29"/>
      <c r="I264" s="30"/>
      <c r="J264">
        <f t="shared" si="27"/>
        <v>0</v>
      </c>
      <c r="K264">
        <f t="shared" si="28"/>
        <v>0</v>
      </c>
    </row>
    <row r="265" spans="1:11" ht="12.75" customHeight="1" x14ac:dyDescent="0.2">
      <c r="A265" s="73" t="str">
        <f t="shared" ca="1" si="25"/>
        <v/>
      </c>
      <c r="B265" s="31" t="str">
        <f t="shared" ca="1" si="29"/>
        <v/>
      </c>
      <c r="C265" s="25"/>
      <c r="D265" s="26" t="str">
        <f>IF(C265="","",IFERROR(VLOOKUP($C265,Statistiques!$A$8:$B$30,2,0),""))</f>
        <v/>
      </c>
      <c r="E265" s="24"/>
      <c r="F265" s="27" t="e">
        <f ca="1">IF(MONTH(A265)=MONTH(A264),F264+E265,E265)</f>
        <v>#VALUE!</v>
      </c>
      <c r="G265" s="28" t="str">
        <f t="shared" si="26"/>
        <v/>
      </c>
      <c r="H265" s="29"/>
      <c r="I265" s="30"/>
      <c r="J265">
        <f t="shared" si="27"/>
        <v>0</v>
      </c>
      <c r="K265">
        <f t="shared" si="28"/>
        <v>0</v>
      </c>
    </row>
    <row r="266" spans="1:11" ht="12.75" customHeight="1" x14ac:dyDescent="0.2">
      <c r="A266" s="73" t="str">
        <f t="shared" ca="1" si="25"/>
        <v/>
      </c>
      <c r="B266" s="31" t="str">
        <f t="shared" ca="1" si="29"/>
        <v/>
      </c>
      <c r="C266" s="25"/>
      <c r="D266" s="26" t="str">
        <f>IF(C266="","",IFERROR(VLOOKUP($C266,Statistiques!$A$8:$B$30,2,0),""))</f>
        <v/>
      </c>
      <c r="E266" s="24"/>
      <c r="F266" s="27" t="e">
        <f t="shared" ca="1" si="30"/>
        <v>#VALUE!</v>
      </c>
      <c r="G266" s="28" t="str">
        <f t="shared" si="26"/>
        <v/>
      </c>
      <c r="H266" s="29"/>
      <c r="I266" s="30"/>
      <c r="J266">
        <f t="shared" si="27"/>
        <v>0</v>
      </c>
      <c r="K266">
        <f t="shared" si="28"/>
        <v>0</v>
      </c>
    </row>
    <row r="267" spans="1:11" ht="12.75" customHeight="1" x14ac:dyDescent="0.2">
      <c r="A267" s="73" t="str">
        <f t="shared" ca="1" si="25"/>
        <v/>
      </c>
      <c r="B267" s="31" t="str">
        <f t="shared" ca="1" si="29"/>
        <v/>
      </c>
      <c r="C267" s="25"/>
      <c r="D267" s="26" t="str">
        <f>IF(C267="","",IFERROR(VLOOKUP($C267,Statistiques!$A$8:$B$30,2,0),""))</f>
        <v/>
      </c>
      <c r="E267" s="24"/>
      <c r="F267" s="27" t="e">
        <f t="shared" ca="1" si="30"/>
        <v>#VALUE!</v>
      </c>
      <c r="G267" s="28" t="str">
        <f t="shared" si="26"/>
        <v/>
      </c>
      <c r="H267" s="29"/>
      <c r="I267" s="30"/>
      <c r="J267">
        <f t="shared" si="27"/>
        <v>0</v>
      </c>
      <c r="K267">
        <f t="shared" si="28"/>
        <v>0</v>
      </c>
    </row>
    <row r="268" spans="1:11" ht="12.75" customHeight="1" x14ac:dyDescent="0.2">
      <c r="A268" s="73" t="str">
        <f t="shared" ca="1" si="25"/>
        <v/>
      </c>
      <c r="B268" s="31" t="str">
        <f t="shared" ca="1" si="29"/>
        <v/>
      </c>
      <c r="C268" s="25"/>
      <c r="D268" s="26" t="str">
        <f>IF(C268="","",IFERROR(VLOOKUP($C268,Statistiques!$A$8:$B$30,2,0),""))</f>
        <v/>
      </c>
      <c r="E268" s="24"/>
      <c r="F268" s="27" t="e">
        <f t="shared" ca="1" si="30"/>
        <v>#VALUE!</v>
      </c>
      <c r="G268" s="28" t="str">
        <f t="shared" si="26"/>
        <v/>
      </c>
      <c r="H268" s="29"/>
      <c r="I268" s="30"/>
      <c r="J268">
        <f t="shared" si="27"/>
        <v>0</v>
      </c>
      <c r="K268">
        <f t="shared" si="28"/>
        <v>0</v>
      </c>
    </row>
    <row r="269" spans="1:11" ht="12.75" customHeight="1" x14ac:dyDescent="0.2">
      <c r="A269" s="73" t="str">
        <f t="shared" ca="1" si="25"/>
        <v/>
      </c>
      <c r="B269" s="31" t="str">
        <f t="shared" ca="1" si="29"/>
        <v/>
      </c>
      <c r="C269" s="25"/>
      <c r="D269" s="26" t="str">
        <f>IF(C269="","",IFERROR(VLOOKUP($C269,Statistiques!$A$8:$B$30,2,0),""))</f>
        <v/>
      </c>
      <c r="E269" s="24"/>
      <c r="F269" s="27" t="e">
        <f t="shared" ca="1" si="30"/>
        <v>#VALUE!</v>
      </c>
      <c r="G269" s="28" t="str">
        <f t="shared" si="26"/>
        <v/>
      </c>
      <c r="H269" s="29"/>
      <c r="I269" s="30"/>
      <c r="J269">
        <f t="shared" si="27"/>
        <v>0</v>
      </c>
      <c r="K269">
        <f t="shared" si="28"/>
        <v>0</v>
      </c>
    </row>
    <row r="270" spans="1:11" ht="12.75" customHeight="1" x14ac:dyDescent="0.2">
      <c r="A270" s="73" t="str">
        <f t="shared" ca="1" si="25"/>
        <v/>
      </c>
      <c r="B270" s="31" t="str">
        <f t="shared" ca="1" si="29"/>
        <v/>
      </c>
      <c r="C270" s="25"/>
      <c r="D270" s="26" t="str">
        <f>IF(C270="","",IFERROR(VLOOKUP($C270,Statistiques!$A$8:$B$30,2,0),""))</f>
        <v/>
      </c>
      <c r="E270" s="24"/>
      <c r="F270" s="27" t="e">
        <f t="shared" ca="1" si="30"/>
        <v>#VALUE!</v>
      </c>
      <c r="G270" s="28" t="str">
        <f t="shared" si="26"/>
        <v/>
      </c>
      <c r="H270" s="29"/>
      <c r="I270" s="30"/>
      <c r="J270">
        <f t="shared" si="27"/>
        <v>0</v>
      </c>
      <c r="K270">
        <f t="shared" si="28"/>
        <v>0</v>
      </c>
    </row>
    <row r="271" spans="1:11" ht="12.75" customHeight="1" x14ac:dyDescent="0.2">
      <c r="A271" s="73" t="str">
        <f t="shared" ca="1" si="25"/>
        <v/>
      </c>
      <c r="B271" s="31" t="str">
        <f t="shared" ca="1" si="29"/>
        <v/>
      </c>
      <c r="C271" s="25"/>
      <c r="D271" s="26" t="str">
        <f>IF(C271="","",IFERROR(VLOOKUP($C271,Statistiques!$A$8:$B$30,2,0),""))</f>
        <v/>
      </c>
      <c r="E271" s="24"/>
      <c r="F271" s="27" t="e">
        <f t="shared" ca="1" si="30"/>
        <v>#VALUE!</v>
      </c>
      <c r="G271" s="28" t="str">
        <f t="shared" si="26"/>
        <v/>
      </c>
      <c r="H271" s="29"/>
      <c r="I271" s="30"/>
      <c r="J271">
        <f t="shared" si="27"/>
        <v>0</v>
      </c>
      <c r="K271">
        <f t="shared" si="28"/>
        <v>0</v>
      </c>
    </row>
    <row r="272" spans="1:11" ht="12.75" customHeight="1" x14ac:dyDescent="0.2">
      <c r="A272" s="73" t="str">
        <f t="shared" ca="1" si="25"/>
        <v/>
      </c>
      <c r="B272" s="31" t="str">
        <f t="shared" ca="1" si="29"/>
        <v/>
      </c>
      <c r="C272" s="25"/>
      <c r="D272" s="26" t="str">
        <f>IF(C272="","",IFERROR(VLOOKUP($C272,Statistiques!$A$8:$B$30,2,0),""))</f>
        <v/>
      </c>
      <c r="E272" s="24"/>
      <c r="F272" s="27" t="e">
        <f t="shared" ca="1" si="30"/>
        <v>#VALUE!</v>
      </c>
      <c r="G272" s="28" t="str">
        <f t="shared" si="26"/>
        <v/>
      </c>
      <c r="H272" s="29"/>
      <c r="I272" s="30"/>
      <c r="J272">
        <f t="shared" si="27"/>
        <v>0</v>
      </c>
      <c r="K272">
        <f t="shared" si="28"/>
        <v>0</v>
      </c>
    </row>
    <row r="273" spans="1:11" ht="12.75" customHeight="1" x14ac:dyDescent="0.2">
      <c r="A273" s="73" t="str">
        <f t="shared" ca="1" si="25"/>
        <v/>
      </c>
      <c r="B273" s="31" t="str">
        <f t="shared" ca="1" si="29"/>
        <v/>
      </c>
      <c r="C273" s="25"/>
      <c r="D273" s="26" t="str">
        <f>IF(C273="","",IFERROR(VLOOKUP($C273,Statistiques!$A$8:$B$30,2,0),""))</f>
        <v/>
      </c>
      <c r="E273" s="24"/>
      <c r="F273" s="27" t="e">
        <f t="shared" ca="1" si="30"/>
        <v>#VALUE!</v>
      </c>
      <c r="G273" s="28" t="str">
        <f t="shared" si="26"/>
        <v/>
      </c>
      <c r="H273" s="29"/>
      <c r="I273" s="30"/>
      <c r="J273">
        <f t="shared" si="27"/>
        <v>0</v>
      </c>
      <c r="K273">
        <f t="shared" si="28"/>
        <v>0</v>
      </c>
    </row>
    <row r="274" spans="1:11" ht="12.75" customHeight="1" x14ac:dyDescent="0.2">
      <c r="A274" s="73" t="str">
        <f t="shared" ca="1" si="25"/>
        <v/>
      </c>
      <c r="B274" s="31" t="str">
        <f t="shared" ca="1" si="29"/>
        <v/>
      </c>
      <c r="C274" s="25"/>
      <c r="D274" s="26" t="str">
        <f>IF(C274="","",IFERROR(VLOOKUP($C274,Statistiques!$A$8:$B$30,2,0),""))</f>
        <v/>
      </c>
      <c r="E274" s="24"/>
      <c r="F274" s="27" t="e">
        <f t="shared" ca="1" si="30"/>
        <v>#VALUE!</v>
      </c>
      <c r="G274" s="28" t="str">
        <f t="shared" si="26"/>
        <v/>
      </c>
      <c r="H274" s="29"/>
      <c r="I274" s="30"/>
      <c r="J274">
        <f t="shared" si="27"/>
        <v>0</v>
      </c>
      <c r="K274">
        <f t="shared" si="28"/>
        <v>0</v>
      </c>
    </row>
    <row r="275" spans="1:11" ht="12.75" customHeight="1" x14ac:dyDescent="0.2">
      <c r="A275" s="73" t="str">
        <f t="shared" ca="1" si="25"/>
        <v/>
      </c>
      <c r="B275" s="31" t="str">
        <f t="shared" ca="1" si="29"/>
        <v/>
      </c>
      <c r="C275" s="25"/>
      <c r="D275" s="26" t="str">
        <f>IF(C275="","",IFERROR(VLOOKUP($C275,Statistiques!$A$8:$B$30,2,0),""))</f>
        <v/>
      </c>
      <c r="E275" s="24"/>
      <c r="F275" s="27" t="e">
        <f t="shared" ca="1" si="30"/>
        <v>#VALUE!</v>
      </c>
      <c r="G275" s="28" t="str">
        <f t="shared" si="26"/>
        <v/>
      </c>
      <c r="H275" s="29"/>
      <c r="I275" s="30"/>
      <c r="J275">
        <f t="shared" si="27"/>
        <v>0</v>
      </c>
      <c r="K275">
        <f t="shared" si="28"/>
        <v>0</v>
      </c>
    </row>
    <row r="276" spans="1:11" ht="12.75" customHeight="1" x14ac:dyDescent="0.2">
      <c r="A276" s="73" t="str">
        <f t="shared" ca="1" si="25"/>
        <v/>
      </c>
      <c r="B276" s="31" t="str">
        <f t="shared" ca="1" si="29"/>
        <v/>
      </c>
      <c r="C276" s="25"/>
      <c r="D276" s="26" t="str">
        <f>IF(C276="","",IFERROR(VLOOKUP($C276,Statistiques!$A$8:$B$30,2,0),""))</f>
        <v/>
      </c>
      <c r="E276" s="24"/>
      <c r="F276" s="27" t="e">
        <f t="shared" ca="1" si="30"/>
        <v>#VALUE!</v>
      </c>
      <c r="G276" s="28" t="str">
        <f t="shared" si="26"/>
        <v/>
      </c>
      <c r="H276" s="29"/>
      <c r="I276" s="30"/>
      <c r="J276">
        <f t="shared" si="27"/>
        <v>0</v>
      </c>
      <c r="K276">
        <f t="shared" si="28"/>
        <v>0</v>
      </c>
    </row>
    <row r="277" spans="1:11" ht="12.75" customHeight="1" x14ac:dyDescent="0.2">
      <c r="A277" s="73" t="str">
        <f t="shared" ca="1" si="25"/>
        <v/>
      </c>
      <c r="B277" s="31" t="str">
        <f t="shared" ca="1" si="29"/>
        <v/>
      </c>
      <c r="C277" s="25"/>
      <c r="D277" s="26" t="str">
        <f>IF(C277="","",IFERROR(VLOOKUP($C277,Statistiques!$A$8:$B$30,2,0),""))</f>
        <v/>
      </c>
      <c r="E277" s="24"/>
      <c r="F277" s="27" t="e">
        <f t="shared" ca="1" si="30"/>
        <v>#VALUE!</v>
      </c>
      <c r="G277" s="28" t="str">
        <f t="shared" si="26"/>
        <v/>
      </c>
      <c r="H277" s="29"/>
      <c r="I277" s="30"/>
      <c r="J277">
        <f t="shared" si="27"/>
        <v>0</v>
      </c>
      <c r="K277">
        <f t="shared" si="28"/>
        <v>0</v>
      </c>
    </row>
    <row r="278" spans="1:11" ht="12.75" customHeight="1" x14ac:dyDescent="0.2">
      <c r="A278" s="73" t="str">
        <f t="shared" ca="1" si="25"/>
        <v/>
      </c>
      <c r="B278" s="31" t="str">
        <f t="shared" ca="1" si="29"/>
        <v/>
      </c>
      <c r="C278" s="25"/>
      <c r="D278" s="26" t="str">
        <f>IF(C278="","",IFERROR(VLOOKUP($C278,Statistiques!$A$8:$B$30,2,0),""))</f>
        <v/>
      </c>
      <c r="E278" s="24"/>
      <c r="F278" s="27" t="e">
        <f t="shared" ca="1" si="30"/>
        <v>#VALUE!</v>
      </c>
      <c r="G278" s="28" t="str">
        <f t="shared" si="26"/>
        <v/>
      </c>
      <c r="H278" s="29"/>
      <c r="I278" s="30"/>
      <c r="J278">
        <f t="shared" si="27"/>
        <v>0</v>
      </c>
      <c r="K278">
        <f t="shared" si="28"/>
        <v>0</v>
      </c>
    </row>
    <row r="279" spans="1:11" ht="12.75" customHeight="1" x14ac:dyDescent="0.2">
      <c r="A279" s="73" t="str">
        <f t="shared" ca="1" si="25"/>
        <v/>
      </c>
      <c r="B279" s="31" t="str">
        <f t="shared" ca="1" si="29"/>
        <v/>
      </c>
      <c r="C279" s="25"/>
      <c r="D279" s="26" t="str">
        <f>IF(C279="","",IFERROR(VLOOKUP($C279,Statistiques!$A$8:$B$30,2,0),""))</f>
        <v/>
      </c>
      <c r="E279" s="24"/>
      <c r="F279" s="27" t="e">
        <f t="shared" ca="1" si="30"/>
        <v>#VALUE!</v>
      </c>
      <c r="G279" s="28" t="str">
        <f t="shared" si="26"/>
        <v/>
      </c>
      <c r="H279" s="29"/>
      <c r="I279" s="30"/>
      <c r="J279">
        <f t="shared" si="27"/>
        <v>0</v>
      </c>
      <c r="K279">
        <f t="shared" si="28"/>
        <v>0</v>
      </c>
    </row>
    <row r="280" spans="1:11" ht="12.75" customHeight="1" x14ac:dyDescent="0.2">
      <c r="A280" s="73" t="str">
        <f t="shared" ca="1" si="25"/>
        <v/>
      </c>
      <c r="B280" s="31" t="str">
        <f t="shared" ca="1" si="29"/>
        <v/>
      </c>
      <c r="C280" s="25"/>
      <c r="D280" s="26" t="str">
        <f>IF(C280="","",IFERROR(VLOOKUP($C280,Statistiques!$A$8:$B$30,2,0),""))</f>
        <v/>
      </c>
      <c r="E280" s="24"/>
      <c r="F280" s="27" t="e">
        <f t="shared" ca="1" si="30"/>
        <v>#VALUE!</v>
      </c>
      <c r="G280" s="28" t="str">
        <f t="shared" si="26"/>
        <v/>
      </c>
      <c r="H280" s="29"/>
      <c r="I280" s="30"/>
      <c r="J280">
        <f t="shared" si="27"/>
        <v>0</v>
      </c>
      <c r="K280">
        <f t="shared" si="28"/>
        <v>0</v>
      </c>
    </row>
    <row r="281" spans="1:11" ht="12.75" customHeight="1" x14ac:dyDescent="0.2">
      <c r="A281" s="73" t="str">
        <f t="shared" ca="1" si="25"/>
        <v/>
      </c>
      <c r="B281" s="31" t="str">
        <f t="shared" ca="1" si="29"/>
        <v/>
      </c>
      <c r="C281" s="25"/>
      <c r="D281" s="26" t="str">
        <f>IF(C281="","",IFERROR(VLOOKUP($C281,Statistiques!$A$8:$B$30,2,0),""))</f>
        <v/>
      </c>
      <c r="E281" s="24"/>
      <c r="F281" s="27" t="e">
        <f t="shared" ca="1" si="30"/>
        <v>#VALUE!</v>
      </c>
      <c r="G281" s="28" t="str">
        <f t="shared" si="26"/>
        <v/>
      </c>
      <c r="H281" s="29"/>
      <c r="I281" s="30"/>
      <c r="J281">
        <f t="shared" si="27"/>
        <v>0</v>
      </c>
      <c r="K281">
        <f t="shared" si="28"/>
        <v>0</v>
      </c>
    </row>
    <row r="282" spans="1:11" ht="12.75" customHeight="1" x14ac:dyDescent="0.2">
      <c r="A282" s="73" t="str">
        <f t="shared" ca="1" si="25"/>
        <v/>
      </c>
      <c r="B282" s="31" t="str">
        <f t="shared" ca="1" si="29"/>
        <v/>
      </c>
      <c r="C282" s="25"/>
      <c r="D282" s="26" t="str">
        <f>IF(C282="","",IFERROR(VLOOKUP($C282,Statistiques!$A$8:$B$30,2,0),""))</f>
        <v/>
      </c>
      <c r="E282" s="24"/>
      <c r="F282" s="27" t="e">
        <f t="shared" ca="1" si="30"/>
        <v>#VALUE!</v>
      </c>
      <c r="G282" s="28" t="str">
        <f t="shared" si="26"/>
        <v/>
      </c>
      <c r="H282" s="29"/>
      <c r="I282" s="30"/>
      <c r="J282">
        <f t="shared" si="27"/>
        <v>0</v>
      </c>
      <c r="K282">
        <f t="shared" si="28"/>
        <v>0</v>
      </c>
    </row>
    <row r="283" spans="1:11" ht="12.75" customHeight="1" x14ac:dyDescent="0.2">
      <c r="A283" s="73" t="str">
        <f t="shared" ca="1" si="25"/>
        <v/>
      </c>
      <c r="B283" s="31" t="str">
        <f t="shared" ca="1" si="29"/>
        <v/>
      </c>
      <c r="C283" s="25"/>
      <c r="D283" s="26" t="str">
        <f>IF(C283="","",IFERROR(VLOOKUP($C283,Statistiques!$A$8:$B$30,2,0),""))</f>
        <v/>
      </c>
      <c r="E283" s="24"/>
      <c r="F283" s="27" t="e">
        <f t="shared" ca="1" si="30"/>
        <v>#VALUE!</v>
      </c>
      <c r="G283" s="28" t="str">
        <f t="shared" si="26"/>
        <v/>
      </c>
      <c r="H283" s="29"/>
      <c r="I283" s="30"/>
      <c r="J283">
        <f t="shared" si="27"/>
        <v>0</v>
      </c>
      <c r="K283">
        <f t="shared" si="28"/>
        <v>0</v>
      </c>
    </row>
    <row r="284" spans="1:11" ht="12.75" customHeight="1" x14ac:dyDescent="0.2">
      <c r="A284" s="73" t="str">
        <f t="shared" ca="1" si="25"/>
        <v/>
      </c>
      <c r="B284" s="31" t="str">
        <f t="shared" ca="1" si="29"/>
        <v/>
      </c>
      <c r="C284" s="25"/>
      <c r="D284" s="26" t="str">
        <f>IF(C284="","",IFERROR(VLOOKUP($C284,Statistiques!$A$8:$B$30,2,0),""))</f>
        <v/>
      </c>
      <c r="E284" s="24"/>
      <c r="F284" s="27" t="e">
        <f t="shared" ca="1" si="30"/>
        <v>#VALUE!</v>
      </c>
      <c r="G284" s="28" t="str">
        <f t="shared" si="26"/>
        <v/>
      </c>
      <c r="H284" s="29"/>
      <c r="I284" s="30"/>
      <c r="J284">
        <f t="shared" si="27"/>
        <v>0</v>
      </c>
      <c r="K284">
        <f t="shared" si="28"/>
        <v>0</v>
      </c>
    </row>
    <row r="285" spans="1:11" ht="12.75" customHeight="1" x14ac:dyDescent="0.2">
      <c r="A285" s="73" t="str">
        <f t="shared" ca="1" si="25"/>
        <v/>
      </c>
      <c r="B285" s="31" t="str">
        <f t="shared" ca="1" si="29"/>
        <v/>
      </c>
      <c r="C285" s="25"/>
      <c r="D285" s="26" t="str">
        <f>IF(C285="","",IFERROR(VLOOKUP($C285,Statistiques!$A$8:$B$30,2,0),""))</f>
        <v/>
      </c>
      <c r="E285" s="24"/>
      <c r="F285" s="27" t="e">
        <f t="shared" ca="1" si="30"/>
        <v>#VALUE!</v>
      </c>
      <c r="G285" s="28" t="str">
        <f t="shared" si="26"/>
        <v/>
      </c>
      <c r="H285" s="29"/>
      <c r="I285" s="30"/>
      <c r="J285">
        <f t="shared" si="27"/>
        <v>0</v>
      </c>
      <c r="K285">
        <f t="shared" si="28"/>
        <v>0</v>
      </c>
    </row>
    <row r="286" spans="1:11" ht="12.75" customHeight="1" x14ac:dyDescent="0.2">
      <c r="A286" s="73" t="str">
        <f t="shared" ca="1" si="25"/>
        <v/>
      </c>
      <c r="B286" s="31" t="str">
        <f t="shared" ca="1" si="29"/>
        <v/>
      </c>
      <c r="C286" s="25"/>
      <c r="D286" s="26" t="str">
        <f>IF(C286="","",IFERROR(VLOOKUP($C286,Statistiques!$A$8:$B$30,2,0),""))</f>
        <v/>
      </c>
      <c r="E286" s="24"/>
      <c r="F286" s="27" t="e">
        <f t="shared" ca="1" si="30"/>
        <v>#VALUE!</v>
      </c>
      <c r="G286" s="28" t="str">
        <f t="shared" si="26"/>
        <v/>
      </c>
      <c r="H286" s="29"/>
      <c r="I286" s="30"/>
      <c r="J286">
        <f t="shared" si="27"/>
        <v>0</v>
      </c>
      <c r="K286">
        <f t="shared" si="28"/>
        <v>0</v>
      </c>
    </row>
    <row r="287" spans="1:11" ht="12.75" customHeight="1" x14ac:dyDescent="0.2">
      <c r="A287" s="73" t="str">
        <f t="shared" ca="1" si="25"/>
        <v/>
      </c>
      <c r="B287" s="31" t="str">
        <f t="shared" ca="1" si="29"/>
        <v/>
      </c>
      <c r="C287" s="25"/>
      <c r="D287" s="26" t="str">
        <f>IF(C287="","",IFERROR(VLOOKUP($C287,Statistiques!$A$8:$B$30,2,0),""))</f>
        <v/>
      </c>
      <c r="E287" s="24"/>
      <c r="F287" s="27" t="e">
        <f t="shared" ca="1" si="30"/>
        <v>#VALUE!</v>
      </c>
      <c r="G287" s="28" t="str">
        <f t="shared" si="26"/>
        <v/>
      </c>
      <c r="H287" s="29"/>
      <c r="I287" s="30"/>
      <c r="J287">
        <f t="shared" si="27"/>
        <v>0</v>
      </c>
      <c r="K287">
        <f t="shared" si="28"/>
        <v>0</v>
      </c>
    </row>
    <row r="288" spans="1:11" ht="12.75" customHeight="1" x14ac:dyDescent="0.2">
      <c r="A288" s="73" t="str">
        <f t="shared" ca="1" si="25"/>
        <v/>
      </c>
      <c r="B288" s="31" t="str">
        <f t="shared" ca="1" si="29"/>
        <v/>
      </c>
      <c r="C288" s="25"/>
      <c r="D288" s="26" t="str">
        <f>IF(C288="","",IFERROR(VLOOKUP($C288,Statistiques!$A$8:$B$30,2,0),""))</f>
        <v/>
      </c>
      <c r="E288" s="24"/>
      <c r="F288" s="27" t="e">
        <f t="shared" ca="1" si="30"/>
        <v>#VALUE!</v>
      </c>
      <c r="G288" s="28" t="str">
        <f t="shared" si="26"/>
        <v/>
      </c>
      <c r="H288" s="29"/>
      <c r="I288" s="30"/>
      <c r="J288">
        <f t="shared" si="27"/>
        <v>0</v>
      </c>
      <c r="K288">
        <f t="shared" si="28"/>
        <v>0</v>
      </c>
    </row>
    <row r="289" spans="1:11" ht="12.75" customHeight="1" x14ac:dyDescent="0.2">
      <c r="A289" s="73" t="str">
        <f t="shared" ca="1" si="25"/>
        <v/>
      </c>
      <c r="B289" s="31" t="str">
        <f t="shared" ca="1" si="29"/>
        <v/>
      </c>
      <c r="C289" s="25"/>
      <c r="D289" s="26" t="str">
        <f>IF(C289="","",IFERROR(VLOOKUP($C289,Statistiques!$A$8:$B$30,2,0),""))</f>
        <v/>
      </c>
      <c r="E289" s="24"/>
      <c r="F289" s="27" t="e">
        <f t="shared" ca="1" si="30"/>
        <v>#VALUE!</v>
      </c>
      <c r="G289" s="28" t="str">
        <f t="shared" si="26"/>
        <v/>
      </c>
      <c r="H289" s="29"/>
      <c r="I289" s="30"/>
      <c r="J289">
        <f t="shared" si="27"/>
        <v>0</v>
      </c>
      <c r="K289">
        <f t="shared" si="28"/>
        <v>0</v>
      </c>
    </row>
    <row r="290" spans="1:11" ht="12.75" customHeight="1" x14ac:dyDescent="0.2">
      <c r="A290" s="73" t="str">
        <f t="shared" ca="1" si="25"/>
        <v/>
      </c>
      <c r="B290" s="31" t="str">
        <f t="shared" ca="1" si="29"/>
        <v/>
      </c>
      <c r="C290" s="25"/>
      <c r="D290" s="26" t="str">
        <f>IF(C290="","",IFERROR(VLOOKUP($C290,Statistiques!$A$8:$B$30,2,0),""))</f>
        <v/>
      </c>
      <c r="E290" s="24"/>
      <c r="F290" s="27" t="e">
        <f t="shared" ca="1" si="30"/>
        <v>#VALUE!</v>
      </c>
      <c r="G290" s="28" t="str">
        <f t="shared" si="26"/>
        <v/>
      </c>
      <c r="H290" s="29"/>
      <c r="I290" s="30"/>
      <c r="J290">
        <f t="shared" si="27"/>
        <v>0</v>
      </c>
      <c r="K290">
        <f t="shared" si="28"/>
        <v>0</v>
      </c>
    </row>
    <row r="291" spans="1:11" ht="12.75" customHeight="1" x14ac:dyDescent="0.2">
      <c r="A291" s="73" t="str">
        <f t="shared" ca="1" si="25"/>
        <v/>
      </c>
      <c r="B291" s="31" t="str">
        <f t="shared" ca="1" si="29"/>
        <v/>
      </c>
      <c r="C291" s="25"/>
      <c r="D291" s="26" t="str">
        <f>IF(C291="","",IFERROR(VLOOKUP($C291,Statistiques!$A$8:$B$30,2,0),""))</f>
        <v/>
      </c>
      <c r="E291" s="24"/>
      <c r="F291" s="27" t="e">
        <f t="shared" ca="1" si="30"/>
        <v>#VALUE!</v>
      </c>
      <c r="G291" s="28" t="str">
        <f t="shared" si="26"/>
        <v/>
      </c>
      <c r="H291" s="29"/>
      <c r="I291" s="30"/>
      <c r="J291">
        <f t="shared" si="27"/>
        <v>0</v>
      </c>
      <c r="K291">
        <f t="shared" si="28"/>
        <v>0</v>
      </c>
    </row>
    <row r="292" spans="1:11" ht="12.75" customHeight="1" x14ac:dyDescent="0.2">
      <c r="A292" s="73" t="str">
        <f t="shared" ca="1" si="25"/>
        <v/>
      </c>
      <c r="B292" s="31" t="str">
        <f t="shared" ca="1" si="29"/>
        <v/>
      </c>
      <c r="C292" s="25"/>
      <c r="D292" s="26" t="str">
        <f>IF(C292="","",IFERROR(VLOOKUP($C292,Statistiques!$A$8:$B$30,2,0),""))</f>
        <v/>
      </c>
      <c r="E292" s="24"/>
      <c r="F292" s="27" t="e">
        <f t="shared" ca="1" si="30"/>
        <v>#VALUE!</v>
      </c>
      <c r="G292" s="28" t="str">
        <f t="shared" si="26"/>
        <v/>
      </c>
      <c r="H292" s="29"/>
      <c r="I292" s="30"/>
      <c r="J292">
        <f t="shared" si="27"/>
        <v>0</v>
      </c>
      <c r="K292">
        <f t="shared" si="28"/>
        <v>0</v>
      </c>
    </row>
    <row r="293" spans="1:11" ht="12.75" customHeight="1" x14ac:dyDescent="0.2">
      <c r="A293" s="73" t="str">
        <f t="shared" ca="1" si="25"/>
        <v/>
      </c>
      <c r="B293" s="31" t="str">
        <f t="shared" ca="1" si="29"/>
        <v/>
      </c>
      <c r="C293" s="25"/>
      <c r="D293" s="26" t="str">
        <f>IF(C293="","",IFERROR(VLOOKUP($C293,Statistiques!$A$8:$B$30,2,0),""))</f>
        <v/>
      </c>
      <c r="E293" s="24"/>
      <c r="F293" s="27" t="e">
        <f t="shared" ca="1" si="30"/>
        <v>#VALUE!</v>
      </c>
      <c r="G293" s="28" t="str">
        <f t="shared" si="26"/>
        <v/>
      </c>
      <c r="H293" s="29"/>
      <c r="I293" s="30"/>
      <c r="J293">
        <f t="shared" si="27"/>
        <v>0</v>
      </c>
      <c r="K293">
        <f t="shared" si="28"/>
        <v>0</v>
      </c>
    </row>
    <row r="294" spans="1:11" ht="12.75" customHeight="1" x14ac:dyDescent="0.2">
      <c r="A294" s="73" t="str">
        <f t="shared" ca="1" si="25"/>
        <v/>
      </c>
      <c r="B294" s="31" t="str">
        <f t="shared" ca="1" si="29"/>
        <v/>
      </c>
      <c r="C294" s="25"/>
      <c r="D294" s="26" t="str">
        <f>IF(C294="","",IFERROR(VLOOKUP($C294,Statistiques!$A$8:$B$30,2,0),""))</f>
        <v/>
      </c>
      <c r="E294" s="24"/>
      <c r="F294" s="27" t="e">
        <f t="shared" ca="1" si="30"/>
        <v>#VALUE!</v>
      </c>
      <c r="G294" s="28" t="str">
        <f t="shared" si="26"/>
        <v/>
      </c>
      <c r="H294" s="29"/>
      <c r="I294" s="30"/>
      <c r="J294">
        <f t="shared" si="27"/>
        <v>0</v>
      </c>
      <c r="K294">
        <f t="shared" si="28"/>
        <v>0</v>
      </c>
    </row>
    <row r="295" spans="1:11" ht="12.75" customHeight="1" x14ac:dyDescent="0.2">
      <c r="A295" s="73" t="str">
        <f t="shared" ca="1" si="25"/>
        <v/>
      </c>
      <c r="B295" s="31" t="str">
        <f t="shared" ca="1" si="29"/>
        <v/>
      </c>
      <c r="C295" s="25"/>
      <c r="D295" s="26" t="str">
        <f>IF(C295="","",IFERROR(VLOOKUP($C295,Statistiques!$A$8:$B$30,2,0),""))</f>
        <v/>
      </c>
      <c r="E295" s="24"/>
      <c r="F295" s="27" t="e">
        <f t="shared" ca="1" si="30"/>
        <v>#VALUE!</v>
      </c>
      <c r="G295" s="28" t="str">
        <f t="shared" si="26"/>
        <v/>
      </c>
      <c r="H295" s="29"/>
      <c r="I295" s="30"/>
      <c r="J295">
        <f t="shared" si="27"/>
        <v>0</v>
      </c>
      <c r="K295">
        <f t="shared" si="28"/>
        <v>0</v>
      </c>
    </row>
    <row r="296" spans="1:11" ht="12.75" customHeight="1" x14ac:dyDescent="0.2">
      <c r="A296" s="73" t="str">
        <f t="shared" ca="1" si="25"/>
        <v/>
      </c>
      <c r="B296" s="31" t="str">
        <f t="shared" ca="1" si="29"/>
        <v/>
      </c>
      <c r="C296" s="25"/>
      <c r="D296" s="26" t="str">
        <f>IF(C296="","",IFERROR(VLOOKUP($C296,Statistiques!$A$8:$B$30,2,0),""))</f>
        <v/>
      </c>
      <c r="E296" s="24"/>
      <c r="F296" s="27" t="e">
        <f t="shared" ca="1" si="30"/>
        <v>#VALUE!</v>
      </c>
      <c r="G296" s="28" t="str">
        <f t="shared" si="26"/>
        <v/>
      </c>
      <c r="H296" s="29"/>
      <c r="I296" s="30"/>
      <c r="J296">
        <f t="shared" si="27"/>
        <v>0</v>
      </c>
      <c r="K296">
        <f t="shared" si="28"/>
        <v>0</v>
      </c>
    </row>
    <row r="297" spans="1:11" ht="12.75" customHeight="1" x14ac:dyDescent="0.2">
      <c r="A297" s="73" t="str">
        <f t="shared" ca="1" si="25"/>
        <v/>
      </c>
      <c r="B297" s="31" t="str">
        <f t="shared" ca="1" si="29"/>
        <v/>
      </c>
      <c r="C297" s="25"/>
      <c r="D297" s="26" t="str">
        <f>IF(C297="","",IFERROR(VLOOKUP($C297,Statistiques!$A$8:$B$30,2,0),""))</f>
        <v/>
      </c>
      <c r="E297" s="24"/>
      <c r="F297" s="27" t="e">
        <f t="shared" ca="1" si="30"/>
        <v>#VALUE!</v>
      </c>
      <c r="G297" s="28" t="str">
        <f t="shared" si="26"/>
        <v/>
      </c>
      <c r="H297" s="29"/>
      <c r="I297" s="30"/>
      <c r="J297">
        <f t="shared" si="27"/>
        <v>0</v>
      </c>
      <c r="K297">
        <f t="shared" si="28"/>
        <v>0</v>
      </c>
    </row>
    <row r="298" spans="1:11" ht="12.75" customHeight="1" x14ac:dyDescent="0.2">
      <c r="A298" s="73" t="str">
        <f t="shared" ca="1" si="25"/>
        <v/>
      </c>
      <c r="B298" s="31" t="str">
        <f t="shared" ca="1" si="29"/>
        <v/>
      </c>
      <c r="C298" s="25"/>
      <c r="D298" s="26" t="str">
        <f>IF(C298="","",IFERROR(VLOOKUP($C298,Statistiques!$A$8:$B$30,2,0),""))</f>
        <v/>
      </c>
      <c r="E298" s="24"/>
      <c r="F298" s="27" t="e">
        <f t="shared" ca="1" si="30"/>
        <v>#VALUE!</v>
      </c>
      <c r="G298" s="28" t="str">
        <f t="shared" si="26"/>
        <v/>
      </c>
      <c r="H298" s="29"/>
      <c r="I298" s="30"/>
      <c r="J298">
        <f t="shared" si="27"/>
        <v>0</v>
      </c>
      <c r="K298">
        <f t="shared" si="28"/>
        <v>0</v>
      </c>
    </row>
    <row r="299" spans="1:11" ht="12.75" customHeight="1" x14ac:dyDescent="0.2">
      <c r="A299" s="73" t="str">
        <f t="shared" ca="1" si="25"/>
        <v/>
      </c>
      <c r="B299" s="31" t="str">
        <f t="shared" ca="1" si="29"/>
        <v/>
      </c>
      <c r="C299" s="25"/>
      <c r="D299" s="26" t="str">
        <f>IF(C299="","",IFERROR(VLOOKUP($C299,Statistiques!$A$8:$B$30,2,0),""))</f>
        <v/>
      </c>
      <c r="E299" s="24"/>
      <c r="F299" s="27" t="e">
        <f t="shared" ca="1" si="30"/>
        <v>#VALUE!</v>
      </c>
      <c r="G299" s="28" t="str">
        <f t="shared" si="26"/>
        <v/>
      </c>
      <c r="H299" s="29"/>
      <c r="I299" s="30"/>
      <c r="J299">
        <f t="shared" si="27"/>
        <v>0</v>
      </c>
      <c r="K299">
        <f t="shared" si="28"/>
        <v>0</v>
      </c>
    </row>
    <row r="300" spans="1:11" ht="12.75" customHeight="1" x14ac:dyDescent="0.2">
      <c r="A300" s="73" t="str">
        <f t="shared" ca="1" si="25"/>
        <v/>
      </c>
      <c r="B300" s="31" t="str">
        <f t="shared" ca="1" si="29"/>
        <v/>
      </c>
      <c r="C300" s="25"/>
      <c r="D300" s="26" t="str">
        <f>IF(C300="","",IFERROR(VLOOKUP($C300,Statistiques!$A$8:$B$30,2,0),""))</f>
        <v/>
      </c>
      <c r="E300" s="24"/>
      <c r="F300" s="27" t="e">
        <f t="shared" ca="1" si="30"/>
        <v>#VALUE!</v>
      </c>
      <c r="G300" s="28" t="str">
        <f t="shared" si="26"/>
        <v/>
      </c>
      <c r="H300" s="29"/>
      <c r="I300" s="30"/>
      <c r="J300">
        <f t="shared" si="27"/>
        <v>0</v>
      </c>
      <c r="K300">
        <f t="shared" si="28"/>
        <v>0</v>
      </c>
    </row>
    <row r="301" spans="1:11" ht="12.75" customHeight="1" x14ac:dyDescent="0.2">
      <c r="A301" s="73" t="str">
        <f t="shared" ca="1" si="25"/>
        <v/>
      </c>
      <c r="B301" s="31" t="str">
        <f t="shared" ca="1" si="29"/>
        <v/>
      </c>
      <c r="C301" s="25"/>
      <c r="D301" s="26" t="str">
        <f>IF(C301="","",IFERROR(VLOOKUP($C301,Statistiques!$A$8:$B$30,2,0),""))</f>
        <v/>
      </c>
      <c r="E301" s="24"/>
      <c r="F301" s="27" t="e">
        <f t="shared" ca="1" si="30"/>
        <v>#VALUE!</v>
      </c>
      <c r="G301" s="28" t="str">
        <f t="shared" si="26"/>
        <v/>
      </c>
      <c r="H301" s="29"/>
      <c r="I301" s="30"/>
      <c r="J301">
        <f t="shared" si="27"/>
        <v>0</v>
      </c>
      <c r="K301">
        <f t="shared" si="28"/>
        <v>0</v>
      </c>
    </row>
    <row r="302" spans="1:11" ht="12.75" customHeight="1" x14ac:dyDescent="0.2">
      <c r="A302" s="73" t="str">
        <f t="shared" ca="1" si="25"/>
        <v/>
      </c>
      <c r="B302" s="31" t="str">
        <f t="shared" ca="1" si="29"/>
        <v/>
      </c>
      <c r="C302" s="25"/>
      <c r="D302" s="26" t="str">
        <f>IF(C302="","",IFERROR(VLOOKUP($C302,Statistiques!$A$8:$B$30,2,0),""))</f>
        <v/>
      </c>
      <c r="E302" s="24"/>
      <c r="F302" s="27" t="e">
        <f t="shared" ca="1" si="30"/>
        <v>#VALUE!</v>
      </c>
      <c r="G302" s="28" t="str">
        <f t="shared" si="26"/>
        <v/>
      </c>
      <c r="H302" s="29"/>
      <c r="I302" s="30"/>
      <c r="J302">
        <f t="shared" si="27"/>
        <v>0</v>
      </c>
      <c r="K302">
        <f t="shared" si="28"/>
        <v>0</v>
      </c>
    </row>
    <row r="303" spans="1:11" ht="12.75" customHeight="1" x14ac:dyDescent="0.2">
      <c r="A303" s="73" t="str">
        <f t="shared" ca="1" si="25"/>
        <v/>
      </c>
      <c r="B303" s="31" t="str">
        <f t="shared" ca="1" si="29"/>
        <v/>
      </c>
      <c r="C303" s="25"/>
      <c r="D303" s="26" t="str">
        <f>IF(C303="","",IFERROR(VLOOKUP($C303,Statistiques!$A$8:$B$30,2,0),""))</f>
        <v/>
      </c>
      <c r="E303" s="24"/>
      <c r="F303" s="27" t="e">
        <f t="shared" ca="1" si="30"/>
        <v>#VALUE!</v>
      </c>
      <c r="G303" s="28" t="str">
        <f t="shared" si="26"/>
        <v/>
      </c>
      <c r="H303" s="29"/>
      <c r="I303" s="30"/>
      <c r="J303">
        <f t="shared" si="27"/>
        <v>0</v>
      </c>
      <c r="K303">
        <f t="shared" si="28"/>
        <v>0</v>
      </c>
    </row>
    <row r="304" spans="1:11" ht="12.75" customHeight="1" x14ac:dyDescent="0.2">
      <c r="A304" s="73" t="str">
        <f t="shared" ca="1" si="25"/>
        <v/>
      </c>
      <c r="B304" s="31" t="str">
        <f t="shared" ca="1" si="29"/>
        <v/>
      </c>
      <c r="C304" s="25"/>
      <c r="D304" s="26" t="str">
        <f>IF(C304="","",IFERROR(VLOOKUP($C304,Statistiques!$A$8:$B$30,2,0),""))</f>
        <v/>
      </c>
      <c r="E304" s="24"/>
      <c r="F304" s="27" t="e">
        <f t="shared" ca="1" si="30"/>
        <v>#VALUE!</v>
      </c>
      <c r="G304" s="28" t="str">
        <f t="shared" si="26"/>
        <v/>
      </c>
      <c r="H304" s="29"/>
      <c r="I304" s="30"/>
      <c r="J304">
        <f t="shared" si="27"/>
        <v>0</v>
      </c>
      <c r="K304">
        <f t="shared" si="28"/>
        <v>0</v>
      </c>
    </row>
    <row r="305" spans="1:11" ht="12.75" customHeight="1" x14ac:dyDescent="0.2">
      <c r="A305" s="73" t="str">
        <f t="shared" ca="1" si="25"/>
        <v/>
      </c>
      <c r="B305" s="31" t="str">
        <f t="shared" ca="1" si="29"/>
        <v/>
      </c>
      <c r="C305" s="25"/>
      <c r="D305" s="26" t="str">
        <f>IF(C305="","",IFERROR(VLOOKUP($C305,Statistiques!$A$8:$B$30,2,0),""))</f>
        <v/>
      </c>
      <c r="E305" s="24"/>
      <c r="F305" s="27" t="e">
        <f t="shared" ca="1" si="30"/>
        <v>#VALUE!</v>
      </c>
      <c r="G305" s="28" t="str">
        <f t="shared" si="26"/>
        <v/>
      </c>
      <c r="H305" s="29"/>
      <c r="I305" s="30"/>
      <c r="J305">
        <f t="shared" si="27"/>
        <v>0</v>
      </c>
      <c r="K305">
        <f t="shared" si="28"/>
        <v>0</v>
      </c>
    </row>
    <row r="306" spans="1:11" ht="12.75" customHeight="1" x14ac:dyDescent="0.2">
      <c r="A306" s="73" t="str">
        <f t="shared" ca="1" si="25"/>
        <v/>
      </c>
      <c r="B306" s="31" t="str">
        <f t="shared" ca="1" si="29"/>
        <v/>
      </c>
      <c r="C306" s="25"/>
      <c r="D306" s="26" t="str">
        <f>IF(C306="","",IFERROR(VLOOKUP($C306,Statistiques!$A$8:$B$30,2,0),""))</f>
        <v/>
      </c>
      <c r="E306" s="24"/>
      <c r="F306" s="27" t="e">
        <f t="shared" ca="1" si="30"/>
        <v>#VALUE!</v>
      </c>
      <c r="G306" s="28" t="str">
        <f t="shared" si="26"/>
        <v/>
      </c>
      <c r="H306" s="29"/>
      <c r="I306" s="30"/>
      <c r="J306">
        <f t="shared" si="27"/>
        <v>0</v>
      </c>
      <c r="K306">
        <f t="shared" si="28"/>
        <v>0</v>
      </c>
    </row>
    <row r="307" spans="1:11" ht="12.75" customHeight="1" x14ac:dyDescent="0.2">
      <c r="A307" s="73" t="str">
        <f t="shared" ca="1" si="25"/>
        <v/>
      </c>
      <c r="B307" s="31" t="str">
        <f t="shared" ca="1" si="29"/>
        <v/>
      </c>
      <c r="C307" s="25"/>
      <c r="D307" s="26" t="str">
        <f>IF(C307="","",IFERROR(VLOOKUP($C307,Statistiques!$A$8:$B$30,2,0),""))</f>
        <v/>
      </c>
      <c r="E307" s="24"/>
      <c r="F307" s="27" t="e">
        <f t="shared" ca="1" si="30"/>
        <v>#VALUE!</v>
      </c>
      <c r="G307" s="28" t="str">
        <f t="shared" si="26"/>
        <v/>
      </c>
      <c r="H307" s="29"/>
      <c r="I307" s="30"/>
      <c r="J307">
        <f t="shared" si="27"/>
        <v>0</v>
      </c>
      <c r="K307">
        <f t="shared" si="28"/>
        <v>0</v>
      </c>
    </row>
    <row r="308" spans="1:11" ht="12.75" customHeight="1" x14ac:dyDescent="0.2">
      <c r="A308" s="73" t="str">
        <f t="shared" ca="1" si="25"/>
        <v/>
      </c>
      <c r="B308" s="31" t="str">
        <f t="shared" ca="1" si="29"/>
        <v/>
      </c>
      <c r="C308" s="25"/>
      <c r="D308" s="26" t="str">
        <f>IF(C308="","",IFERROR(VLOOKUP($C308,Statistiques!$A$8:$B$30,2,0),""))</f>
        <v/>
      </c>
      <c r="E308" s="24"/>
      <c r="F308" s="27" t="e">
        <f t="shared" ca="1" si="30"/>
        <v>#VALUE!</v>
      </c>
      <c r="G308" s="28" t="str">
        <f t="shared" si="26"/>
        <v/>
      </c>
      <c r="H308" s="29"/>
      <c r="I308" s="30"/>
      <c r="J308">
        <f t="shared" si="27"/>
        <v>0</v>
      </c>
      <c r="K308">
        <f t="shared" si="28"/>
        <v>0</v>
      </c>
    </row>
    <row r="309" spans="1:11" ht="12.75" customHeight="1" x14ac:dyDescent="0.2">
      <c r="A309" s="73" t="str">
        <f t="shared" ca="1" si="25"/>
        <v/>
      </c>
      <c r="B309" s="31" t="str">
        <f t="shared" ca="1" si="29"/>
        <v/>
      </c>
      <c r="C309" s="25"/>
      <c r="D309" s="26" t="str">
        <f>IF(C309="","",IFERROR(VLOOKUP($C309,Statistiques!$A$8:$B$30,2,0),""))</f>
        <v/>
      </c>
      <c r="E309" s="24"/>
      <c r="F309" s="27" t="e">
        <f t="shared" ca="1" si="30"/>
        <v>#VALUE!</v>
      </c>
      <c r="G309" s="28" t="str">
        <f t="shared" si="26"/>
        <v/>
      </c>
      <c r="H309" s="29"/>
      <c r="I309" s="30"/>
      <c r="J309">
        <f t="shared" si="27"/>
        <v>0</v>
      </c>
      <c r="K309">
        <f t="shared" si="28"/>
        <v>0</v>
      </c>
    </row>
    <row r="310" spans="1:11" ht="12.75" customHeight="1" x14ac:dyDescent="0.2">
      <c r="A310" s="73" t="str">
        <f t="shared" ca="1" si="25"/>
        <v/>
      </c>
      <c r="B310" s="31" t="str">
        <f t="shared" ca="1" si="29"/>
        <v/>
      </c>
      <c r="C310" s="25"/>
      <c r="D310" s="26" t="str">
        <f>IF(C310="","",IFERROR(VLOOKUP($C310,Statistiques!$A$8:$B$30,2,0),""))</f>
        <v/>
      </c>
      <c r="E310" s="24"/>
      <c r="F310" s="27" t="e">
        <f t="shared" ca="1" si="30"/>
        <v>#VALUE!</v>
      </c>
      <c r="G310" s="28" t="str">
        <f t="shared" si="26"/>
        <v/>
      </c>
      <c r="H310" s="29"/>
      <c r="I310" s="30"/>
      <c r="J310">
        <f t="shared" si="27"/>
        <v>0</v>
      </c>
      <c r="K310">
        <f t="shared" si="28"/>
        <v>0</v>
      </c>
    </row>
    <row r="311" spans="1:11" ht="12.75" customHeight="1" x14ac:dyDescent="0.2">
      <c r="A311" s="73" t="str">
        <f t="shared" ca="1" si="25"/>
        <v/>
      </c>
      <c r="B311" s="31" t="str">
        <f t="shared" ca="1" si="29"/>
        <v/>
      </c>
      <c r="C311" s="25"/>
      <c r="D311" s="26" t="str">
        <f>IF(C311="","",IFERROR(VLOOKUP($C311,Statistiques!$A$8:$B$30,2,0),""))</f>
        <v/>
      </c>
      <c r="E311" s="24"/>
      <c r="F311" s="27" t="e">
        <f t="shared" ca="1" si="30"/>
        <v>#VALUE!</v>
      </c>
      <c r="G311" s="28" t="str">
        <f t="shared" si="26"/>
        <v/>
      </c>
      <c r="H311" s="29"/>
      <c r="I311" s="30"/>
      <c r="J311">
        <f t="shared" si="27"/>
        <v>0</v>
      </c>
      <c r="K311">
        <f t="shared" si="28"/>
        <v>0</v>
      </c>
    </row>
    <row r="312" spans="1:11" ht="12.75" customHeight="1" x14ac:dyDescent="0.2">
      <c r="A312" s="73" t="str">
        <f t="shared" ca="1" si="25"/>
        <v/>
      </c>
      <c r="B312" s="31" t="str">
        <f t="shared" ca="1" si="29"/>
        <v/>
      </c>
      <c r="C312" s="25"/>
      <c r="D312" s="26" t="str">
        <f>IF(C312="","",IFERROR(VLOOKUP($C312,Statistiques!$A$8:$B$30,2,0),""))</f>
        <v/>
      </c>
      <c r="E312" s="24"/>
      <c r="F312" s="27" t="e">
        <f t="shared" ca="1" si="30"/>
        <v>#VALUE!</v>
      </c>
      <c r="G312" s="28" t="str">
        <f t="shared" si="26"/>
        <v/>
      </c>
      <c r="H312" s="29"/>
      <c r="I312" s="30"/>
      <c r="J312">
        <f t="shared" si="27"/>
        <v>0</v>
      </c>
      <c r="K312">
        <f t="shared" si="28"/>
        <v>0</v>
      </c>
    </row>
    <row r="313" spans="1:11" ht="12.75" customHeight="1" x14ac:dyDescent="0.2">
      <c r="A313" s="73" t="str">
        <f t="shared" ca="1" si="25"/>
        <v/>
      </c>
      <c r="B313" s="31" t="str">
        <f t="shared" ca="1" si="29"/>
        <v/>
      </c>
      <c r="C313" s="25"/>
      <c r="D313" s="26" t="str">
        <f>IF(C313="","",IFERROR(VLOOKUP($C313,Statistiques!$A$8:$B$30,2,0),""))</f>
        <v/>
      </c>
      <c r="E313" s="24"/>
      <c r="F313" s="27" t="e">
        <f t="shared" ca="1" si="30"/>
        <v>#VALUE!</v>
      </c>
      <c r="G313" s="28" t="str">
        <f t="shared" si="26"/>
        <v/>
      </c>
      <c r="H313" s="29"/>
      <c r="I313" s="30"/>
      <c r="J313">
        <f t="shared" si="27"/>
        <v>0</v>
      </c>
      <c r="K313">
        <f t="shared" si="28"/>
        <v>0</v>
      </c>
    </row>
    <row r="314" spans="1:11" ht="12.75" customHeight="1" x14ac:dyDescent="0.2">
      <c r="A314" s="73" t="str">
        <f t="shared" ca="1" si="25"/>
        <v/>
      </c>
      <c r="B314" s="31" t="str">
        <f t="shared" ca="1" si="29"/>
        <v/>
      </c>
      <c r="C314" s="25"/>
      <c r="D314" s="26" t="str">
        <f>IF(C314="","",IFERROR(VLOOKUP($C314,Statistiques!$A$8:$B$30,2,0),""))</f>
        <v/>
      </c>
      <c r="E314" s="24"/>
      <c r="F314" s="27" t="e">
        <f t="shared" ca="1" si="30"/>
        <v>#VALUE!</v>
      </c>
      <c r="G314" s="28" t="str">
        <f t="shared" si="26"/>
        <v/>
      </c>
      <c r="H314" s="29"/>
      <c r="I314" s="30"/>
      <c r="J314">
        <f t="shared" si="27"/>
        <v>0</v>
      </c>
      <c r="K314">
        <f t="shared" si="28"/>
        <v>0</v>
      </c>
    </row>
    <row r="315" spans="1:11" ht="12.75" customHeight="1" x14ac:dyDescent="0.2">
      <c r="A315" s="73" t="str">
        <f t="shared" ca="1" si="25"/>
        <v/>
      </c>
      <c r="B315" s="31" t="str">
        <f t="shared" ca="1" si="29"/>
        <v/>
      </c>
      <c r="C315" s="25"/>
      <c r="D315" s="26" t="str">
        <f>IF(C315="","",IFERROR(VLOOKUP($C315,Statistiques!$A$8:$B$30,2,0),""))</f>
        <v/>
      </c>
      <c r="E315" s="24"/>
      <c r="F315" s="27" t="e">
        <f t="shared" ca="1" si="30"/>
        <v>#VALUE!</v>
      </c>
      <c r="G315" s="28" t="str">
        <f t="shared" si="26"/>
        <v/>
      </c>
      <c r="H315" s="29"/>
      <c r="I315" s="30"/>
      <c r="J315">
        <f t="shared" si="27"/>
        <v>0</v>
      </c>
      <c r="K315">
        <f t="shared" si="28"/>
        <v>0</v>
      </c>
    </row>
    <row r="316" spans="1:11" ht="12.75" customHeight="1" x14ac:dyDescent="0.2">
      <c r="A316" s="73" t="str">
        <f t="shared" ca="1" si="25"/>
        <v/>
      </c>
      <c r="B316" s="31" t="str">
        <f t="shared" ca="1" si="29"/>
        <v/>
      </c>
      <c r="C316" s="25"/>
      <c r="D316" s="26" t="str">
        <f>IF(C316="","",IFERROR(VLOOKUP($C316,Statistiques!$A$8:$B$30,2,0),""))</f>
        <v/>
      </c>
      <c r="E316" s="24"/>
      <c r="F316" s="27" t="e">
        <f t="shared" ca="1" si="30"/>
        <v>#VALUE!</v>
      </c>
      <c r="G316" s="28" t="str">
        <f t="shared" si="26"/>
        <v/>
      </c>
      <c r="H316" s="29"/>
      <c r="I316" s="30"/>
      <c r="J316">
        <f t="shared" si="27"/>
        <v>0</v>
      </c>
      <c r="K316">
        <f t="shared" si="28"/>
        <v>0</v>
      </c>
    </row>
    <row r="317" spans="1:11" ht="12.75" customHeight="1" x14ac:dyDescent="0.2">
      <c r="A317" s="73" t="str">
        <f t="shared" ca="1" si="25"/>
        <v/>
      </c>
      <c r="B317" s="31" t="str">
        <f t="shared" ca="1" si="29"/>
        <v/>
      </c>
      <c r="C317" s="25"/>
      <c r="D317" s="26" t="str">
        <f>IF(C317="","",IFERROR(VLOOKUP($C317,Statistiques!$A$8:$B$30,2,0),""))</f>
        <v/>
      </c>
      <c r="E317" s="24"/>
      <c r="F317" s="27" t="e">
        <f t="shared" ca="1" si="30"/>
        <v>#VALUE!</v>
      </c>
      <c r="G317" s="28" t="str">
        <f t="shared" si="26"/>
        <v/>
      </c>
      <c r="H317" s="29"/>
      <c r="I317" s="30"/>
      <c r="J317">
        <f t="shared" si="27"/>
        <v>0</v>
      </c>
      <c r="K317">
        <f t="shared" si="28"/>
        <v>0</v>
      </c>
    </row>
    <row r="318" spans="1:11" ht="12.75" customHeight="1" x14ac:dyDescent="0.2">
      <c r="A318" s="73" t="str">
        <f t="shared" ca="1" si="25"/>
        <v/>
      </c>
      <c r="B318" s="31" t="str">
        <f t="shared" ca="1" si="29"/>
        <v/>
      </c>
      <c r="C318" s="25"/>
      <c r="D318" s="26" t="str">
        <f>IF(C318="","",IFERROR(VLOOKUP($C318,Statistiques!$A$8:$B$30,2,0),""))</f>
        <v/>
      </c>
      <c r="E318" s="24"/>
      <c r="F318" s="27" t="e">
        <f t="shared" ca="1" si="30"/>
        <v>#VALUE!</v>
      </c>
      <c r="G318" s="28" t="str">
        <f t="shared" si="26"/>
        <v/>
      </c>
      <c r="H318" s="29"/>
      <c r="I318" s="30"/>
      <c r="J318">
        <f t="shared" si="27"/>
        <v>0</v>
      </c>
      <c r="K318">
        <f t="shared" si="28"/>
        <v>0</v>
      </c>
    </row>
    <row r="319" spans="1:11" ht="12.75" customHeight="1" x14ac:dyDescent="0.2">
      <c r="A319" s="73" t="str">
        <f t="shared" ca="1" si="25"/>
        <v/>
      </c>
      <c r="B319" s="31" t="str">
        <f t="shared" ca="1" si="29"/>
        <v/>
      </c>
      <c r="C319" s="25"/>
      <c r="D319" s="26" t="str">
        <f>IF(C319="","",IFERROR(VLOOKUP($C319,Statistiques!$A$8:$B$30,2,0),""))</f>
        <v/>
      </c>
      <c r="E319" s="24"/>
      <c r="F319" s="27" t="e">
        <f t="shared" ca="1" si="30"/>
        <v>#VALUE!</v>
      </c>
      <c r="G319" s="28" t="str">
        <f t="shared" si="26"/>
        <v/>
      </c>
      <c r="H319" s="29"/>
      <c r="I319" s="30"/>
      <c r="J319">
        <f t="shared" si="27"/>
        <v>0</v>
      </c>
      <c r="K319">
        <f t="shared" si="28"/>
        <v>0</v>
      </c>
    </row>
    <row r="320" spans="1:11" ht="12.75" customHeight="1" x14ac:dyDescent="0.2">
      <c r="A320" s="73" t="str">
        <f t="shared" ca="1" si="25"/>
        <v/>
      </c>
      <c r="B320" s="31" t="str">
        <f t="shared" ca="1" si="29"/>
        <v/>
      </c>
      <c r="C320" s="25"/>
      <c r="D320" s="26" t="str">
        <f>IF(C320="","",IFERROR(VLOOKUP($C320,Statistiques!$A$8:$B$30,2,0),""))</f>
        <v/>
      </c>
      <c r="E320" s="24"/>
      <c r="F320" s="27" t="e">
        <f t="shared" ca="1" si="30"/>
        <v>#VALUE!</v>
      </c>
      <c r="G320" s="28" t="str">
        <f t="shared" si="26"/>
        <v/>
      </c>
      <c r="H320" s="29"/>
      <c r="I320" s="30"/>
      <c r="J320">
        <f t="shared" si="27"/>
        <v>0</v>
      </c>
      <c r="K320">
        <f t="shared" si="28"/>
        <v>0</v>
      </c>
    </row>
    <row r="321" spans="1:11" ht="12.75" customHeight="1" x14ac:dyDescent="0.2">
      <c r="A321" s="73" t="str">
        <f t="shared" ca="1" si="25"/>
        <v/>
      </c>
      <c r="B321" s="31" t="str">
        <f t="shared" ca="1" si="29"/>
        <v/>
      </c>
      <c r="C321" s="25"/>
      <c r="D321" s="26" t="str">
        <f>IF(C321="","",IFERROR(VLOOKUP($C321,Statistiques!$A$8:$B$30,2,0),""))</f>
        <v/>
      </c>
      <c r="E321" s="24"/>
      <c r="F321" s="27" t="e">
        <f t="shared" ca="1" si="30"/>
        <v>#VALUE!</v>
      </c>
      <c r="G321" s="28" t="str">
        <f t="shared" si="26"/>
        <v/>
      </c>
      <c r="H321" s="29"/>
      <c r="I321" s="30"/>
      <c r="J321">
        <f t="shared" si="27"/>
        <v>0</v>
      </c>
      <c r="K321">
        <f t="shared" si="28"/>
        <v>0</v>
      </c>
    </row>
    <row r="322" spans="1:11" ht="12.75" customHeight="1" x14ac:dyDescent="0.2">
      <c r="A322" s="73" t="str">
        <f t="shared" ca="1" si="25"/>
        <v/>
      </c>
      <c r="B322" s="31" t="str">
        <f t="shared" ca="1" si="29"/>
        <v/>
      </c>
      <c r="C322" s="25"/>
      <c r="D322" s="26" t="str">
        <f>IF(C322="","",IFERROR(VLOOKUP($C322,Statistiques!$A$8:$B$30,2,0),""))</f>
        <v/>
      </c>
      <c r="E322" s="24"/>
      <c r="F322" s="27" t="e">
        <f t="shared" ca="1" si="30"/>
        <v>#VALUE!</v>
      </c>
      <c r="G322" s="28" t="str">
        <f t="shared" si="26"/>
        <v/>
      </c>
      <c r="H322" s="29"/>
      <c r="I322" s="30"/>
      <c r="J322">
        <f t="shared" si="27"/>
        <v>0</v>
      </c>
      <c r="K322">
        <f t="shared" si="28"/>
        <v>0</v>
      </c>
    </row>
    <row r="323" spans="1:11" ht="12.75" customHeight="1" x14ac:dyDescent="0.2">
      <c r="A323" s="73" t="str">
        <f t="shared" ref="A323:A386" ca="1" si="31">IF(C323="","",NOW())</f>
        <v/>
      </c>
      <c r="B323" s="31" t="str">
        <f t="shared" ca="1" si="29"/>
        <v/>
      </c>
      <c r="C323" s="25"/>
      <c r="D323" s="26" t="str">
        <f>IF(C323="","",IFERROR(VLOOKUP($C323,Statistiques!$A$8:$B$30,2,0),""))</f>
        <v/>
      </c>
      <c r="E323" s="24"/>
      <c r="F323" s="27" t="e">
        <f t="shared" ca="1" si="30"/>
        <v>#VALUE!</v>
      </c>
      <c r="G323" s="28" t="str">
        <f t="shared" ref="G323:G386" si="32">IF(E323="","",IF(AND(MONTH(A323)=MONTH(A324),E324&lt;&gt;""),"",F323))</f>
        <v/>
      </c>
      <c r="H323" s="29"/>
      <c r="I323" s="30"/>
      <c r="J323">
        <f t="shared" ref="J323:J386" si="33">IF(H323="",0,H323)</f>
        <v>0</v>
      </c>
      <c r="K323">
        <f t="shared" ref="K323:K386" si="34">IF(I323="",0,I323)</f>
        <v>0</v>
      </c>
    </row>
    <row r="324" spans="1:11" ht="12.75" customHeight="1" x14ac:dyDescent="0.2">
      <c r="A324" s="73" t="str">
        <f t="shared" ca="1" si="31"/>
        <v/>
      </c>
      <c r="B324" s="31" t="str">
        <f t="shared" ref="B324:B349" ca="1" si="35">IF(A324="","",B323+1)</f>
        <v/>
      </c>
      <c r="C324" s="25"/>
      <c r="D324" s="26" t="str">
        <f>IF(C324="","",IFERROR(VLOOKUP($C324,Statistiques!$A$8:$B$30,2,0),""))</f>
        <v/>
      </c>
      <c r="E324" s="24"/>
      <c r="F324" s="27" t="e">
        <f t="shared" ref="F324:F387" ca="1" si="36">IF(MONTH(A324)=MONTH(A323),F323+E324,E324)</f>
        <v>#VALUE!</v>
      </c>
      <c r="G324" s="28" t="str">
        <f t="shared" si="32"/>
        <v/>
      </c>
      <c r="H324" s="29"/>
      <c r="I324" s="30"/>
      <c r="J324">
        <f t="shared" si="33"/>
        <v>0</v>
      </c>
      <c r="K324">
        <f t="shared" si="34"/>
        <v>0</v>
      </c>
    </row>
    <row r="325" spans="1:11" ht="12.75" customHeight="1" x14ac:dyDescent="0.2">
      <c r="A325" s="73" t="str">
        <f t="shared" ca="1" si="31"/>
        <v/>
      </c>
      <c r="B325" s="31" t="str">
        <f t="shared" ca="1" si="35"/>
        <v/>
      </c>
      <c r="C325" s="25"/>
      <c r="D325" s="26" t="str">
        <f>IF(C325="","",IFERROR(VLOOKUP($C325,Statistiques!$A$8:$B$30,2,0),""))</f>
        <v/>
      </c>
      <c r="E325" s="24"/>
      <c r="F325" s="27" t="e">
        <f t="shared" ca="1" si="36"/>
        <v>#VALUE!</v>
      </c>
      <c r="G325" s="28" t="str">
        <f t="shared" si="32"/>
        <v/>
      </c>
      <c r="H325" s="29"/>
      <c r="I325" s="30"/>
      <c r="J325">
        <f t="shared" si="33"/>
        <v>0</v>
      </c>
      <c r="K325">
        <f t="shared" si="34"/>
        <v>0</v>
      </c>
    </row>
    <row r="326" spans="1:11" ht="12.75" customHeight="1" x14ac:dyDescent="0.2">
      <c r="A326" s="73" t="str">
        <f t="shared" ca="1" si="31"/>
        <v/>
      </c>
      <c r="B326" s="31" t="str">
        <f t="shared" ca="1" si="35"/>
        <v/>
      </c>
      <c r="C326" s="25"/>
      <c r="D326" s="26" t="str">
        <f>IF(C326="","",IFERROR(VLOOKUP($C326,Statistiques!$A$8:$B$30,2,0),""))</f>
        <v/>
      </c>
      <c r="E326" s="24"/>
      <c r="F326" s="27" t="e">
        <f t="shared" ca="1" si="36"/>
        <v>#VALUE!</v>
      </c>
      <c r="G326" s="28" t="str">
        <f t="shared" si="32"/>
        <v/>
      </c>
      <c r="H326" s="29"/>
      <c r="I326" s="30"/>
      <c r="J326">
        <f t="shared" si="33"/>
        <v>0</v>
      </c>
      <c r="K326">
        <f t="shared" si="34"/>
        <v>0</v>
      </c>
    </row>
    <row r="327" spans="1:11" ht="12.75" customHeight="1" x14ac:dyDescent="0.2">
      <c r="A327" s="73" t="str">
        <f t="shared" ca="1" si="31"/>
        <v/>
      </c>
      <c r="B327" s="31" t="str">
        <f t="shared" ca="1" si="35"/>
        <v/>
      </c>
      <c r="C327" s="25"/>
      <c r="D327" s="26" t="str">
        <f>IF(C327="","",IFERROR(VLOOKUP($C327,Statistiques!$A$8:$B$30,2,0),""))</f>
        <v/>
      </c>
      <c r="E327" s="24"/>
      <c r="F327" s="27" t="e">
        <f t="shared" ca="1" si="36"/>
        <v>#VALUE!</v>
      </c>
      <c r="G327" s="28" t="str">
        <f t="shared" si="32"/>
        <v/>
      </c>
      <c r="H327" s="29"/>
      <c r="I327" s="30"/>
      <c r="J327">
        <f t="shared" si="33"/>
        <v>0</v>
      </c>
      <c r="K327">
        <f t="shared" si="34"/>
        <v>0</v>
      </c>
    </row>
    <row r="328" spans="1:11" ht="12.75" customHeight="1" x14ac:dyDescent="0.2">
      <c r="A328" s="73" t="str">
        <f t="shared" ca="1" si="31"/>
        <v/>
      </c>
      <c r="B328" s="31" t="str">
        <f t="shared" ca="1" si="35"/>
        <v/>
      </c>
      <c r="C328" s="25"/>
      <c r="D328" s="26" t="str">
        <f>IF(C328="","",IFERROR(VLOOKUP($C328,Statistiques!$A$8:$B$30,2,0),""))</f>
        <v/>
      </c>
      <c r="E328" s="24"/>
      <c r="F328" s="27" t="e">
        <f t="shared" ca="1" si="36"/>
        <v>#VALUE!</v>
      </c>
      <c r="G328" s="28" t="str">
        <f t="shared" si="32"/>
        <v/>
      </c>
      <c r="H328" s="29"/>
      <c r="I328" s="30"/>
      <c r="J328">
        <f t="shared" si="33"/>
        <v>0</v>
      </c>
      <c r="K328">
        <f t="shared" si="34"/>
        <v>0</v>
      </c>
    </row>
    <row r="329" spans="1:11" ht="12.75" customHeight="1" x14ac:dyDescent="0.2">
      <c r="A329" s="73" t="str">
        <f t="shared" ca="1" si="31"/>
        <v/>
      </c>
      <c r="B329" s="31" t="str">
        <f t="shared" ca="1" si="35"/>
        <v/>
      </c>
      <c r="C329" s="25"/>
      <c r="D329" s="26" t="str">
        <f>IF(C329="","",IFERROR(VLOOKUP($C329,Statistiques!$A$8:$B$30,2,0),""))</f>
        <v/>
      </c>
      <c r="E329" s="24"/>
      <c r="F329" s="27" t="e">
        <f t="shared" ca="1" si="36"/>
        <v>#VALUE!</v>
      </c>
      <c r="G329" s="28" t="str">
        <f t="shared" si="32"/>
        <v/>
      </c>
      <c r="H329" s="29"/>
      <c r="I329" s="30"/>
      <c r="J329">
        <f t="shared" si="33"/>
        <v>0</v>
      </c>
      <c r="K329">
        <f t="shared" si="34"/>
        <v>0</v>
      </c>
    </row>
    <row r="330" spans="1:11" ht="12.75" customHeight="1" x14ac:dyDescent="0.2">
      <c r="A330" s="73" t="str">
        <f t="shared" ca="1" si="31"/>
        <v/>
      </c>
      <c r="B330" s="31" t="str">
        <f t="shared" ca="1" si="35"/>
        <v/>
      </c>
      <c r="C330" s="25"/>
      <c r="D330" s="26" t="str">
        <f>IF(C330="","",IFERROR(VLOOKUP($C330,Statistiques!$A$8:$B$30,2,0),""))</f>
        <v/>
      </c>
      <c r="E330" s="24"/>
      <c r="F330" s="27" t="e">
        <f t="shared" ca="1" si="36"/>
        <v>#VALUE!</v>
      </c>
      <c r="G330" s="28" t="str">
        <f t="shared" si="32"/>
        <v/>
      </c>
      <c r="H330" s="29"/>
      <c r="I330" s="30"/>
      <c r="J330">
        <f t="shared" si="33"/>
        <v>0</v>
      </c>
      <c r="K330">
        <f t="shared" si="34"/>
        <v>0</v>
      </c>
    </row>
    <row r="331" spans="1:11" ht="12.75" customHeight="1" x14ac:dyDescent="0.2">
      <c r="A331" s="73" t="str">
        <f t="shared" ca="1" si="31"/>
        <v/>
      </c>
      <c r="B331" s="31" t="str">
        <f t="shared" ca="1" si="35"/>
        <v/>
      </c>
      <c r="C331" s="25"/>
      <c r="D331" s="26" t="str">
        <f>IF(C331="","",IFERROR(VLOOKUP($C331,Statistiques!$A$8:$B$30,2,0),""))</f>
        <v/>
      </c>
      <c r="E331" s="24"/>
      <c r="F331" s="27" t="e">
        <f t="shared" ca="1" si="36"/>
        <v>#VALUE!</v>
      </c>
      <c r="G331" s="28" t="str">
        <f t="shared" si="32"/>
        <v/>
      </c>
      <c r="H331" s="29"/>
      <c r="I331" s="30"/>
      <c r="J331">
        <f t="shared" si="33"/>
        <v>0</v>
      </c>
      <c r="K331">
        <f t="shared" si="34"/>
        <v>0</v>
      </c>
    </row>
    <row r="332" spans="1:11" ht="12.75" customHeight="1" x14ac:dyDescent="0.2">
      <c r="A332" s="73" t="str">
        <f t="shared" ca="1" si="31"/>
        <v/>
      </c>
      <c r="B332" s="31" t="str">
        <f t="shared" ca="1" si="35"/>
        <v/>
      </c>
      <c r="C332" s="25"/>
      <c r="D332" s="26" t="str">
        <f>IF(C332="","",IFERROR(VLOOKUP($C332,Statistiques!$A$8:$B$30,2,0),""))</f>
        <v/>
      </c>
      <c r="E332" s="24"/>
      <c r="F332" s="27" t="e">
        <f t="shared" ca="1" si="36"/>
        <v>#VALUE!</v>
      </c>
      <c r="G332" s="28" t="str">
        <f t="shared" si="32"/>
        <v/>
      </c>
      <c r="H332" s="29"/>
      <c r="I332" s="30"/>
      <c r="J332">
        <f t="shared" si="33"/>
        <v>0</v>
      </c>
      <c r="K332">
        <f t="shared" si="34"/>
        <v>0</v>
      </c>
    </row>
    <row r="333" spans="1:11" ht="12.75" customHeight="1" x14ac:dyDescent="0.2">
      <c r="A333" s="73" t="str">
        <f t="shared" ca="1" si="31"/>
        <v/>
      </c>
      <c r="B333" s="31" t="str">
        <f t="shared" ca="1" si="35"/>
        <v/>
      </c>
      <c r="C333" s="25"/>
      <c r="D333" s="26" t="str">
        <f>IF(C333="","",IFERROR(VLOOKUP($C333,Statistiques!$A$8:$B$30,2,0),""))</f>
        <v/>
      </c>
      <c r="E333" s="24"/>
      <c r="F333" s="27" t="e">
        <f t="shared" ca="1" si="36"/>
        <v>#VALUE!</v>
      </c>
      <c r="G333" s="28" t="str">
        <f t="shared" si="32"/>
        <v/>
      </c>
      <c r="H333" s="29"/>
      <c r="I333" s="30"/>
      <c r="J333">
        <f t="shared" si="33"/>
        <v>0</v>
      </c>
      <c r="K333">
        <f t="shared" si="34"/>
        <v>0</v>
      </c>
    </row>
    <row r="334" spans="1:11" ht="12.75" customHeight="1" x14ac:dyDescent="0.2">
      <c r="A334" s="73" t="str">
        <f t="shared" ca="1" si="31"/>
        <v/>
      </c>
      <c r="B334" s="31" t="str">
        <f t="shared" ca="1" si="35"/>
        <v/>
      </c>
      <c r="C334" s="25"/>
      <c r="D334" s="26" t="str">
        <f>IF(C334="","",IFERROR(VLOOKUP($C334,Statistiques!$A$8:$B$30,2,0),""))</f>
        <v/>
      </c>
      <c r="E334" s="24"/>
      <c r="F334" s="27" t="e">
        <f t="shared" ca="1" si="36"/>
        <v>#VALUE!</v>
      </c>
      <c r="G334" s="28" t="str">
        <f t="shared" si="32"/>
        <v/>
      </c>
      <c r="H334" s="29"/>
      <c r="I334" s="30"/>
      <c r="J334">
        <f t="shared" si="33"/>
        <v>0</v>
      </c>
      <c r="K334">
        <f t="shared" si="34"/>
        <v>0</v>
      </c>
    </row>
    <row r="335" spans="1:11" ht="12.75" customHeight="1" x14ac:dyDescent="0.2">
      <c r="A335" s="73" t="str">
        <f t="shared" ca="1" si="31"/>
        <v/>
      </c>
      <c r="B335" s="31" t="str">
        <f t="shared" ca="1" si="35"/>
        <v/>
      </c>
      <c r="C335" s="25"/>
      <c r="D335" s="26" t="str">
        <f>IF(C335="","",IFERROR(VLOOKUP($C335,Statistiques!$A$8:$B$30,2,0),""))</f>
        <v/>
      </c>
      <c r="E335" s="24"/>
      <c r="F335" s="27" t="e">
        <f t="shared" ca="1" si="36"/>
        <v>#VALUE!</v>
      </c>
      <c r="G335" s="28" t="str">
        <f t="shared" si="32"/>
        <v/>
      </c>
      <c r="H335" s="29"/>
      <c r="I335" s="30"/>
      <c r="J335">
        <f t="shared" si="33"/>
        <v>0</v>
      </c>
      <c r="K335">
        <f t="shared" si="34"/>
        <v>0</v>
      </c>
    </row>
    <row r="336" spans="1:11" ht="12.75" customHeight="1" x14ac:dyDescent="0.2">
      <c r="A336" s="73" t="str">
        <f t="shared" ca="1" si="31"/>
        <v/>
      </c>
      <c r="B336" s="31" t="str">
        <f t="shared" ca="1" si="35"/>
        <v/>
      </c>
      <c r="C336" s="25"/>
      <c r="D336" s="26" t="str">
        <f>IF(C336="","",IFERROR(VLOOKUP($C336,Statistiques!$A$8:$B$30,2,0),""))</f>
        <v/>
      </c>
      <c r="E336" s="24"/>
      <c r="F336" s="27" t="e">
        <f t="shared" ca="1" si="36"/>
        <v>#VALUE!</v>
      </c>
      <c r="G336" s="28" t="str">
        <f t="shared" si="32"/>
        <v/>
      </c>
      <c r="H336" s="29"/>
      <c r="I336" s="30"/>
      <c r="J336">
        <f t="shared" si="33"/>
        <v>0</v>
      </c>
      <c r="K336">
        <f t="shared" si="34"/>
        <v>0</v>
      </c>
    </row>
    <row r="337" spans="1:11" ht="12.75" customHeight="1" x14ac:dyDescent="0.2">
      <c r="A337" s="73" t="str">
        <f t="shared" ca="1" si="31"/>
        <v/>
      </c>
      <c r="B337" s="31" t="str">
        <f t="shared" ca="1" si="35"/>
        <v/>
      </c>
      <c r="C337" s="25"/>
      <c r="D337" s="26" t="str">
        <f>IF(C337="","",IFERROR(VLOOKUP($C337,Statistiques!$A$8:$B$30,2,0),""))</f>
        <v/>
      </c>
      <c r="E337" s="24"/>
      <c r="F337" s="27" t="e">
        <f t="shared" ca="1" si="36"/>
        <v>#VALUE!</v>
      </c>
      <c r="G337" s="28" t="str">
        <f t="shared" si="32"/>
        <v/>
      </c>
      <c r="H337" s="29"/>
      <c r="I337" s="30"/>
      <c r="J337">
        <f t="shared" si="33"/>
        <v>0</v>
      </c>
      <c r="K337">
        <f t="shared" si="34"/>
        <v>0</v>
      </c>
    </row>
    <row r="338" spans="1:11" ht="12.75" customHeight="1" x14ac:dyDescent="0.2">
      <c r="A338" s="73" t="str">
        <f t="shared" ca="1" si="31"/>
        <v/>
      </c>
      <c r="B338" s="31" t="str">
        <f t="shared" ca="1" si="35"/>
        <v/>
      </c>
      <c r="C338" s="25"/>
      <c r="D338" s="26" t="str">
        <f>IF(C338="","",IFERROR(VLOOKUP($C338,Statistiques!$A$8:$B$30,2,0),""))</f>
        <v/>
      </c>
      <c r="E338" s="24"/>
      <c r="F338" s="27" t="e">
        <f t="shared" ca="1" si="36"/>
        <v>#VALUE!</v>
      </c>
      <c r="G338" s="28" t="str">
        <f t="shared" si="32"/>
        <v/>
      </c>
      <c r="H338" s="29"/>
      <c r="I338" s="30"/>
      <c r="J338">
        <f t="shared" si="33"/>
        <v>0</v>
      </c>
      <c r="K338">
        <f t="shared" si="34"/>
        <v>0</v>
      </c>
    </row>
    <row r="339" spans="1:11" ht="12.75" customHeight="1" x14ac:dyDescent="0.2">
      <c r="A339" s="73" t="str">
        <f t="shared" ca="1" si="31"/>
        <v/>
      </c>
      <c r="B339" s="31" t="str">
        <f t="shared" ca="1" si="35"/>
        <v/>
      </c>
      <c r="C339" s="25"/>
      <c r="D339" s="26" t="str">
        <f>IF(C339="","",IFERROR(VLOOKUP($C339,Statistiques!$A$8:$B$30,2,0),""))</f>
        <v/>
      </c>
      <c r="E339" s="24"/>
      <c r="F339" s="27" t="e">
        <f t="shared" ca="1" si="36"/>
        <v>#VALUE!</v>
      </c>
      <c r="G339" s="28" t="str">
        <f t="shared" si="32"/>
        <v/>
      </c>
      <c r="H339" s="29"/>
      <c r="I339" s="30"/>
      <c r="J339">
        <f t="shared" si="33"/>
        <v>0</v>
      </c>
      <c r="K339">
        <f t="shared" si="34"/>
        <v>0</v>
      </c>
    </row>
    <row r="340" spans="1:11" ht="12.75" customHeight="1" x14ac:dyDescent="0.2">
      <c r="A340" s="73" t="str">
        <f t="shared" ca="1" si="31"/>
        <v/>
      </c>
      <c r="B340" s="31" t="str">
        <f t="shared" ca="1" si="35"/>
        <v/>
      </c>
      <c r="C340" s="25"/>
      <c r="D340" s="26" t="str">
        <f>IF(C340="","",IFERROR(VLOOKUP($C340,Statistiques!$A$8:$B$30,2,0),""))</f>
        <v/>
      </c>
      <c r="E340" s="24"/>
      <c r="F340" s="27" t="e">
        <f t="shared" ca="1" si="36"/>
        <v>#VALUE!</v>
      </c>
      <c r="G340" s="28" t="str">
        <f t="shared" si="32"/>
        <v/>
      </c>
      <c r="H340" s="29"/>
      <c r="I340" s="30"/>
      <c r="J340">
        <f t="shared" si="33"/>
        <v>0</v>
      </c>
      <c r="K340">
        <f t="shared" si="34"/>
        <v>0</v>
      </c>
    </row>
    <row r="341" spans="1:11" ht="12.75" customHeight="1" x14ac:dyDescent="0.2">
      <c r="A341" s="73" t="str">
        <f t="shared" ca="1" si="31"/>
        <v/>
      </c>
      <c r="B341" s="31" t="str">
        <f t="shared" ca="1" si="35"/>
        <v/>
      </c>
      <c r="C341" s="25"/>
      <c r="D341" s="26" t="str">
        <f>IF(C341="","",IFERROR(VLOOKUP($C341,Statistiques!$A$8:$B$30,2,0),""))</f>
        <v/>
      </c>
      <c r="E341" s="24"/>
      <c r="F341" s="27" t="e">
        <f t="shared" ca="1" si="36"/>
        <v>#VALUE!</v>
      </c>
      <c r="G341" s="28" t="str">
        <f t="shared" si="32"/>
        <v/>
      </c>
      <c r="H341" s="29"/>
      <c r="I341" s="30"/>
      <c r="J341">
        <f t="shared" si="33"/>
        <v>0</v>
      </c>
      <c r="K341">
        <f t="shared" si="34"/>
        <v>0</v>
      </c>
    </row>
    <row r="342" spans="1:11" ht="12.75" customHeight="1" x14ac:dyDescent="0.2">
      <c r="A342" s="73" t="str">
        <f t="shared" ca="1" si="31"/>
        <v/>
      </c>
      <c r="B342" s="31" t="str">
        <f t="shared" ca="1" si="35"/>
        <v/>
      </c>
      <c r="C342" s="25"/>
      <c r="D342" s="26" t="str">
        <f>IF(C342="","",IFERROR(VLOOKUP($C342,Statistiques!$A$8:$B$30,2,0),""))</f>
        <v/>
      </c>
      <c r="E342" s="24"/>
      <c r="F342" s="27" t="e">
        <f t="shared" ca="1" si="36"/>
        <v>#VALUE!</v>
      </c>
      <c r="G342" s="28" t="str">
        <f t="shared" si="32"/>
        <v/>
      </c>
      <c r="H342" s="29"/>
      <c r="I342" s="30"/>
      <c r="J342">
        <f t="shared" si="33"/>
        <v>0</v>
      </c>
      <c r="K342">
        <f t="shared" si="34"/>
        <v>0</v>
      </c>
    </row>
    <row r="343" spans="1:11" ht="12.75" customHeight="1" x14ac:dyDescent="0.2">
      <c r="A343" s="73" t="str">
        <f t="shared" ca="1" si="31"/>
        <v/>
      </c>
      <c r="B343" s="31" t="str">
        <f t="shared" ca="1" si="35"/>
        <v/>
      </c>
      <c r="C343" s="25"/>
      <c r="D343" s="26" t="str">
        <f>IF(C343="","",IFERROR(VLOOKUP($C343,Statistiques!$A$8:$B$30,2,0),""))</f>
        <v/>
      </c>
      <c r="E343" s="24"/>
      <c r="F343" s="27" t="e">
        <f t="shared" ca="1" si="36"/>
        <v>#VALUE!</v>
      </c>
      <c r="G343" s="28" t="str">
        <f t="shared" si="32"/>
        <v/>
      </c>
      <c r="H343" s="29"/>
      <c r="I343" s="30"/>
      <c r="J343">
        <f t="shared" si="33"/>
        <v>0</v>
      </c>
      <c r="K343">
        <f t="shared" si="34"/>
        <v>0</v>
      </c>
    </row>
    <row r="344" spans="1:11" ht="12.75" customHeight="1" x14ac:dyDescent="0.2">
      <c r="A344" s="73" t="str">
        <f t="shared" ca="1" si="31"/>
        <v/>
      </c>
      <c r="B344" s="31" t="str">
        <f t="shared" ca="1" si="35"/>
        <v/>
      </c>
      <c r="C344" s="25"/>
      <c r="D344" s="26" t="str">
        <f>IF(C344="","",IFERROR(VLOOKUP($C344,Statistiques!$A$8:$B$30,2,0),""))</f>
        <v/>
      </c>
      <c r="E344" s="24"/>
      <c r="F344" s="27" t="e">
        <f t="shared" ca="1" si="36"/>
        <v>#VALUE!</v>
      </c>
      <c r="G344" s="28" t="str">
        <f t="shared" si="32"/>
        <v/>
      </c>
      <c r="H344" s="29"/>
      <c r="I344" s="30"/>
      <c r="J344">
        <f t="shared" si="33"/>
        <v>0</v>
      </c>
      <c r="K344">
        <f t="shared" si="34"/>
        <v>0</v>
      </c>
    </row>
    <row r="345" spans="1:11" ht="12.75" customHeight="1" x14ac:dyDescent="0.2">
      <c r="A345" s="73" t="str">
        <f t="shared" ca="1" si="31"/>
        <v/>
      </c>
      <c r="B345" s="31" t="str">
        <f t="shared" ca="1" si="35"/>
        <v/>
      </c>
      <c r="C345" s="25"/>
      <c r="D345" s="26" t="str">
        <f>IF(C345="","",IFERROR(VLOOKUP($C345,Statistiques!$A$8:$B$30,2,0),""))</f>
        <v/>
      </c>
      <c r="E345" s="24"/>
      <c r="F345" s="27" t="e">
        <f t="shared" ca="1" si="36"/>
        <v>#VALUE!</v>
      </c>
      <c r="G345" s="28" t="str">
        <f t="shared" si="32"/>
        <v/>
      </c>
      <c r="H345" s="29"/>
      <c r="I345" s="30"/>
      <c r="J345">
        <f t="shared" si="33"/>
        <v>0</v>
      </c>
      <c r="K345">
        <f t="shared" si="34"/>
        <v>0</v>
      </c>
    </row>
    <row r="346" spans="1:11" ht="12.75" customHeight="1" x14ac:dyDescent="0.2">
      <c r="A346" s="73" t="str">
        <f t="shared" ca="1" si="31"/>
        <v/>
      </c>
      <c r="B346" s="31" t="str">
        <f t="shared" ca="1" si="35"/>
        <v/>
      </c>
      <c r="C346" s="25"/>
      <c r="D346" s="26" t="str">
        <f>IF(C346="","",IFERROR(VLOOKUP($C346,Statistiques!$A$8:$B$30,2,0),""))</f>
        <v/>
      </c>
      <c r="E346" s="24"/>
      <c r="F346" s="27" t="e">
        <f t="shared" ca="1" si="36"/>
        <v>#VALUE!</v>
      </c>
      <c r="G346" s="28" t="str">
        <f t="shared" si="32"/>
        <v/>
      </c>
      <c r="H346" s="29"/>
      <c r="I346" s="30"/>
      <c r="J346">
        <f t="shared" si="33"/>
        <v>0</v>
      </c>
      <c r="K346">
        <f t="shared" si="34"/>
        <v>0</v>
      </c>
    </row>
    <row r="347" spans="1:11" ht="12.75" customHeight="1" x14ac:dyDescent="0.2">
      <c r="A347" s="73" t="str">
        <f t="shared" ca="1" si="31"/>
        <v/>
      </c>
      <c r="B347" s="31" t="str">
        <f t="shared" ca="1" si="35"/>
        <v/>
      </c>
      <c r="C347" s="25"/>
      <c r="D347" s="26" t="str">
        <f>IF(C347="","",IFERROR(VLOOKUP($C347,Statistiques!$A$8:$B$30,2,0),""))</f>
        <v/>
      </c>
      <c r="E347" s="24"/>
      <c r="F347" s="27" t="e">
        <f t="shared" ca="1" si="36"/>
        <v>#VALUE!</v>
      </c>
      <c r="G347" s="28" t="str">
        <f t="shared" si="32"/>
        <v/>
      </c>
      <c r="H347" s="29"/>
      <c r="I347" s="30"/>
      <c r="J347">
        <f t="shared" si="33"/>
        <v>0</v>
      </c>
      <c r="K347">
        <f t="shared" si="34"/>
        <v>0</v>
      </c>
    </row>
    <row r="348" spans="1:11" ht="12.75" customHeight="1" x14ac:dyDescent="0.2">
      <c r="A348" s="73" t="str">
        <f t="shared" ca="1" si="31"/>
        <v/>
      </c>
      <c r="B348" s="31" t="str">
        <f t="shared" ca="1" si="35"/>
        <v/>
      </c>
      <c r="C348" s="25"/>
      <c r="D348" s="26" t="str">
        <f>IF(C348="","",IFERROR(VLOOKUP($C348,Statistiques!$A$8:$B$30,2,0),""))</f>
        <v/>
      </c>
      <c r="E348" s="24"/>
      <c r="F348" s="27" t="e">
        <f t="shared" ca="1" si="36"/>
        <v>#VALUE!</v>
      </c>
      <c r="G348" s="28" t="str">
        <f t="shared" si="32"/>
        <v/>
      </c>
      <c r="H348" s="29"/>
      <c r="I348" s="30"/>
      <c r="J348">
        <f t="shared" si="33"/>
        <v>0</v>
      </c>
      <c r="K348">
        <f t="shared" si="34"/>
        <v>0</v>
      </c>
    </row>
    <row r="349" spans="1:11" ht="12.75" customHeight="1" x14ac:dyDescent="0.2">
      <c r="A349" s="73" t="str">
        <f t="shared" ca="1" si="31"/>
        <v/>
      </c>
      <c r="B349" s="31" t="str">
        <f t="shared" ca="1" si="35"/>
        <v/>
      </c>
      <c r="C349" s="25"/>
      <c r="D349" s="26" t="str">
        <f>IF(C349="","",IFERROR(VLOOKUP($C349,Statistiques!$A$8:$B$30,2,0),""))</f>
        <v/>
      </c>
      <c r="E349" s="24"/>
      <c r="F349" s="27" t="e">
        <f t="shared" ca="1" si="36"/>
        <v>#VALUE!</v>
      </c>
      <c r="G349" s="28" t="str">
        <f t="shared" si="32"/>
        <v/>
      </c>
      <c r="H349" s="29"/>
      <c r="I349" s="30"/>
      <c r="J349">
        <f t="shared" si="33"/>
        <v>0</v>
      </c>
      <c r="K349">
        <f t="shared" si="34"/>
        <v>0</v>
      </c>
    </row>
    <row r="350" spans="1:11" ht="12.75" customHeight="1" x14ac:dyDescent="0.2">
      <c r="A350" s="73" t="str">
        <f t="shared" ca="1" si="31"/>
        <v/>
      </c>
      <c r="B350" s="31" t="str">
        <f t="shared" ref="B350:B387" ca="1" si="37">IF(A350="","",B349+1)</f>
        <v/>
      </c>
      <c r="C350" s="25"/>
      <c r="D350" s="26" t="str">
        <f>IF(C350="","",IFERROR(VLOOKUP($C350,Statistiques!$A$8:$B$30,2,0),""))</f>
        <v/>
      </c>
      <c r="E350" s="24"/>
      <c r="F350" s="27" t="e">
        <f t="shared" ca="1" si="36"/>
        <v>#VALUE!</v>
      </c>
      <c r="G350" s="28" t="str">
        <f t="shared" si="32"/>
        <v/>
      </c>
      <c r="H350" s="29"/>
      <c r="I350" s="30"/>
      <c r="J350">
        <f t="shared" si="33"/>
        <v>0</v>
      </c>
      <c r="K350">
        <f t="shared" si="34"/>
        <v>0</v>
      </c>
    </row>
    <row r="351" spans="1:11" ht="12.75" customHeight="1" x14ac:dyDescent="0.2">
      <c r="A351" s="73" t="str">
        <f t="shared" ca="1" si="31"/>
        <v/>
      </c>
      <c r="B351" s="31" t="str">
        <f t="shared" ca="1" si="37"/>
        <v/>
      </c>
      <c r="C351" s="25"/>
      <c r="D351" s="26" t="str">
        <f>IF(C351="","",IFERROR(VLOOKUP($C351,Statistiques!$A$8:$B$30,2,0),""))</f>
        <v/>
      </c>
      <c r="E351" s="24"/>
      <c r="F351" s="27" t="e">
        <f t="shared" ca="1" si="36"/>
        <v>#VALUE!</v>
      </c>
      <c r="G351" s="28" t="str">
        <f t="shared" si="32"/>
        <v/>
      </c>
      <c r="H351" s="29"/>
      <c r="I351" s="30"/>
      <c r="J351">
        <f t="shared" si="33"/>
        <v>0</v>
      </c>
      <c r="K351">
        <f t="shared" si="34"/>
        <v>0</v>
      </c>
    </row>
    <row r="352" spans="1:11" ht="12.75" customHeight="1" x14ac:dyDescent="0.2">
      <c r="A352" s="73" t="str">
        <f t="shared" ca="1" si="31"/>
        <v/>
      </c>
      <c r="B352" s="31" t="str">
        <f t="shared" ca="1" si="37"/>
        <v/>
      </c>
      <c r="C352" s="25"/>
      <c r="D352" s="26" t="str">
        <f>IF(C352="","",IFERROR(VLOOKUP($C352,Statistiques!$A$8:$B$30,2,0),""))</f>
        <v/>
      </c>
      <c r="E352" s="24"/>
      <c r="F352" s="27" t="e">
        <f t="shared" ca="1" si="36"/>
        <v>#VALUE!</v>
      </c>
      <c r="G352" s="28" t="str">
        <f t="shared" si="32"/>
        <v/>
      </c>
      <c r="H352" s="29"/>
      <c r="I352" s="30"/>
      <c r="J352">
        <f t="shared" si="33"/>
        <v>0</v>
      </c>
      <c r="K352">
        <f t="shared" si="34"/>
        <v>0</v>
      </c>
    </row>
    <row r="353" spans="1:11" ht="12.75" customHeight="1" x14ac:dyDescent="0.2">
      <c r="A353" s="73" t="str">
        <f t="shared" ca="1" si="31"/>
        <v/>
      </c>
      <c r="B353" s="31" t="str">
        <f t="shared" ca="1" si="37"/>
        <v/>
      </c>
      <c r="C353" s="25"/>
      <c r="D353" s="26" t="str">
        <f>IF(C353="","",IFERROR(VLOOKUP($C353,Statistiques!$A$8:$B$30,2,0),""))</f>
        <v/>
      </c>
      <c r="E353" s="24"/>
      <c r="F353" s="27" t="e">
        <f t="shared" ca="1" si="36"/>
        <v>#VALUE!</v>
      </c>
      <c r="G353" s="28" t="str">
        <f t="shared" si="32"/>
        <v/>
      </c>
      <c r="H353" s="29"/>
      <c r="I353" s="30"/>
      <c r="J353">
        <f t="shared" si="33"/>
        <v>0</v>
      </c>
      <c r="K353">
        <f t="shared" si="34"/>
        <v>0</v>
      </c>
    </row>
    <row r="354" spans="1:11" ht="12.75" customHeight="1" x14ac:dyDescent="0.2">
      <c r="A354" s="73" t="str">
        <f t="shared" ca="1" si="31"/>
        <v/>
      </c>
      <c r="B354" s="31" t="str">
        <f t="shared" ca="1" si="37"/>
        <v/>
      </c>
      <c r="C354" s="25"/>
      <c r="D354" s="26" t="str">
        <f>IF(C354="","",IFERROR(VLOOKUP($C354,Statistiques!$A$8:$B$30,2,0),""))</f>
        <v/>
      </c>
      <c r="E354" s="24"/>
      <c r="F354" s="27" t="e">
        <f t="shared" ca="1" si="36"/>
        <v>#VALUE!</v>
      </c>
      <c r="G354" s="28" t="str">
        <f t="shared" si="32"/>
        <v/>
      </c>
      <c r="H354" s="29"/>
      <c r="I354" s="30"/>
      <c r="J354">
        <f t="shared" si="33"/>
        <v>0</v>
      </c>
      <c r="K354">
        <f t="shared" si="34"/>
        <v>0</v>
      </c>
    </row>
    <row r="355" spans="1:11" ht="12.75" customHeight="1" x14ac:dyDescent="0.2">
      <c r="A355" s="73" t="str">
        <f t="shared" ca="1" si="31"/>
        <v/>
      </c>
      <c r="B355" s="31" t="str">
        <f t="shared" ca="1" si="37"/>
        <v/>
      </c>
      <c r="C355" s="25"/>
      <c r="D355" s="26" t="str">
        <f>IF(C355="","",IFERROR(VLOOKUP($C355,Statistiques!$A$8:$B$30,2,0),""))</f>
        <v/>
      </c>
      <c r="E355" s="24"/>
      <c r="F355" s="27" t="e">
        <f t="shared" ca="1" si="36"/>
        <v>#VALUE!</v>
      </c>
      <c r="G355" s="28" t="str">
        <f t="shared" si="32"/>
        <v/>
      </c>
      <c r="H355" s="29"/>
      <c r="I355" s="30"/>
      <c r="J355">
        <f t="shared" si="33"/>
        <v>0</v>
      </c>
      <c r="K355">
        <f t="shared" si="34"/>
        <v>0</v>
      </c>
    </row>
    <row r="356" spans="1:11" ht="12.75" customHeight="1" x14ac:dyDescent="0.2">
      <c r="A356" s="73" t="str">
        <f t="shared" ca="1" si="31"/>
        <v/>
      </c>
      <c r="B356" s="31" t="str">
        <f t="shared" ca="1" si="37"/>
        <v/>
      </c>
      <c r="C356" s="25"/>
      <c r="D356" s="26" t="str">
        <f>IF(C356="","",IFERROR(VLOOKUP($C356,Statistiques!$A$8:$B$30,2,0),""))</f>
        <v/>
      </c>
      <c r="E356" s="24"/>
      <c r="F356" s="27" t="e">
        <f t="shared" ca="1" si="36"/>
        <v>#VALUE!</v>
      </c>
      <c r="G356" s="28" t="str">
        <f t="shared" si="32"/>
        <v/>
      </c>
      <c r="H356" s="29"/>
      <c r="I356" s="30"/>
      <c r="J356">
        <f t="shared" si="33"/>
        <v>0</v>
      </c>
      <c r="K356">
        <f t="shared" si="34"/>
        <v>0</v>
      </c>
    </row>
    <row r="357" spans="1:11" ht="12.75" customHeight="1" x14ac:dyDescent="0.2">
      <c r="A357" s="73" t="str">
        <f t="shared" ca="1" si="31"/>
        <v/>
      </c>
      <c r="B357" s="31" t="str">
        <f t="shared" ca="1" si="37"/>
        <v/>
      </c>
      <c r="C357" s="25"/>
      <c r="D357" s="26" t="str">
        <f>IF(C357="","",IFERROR(VLOOKUP($C357,Statistiques!$A$8:$B$30,2,0),""))</f>
        <v/>
      </c>
      <c r="E357" s="24"/>
      <c r="F357" s="27" t="e">
        <f t="shared" ca="1" si="36"/>
        <v>#VALUE!</v>
      </c>
      <c r="G357" s="28" t="str">
        <f t="shared" si="32"/>
        <v/>
      </c>
      <c r="H357" s="29"/>
      <c r="I357" s="30"/>
      <c r="J357">
        <f t="shared" si="33"/>
        <v>0</v>
      </c>
      <c r="K357">
        <f t="shared" si="34"/>
        <v>0</v>
      </c>
    </row>
    <row r="358" spans="1:11" ht="12.75" customHeight="1" x14ac:dyDescent="0.2">
      <c r="A358" s="73" t="str">
        <f t="shared" ca="1" si="31"/>
        <v/>
      </c>
      <c r="B358" s="31" t="str">
        <f t="shared" ca="1" si="37"/>
        <v/>
      </c>
      <c r="C358" s="25"/>
      <c r="D358" s="26" t="str">
        <f>IF(C358="","",IFERROR(VLOOKUP($C358,Statistiques!$A$8:$B$30,2,0),""))</f>
        <v/>
      </c>
      <c r="E358" s="24"/>
      <c r="F358" s="27" t="e">
        <f t="shared" ca="1" si="36"/>
        <v>#VALUE!</v>
      </c>
      <c r="G358" s="28" t="str">
        <f t="shared" si="32"/>
        <v/>
      </c>
      <c r="H358" s="29"/>
      <c r="I358" s="30"/>
      <c r="J358">
        <f t="shared" si="33"/>
        <v>0</v>
      </c>
      <c r="K358">
        <f t="shared" si="34"/>
        <v>0</v>
      </c>
    </row>
    <row r="359" spans="1:11" ht="12.75" customHeight="1" x14ac:dyDescent="0.2">
      <c r="A359" s="73" t="str">
        <f t="shared" ca="1" si="31"/>
        <v/>
      </c>
      <c r="B359" s="31" t="str">
        <f t="shared" ca="1" si="37"/>
        <v/>
      </c>
      <c r="C359" s="25"/>
      <c r="D359" s="26" t="str">
        <f>IF(C359="","",IFERROR(VLOOKUP($C359,Statistiques!$A$8:$B$30,2,0),""))</f>
        <v/>
      </c>
      <c r="E359" s="24"/>
      <c r="F359" s="27" t="e">
        <f t="shared" ca="1" si="36"/>
        <v>#VALUE!</v>
      </c>
      <c r="G359" s="28" t="str">
        <f t="shared" si="32"/>
        <v/>
      </c>
      <c r="H359" s="29"/>
      <c r="I359" s="30"/>
      <c r="J359">
        <f t="shared" si="33"/>
        <v>0</v>
      </c>
      <c r="K359">
        <f t="shared" si="34"/>
        <v>0</v>
      </c>
    </row>
    <row r="360" spans="1:11" ht="12.75" customHeight="1" x14ac:dyDescent="0.2">
      <c r="A360" s="73" t="str">
        <f t="shared" ca="1" si="31"/>
        <v/>
      </c>
      <c r="B360" s="31" t="str">
        <f t="shared" ca="1" si="37"/>
        <v/>
      </c>
      <c r="C360" s="25"/>
      <c r="D360" s="26" t="str">
        <f>IF(C360="","",IFERROR(VLOOKUP($C360,Statistiques!$A$8:$B$30,2,0),""))</f>
        <v/>
      </c>
      <c r="E360" s="24"/>
      <c r="F360" s="27" t="e">
        <f t="shared" ca="1" si="36"/>
        <v>#VALUE!</v>
      </c>
      <c r="G360" s="28" t="str">
        <f t="shared" si="32"/>
        <v/>
      </c>
      <c r="H360" s="29"/>
      <c r="I360" s="30"/>
      <c r="J360">
        <f t="shared" si="33"/>
        <v>0</v>
      </c>
      <c r="K360">
        <f t="shared" si="34"/>
        <v>0</v>
      </c>
    </row>
    <row r="361" spans="1:11" ht="12.75" customHeight="1" x14ac:dyDescent="0.2">
      <c r="A361" s="73" t="str">
        <f t="shared" ca="1" si="31"/>
        <v/>
      </c>
      <c r="B361" s="31" t="str">
        <f t="shared" ca="1" si="37"/>
        <v/>
      </c>
      <c r="C361" s="25"/>
      <c r="D361" s="26" t="str">
        <f>IF(C361="","",IFERROR(VLOOKUP($C361,Statistiques!$A$8:$B$30,2,0),""))</f>
        <v/>
      </c>
      <c r="E361" s="24"/>
      <c r="F361" s="27" t="e">
        <f t="shared" ca="1" si="36"/>
        <v>#VALUE!</v>
      </c>
      <c r="G361" s="28" t="str">
        <f t="shared" si="32"/>
        <v/>
      </c>
      <c r="H361" s="29"/>
      <c r="I361" s="30"/>
      <c r="J361">
        <f t="shared" si="33"/>
        <v>0</v>
      </c>
      <c r="K361">
        <f t="shared" si="34"/>
        <v>0</v>
      </c>
    </row>
    <row r="362" spans="1:11" ht="12.75" customHeight="1" x14ac:dyDescent="0.2">
      <c r="A362" s="73" t="str">
        <f t="shared" ca="1" si="31"/>
        <v/>
      </c>
      <c r="B362" s="31" t="str">
        <f t="shared" ca="1" si="37"/>
        <v/>
      </c>
      <c r="C362" s="25"/>
      <c r="D362" s="26" t="str">
        <f>IF(C362="","",IFERROR(VLOOKUP($C362,Statistiques!$A$8:$B$30,2,0),""))</f>
        <v/>
      </c>
      <c r="E362" s="24"/>
      <c r="F362" s="27" t="e">
        <f t="shared" ca="1" si="36"/>
        <v>#VALUE!</v>
      </c>
      <c r="G362" s="28" t="str">
        <f t="shared" si="32"/>
        <v/>
      </c>
      <c r="H362" s="29"/>
      <c r="I362" s="30"/>
      <c r="J362">
        <f t="shared" si="33"/>
        <v>0</v>
      </c>
      <c r="K362">
        <f t="shared" si="34"/>
        <v>0</v>
      </c>
    </row>
    <row r="363" spans="1:11" ht="12.75" customHeight="1" x14ac:dyDescent="0.2">
      <c r="A363" s="73" t="str">
        <f t="shared" ca="1" si="31"/>
        <v/>
      </c>
      <c r="B363" s="31" t="str">
        <f t="shared" ca="1" si="37"/>
        <v/>
      </c>
      <c r="C363" s="25"/>
      <c r="D363" s="26" t="str">
        <f>IF(C363="","",IFERROR(VLOOKUP($C363,Statistiques!$A$8:$B$30,2,0),""))</f>
        <v/>
      </c>
      <c r="E363" s="24"/>
      <c r="F363" s="27" t="e">
        <f t="shared" ca="1" si="36"/>
        <v>#VALUE!</v>
      </c>
      <c r="G363" s="28" t="str">
        <f t="shared" si="32"/>
        <v/>
      </c>
      <c r="H363" s="29"/>
      <c r="I363" s="30"/>
      <c r="J363">
        <f t="shared" si="33"/>
        <v>0</v>
      </c>
      <c r="K363">
        <f t="shared" si="34"/>
        <v>0</v>
      </c>
    </row>
    <row r="364" spans="1:11" ht="12.75" customHeight="1" x14ac:dyDescent="0.2">
      <c r="A364" s="73" t="str">
        <f t="shared" ca="1" si="31"/>
        <v/>
      </c>
      <c r="B364" s="31" t="str">
        <f t="shared" ca="1" si="37"/>
        <v/>
      </c>
      <c r="C364" s="25"/>
      <c r="D364" s="26" t="str">
        <f>IF(C364="","",IFERROR(VLOOKUP($C364,Statistiques!$A$8:$B$30,2,0),""))</f>
        <v/>
      </c>
      <c r="E364" s="24"/>
      <c r="F364" s="27" t="e">
        <f t="shared" ca="1" si="36"/>
        <v>#VALUE!</v>
      </c>
      <c r="G364" s="28" t="str">
        <f t="shared" si="32"/>
        <v/>
      </c>
      <c r="H364" s="29"/>
      <c r="I364" s="30"/>
      <c r="J364">
        <f t="shared" si="33"/>
        <v>0</v>
      </c>
      <c r="K364">
        <f t="shared" si="34"/>
        <v>0</v>
      </c>
    </row>
    <row r="365" spans="1:11" ht="12.75" customHeight="1" x14ac:dyDescent="0.2">
      <c r="A365" s="73" t="str">
        <f t="shared" ca="1" si="31"/>
        <v/>
      </c>
      <c r="B365" s="31" t="str">
        <f t="shared" ca="1" si="37"/>
        <v/>
      </c>
      <c r="C365" s="25"/>
      <c r="D365" s="26" t="str">
        <f>IF(C365="","",IFERROR(VLOOKUP($C365,Statistiques!$A$8:$B$30,2,0),""))</f>
        <v/>
      </c>
      <c r="E365" s="24"/>
      <c r="F365" s="27" t="e">
        <f t="shared" ca="1" si="36"/>
        <v>#VALUE!</v>
      </c>
      <c r="G365" s="28" t="str">
        <f t="shared" si="32"/>
        <v/>
      </c>
      <c r="H365" s="29"/>
      <c r="I365" s="30"/>
      <c r="J365">
        <f t="shared" si="33"/>
        <v>0</v>
      </c>
      <c r="K365">
        <f t="shared" si="34"/>
        <v>0</v>
      </c>
    </row>
    <row r="366" spans="1:11" ht="12.75" customHeight="1" x14ac:dyDescent="0.2">
      <c r="A366" s="73" t="str">
        <f t="shared" ca="1" si="31"/>
        <v/>
      </c>
      <c r="B366" s="31" t="str">
        <f t="shared" ca="1" si="37"/>
        <v/>
      </c>
      <c r="C366" s="25"/>
      <c r="D366" s="26" t="str">
        <f>IF(C366="","",IFERROR(VLOOKUP($C366,Statistiques!$A$8:$B$30,2,0),""))</f>
        <v/>
      </c>
      <c r="E366" s="24"/>
      <c r="F366" s="27" t="e">
        <f t="shared" ca="1" si="36"/>
        <v>#VALUE!</v>
      </c>
      <c r="G366" s="28" t="str">
        <f t="shared" si="32"/>
        <v/>
      </c>
      <c r="H366" s="29"/>
      <c r="I366" s="30"/>
      <c r="J366">
        <f t="shared" si="33"/>
        <v>0</v>
      </c>
      <c r="K366">
        <f t="shared" si="34"/>
        <v>0</v>
      </c>
    </row>
    <row r="367" spans="1:11" ht="12.75" customHeight="1" x14ac:dyDescent="0.2">
      <c r="A367" s="73" t="str">
        <f t="shared" ca="1" si="31"/>
        <v/>
      </c>
      <c r="B367" s="31" t="str">
        <f t="shared" ca="1" si="37"/>
        <v/>
      </c>
      <c r="C367" s="25"/>
      <c r="D367" s="26" t="str">
        <f>IF(C367="","",IFERROR(VLOOKUP($C367,Statistiques!$A$8:$B$30,2,0),""))</f>
        <v/>
      </c>
      <c r="E367" s="24"/>
      <c r="F367" s="27" t="e">
        <f t="shared" ca="1" si="36"/>
        <v>#VALUE!</v>
      </c>
      <c r="G367" s="28" t="str">
        <f t="shared" si="32"/>
        <v/>
      </c>
      <c r="H367" s="29"/>
      <c r="I367" s="30"/>
      <c r="J367">
        <f t="shared" si="33"/>
        <v>0</v>
      </c>
      <c r="K367">
        <f t="shared" si="34"/>
        <v>0</v>
      </c>
    </row>
    <row r="368" spans="1:11" ht="12.75" customHeight="1" x14ac:dyDescent="0.2">
      <c r="A368" s="73" t="str">
        <f t="shared" ca="1" si="31"/>
        <v/>
      </c>
      <c r="B368" s="31" t="str">
        <f t="shared" ca="1" si="37"/>
        <v/>
      </c>
      <c r="C368" s="25"/>
      <c r="D368" s="26" t="str">
        <f>IF(C368="","",IFERROR(VLOOKUP($C368,Statistiques!$A$8:$B$30,2,0),""))</f>
        <v/>
      </c>
      <c r="E368" s="24"/>
      <c r="F368" s="27" t="e">
        <f t="shared" ca="1" si="36"/>
        <v>#VALUE!</v>
      </c>
      <c r="G368" s="28" t="str">
        <f t="shared" si="32"/>
        <v/>
      </c>
      <c r="H368" s="29"/>
      <c r="I368" s="30"/>
      <c r="J368">
        <f t="shared" si="33"/>
        <v>0</v>
      </c>
      <c r="K368">
        <f t="shared" si="34"/>
        <v>0</v>
      </c>
    </row>
    <row r="369" spans="1:11" ht="12.75" customHeight="1" x14ac:dyDescent="0.2">
      <c r="A369" s="73" t="str">
        <f t="shared" ca="1" si="31"/>
        <v/>
      </c>
      <c r="B369" s="31" t="str">
        <f t="shared" ca="1" si="37"/>
        <v/>
      </c>
      <c r="C369" s="25"/>
      <c r="D369" s="26" t="str">
        <f>IF(C369="","",IFERROR(VLOOKUP($C369,Statistiques!$A$8:$B$30,2,0),""))</f>
        <v/>
      </c>
      <c r="E369" s="24"/>
      <c r="F369" s="27" t="e">
        <f t="shared" ca="1" si="36"/>
        <v>#VALUE!</v>
      </c>
      <c r="G369" s="28" t="str">
        <f t="shared" si="32"/>
        <v/>
      </c>
      <c r="H369" s="29"/>
      <c r="I369" s="30"/>
      <c r="J369">
        <f t="shared" si="33"/>
        <v>0</v>
      </c>
      <c r="K369">
        <f t="shared" si="34"/>
        <v>0</v>
      </c>
    </row>
    <row r="370" spans="1:11" ht="12.75" customHeight="1" x14ac:dyDescent="0.2">
      <c r="A370" s="73" t="str">
        <f t="shared" ca="1" si="31"/>
        <v/>
      </c>
      <c r="B370" s="31" t="str">
        <f t="shared" ca="1" si="37"/>
        <v/>
      </c>
      <c r="C370" s="25"/>
      <c r="D370" s="26" t="str">
        <f>IF(C370="","",IFERROR(VLOOKUP($C370,Statistiques!$A$8:$B$30,2,0),""))</f>
        <v/>
      </c>
      <c r="E370" s="24"/>
      <c r="F370" s="27" t="e">
        <f t="shared" ca="1" si="36"/>
        <v>#VALUE!</v>
      </c>
      <c r="G370" s="28" t="str">
        <f t="shared" si="32"/>
        <v/>
      </c>
      <c r="H370" s="29"/>
      <c r="I370" s="30"/>
      <c r="J370">
        <f t="shared" si="33"/>
        <v>0</v>
      </c>
      <c r="K370">
        <f t="shared" si="34"/>
        <v>0</v>
      </c>
    </row>
    <row r="371" spans="1:11" ht="12.75" customHeight="1" x14ac:dyDescent="0.2">
      <c r="A371" s="73" t="str">
        <f t="shared" ca="1" si="31"/>
        <v/>
      </c>
      <c r="B371" s="31" t="str">
        <f t="shared" ca="1" si="37"/>
        <v/>
      </c>
      <c r="C371" s="25"/>
      <c r="D371" s="26" t="str">
        <f>IF(C371="","",IFERROR(VLOOKUP($C371,Statistiques!$A$8:$B$30,2,0),""))</f>
        <v/>
      </c>
      <c r="E371" s="24"/>
      <c r="F371" s="27" t="e">
        <f t="shared" ca="1" si="36"/>
        <v>#VALUE!</v>
      </c>
      <c r="G371" s="28" t="str">
        <f t="shared" si="32"/>
        <v/>
      </c>
      <c r="H371" s="29"/>
      <c r="I371" s="30"/>
      <c r="J371">
        <f t="shared" si="33"/>
        <v>0</v>
      </c>
      <c r="K371">
        <f t="shared" si="34"/>
        <v>0</v>
      </c>
    </row>
    <row r="372" spans="1:11" ht="12.75" customHeight="1" x14ac:dyDescent="0.2">
      <c r="A372" s="73" t="str">
        <f t="shared" ca="1" si="31"/>
        <v/>
      </c>
      <c r="B372" s="31" t="str">
        <f t="shared" ca="1" si="37"/>
        <v/>
      </c>
      <c r="C372" s="25"/>
      <c r="D372" s="26" t="str">
        <f>IF(C372="","",IFERROR(VLOOKUP($C372,Statistiques!$A$8:$B$30,2,0),""))</f>
        <v/>
      </c>
      <c r="E372" s="24"/>
      <c r="F372" s="27" t="e">
        <f t="shared" ca="1" si="36"/>
        <v>#VALUE!</v>
      </c>
      <c r="G372" s="28" t="str">
        <f t="shared" si="32"/>
        <v/>
      </c>
      <c r="H372" s="29"/>
      <c r="I372" s="30"/>
      <c r="J372">
        <f t="shared" si="33"/>
        <v>0</v>
      </c>
      <c r="K372">
        <f t="shared" si="34"/>
        <v>0</v>
      </c>
    </row>
    <row r="373" spans="1:11" ht="12.75" customHeight="1" x14ac:dyDescent="0.2">
      <c r="A373" s="73" t="str">
        <f t="shared" ca="1" si="31"/>
        <v/>
      </c>
      <c r="B373" s="31" t="str">
        <f t="shared" ca="1" si="37"/>
        <v/>
      </c>
      <c r="C373" s="25"/>
      <c r="D373" s="26" t="str">
        <f>IF(C373="","",IFERROR(VLOOKUP($C373,Statistiques!$A$8:$B$30,2,0),""))</f>
        <v/>
      </c>
      <c r="E373" s="24"/>
      <c r="F373" s="27" t="e">
        <f t="shared" ca="1" si="36"/>
        <v>#VALUE!</v>
      </c>
      <c r="G373" s="28" t="str">
        <f t="shared" si="32"/>
        <v/>
      </c>
      <c r="H373" s="29"/>
      <c r="I373" s="30"/>
      <c r="J373">
        <f t="shared" si="33"/>
        <v>0</v>
      </c>
      <c r="K373">
        <f t="shared" si="34"/>
        <v>0</v>
      </c>
    </row>
    <row r="374" spans="1:11" ht="12.75" customHeight="1" x14ac:dyDescent="0.2">
      <c r="A374" s="73" t="str">
        <f t="shared" ca="1" si="31"/>
        <v/>
      </c>
      <c r="B374" s="31" t="str">
        <f t="shared" ca="1" si="37"/>
        <v/>
      </c>
      <c r="C374" s="25"/>
      <c r="D374" s="26" t="str">
        <f>IF(C374="","",IFERROR(VLOOKUP($C374,Statistiques!$A$8:$B$30,2,0),""))</f>
        <v/>
      </c>
      <c r="E374" s="24"/>
      <c r="F374" s="27" t="e">
        <f t="shared" ca="1" si="36"/>
        <v>#VALUE!</v>
      </c>
      <c r="G374" s="28" t="str">
        <f t="shared" si="32"/>
        <v/>
      </c>
      <c r="H374" s="29"/>
      <c r="I374" s="30"/>
      <c r="J374">
        <f t="shared" si="33"/>
        <v>0</v>
      </c>
      <c r="K374">
        <f t="shared" si="34"/>
        <v>0</v>
      </c>
    </row>
    <row r="375" spans="1:11" ht="12.75" customHeight="1" x14ac:dyDescent="0.2">
      <c r="A375" s="73" t="str">
        <f t="shared" ca="1" si="31"/>
        <v/>
      </c>
      <c r="B375" s="31" t="str">
        <f t="shared" ca="1" si="37"/>
        <v/>
      </c>
      <c r="C375" s="25"/>
      <c r="D375" s="26" t="str">
        <f>IF(C375="","",IFERROR(VLOOKUP($C375,Statistiques!$A$8:$B$30,2,0),""))</f>
        <v/>
      </c>
      <c r="E375" s="24"/>
      <c r="F375" s="27" t="e">
        <f t="shared" ca="1" si="36"/>
        <v>#VALUE!</v>
      </c>
      <c r="G375" s="28" t="str">
        <f t="shared" si="32"/>
        <v/>
      </c>
      <c r="H375" s="29"/>
      <c r="I375" s="30"/>
      <c r="J375">
        <f t="shared" si="33"/>
        <v>0</v>
      </c>
      <c r="K375">
        <f t="shared" si="34"/>
        <v>0</v>
      </c>
    </row>
    <row r="376" spans="1:11" ht="12.75" customHeight="1" x14ac:dyDescent="0.2">
      <c r="A376" s="73" t="str">
        <f t="shared" ca="1" si="31"/>
        <v/>
      </c>
      <c r="B376" s="31" t="str">
        <f t="shared" ca="1" si="37"/>
        <v/>
      </c>
      <c r="C376" s="25"/>
      <c r="D376" s="26" t="str">
        <f>IF(C376="","",IFERROR(VLOOKUP($C376,Statistiques!$A$8:$B$30,2,0),""))</f>
        <v/>
      </c>
      <c r="E376" s="24"/>
      <c r="F376" s="27" t="e">
        <f t="shared" ca="1" si="36"/>
        <v>#VALUE!</v>
      </c>
      <c r="G376" s="28" t="str">
        <f t="shared" si="32"/>
        <v/>
      </c>
      <c r="H376" s="29"/>
      <c r="I376" s="30"/>
      <c r="J376">
        <f t="shared" si="33"/>
        <v>0</v>
      </c>
      <c r="K376">
        <f t="shared" si="34"/>
        <v>0</v>
      </c>
    </row>
    <row r="377" spans="1:11" ht="12.75" customHeight="1" x14ac:dyDescent="0.2">
      <c r="A377" s="73" t="str">
        <f t="shared" ca="1" si="31"/>
        <v/>
      </c>
      <c r="B377" s="31" t="str">
        <f t="shared" ca="1" si="37"/>
        <v/>
      </c>
      <c r="C377" s="25"/>
      <c r="D377" s="26" t="str">
        <f>IF(C377="","",IFERROR(VLOOKUP($C377,Statistiques!$A$8:$B$30,2,0),""))</f>
        <v/>
      </c>
      <c r="E377" s="24"/>
      <c r="F377" s="27" t="e">
        <f t="shared" ca="1" si="36"/>
        <v>#VALUE!</v>
      </c>
      <c r="G377" s="28" t="str">
        <f t="shared" si="32"/>
        <v/>
      </c>
      <c r="H377" s="29"/>
      <c r="I377" s="30"/>
      <c r="J377">
        <f t="shared" si="33"/>
        <v>0</v>
      </c>
      <c r="K377">
        <f t="shared" si="34"/>
        <v>0</v>
      </c>
    </row>
    <row r="378" spans="1:11" ht="12.75" customHeight="1" x14ac:dyDescent="0.2">
      <c r="A378" s="73" t="str">
        <f t="shared" ca="1" si="31"/>
        <v/>
      </c>
      <c r="B378" s="31" t="str">
        <f t="shared" ca="1" si="37"/>
        <v/>
      </c>
      <c r="C378" s="25"/>
      <c r="D378" s="26" t="str">
        <f>IF(C378="","",IFERROR(VLOOKUP($C378,Statistiques!$A$8:$B$30,2,0),""))</f>
        <v/>
      </c>
      <c r="E378" s="24"/>
      <c r="F378" s="27" t="e">
        <f t="shared" ca="1" si="36"/>
        <v>#VALUE!</v>
      </c>
      <c r="G378" s="28" t="str">
        <f t="shared" si="32"/>
        <v/>
      </c>
      <c r="H378" s="29"/>
      <c r="I378" s="30"/>
      <c r="J378">
        <f t="shared" si="33"/>
        <v>0</v>
      </c>
      <c r="K378">
        <f t="shared" si="34"/>
        <v>0</v>
      </c>
    </row>
    <row r="379" spans="1:11" ht="12.75" customHeight="1" x14ac:dyDescent="0.2">
      <c r="A379" s="73" t="str">
        <f t="shared" ca="1" si="31"/>
        <v/>
      </c>
      <c r="B379" s="31" t="str">
        <f t="shared" ca="1" si="37"/>
        <v/>
      </c>
      <c r="C379" s="25"/>
      <c r="D379" s="26" t="str">
        <f>IF(C379="","",IFERROR(VLOOKUP($C379,Statistiques!$A$8:$B$30,2,0),""))</f>
        <v/>
      </c>
      <c r="E379" s="24"/>
      <c r="F379" s="27" t="e">
        <f t="shared" ca="1" si="36"/>
        <v>#VALUE!</v>
      </c>
      <c r="G379" s="28" t="str">
        <f t="shared" si="32"/>
        <v/>
      </c>
      <c r="H379" s="29"/>
      <c r="I379" s="30"/>
      <c r="J379">
        <f t="shared" si="33"/>
        <v>0</v>
      </c>
      <c r="K379">
        <f t="shared" si="34"/>
        <v>0</v>
      </c>
    </row>
    <row r="380" spans="1:11" ht="12.75" customHeight="1" x14ac:dyDescent="0.2">
      <c r="A380" s="73" t="str">
        <f t="shared" ca="1" si="31"/>
        <v/>
      </c>
      <c r="B380" s="31" t="str">
        <f t="shared" ca="1" si="37"/>
        <v/>
      </c>
      <c r="C380" s="25"/>
      <c r="D380" s="26" t="str">
        <f>IF(C380="","",IFERROR(VLOOKUP($C380,Statistiques!$A$8:$B$30,2,0),""))</f>
        <v/>
      </c>
      <c r="E380" s="24"/>
      <c r="F380" s="27" t="e">
        <f t="shared" ca="1" si="36"/>
        <v>#VALUE!</v>
      </c>
      <c r="G380" s="28" t="str">
        <f t="shared" si="32"/>
        <v/>
      </c>
      <c r="H380" s="29"/>
      <c r="I380" s="30"/>
      <c r="J380">
        <f t="shared" si="33"/>
        <v>0</v>
      </c>
      <c r="K380">
        <f t="shared" si="34"/>
        <v>0</v>
      </c>
    </row>
    <row r="381" spans="1:11" ht="12.75" customHeight="1" x14ac:dyDescent="0.2">
      <c r="A381" s="73" t="str">
        <f t="shared" ca="1" si="31"/>
        <v/>
      </c>
      <c r="B381" s="31" t="str">
        <f t="shared" ca="1" si="37"/>
        <v/>
      </c>
      <c r="C381" s="25"/>
      <c r="D381" s="26" t="str">
        <f>IF(C381="","",IFERROR(VLOOKUP($C381,Statistiques!$A$8:$B$30,2,0),""))</f>
        <v/>
      </c>
      <c r="E381" s="24"/>
      <c r="F381" s="27" t="e">
        <f t="shared" ca="1" si="36"/>
        <v>#VALUE!</v>
      </c>
      <c r="G381" s="28" t="str">
        <f t="shared" si="32"/>
        <v/>
      </c>
      <c r="H381" s="29"/>
      <c r="I381" s="30"/>
      <c r="J381">
        <f t="shared" si="33"/>
        <v>0</v>
      </c>
      <c r="K381">
        <f t="shared" si="34"/>
        <v>0</v>
      </c>
    </row>
    <row r="382" spans="1:11" ht="12.75" customHeight="1" x14ac:dyDescent="0.2">
      <c r="A382" s="73" t="str">
        <f t="shared" ca="1" si="31"/>
        <v/>
      </c>
      <c r="B382" s="31" t="str">
        <f t="shared" ca="1" si="37"/>
        <v/>
      </c>
      <c r="C382" s="25"/>
      <c r="D382" s="26" t="str">
        <f>IF(C382="","",IFERROR(VLOOKUP($C382,Statistiques!$A$8:$B$30,2,0),""))</f>
        <v/>
      </c>
      <c r="E382" s="24"/>
      <c r="F382" s="27" t="e">
        <f t="shared" ca="1" si="36"/>
        <v>#VALUE!</v>
      </c>
      <c r="G382" s="28" t="str">
        <f t="shared" si="32"/>
        <v/>
      </c>
      <c r="H382" s="29"/>
      <c r="I382" s="30"/>
      <c r="J382">
        <f t="shared" si="33"/>
        <v>0</v>
      </c>
      <c r="K382">
        <f t="shared" si="34"/>
        <v>0</v>
      </c>
    </row>
    <row r="383" spans="1:11" ht="12.75" customHeight="1" x14ac:dyDescent="0.2">
      <c r="A383" s="73" t="str">
        <f t="shared" ca="1" si="31"/>
        <v/>
      </c>
      <c r="B383" s="31" t="str">
        <f t="shared" ca="1" si="37"/>
        <v/>
      </c>
      <c r="C383" s="25"/>
      <c r="D383" s="26" t="str">
        <f>IF(C383="","",IFERROR(VLOOKUP($C383,Statistiques!$A$8:$B$30,2,0),""))</f>
        <v/>
      </c>
      <c r="E383" s="24"/>
      <c r="F383" s="27" t="e">
        <f t="shared" ca="1" si="36"/>
        <v>#VALUE!</v>
      </c>
      <c r="G383" s="28" t="str">
        <f t="shared" si="32"/>
        <v/>
      </c>
      <c r="H383" s="29"/>
      <c r="I383" s="30"/>
      <c r="J383">
        <f t="shared" si="33"/>
        <v>0</v>
      </c>
      <c r="K383">
        <f t="shared" si="34"/>
        <v>0</v>
      </c>
    </row>
    <row r="384" spans="1:11" ht="12.75" customHeight="1" x14ac:dyDescent="0.2">
      <c r="A384" s="73" t="str">
        <f t="shared" ca="1" si="31"/>
        <v/>
      </c>
      <c r="B384" s="31" t="str">
        <f t="shared" ca="1" si="37"/>
        <v/>
      </c>
      <c r="C384" s="25"/>
      <c r="D384" s="26" t="str">
        <f>IF(C384="","",IFERROR(VLOOKUP($C384,Statistiques!$A$8:$B$30,2,0),""))</f>
        <v/>
      </c>
      <c r="E384" s="24"/>
      <c r="F384" s="27" t="e">
        <f t="shared" ca="1" si="36"/>
        <v>#VALUE!</v>
      </c>
      <c r="G384" s="28" t="str">
        <f t="shared" si="32"/>
        <v/>
      </c>
      <c r="H384" s="29"/>
      <c r="I384" s="30"/>
      <c r="J384">
        <f t="shared" si="33"/>
        <v>0</v>
      </c>
      <c r="K384">
        <f t="shared" si="34"/>
        <v>0</v>
      </c>
    </row>
    <row r="385" spans="1:11" ht="12.75" customHeight="1" x14ac:dyDescent="0.2">
      <c r="A385" s="73" t="str">
        <f t="shared" ca="1" si="31"/>
        <v/>
      </c>
      <c r="B385" s="31" t="str">
        <f t="shared" ca="1" si="37"/>
        <v/>
      </c>
      <c r="C385" s="25"/>
      <c r="D385" s="26" t="str">
        <f>IF(C385="","",IFERROR(VLOOKUP($C385,Statistiques!$A$8:$B$30,2,0),""))</f>
        <v/>
      </c>
      <c r="E385" s="24"/>
      <c r="F385" s="27" t="e">
        <f t="shared" ca="1" si="36"/>
        <v>#VALUE!</v>
      </c>
      <c r="G385" s="28" t="str">
        <f t="shared" si="32"/>
        <v/>
      </c>
      <c r="H385" s="29"/>
      <c r="I385" s="30"/>
      <c r="J385">
        <f t="shared" si="33"/>
        <v>0</v>
      </c>
      <c r="K385">
        <f t="shared" si="34"/>
        <v>0</v>
      </c>
    </row>
    <row r="386" spans="1:11" ht="12.75" customHeight="1" x14ac:dyDescent="0.2">
      <c r="A386" s="73" t="str">
        <f t="shared" ca="1" si="31"/>
        <v/>
      </c>
      <c r="B386" s="31" t="str">
        <f t="shared" ca="1" si="37"/>
        <v/>
      </c>
      <c r="C386" s="25"/>
      <c r="D386" s="26" t="str">
        <f>IF(C386="","",IFERROR(VLOOKUP($C386,Statistiques!$A$8:$B$30,2,0),""))</f>
        <v/>
      </c>
      <c r="E386" s="24"/>
      <c r="F386" s="27" t="e">
        <f t="shared" ca="1" si="36"/>
        <v>#VALUE!</v>
      </c>
      <c r="G386" s="28" t="str">
        <f t="shared" si="32"/>
        <v/>
      </c>
      <c r="H386" s="29"/>
      <c r="I386" s="30"/>
      <c r="J386">
        <f t="shared" si="33"/>
        <v>0</v>
      </c>
      <c r="K386">
        <f t="shared" si="34"/>
        <v>0</v>
      </c>
    </row>
    <row r="387" spans="1:11" ht="12.75" customHeight="1" x14ac:dyDescent="0.2">
      <c r="A387" s="73" t="str">
        <f t="shared" ref="A387:A450" ca="1" si="38">IF(C387="","",NOW())</f>
        <v/>
      </c>
      <c r="B387" s="31" t="str">
        <f t="shared" ca="1" si="37"/>
        <v/>
      </c>
      <c r="C387" s="25"/>
      <c r="D387" s="26" t="str">
        <f>IF(C387="","",IFERROR(VLOOKUP($C387,Statistiques!$A$8:$B$30,2,0),""))</f>
        <v/>
      </c>
      <c r="E387" s="24"/>
      <c r="F387" s="27" t="e">
        <f t="shared" ca="1" si="36"/>
        <v>#VALUE!</v>
      </c>
      <c r="G387" s="28" t="str">
        <f t="shared" ref="G387:G450" si="39">IF(E387="","",IF(AND(MONTH(A387)=MONTH(A388),E388&lt;&gt;""),"",F387))</f>
        <v/>
      </c>
      <c r="H387" s="29"/>
      <c r="I387" s="30"/>
      <c r="J387">
        <f t="shared" ref="J387:J450" si="40">IF(H387="",0,H387)</f>
        <v>0</v>
      </c>
      <c r="K387">
        <f t="shared" ref="K387:K450" si="41">IF(I387="",0,I387)</f>
        <v>0</v>
      </c>
    </row>
    <row r="388" spans="1:11" ht="12.75" customHeight="1" x14ac:dyDescent="0.2">
      <c r="A388" s="73" t="str">
        <f t="shared" ca="1" si="38"/>
        <v/>
      </c>
      <c r="B388" s="31" t="str">
        <f t="shared" ref="B388:B451" ca="1" si="42">IF(A388="","",B387+1)</f>
        <v/>
      </c>
      <c r="C388" s="25"/>
      <c r="D388" s="26" t="str">
        <f>IF(C388="","",IFERROR(VLOOKUP($C388,Statistiques!$A$8:$B$30,2,0),""))</f>
        <v/>
      </c>
      <c r="E388" s="24"/>
      <c r="F388" s="27" t="e">
        <f t="shared" ref="F388:F451" ca="1" si="43">IF(MONTH(A388)=MONTH(A387),F387+E388,E388)</f>
        <v>#VALUE!</v>
      </c>
      <c r="G388" s="28" t="str">
        <f t="shared" si="39"/>
        <v/>
      </c>
      <c r="H388" s="29"/>
      <c r="I388" s="30"/>
      <c r="J388">
        <f t="shared" si="40"/>
        <v>0</v>
      </c>
      <c r="K388">
        <f t="shared" si="41"/>
        <v>0</v>
      </c>
    </row>
    <row r="389" spans="1:11" ht="12.75" customHeight="1" x14ac:dyDescent="0.2">
      <c r="A389" s="73" t="str">
        <f t="shared" ca="1" si="38"/>
        <v/>
      </c>
      <c r="B389" s="31" t="str">
        <f t="shared" ca="1" si="42"/>
        <v/>
      </c>
      <c r="C389" s="25"/>
      <c r="D389" s="26" t="str">
        <f>IF(C389="","",IFERROR(VLOOKUP($C389,Statistiques!$A$8:$B$30,2,0),""))</f>
        <v/>
      </c>
      <c r="E389" s="24"/>
      <c r="F389" s="27" t="e">
        <f t="shared" ca="1" si="43"/>
        <v>#VALUE!</v>
      </c>
      <c r="G389" s="28" t="str">
        <f t="shared" si="39"/>
        <v/>
      </c>
      <c r="H389" s="29"/>
      <c r="I389" s="30"/>
      <c r="J389">
        <f t="shared" si="40"/>
        <v>0</v>
      </c>
      <c r="K389">
        <f t="shared" si="41"/>
        <v>0</v>
      </c>
    </row>
    <row r="390" spans="1:11" ht="12.75" customHeight="1" x14ac:dyDescent="0.2">
      <c r="A390" s="73" t="str">
        <f t="shared" ca="1" si="38"/>
        <v/>
      </c>
      <c r="B390" s="31" t="str">
        <f t="shared" ca="1" si="42"/>
        <v/>
      </c>
      <c r="C390" s="25"/>
      <c r="D390" s="26" t="str">
        <f>IF(C390="","",IFERROR(VLOOKUP($C390,Statistiques!$A$8:$B$30,2,0),""))</f>
        <v/>
      </c>
      <c r="E390" s="24"/>
      <c r="F390" s="27" t="e">
        <f t="shared" ca="1" si="43"/>
        <v>#VALUE!</v>
      </c>
      <c r="G390" s="28" t="str">
        <f t="shared" si="39"/>
        <v/>
      </c>
      <c r="H390" s="29"/>
      <c r="I390" s="30"/>
      <c r="J390">
        <f t="shared" si="40"/>
        <v>0</v>
      </c>
      <c r="K390">
        <f t="shared" si="41"/>
        <v>0</v>
      </c>
    </row>
    <row r="391" spans="1:11" ht="12.75" customHeight="1" x14ac:dyDescent="0.2">
      <c r="A391" s="73" t="str">
        <f t="shared" ca="1" si="38"/>
        <v/>
      </c>
      <c r="B391" s="31" t="str">
        <f t="shared" ca="1" si="42"/>
        <v/>
      </c>
      <c r="C391" s="25"/>
      <c r="D391" s="26" t="str">
        <f>IF(C391="","",IFERROR(VLOOKUP($C391,Statistiques!$A$8:$B$30,2,0),""))</f>
        <v/>
      </c>
      <c r="E391" s="24"/>
      <c r="F391" s="27" t="e">
        <f t="shared" ca="1" si="43"/>
        <v>#VALUE!</v>
      </c>
      <c r="G391" s="28" t="str">
        <f t="shared" si="39"/>
        <v/>
      </c>
      <c r="H391" s="29"/>
      <c r="I391" s="30"/>
      <c r="J391">
        <f t="shared" si="40"/>
        <v>0</v>
      </c>
      <c r="K391">
        <f t="shared" si="41"/>
        <v>0</v>
      </c>
    </row>
    <row r="392" spans="1:11" ht="12.75" customHeight="1" x14ac:dyDescent="0.2">
      <c r="A392" s="73" t="str">
        <f t="shared" ca="1" si="38"/>
        <v/>
      </c>
      <c r="B392" s="31" t="str">
        <f t="shared" ca="1" si="42"/>
        <v/>
      </c>
      <c r="C392" s="25"/>
      <c r="D392" s="26" t="str">
        <f>IF(C392="","",IFERROR(VLOOKUP($C392,Statistiques!$A$8:$B$30,2,0),""))</f>
        <v/>
      </c>
      <c r="E392" s="24"/>
      <c r="F392" s="27" t="e">
        <f t="shared" ca="1" si="43"/>
        <v>#VALUE!</v>
      </c>
      <c r="G392" s="28" t="str">
        <f t="shared" si="39"/>
        <v/>
      </c>
      <c r="H392" s="29"/>
      <c r="I392" s="30"/>
      <c r="J392">
        <f t="shared" si="40"/>
        <v>0</v>
      </c>
      <c r="K392">
        <f t="shared" si="41"/>
        <v>0</v>
      </c>
    </row>
    <row r="393" spans="1:11" ht="12.75" customHeight="1" x14ac:dyDescent="0.2">
      <c r="A393" s="73" t="str">
        <f t="shared" ca="1" si="38"/>
        <v/>
      </c>
      <c r="B393" s="31" t="str">
        <f t="shared" ca="1" si="42"/>
        <v/>
      </c>
      <c r="C393" s="25"/>
      <c r="D393" s="26" t="str">
        <f>IF(C393="","",IFERROR(VLOOKUP($C393,Statistiques!$A$8:$B$30,2,0),""))</f>
        <v/>
      </c>
      <c r="E393" s="24"/>
      <c r="F393" s="27" t="e">
        <f t="shared" ca="1" si="43"/>
        <v>#VALUE!</v>
      </c>
      <c r="G393" s="28" t="str">
        <f t="shared" si="39"/>
        <v/>
      </c>
      <c r="H393" s="29"/>
      <c r="I393" s="30"/>
      <c r="J393">
        <f t="shared" si="40"/>
        <v>0</v>
      </c>
      <c r="K393">
        <f t="shared" si="41"/>
        <v>0</v>
      </c>
    </row>
    <row r="394" spans="1:11" ht="12.75" customHeight="1" x14ac:dyDescent="0.2">
      <c r="A394" s="73" t="str">
        <f t="shared" ca="1" si="38"/>
        <v/>
      </c>
      <c r="B394" s="31" t="str">
        <f t="shared" ca="1" si="42"/>
        <v/>
      </c>
      <c r="C394" s="25"/>
      <c r="D394" s="26" t="str">
        <f>IF(C394="","",IFERROR(VLOOKUP($C394,Statistiques!$A$8:$B$30,2,0),""))</f>
        <v/>
      </c>
      <c r="E394" s="24"/>
      <c r="F394" s="27" t="e">
        <f t="shared" ca="1" si="43"/>
        <v>#VALUE!</v>
      </c>
      <c r="G394" s="28" t="str">
        <f t="shared" si="39"/>
        <v/>
      </c>
      <c r="H394" s="29"/>
      <c r="I394" s="30"/>
      <c r="J394">
        <f t="shared" si="40"/>
        <v>0</v>
      </c>
      <c r="K394">
        <f t="shared" si="41"/>
        <v>0</v>
      </c>
    </row>
    <row r="395" spans="1:11" ht="12.75" customHeight="1" x14ac:dyDescent="0.2">
      <c r="A395" s="73" t="str">
        <f t="shared" ca="1" si="38"/>
        <v/>
      </c>
      <c r="B395" s="31" t="str">
        <f t="shared" ca="1" si="42"/>
        <v/>
      </c>
      <c r="C395" s="25"/>
      <c r="D395" s="26" t="str">
        <f>IF(C395="","",IFERROR(VLOOKUP($C395,Statistiques!$A$8:$B$30,2,0),""))</f>
        <v/>
      </c>
      <c r="E395" s="24"/>
      <c r="F395" s="27" t="e">
        <f t="shared" ca="1" si="43"/>
        <v>#VALUE!</v>
      </c>
      <c r="G395" s="28" t="str">
        <f t="shared" si="39"/>
        <v/>
      </c>
      <c r="H395" s="29"/>
      <c r="I395" s="30"/>
      <c r="J395">
        <f t="shared" si="40"/>
        <v>0</v>
      </c>
      <c r="K395">
        <f t="shared" si="41"/>
        <v>0</v>
      </c>
    </row>
    <row r="396" spans="1:11" ht="12.75" customHeight="1" x14ac:dyDescent="0.2">
      <c r="A396" s="73" t="str">
        <f t="shared" ca="1" si="38"/>
        <v/>
      </c>
      <c r="B396" s="31" t="str">
        <f t="shared" ca="1" si="42"/>
        <v/>
      </c>
      <c r="C396" s="25"/>
      <c r="D396" s="26" t="str">
        <f>IF(C396="","",IFERROR(VLOOKUP($C396,Statistiques!$A$8:$B$30,2,0),""))</f>
        <v/>
      </c>
      <c r="E396" s="24"/>
      <c r="F396" s="27" t="e">
        <f t="shared" ca="1" si="43"/>
        <v>#VALUE!</v>
      </c>
      <c r="G396" s="28" t="str">
        <f t="shared" si="39"/>
        <v/>
      </c>
      <c r="H396" s="29"/>
      <c r="I396" s="30"/>
      <c r="J396">
        <f t="shared" si="40"/>
        <v>0</v>
      </c>
      <c r="K396">
        <f t="shared" si="41"/>
        <v>0</v>
      </c>
    </row>
    <row r="397" spans="1:11" ht="12.75" customHeight="1" x14ac:dyDescent="0.2">
      <c r="A397" s="73" t="str">
        <f t="shared" ca="1" si="38"/>
        <v/>
      </c>
      <c r="B397" s="31" t="str">
        <f t="shared" ca="1" si="42"/>
        <v/>
      </c>
      <c r="C397" s="25"/>
      <c r="D397" s="26" t="str">
        <f>IF(C397="","",IFERROR(VLOOKUP($C397,Statistiques!$A$8:$B$30,2,0),""))</f>
        <v/>
      </c>
      <c r="E397" s="24"/>
      <c r="F397" s="27" t="e">
        <f t="shared" ca="1" si="43"/>
        <v>#VALUE!</v>
      </c>
      <c r="G397" s="28" t="str">
        <f t="shared" si="39"/>
        <v/>
      </c>
      <c r="H397" s="29"/>
      <c r="I397" s="30"/>
      <c r="J397">
        <f t="shared" si="40"/>
        <v>0</v>
      </c>
      <c r="K397">
        <f t="shared" si="41"/>
        <v>0</v>
      </c>
    </row>
    <row r="398" spans="1:11" ht="12.75" customHeight="1" x14ac:dyDescent="0.2">
      <c r="A398" s="73" t="str">
        <f t="shared" ca="1" si="38"/>
        <v/>
      </c>
      <c r="B398" s="31" t="str">
        <f t="shared" ca="1" si="42"/>
        <v/>
      </c>
      <c r="C398" s="25"/>
      <c r="D398" s="26" t="str">
        <f>IF(C398="","",IFERROR(VLOOKUP($C398,Statistiques!$A$8:$B$30,2,0),""))</f>
        <v/>
      </c>
      <c r="E398" s="24"/>
      <c r="F398" s="27" t="e">
        <f t="shared" ca="1" si="43"/>
        <v>#VALUE!</v>
      </c>
      <c r="G398" s="28" t="str">
        <f t="shared" si="39"/>
        <v/>
      </c>
      <c r="H398" s="29"/>
      <c r="I398" s="30"/>
      <c r="J398">
        <f t="shared" si="40"/>
        <v>0</v>
      </c>
      <c r="K398">
        <f t="shared" si="41"/>
        <v>0</v>
      </c>
    </row>
    <row r="399" spans="1:11" ht="12.75" customHeight="1" x14ac:dyDescent="0.2">
      <c r="A399" s="73" t="str">
        <f t="shared" ca="1" si="38"/>
        <v/>
      </c>
      <c r="B399" s="31" t="str">
        <f t="shared" ca="1" si="42"/>
        <v/>
      </c>
      <c r="C399" s="25"/>
      <c r="D399" s="26" t="str">
        <f>IF(C399="","",IFERROR(VLOOKUP($C399,Statistiques!$A$8:$B$30,2,0),""))</f>
        <v/>
      </c>
      <c r="E399" s="24"/>
      <c r="F399" s="27" t="e">
        <f t="shared" ca="1" si="43"/>
        <v>#VALUE!</v>
      </c>
      <c r="G399" s="28" t="str">
        <f t="shared" si="39"/>
        <v/>
      </c>
      <c r="H399" s="29"/>
      <c r="I399" s="30"/>
      <c r="J399">
        <f t="shared" si="40"/>
        <v>0</v>
      </c>
      <c r="K399">
        <f t="shared" si="41"/>
        <v>0</v>
      </c>
    </row>
    <row r="400" spans="1:11" ht="12.75" customHeight="1" x14ac:dyDescent="0.2">
      <c r="A400" s="73" t="str">
        <f t="shared" ca="1" si="38"/>
        <v/>
      </c>
      <c r="B400" s="31" t="str">
        <f t="shared" ca="1" si="42"/>
        <v/>
      </c>
      <c r="C400" s="25"/>
      <c r="D400" s="26" t="str">
        <f>IF(C400="","",IFERROR(VLOOKUP($C400,Statistiques!$A$8:$B$30,2,0),""))</f>
        <v/>
      </c>
      <c r="E400" s="24"/>
      <c r="F400" s="27" t="e">
        <f t="shared" ca="1" si="43"/>
        <v>#VALUE!</v>
      </c>
      <c r="G400" s="28" t="str">
        <f t="shared" si="39"/>
        <v/>
      </c>
      <c r="H400" s="29"/>
      <c r="I400" s="30"/>
      <c r="J400">
        <f t="shared" si="40"/>
        <v>0</v>
      </c>
      <c r="K400">
        <f t="shared" si="41"/>
        <v>0</v>
      </c>
    </row>
    <row r="401" spans="1:11" ht="12.75" customHeight="1" x14ac:dyDescent="0.2">
      <c r="A401" s="73" t="str">
        <f t="shared" ca="1" si="38"/>
        <v/>
      </c>
      <c r="B401" s="31" t="str">
        <f t="shared" ca="1" si="42"/>
        <v/>
      </c>
      <c r="C401" s="25"/>
      <c r="D401" s="26" t="str">
        <f>IF(C401="","",IFERROR(VLOOKUP($C401,Statistiques!$A$8:$B$30,2,0),""))</f>
        <v/>
      </c>
      <c r="E401" s="24"/>
      <c r="F401" s="27" t="e">
        <f t="shared" ca="1" si="43"/>
        <v>#VALUE!</v>
      </c>
      <c r="G401" s="28" t="str">
        <f t="shared" si="39"/>
        <v/>
      </c>
      <c r="H401" s="29"/>
      <c r="I401" s="30"/>
      <c r="J401">
        <f t="shared" si="40"/>
        <v>0</v>
      </c>
      <c r="K401">
        <f t="shared" si="41"/>
        <v>0</v>
      </c>
    </row>
    <row r="402" spans="1:11" ht="12.75" customHeight="1" x14ac:dyDescent="0.2">
      <c r="A402" s="73" t="str">
        <f t="shared" ca="1" si="38"/>
        <v/>
      </c>
      <c r="B402" s="31" t="str">
        <f t="shared" ca="1" si="42"/>
        <v/>
      </c>
      <c r="C402" s="25"/>
      <c r="D402" s="26" t="str">
        <f>IF(C402="","",IFERROR(VLOOKUP($C402,Statistiques!$A$8:$B$30,2,0),""))</f>
        <v/>
      </c>
      <c r="E402" s="24"/>
      <c r="F402" s="27" t="e">
        <f t="shared" ca="1" si="43"/>
        <v>#VALUE!</v>
      </c>
      <c r="G402" s="28" t="str">
        <f t="shared" si="39"/>
        <v/>
      </c>
      <c r="H402" s="29"/>
      <c r="I402" s="30"/>
      <c r="J402">
        <f t="shared" si="40"/>
        <v>0</v>
      </c>
      <c r="K402">
        <f t="shared" si="41"/>
        <v>0</v>
      </c>
    </row>
    <row r="403" spans="1:11" ht="12.75" customHeight="1" x14ac:dyDescent="0.2">
      <c r="A403" s="73" t="str">
        <f t="shared" ca="1" si="38"/>
        <v/>
      </c>
      <c r="B403" s="31" t="str">
        <f t="shared" ca="1" si="42"/>
        <v/>
      </c>
      <c r="C403" s="25"/>
      <c r="D403" s="26" t="str">
        <f>IF(C403="","",IFERROR(VLOOKUP($C403,Statistiques!$A$8:$B$30,2,0),""))</f>
        <v/>
      </c>
      <c r="E403" s="24"/>
      <c r="F403" s="27" t="e">
        <f t="shared" ca="1" si="43"/>
        <v>#VALUE!</v>
      </c>
      <c r="G403" s="28" t="str">
        <f t="shared" si="39"/>
        <v/>
      </c>
      <c r="H403" s="29"/>
      <c r="I403" s="30"/>
      <c r="J403">
        <f t="shared" si="40"/>
        <v>0</v>
      </c>
      <c r="K403">
        <f t="shared" si="41"/>
        <v>0</v>
      </c>
    </row>
    <row r="404" spans="1:11" ht="12.75" customHeight="1" x14ac:dyDescent="0.2">
      <c r="A404" s="73" t="str">
        <f t="shared" ca="1" si="38"/>
        <v/>
      </c>
      <c r="B404" s="31" t="str">
        <f t="shared" ca="1" si="42"/>
        <v/>
      </c>
      <c r="C404" s="25"/>
      <c r="D404" s="26" t="str">
        <f>IF(C404="","",IFERROR(VLOOKUP($C404,Statistiques!$A$8:$B$30,2,0),""))</f>
        <v/>
      </c>
      <c r="E404" s="24"/>
      <c r="F404" s="27" t="e">
        <f t="shared" ca="1" si="43"/>
        <v>#VALUE!</v>
      </c>
      <c r="G404" s="28" t="str">
        <f t="shared" si="39"/>
        <v/>
      </c>
      <c r="H404" s="29"/>
      <c r="I404" s="30"/>
      <c r="J404">
        <f t="shared" si="40"/>
        <v>0</v>
      </c>
      <c r="K404">
        <f t="shared" si="41"/>
        <v>0</v>
      </c>
    </row>
    <row r="405" spans="1:11" ht="12.75" customHeight="1" x14ac:dyDescent="0.2">
      <c r="A405" s="73" t="str">
        <f t="shared" ca="1" si="38"/>
        <v/>
      </c>
      <c r="B405" s="31" t="str">
        <f t="shared" ca="1" si="42"/>
        <v/>
      </c>
      <c r="C405" s="25"/>
      <c r="D405" s="26" t="str">
        <f>IF(C405="","",IFERROR(VLOOKUP($C405,Statistiques!$A$8:$B$30,2,0),""))</f>
        <v/>
      </c>
      <c r="E405" s="24"/>
      <c r="F405" s="27" t="e">
        <f t="shared" ca="1" si="43"/>
        <v>#VALUE!</v>
      </c>
      <c r="G405" s="28" t="str">
        <f t="shared" si="39"/>
        <v/>
      </c>
      <c r="H405" s="29"/>
      <c r="I405" s="30"/>
      <c r="J405">
        <f t="shared" si="40"/>
        <v>0</v>
      </c>
      <c r="K405">
        <f t="shared" si="41"/>
        <v>0</v>
      </c>
    </row>
    <row r="406" spans="1:11" ht="12.75" customHeight="1" x14ac:dyDescent="0.2">
      <c r="A406" s="73" t="str">
        <f t="shared" ca="1" si="38"/>
        <v/>
      </c>
      <c r="B406" s="31" t="str">
        <f t="shared" ca="1" si="42"/>
        <v/>
      </c>
      <c r="C406" s="25"/>
      <c r="D406" s="26" t="str">
        <f>IF(C406="","",IFERROR(VLOOKUP($C406,Statistiques!$A$8:$B$30,2,0),""))</f>
        <v/>
      </c>
      <c r="E406" s="24"/>
      <c r="F406" s="27" t="e">
        <f t="shared" ca="1" si="43"/>
        <v>#VALUE!</v>
      </c>
      <c r="G406" s="28" t="str">
        <f t="shared" si="39"/>
        <v/>
      </c>
      <c r="H406" s="29"/>
      <c r="I406" s="30"/>
      <c r="J406">
        <f t="shared" si="40"/>
        <v>0</v>
      </c>
      <c r="K406">
        <f t="shared" si="41"/>
        <v>0</v>
      </c>
    </row>
    <row r="407" spans="1:11" ht="12.75" customHeight="1" x14ac:dyDescent="0.2">
      <c r="A407" s="73" t="str">
        <f t="shared" ca="1" si="38"/>
        <v/>
      </c>
      <c r="B407" s="31" t="str">
        <f t="shared" ca="1" si="42"/>
        <v/>
      </c>
      <c r="C407" s="25"/>
      <c r="D407" s="26" t="str">
        <f>IF(C407="","",IFERROR(VLOOKUP($C407,Statistiques!$A$8:$B$30,2,0),""))</f>
        <v/>
      </c>
      <c r="E407" s="24"/>
      <c r="F407" s="27" t="e">
        <f t="shared" ca="1" si="43"/>
        <v>#VALUE!</v>
      </c>
      <c r="G407" s="28" t="str">
        <f t="shared" si="39"/>
        <v/>
      </c>
      <c r="H407" s="29"/>
      <c r="I407" s="30"/>
      <c r="J407">
        <f t="shared" si="40"/>
        <v>0</v>
      </c>
      <c r="K407">
        <f t="shared" si="41"/>
        <v>0</v>
      </c>
    </row>
    <row r="408" spans="1:11" ht="12.75" customHeight="1" x14ac:dyDescent="0.2">
      <c r="A408" s="73" t="str">
        <f t="shared" ca="1" si="38"/>
        <v/>
      </c>
      <c r="B408" s="31" t="str">
        <f t="shared" ca="1" si="42"/>
        <v/>
      </c>
      <c r="C408" s="25"/>
      <c r="D408" s="26" t="str">
        <f>IF(C408="","",IFERROR(VLOOKUP($C408,Statistiques!$A$8:$B$30,2,0),""))</f>
        <v/>
      </c>
      <c r="E408" s="24"/>
      <c r="F408" s="27" t="e">
        <f t="shared" ca="1" si="43"/>
        <v>#VALUE!</v>
      </c>
      <c r="G408" s="28" t="str">
        <f t="shared" si="39"/>
        <v/>
      </c>
      <c r="H408" s="29"/>
      <c r="I408" s="30"/>
      <c r="J408">
        <f t="shared" si="40"/>
        <v>0</v>
      </c>
      <c r="K408">
        <f t="shared" si="41"/>
        <v>0</v>
      </c>
    </row>
    <row r="409" spans="1:11" ht="12.75" customHeight="1" x14ac:dyDescent="0.2">
      <c r="A409" s="73" t="str">
        <f t="shared" ca="1" si="38"/>
        <v/>
      </c>
      <c r="B409" s="31" t="str">
        <f t="shared" ca="1" si="42"/>
        <v/>
      </c>
      <c r="C409" s="25"/>
      <c r="D409" s="26" t="str">
        <f>IF(C409="","",IFERROR(VLOOKUP($C409,Statistiques!$A$8:$B$30,2,0),""))</f>
        <v/>
      </c>
      <c r="E409" s="24"/>
      <c r="F409" s="27" t="e">
        <f t="shared" ca="1" si="43"/>
        <v>#VALUE!</v>
      </c>
      <c r="G409" s="28" t="str">
        <f t="shared" si="39"/>
        <v/>
      </c>
      <c r="H409" s="29"/>
      <c r="I409" s="30"/>
      <c r="J409">
        <f t="shared" si="40"/>
        <v>0</v>
      </c>
      <c r="K409">
        <f t="shared" si="41"/>
        <v>0</v>
      </c>
    </row>
    <row r="410" spans="1:11" ht="12.75" customHeight="1" x14ac:dyDescent="0.2">
      <c r="A410" s="73" t="str">
        <f t="shared" ca="1" si="38"/>
        <v/>
      </c>
      <c r="B410" s="31" t="str">
        <f t="shared" ca="1" si="42"/>
        <v/>
      </c>
      <c r="C410" s="25"/>
      <c r="D410" s="26" t="str">
        <f>IF(C410="","",IFERROR(VLOOKUP($C410,Statistiques!$A$8:$B$30,2,0),""))</f>
        <v/>
      </c>
      <c r="E410" s="24"/>
      <c r="F410" s="27" t="e">
        <f t="shared" ca="1" si="43"/>
        <v>#VALUE!</v>
      </c>
      <c r="G410" s="28" t="str">
        <f t="shared" si="39"/>
        <v/>
      </c>
      <c r="H410" s="29"/>
      <c r="I410" s="30"/>
      <c r="J410">
        <f t="shared" si="40"/>
        <v>0</v>
      </c>
      <c r="K410">
        <f t="shared" si="41"/>
        <v>0</v>
      </c>
    </row>
    <row r="411" spans="1:11" ht="12.75" customHeight="1" x14ac:dyDescent="0.2">
      <c r="A411" s="73" t="str">
        <f t="shared" ca="1" si="38"/>
        <v/>
      </c>
      <c r="B411" s="31" t="str">
        <f t="shared" ca="1" si="42"/>
        <v/>
      </c>
      <c r="C411" s="25"/>
      <c r="D411" s="26" t="str">
        <f>IF(C411="","",IFERROR(VLOOKUP($C411,Statistiques!$A$8:$B$30,2,0),""))</f>
        <v/>
      </c>
      <c r="E411" s="24"/>
      <c r="F411" s="27" t="e">
        <f t="shared" ca="1" si="43"/>
        <v>#VALUE!</v>
      </c>
      <c r="G411" s="28" t="str">
        <f t="shared" si="39"/>
        <v/>
      </c>
      <c r="H411" s="29"/>
      <c r="I411" s="30"/>
      <c r="J411">
        <f t="shared" si="40"/>
        <v>0</v>
      </c>
      <c r="K411">
        <f t="shared" si="41"/>
        <v>0</v>
      </c>
    </row>
    <row r="412" spans="1:11" ht="12.75" customHeight="1" x14ac:dyDescent="0.2">
      <c r="A412" s="73" t="str">
        <f t="shared" ca="1" si="38"/>
        <v/>
      </c>
      <c r="B412" s="31" t="str">
        <f t="shared" ca="1" si="42"/>
        <v/>
      </c>
      <c r="C412" s="25"/>
      <c r="D412" s="26" t="str">
        <f>IF(C412="","",IFERROR(VLOOKUP($C412,Statistiques!$A$8:$B$30,2,0),""))</f>
        <v/>
      </c>
      <c r="E412" s="24"/>
      <c r="F412" s="27" t="e">
        <f t="shared" ca="1" si="43"/>
        <v>#VALUE!</v>
      </c>
      <c r="G412" s="28" t="str">
        <f t="shared" si="39"/>
        <v/>
      </c>
      <c r="H412" s="29"/>
      <c r="I412" s="30"/>
      <c r="J412">
        <f t="shared" si="40"/>
        <v>0</v>
      </c>
      <c r="K412">
        <f t="shared" si="41"/>
        <v>0</v>
      </c>
    </row>
    <row r="413" spans="1:11" ht="12.75" customHeight="1" x14ac:dyDescent="0.2">
      <c r="A413" s="73" t="str">
        <f t="shared" ca="1" si="38"/>
        <v/>
      </c>
      <c r="B413" s="31" t="str">
        <f t="shared" ca="1" si="42"/>
        <v/>
      </c>
      <c r="C413" s="25"/>
      <c r="D413" s="26" t="str">
        <f>IF(C413="","",IFERROR(VLOOKUP($C413,Statistiques!$A$8:$B$30,2,0),""))</f>
        <v/>
      </c>
      <c r="E413" s="24"/>
      <c r="F413" s="27" t="e">
        <f t="shared" ca="1" si="43"/>
        <v>#VALUE!</v>
      </c>
      <c r="G413" s="28" t="str">
        <f t="shared" si="39"/>
        <v/>
      </c>
      <c r="H413" s="29"/>
      <c r="I413" s="30"/>
      <c r="J413">
        <f t="shared" si="40"/>
        <v>0</v>
      </c>
      <c r="K413">
        <f t="shared" si="41"/>
        <v>0</v>
      </c>
    </row>
    <row r="414" spans="1:11" ht="12.75" customHeight="1" x14ac:dyDescent="0.2">
      <c r="A414" s="73" t="str">
        <f t="shared" ca="1" si="38"/>
        <v/>
      </c>
      <c r="B414" s="31" t="str">
        <f t="shared" ca="1" si="42"/>
        <v/>
      </c>
      <c r="C414" s="25"/>
      <c r="D414" s="26" t="str">
        <f>IF(C414="","",IFERROR(VLOOKUP($C414,Statistiques!$A$8:$B$30,2,0),""))</f>
        <v/>
      </c>
      <c r="E414" s="24"/>
      <c r="F414" s="27" t="e">
        <f t="shared" ca="1" si="43"/>
        <v>#VALUE!</v>
      </c>
      <c r="G414" s="28" t="str">
        <f t="shared" si="39"/>
        <v/>
      </c>
      <c r="H414" s="29"/>
      <c r="I414" s="30"/>
      <c r="J414">
        <f t="shared" si="40"/>
        <v>0</v>
      </c>
      <c r="K414">
        <f t="shared" si="41"/>
        <v>0</v>
      </c>
    </row>
    <row r="415" spans="1:11" ht="12.75" customHeight="1" x14ac:dyDescent="0.2">
      <c r="A415" s="73" t="str">
        <f t="shared" ca="1" si="38"/>
        <v/>
      </c>
      <c r="B415" s="31" t="str">
        <f t="shared" ca="1" si="42"/>
        <v/>
      </c>
      <c r="C415" s="25"/>
      <c r="D415" s="26" t="str">
        <f>IF(C415="","",IFERROR(VLOOKUP($C415,Statistiques!$A$8:$B$30,2,0),""))</f>
        <v/>
      </c>
      <c r="E415" s="24"/>
      <c r="F415" s="27" t="e">
        <f t="shared" ca="1" si="43"/>
        <v>#VALUE!</v>
      </c>
      <c r="G415" s="28" t="str">
        <f t="shared" si="39"/>
        <v/>
      </c>
      <c r="H415" s="29"/>
      <c r="I415" s="30"/>
      <c r="J415">
        <f t="shared" si="40"/>
        <v>0</v>
      </c>
      <c r="K415">
        <f t="shared" si="41"/>
        <v>0</v>
      </c>
    </row>
    <row r="416" spans="1:11" ht="12.75" customHeight="1" x14ac:dyDescent="0.2">
      <c r="A416" s="73" t="str">
        <f t="shared" ca="1" si="38"/>
        <v/>
      </c>
      <c r="B416" s="31" t="str">
        <f t="shared" ca="1" si="42"/>
        <v/>
      </c>
      <c r="C416" s="25"/>
      <c r="D416" s="26" t="str">
        <f>IF(C416="","",IFERROR(VLOOKUP($C416,Statistiques!$A$8:$B$30,2,0),""))</f>
        <v/>
      </c>
      <c r="E416" s="24"/>
      <c r="F416" s="27" t="e">
        <f t="shared" ca="1" si="43"/>
        <v>#VALUE!</v>
      </c>
      <c r="G416" s="28" t="str">
        <f t="shared" si="39"/>
        <v/>
      </c>
      <c r="H416" s="29"/>
      <c r="I416" s="30"/>
      <c r="J416">
        <f t="shared" si="40"/>
        <v>0</v>
      </c>
      <c r="K416">
        <f t="shared" si="41"/>
        <v>0</v>
      </c>
    </row>
    <row r="417" spans="1:11" ht="12.75" customHeight="1" x14ac:dyDescent="0.2">
      <c r="A417" s="73" t="str">
        <f t="shared" ca="1" si="38"/>
        <v/>
      </c>
      <c r="B417" s="31" t="str">
        <f t="shared" ca="1" si="42"/>
        <v/>
      </c>
      <c r="C417" s="25"/>
      <c r="D417" s="26" t="str">
        <f>IF(C417="","",IFERROR(VLOOKUP($C417,Statistiques!$A$8:$B$30,2,0),""))</f>
        <v/>
      </c>
      <c r="E417" s="24"/>
      <c r="F417" s="27" t="e">
        <f t="shared" ca="1" si="43"/>
        <v>#VALUE!</v>
      </c>
      <c r="G417" s="28" t="str">
        <f t="shared" si="39"/>
        <v/>
      </c>
      <c r="H417" s="29"/>
      <c r="I417" s="30"/>
      <c r="J417">
        <f t="shared" si="40"/>
        <v>0</v>
      </c>
      <c r="K417">
        <f t="shared" si="41"/>
        <v>0</v>
      </c>
    </row>
    <row r="418" spans="1:11" ht="12.75" customHeight="1" x14ac:dyDescent="0.2">
      <c r="A418" s="73" t="str">
        <f t="shared" ca="1" si="38"/>
        <v/>
      </c>
      <c r="B418" s="31" t="str">
        <f t="shared" ca="1" si="42"/>
        <v/>
      </c>
      <c r="C418" s="25"/>
      <c r="D418" s="26" t="str">
        <f>IF(C418="","",IFERROR(VLOOKUP($C418,Statistiques!$A$8:$B$30,2,0),""))</f>
        <v/>
      </c>
      <c r="E418" s="24"/>
      <c r="F418" s="27" t="e">
        <f t="shared" ca="1" si="43"/>
        <v>#VALUE!</v>
      </c>
      <c r="G418" s="28" t="str">
        <f t="shared" si="39"/>
        <v/>
      </c>
      <c r="H418" s="29"/>
      <c r="I418" s="30"/>
      <c r="J418">
        <f t="shared" si="40"/>
        <v>0</v>
      </c>
      <c r="K418">
        <f t="shared" si="41"/>
        <v>0</v>
      </c>
    </row>
    <row r="419" spans="1:11" ht="12.75" customHeight="1" x14ac:dyDescent="0.2">
      <c r="A419" s="73" t="str">
        <f t="shared" ca="1" si="38"/>
        <v/>
      </c>
      <c r="B419" s="31" t="str">
        <f t="shared" ca="1" si="42"/>
        <v/>
      </c>
      <c r="C419" s="25"/>
      <c r="D419" s="26" t="str">
        <f>IF(C419="","",IFERROR(VLOOKUP($C419,Statistiques!$A$8:$B$30,2,0),""))</f>
        <v/>
      </c>
      <c r="E419" s="24"/>
      <c r="F419" s="27" t="e">
        <f t="shared" ca="1" si="43"/>
        <v>#VALUE!</v>
      </c>
      <c r="G419" s="28" t="str">
        <f t="shared" si="39"/>
        <v/>
      </c>
      <c r="H419" s="29"/>
      <c r="I419" s="30"/>
      <c r="J419">
        <f t="shared" si="40"/>
        <v>0</v>
      </c>
      <c r="K419">
        <f t="shared" si="41"/>
        <v>0</v>
      </c>
    </row>
    <row r="420" spans="1:11" ht="12.75" customHeight="1" x14ac:dyDescent="0.2">
      <c r="A420" s="73" t="str">
        <f t="shared" ca="1" si="38"/>
        <v/>
      </c>
      <c r="B420" s="31" t="str">
        <f t="shared" ca="1" si="42"/>
        <v/>
      </c>
      <c r="C420" s="25"/>
      <c r="D420" s="26" t="str">
        <f>IF(C420="","",IFERROR(VLOOKUP($C420,Statistiques!$A$8:$B$30,2,0),""))</f>
        <v/>
      </c>
      <c r="E420" s="24"/>
      <c r="F420" s="27" t="e">
        <f t="shared" ca="1" si="43"/>
        <v>#VALUE!</v>
      </c>
      <c r="G420" s="28" t="str">
        <f t="shared" si="39"/>
        <v/>
      </c>
      <c r="H420" s="29"/>
      <c r="I420" s="30"/>
      <c r="J420">
        <f t="shared" si="40"/>
        <v>0</v>
      </c>
      <c r="K420">
        <f t="shared" si="41"/>
        <v>0</v>
      </c>
    </row>
    <row r="421" spans="1:11" ht="12.75" customHeight="1" x14ac:dyDescent="0.2">
      <c r="A421" s="73" t="str">
        <f t="shared" ca="1" si="38"/>
        <v/>
      </c>
      <c r="B421" s="31" t="str">
        <f t="shared" ca="1" si="42"/>
        <v/>
      </c>
      <c r="C421" s="25"/>
      <c r="D421" s="26" t="str">
        <f>IF(C421="","",IFERROR(VLOOKUP($C421,Statistiques!$A$8:$B$30,2,0),""))</f>
        <v/>
      </c>
      <c r="E421" s="24"/>
      <c r="F421" s="27" t="e">
        <f t="shared" ca="1" si="43"/>
        <v>#VALUE!</v>
      </c>
      <c r="G421" s="28" t="str">
        <f t="shared" si="39"/>
        <v/>
      </c>
      <c r="H421" s="29"/>
      <c r="I421" s="30"/>
      <c r="J421">
        <f t="shared" si="40"/>
        <v>0</v>
      </c>
      <c r="K421">
        <f t="shared" si="41"/>
        <v>0</v>
      </c>
    </row>
    <row r="422" spans="1:11" ht="12.75" customHeight="1" x14ac:dyDescent="0.2">
      <c r="A422" s="73" t="str">
        <f t="shared" ca="1" si="38"/>
        <v/>
      </c>
      <c r="B422" s="31" t="str">
        <f t="shared" ca="1" si="42"/>
        <v/>
      </c>
      <c r="C422" s="25"/>
      <c r="D422" s="26" t="str">
        <f>IF(C422="","",IFERROR(VLOOKUP($C422,Statistiques!$A$8:$B$30,2,0),""))</f>
        <v/>
      </c>
      <c r="E422" s="24"/>
      <c r="F422" s="27" t="e">
        <f t="shared" ca="1" si="43"/>
        <v>#VALUE!</v>
      </c>
      <c r="G422" s="28" t="str">
        <f t="shared" si="39"/>
        <v/>
      </c>
      <c r="H422" s="29"/>
      <c r="I422" s="30"/>
      <c r="J422">
        <f t="shared" si="40"/>
        <v>0</v>
      </c>
      <c r="K422">
        <f t="shared" si="41"/>
        <v>0</v>
      </c>
    </row>
    <row r="423" spans="1:11" ht="12.75" customHeight="1" x14ac:dyDescent="0.2">
      <c r="A423" s="73" t="str">
        <f t="shared" ca="1" si="38"/>
        <v/>
      </c>
      <c r="B423" s="31" t="str">
        <f t="shared" ca="1" si="42"/>
        <v/>
      </c>
      <c r="C423" s="25"/>
      <c r="D423" s="26" t="str">
        <f>IF(C423="","",IFERROR(VLOOKUP($C423,Statistiques!$A$8:$B$30,2,0),""))</f>
        <v/>
      </c>
      <c r="E423" s="24"/>
      <c r="F423" s="27" t="e">
        <f t="shared" ca="1" si="43"/>
        <v>#VALUE!</v>
      </c>
      <c r="G423" s="28" t="str">
        <f t="shared" si="39"/>
        <v/>
      </c>
      <c r="H423" s="29"/>
      <c r="I423" s="30"/>
      <c r="J423">
        <f t="shared" si="40"/>
        <v>0</v>
      </c>
      <c r="K423">
        <f t="shared" si="41"/>
        <v>0</v>
      </c>
    </row>
    <row r="424" spans="1:11" ht="12.75" customHeight="1" x14ac:dyDescent="0.2">
      <c r="A424" s="73" t="str">
        <f t="shared" ca="1" si="38"/>
        <v/>
      </c>
      <c r="B424" s="31" t="str">
        <f t="shared" ca="1" si="42"/>
        <v/>
      </c>
      <c r="C424" s="25"/>
      <c r="D424" s="26" t="str">
        <f>IF(C424="","",IFERROR(VLOOKUP($C424,Statistiques!$A$8:$B$30,2,0),""))</f>
        <v/>
      </c>
      <c r="E424" s="24"/>
      <c r="F424" s="27" t="e">
        <f t="shared" ca="1" si="43"/>
        <v>#VALUE!</v>
      </c>
      <c r="G424" s="28" t="str">
        <f t="shared" si="39"/>
        <v/>
      </c>
      <c r="H424" s="29"/>
      <c r="I424" s="30"/>
      <c r="J424">
        <f t="shared" si="40"/>
        <v>0</v>
      </c>
      <c r="K424">
        <f t="shared" si="41"/>
        <v>0</v>
      </c>
    </row>
    <row r="425" spans="1:11" ht="12.75" customHeight="1" x14ac:dyDescent="0.2">
      <c r="A425" s="73" t="str">
        <f t="shared" ca="1" si="38"/>
        <v/>
      </c>
      <c r="B425" s="31" t="str">
        <f t="shared" ca="1" si="42"/>
        <v/>
      </c>
      <c r="C425" s="25"/>
      <c r="D425" s="26" t="str">
        <f>IF(C425="","",IFERROR(VLOOKUP($C425,Statistiques!$A$8:$B$30,2,0),""))</f>
        <v/>
      </c>
      <c r="E425" s="24"/>
      <c r="F425" s="27" t="e">
        <f t="shared" ca="1" si="43"/>
        <v>#VALUE!</v>
      </c>
      <c r="G425" s="28" t="str">
        <f t="shared" si="39"/>
        <v/>
      </c>
      <c r="H425" s="29"/>
      <c r="I425" s="30"/>
      <c r="J425">
        <f t="shared" si="40"/>
        <v>0</v>
      </c>
      <c r="K425">
        <f t="shared" si="41"/>
        <v>0</v>
      </c>
    </row>
    <row r="426" spans="1:11" ht="12.75" customHeight="1" x14ac:dyDescent="0.2">
      <c r="A426" s="73" t="str">
        <f t="shared" ca="1" si="38"/>
        <v/>
      </c>
      <c r="B426" s="31" t="str">
        <f t="shared" ca="1" si="42"/>
        <v/>
      </c>
      <c r="C426" s="25"/>
      <c r="D426" s="26" t="str">
        <f>IF(C426="","",IFERROR(VLOOKUP($C426,Statistiques!$A$8:$B$30,2,0),""))</f>
        <v/>
      </c>
      <c r="E426" s="24"/>
      <c r="F426" s="27" t="e">
        <f t="shared" ca="1" si="43"/>
        <v>#VALUE!</v>
      </c>
      <c r="G426" s="28" t="str">
        <f t="shared" si="39"/>
        <v/>
      </c>
      <c r="H426" s="29"/>
      <c r="I426" s="30"/>
      <c r="J426">
        <f t="shared" si="40"/>
        <v>0</v>
      </c>
      <c r="K426">
        <f t="shared" si="41"/>
        <v>0</v>
      </c>
    </row>
    <row r="427" spans="1:11" ht="12.75" customHeight="1" x14ac:dyDescent="0.2">
      <c r="A427" s="73" t="str">
        <f t="shared" ca="1" si="38"/>
        <v/>
      </c>
      <c r="B427" s="31" t="str">
        <f t="shared" ca="1" si="42"/>
        <v/>
      </c>
      <c r="C427" s="25"/>
      <c r="D427" s="26" t="str">
        <f>IF(C427="","",IFERROR(VLOOKUP($C427,Statistiques!$A$8:$B$30,2,0),""))</f>
        <v/>
      </c>
      <c r="E427" s="24"/>
      <c r="F427" s="27" t="e">
        <f t="shared" ca="1" si="43"/>
        <v>#VALUE!</v>
      </c>
      <c r="G427" s="28" t="str">
        <f t="shared" si="39"/>
        <v/>
      </c>
      <c r="H427" s="29"/>
      <c r="I427" s="30"/>
      <c r="J427">
        <f t="shared" si="40"/>
        <v>0</v>
      </c>
      <c r="K427">
        <f t="shared" si="41"/>
        <v>0</v>
      </c>
    </row>
    <row r="428" spans="1:11" ht="12.75" customHeight="1" x14ac:dyDescent="0.2">
      <c r="A428" s="73" t="str">
        <f t="shared" ca="1" si="38"/>
        <v/>
      </c>
      <c r="B428" s="31" t="str">
        <f t="shared" ca="1" si="42"/>
        <v/>
      </c>
      <c r="C428" s="25"/>
      <c r="D428" s="26" t="str">
        <f>IF(C428="","",IFERROR(VLOOKUP($C428,Statistiques!$A$8:$B$30,2,0),""))</f>
        <v/>
      </c>
      <c r="E428" s="24"/>
      <c r="F428" s="27" t="e">
        <f t="shared" ca="1" si="43"/>
        <v>#VALUE!</v>
      </c>
      <c r="G428" s="28" t="str">
        <f t="shared" si="39"/>
        <v/>
      </c>
      <c r="H428" s="29"/>
      <c r="I428" s="30"/>
      <c r="J428">
        <f t="shared" si="40"/>
        <v>0</v>
      </c>
      <c r="K428">
        <f t="shared" si="41"/>
        <v>0</v>
      </c>
    </row>
    <row r="429" spans="1:11" ht="12.75" customHeight="1" x14ac:dyDescent="0.2">
      <c r="A429" s="73" t="str">
        <f t="shared" ca="1" si="38"/>
        <v/>
      </c>
      <c r="B429" s="31" t="str">
        <f t="shared" ca="1" si="42"/>
        <v/>
      </c>
      <c r="C429" s="25"/>
      <c r="D429" s="26" t="str">
        <f>IF(C429="","",IFERROR(VLOOKUP($C429,Statistiques!$A$8:$B$30,2,0),""))</f>
        <v/>
      </c>
      <c r="E429" s="24"/>
      <c r="F429" s="27" t="e">
        <f t="shared" ca="1" si="43"/>
        <v>#VALUE!</v>
      </c>
      <c r="G429" s="28" t="str">
        <f t="shared" si="39"/>
        <v/>
      </c>
      <c r="H429" s="29"/>
      <c r="I429" s="30"/>
      <c r="J429">
        <f t="shared" si="40"/>
        <v>0</v>
      </c>
      <c r="K429">
        <f t="shared" si="41"/>
        <v>0</v>
      </c>
    </row>
    <row r="430" spans="1:11" ht="12.75" customHeight="1" x14ac:dyDescent="0.2">
      <c r="A430" s="73" t="str">
        <f t="shared" ca="1" si="38"/>
        <v/>
      </c>
      <c r="B430" s="31" t="str">
        <f t="shared" ca="1" si="42"/>
        <v/>
      </c>
      <c r="C430" s="25"/>
      <c r="D430" s="26" t="str">
        <f>IF(C430="","",IFERROR(VLOOKUP($C430,Statistiques!$A$8:$B$30,2,0),""))</f>
        <v/>
      </c>
      <c r="E430" s="24"/>
      <c r="F430" s="27" t="e">
        <f t="shared" ca="1" si="43"/>
        <v>#VALUE!</v>
      </c>
      <c r="G430" s="28" t="str">
        <f t="shared" si="39"/>
        <v/>
      </c>
      <c r="H430" s="29"/>
      <c r="I430" s="30"/>
      <c r="J430">
        <f t="shared" si="40"/>
        <v>0</v>
      </c>
      <c r="K430">
        <f t="shared" si="41"/>
        <v>0</v>
      </c>
    </row>
    <row r="431" spans="1:11" ht="12.75" customHeight="1" x14ac:dyDescent="0.2">
      <c r="A431" s="73" t="str">
        <f t="shared" ca="1" si="38"/>
        <v/>
      </c>
      <c r="B431" s="31" t="str">
        <f t="shared" ca="1" si="42"/>
        <v/>
      </c>
      <c r="C431" s="25"/>
      <c r="D431" s="26" t="str">
        <f>IF(C431="","",IFERROR(VLOOKUP($C431,Statistiques!$A$8:$B$30,2,0),""))</f>
        <v/>
      </c>
      <c r="E431" s="24"/>
      <c r="F431" s="27" t="e">
        <f t="shared" ca="1" si="43"/>
        <v>#VALUE!</v>
      </c>
      <c r="G431" s="28" t="str">
        <f t="shared" si="39"/>
        <v/>
      </c>
      <c r="H431" s="29"/>
      <c r="I431" s="30"/>
      <c r="J431">
        <f t="shared" si="40"/>
        <v>0</v>
      </c>
      <c r="K431">
        <f t="shared" si="41"/>
        <v>0</v>
      </c>
    </row>
    <row r="432" spans="1:11" ht="12.75" customHeight="1" x14ac:dyDescent="0.2">
      <c r="A432" s="73" t="str">
        <f t="shared" ca="1" si="38"/>
        <v/>
      </c>
      <c r="B432" s="31" t="str">
        <f t="shared" ca="1" si="42"/>
        <v/>
      </c>
      <c r="C432" s="25"/>
      <c r="D432" s="26" t="str">
        <f>IF(C432="","",IFERROR(VLOOKUP($C432,Statistiques!$A$8:$B$30,2,0),""))</f>
        <v/>
      </c>
      <c r="E432" s="24"/>
      <c r="F432" s="27" t="e">
        <f t="shared" ca="1" si="43"/>
        <v>#VALUE!</v>
      </c>
      <c r="G432" s="28" t="str">
        <f t="shared" si="39"/>
        <v/>
      </c>
      <c r="H432" s="29"/>
      <c r="I432" s="30"/>
      <c r="J432">
        <f t="shared" si="40"/>
        <v>0</v>
      </c>
      <c r="K432">
        <f t="shared" si="41"/>
        <v>0</v>
      </c>
    </row>
    <row r="433" spans="1:11" ht="12.75" customHeight="1" x14ac:dyDescent="0.2">
      <c r="A433" s="73" t="str">
        <f t="shared" ca="1" si="38"/>
        <v/>
      </c>
      <c r="B433" s="31" t="str">
        <f t="shared" ca="1" si="42"/>
        <v/>
      </c>
      <c r="C433" s="25"/>
      <c r="D433" s="26" t="str">
        <f>IF(C433="","",IFERROR(VLOOKUP($C433,Statistiques!$A$8:$B$30,2,0),""))</f>
        <v/>
      </c>
      <c r="E433" s="24"/>
      <c r="F433" s="27" t="e">
        <f t="shared" ca="1" si="43"/>
        <v>#VALUE!</v>
      </c>
      <c r="G433" s="28" t="str">
        <f t="shared" si="39"/>
        <v/>
      </c>
      <c r="H433" s="29"/>
      <c r="I433" s="30"/>
      <c r="J433">
        <f t="shared" si="40"/>
        <v>0</v>
      </c>
      <c r="K433">
        <f t="shared" si="41"/>
        <v>0</v>
      </c>
    </row>
    <row r="434" spans="1:11" ht="12.75" customHeight="1" x14ac:dyDescent="0.2">
      <c r="A434" s="73" t="str">
        <f t="shared" ca="1" si="38"/>
        <v/>
      </c>
      <c r="B434" s="31" t="str">
        <f t="shared" ca="1" si="42"/>
        <v/>
      </c>
      <c r="C434" s="25"/>
      <c r="D434" s="26" t="str">
        <f>IF(C434="","",IFERROR(VLOOKUP($C434,Statistiques!$A$8:$B$30,2,0),""))</f>
        <v/>
      </c>
      <c r="E434" s="24"/>
      <c r="F434" s="27" t="e">
        <f t="shared" ca="1" si="43"/>
        <v>#VALUE!</v>
      </c>
      <c r="G434" s="28" t="str">
        <f t="shared" si="39"/>
        <v/>
      </c>
      <c r="H434" s="29"/>
      <c r="I434" s="30"/>
      <c r="J434">
        <f t="shared" si="40"/>
        <v>0</v>
      </c>
      <c r="K434">
        <f t="shared" si="41"/>
        <v>0</v>
      </c>
    </row>
    <row r="435" spans="1:11" ht="12.75" customHeight="1" x14ac:dyDescent="0.2">
      <c r="A435" s="73" t="str">
        <f t="shared" ca="1" si="38"/>
        <v/>
      </c>
      <c r="B435" s="31" t="str">
        <f t="shared" ca="1" si="42"/>
        <v/>
      </c>
      <c r="C435" s="25"/>
      <c r="D435" s="26" t="str">
        <f>IF(C435="","",IFERROR(VLOOKUP($C435,Statistiques!$A$8:$B$30,2,0),""))</f>
        <v/>
      </c>
      <c r="E435" s="24"/>
      <c r="F435" s="27" t="e">
        <f t="shared" ca="1" si="43"/>
        <v>#VALUE!</v>
      </c>
      <c r="G435" s="28" t="str">
        <f t="shared" si="39"/>
        <v/>
      </c>
      <c r="H435" s="29"/>
      <c r="I435" s="30"/>
      <c r="J435">
        <f t="shared" si="40"/>
        <v>0</v>
      </c>
      <c r="K435">
        <f t="shared" si="41"/>
        <v>0</v>
      </c>
    </row>
    <row r="436" spans="1:11" ht="12.75" customHeight="1" x14ac:dyDescent="0.2">
      <c r="A436" s="73" t="str">
        <f t="shared" ca="1" si="38"/>
        <v/>
      </c>
      <c r="B436" s="31" t="str">
        <f t="shared" ca="1" si="42"/>
        <v/>
      </c>
      <c r="C436" s="25"/>
      <c r="D436" s="26" t="str">
        <f>IF(C436="","",IFERROR(VLOOKUP($C436,Statistiques!$A$8:$B$30,2,0),""))</f>
        <v/>
      </c>
      <c r="E436" s="24"/>
      <c r="F436" s="27" t="e">
        <f t="shared" ca="1" si="43"/>
        <v>#VALUE!</v>
      </c>
      <c r="G436" s="28" t="str">
        <f t="shared" si="39"/>
        <v/>
      </c>
      <c r="H436" s="29"/>
      <c r="I436" s="30"/>
      <c r="J436">
        <f t="shared" si="40"/>
        <v>0</v>
      </c>
      <c r="K436">
        <f t="shared" si="41"/>
        <v>0</v>
      </c>
    </row>
    <row r="437" spans="1:11" ht="12.75" customHeight="1" x14ac:dyDescent="0.2">
      <c r="A437" s="73" t="str">
        <f t="shared" ca="1" si="38"/>
        <v/>
      </c>
      <c r="B437" s="31" t="str">
        <f t="shared" ca="1" si="42"/>
        <v/>
      </c>
      <c r="C437" s="25"/>
      <c r="D437" s="26" t="str">
        <f>IF(C437="","",IFERROR(VLOOKUP($C437,Statistiques!$A$8:$B$30,2,0),""))</f>
        <v/>
      </c>
      <c r="E437" s="24"/>
      <c r="F437" s="27" t="e">
        <f t="shared" ca="1" si="43"/>
        <v>#VALUE!</v>
      </c>
      <c r="G437" s="28" t="str">
        <f t="shared" si="39"/>
        <v/>
      </c>
      <c r="H437" s="29"/>
      <c r="I437" s="30"/>
      <c r="J437">
        <f t="shared" si="40"/>
        <v>0</v>
      </c>
      <c r="K437">
        <f t="shared" si="41"/>
        <v>0</v>
      </c>
    </row>
    <row r="438" spans="1:11" ht="12.75" customHeight="1" x14ac:dyDescent="0.2">
      <c r="A438" s="73" t="str">
        <f t="shared" ca="1" si="38"/>
        <v/>
      </c>
      <c r="B438" s="31" t="str">
        <f t="shared" ca="1" si="42"/>
        <v/>
      </c>
      <c r="C438" s="25"/>
      <c r="D438" s="26" t="str">
        <f>IF(C438="","",IFERROR(VLOOKUP($C438,Statistiques!$A$8:$B$30,2,0),""))</f>
        <v/>
      </c>
      <c r="E438" s="24"/>
      <c r="F438" s="27" t="e">
        <f t="shared" ca="1" si="43"/>
        <v>#VALUE!</v>
      </c>
      <c r="G438" s="28" t="str">
        <f t="shared" si="39"/>
        <v/>
      </c>
      <c r="H438" s="29"/>
      <c r="I438" s="30"/>
      <c r="J438">
        <f t="shared" si="40"/>
        <v>0</v>
      </c>
      <c r="K438">
        <f t="shared" si="41"/>
        <v>0</v>
      </c>
    </row>
    <row r="439" spans="1:11" ht="12.75" customHeight="1" x14ac:dyDescent="0.2">
      <c r="A439" s="73" t="str">
        <f t="shared" ca="1" si="38"/>
        <v/>
      </c>
      <c r="B439" s="31" t="str">
        <f t="shared" ca="1" si="42"/>
        <v/>
      </c>
      <c r="C439" s="25"/>
      <c r="D439" s="26" t="str">
        <f>IF(C439="","",IFERROR(VLOOKUP($C439,Statistiques!$A$8:$B$30,2,0),""))</f>
        <v/>
      </c>
      <c r="E439" s="24"/>
      <c r="F439" s="27" t="e">
        <f t="shared" ca="1" si="43"/>
        <v>#VALUE!</v>
      </c>
      <c r="G439" s="28" t="str">
        <f t="shared" si="39"/>
        <v/>
      </c>
      <c r="H439" s="29"/>
      <c r="I439" s="30"/>
      <c r="J439">
        <f t="shared" si="40"/>
        <v>0</v>
      </c>
      <c r="K439">
        <f t="shared" si="41"/>
        <v>0</v>
      </c>
    </row>
    <row r="440" spans="1:11" ht="12.75" customHeight="1" x14ac:dyDescent="0.2">
      <c r="A440" s="73" t="str">
        <f t="shared" ca="1" si="38"/>
        <v/>
      </c>
      <c r="B440" s="31" t="str">
        <f t="shared" ca="1" si="42"/>
        <v/>
      </c>
      <c r="C440" s="25"/>
      <c r="D440" s="26" t="str">
        <f>IF(C440="","",IFERROR(VLOOKUP($C440,Statistiques!$A$8:$B$30,2,0),""))</f>
        <v/>
      </c>
      <c r="E440" s="24"/>
      <c r="F440" s="27" t="e">
        <f t="shared" ca="1" si="43"/>
        <v>#VALUE!</v>
      </c>
      <c r="G440" s="28" t="str">
        <f t="shared" si="39"/>
        <v/>
      </c>
      <c r="H440" s="29"/>
      <c r="I440" s="30"/>
      <c r="J440">
        <f t="shared" si="40"/>
        <v>0</v>
      </c>
      <c r="K440">
        <f t="shared" si="41"/>
        <v>0</v>
      </c>
    </row>
    <row r="441" spans="1:11" ht="12.75" customHeight="1" x14ac:dyDescent="0.2">
      <c r="A441" s="73" t="str">
        <f t="shared" ca="1" si="38"/>
        <v/>
      </c>
      <c r="B441" s="31" t="str">
        <f t="shared" ca="1" si="42"/>
        <v/>
      </c>
      <c r="C441" s="25"/>
      <c r="D441" s="26" t="str">
        <f>IF(C441="","",IFERROR(VLOOKUP($C441,Statistiques!$A$8:$B$30,2,0),""))</f>
        <v/>
      </c>
      <c r="E441" s="24"/>
      <c r="F441" s="27" t="e">
        <f t="shared" ca="1" si="43"/>
        <v>#VALUE!</v>
      </c>
      <c r="G441" s="28" t="str">
        <f t="shared" si="39"/>
        <v/>
      </c>
      <c r="H441" s="29"/>
      <c r="I441" s="30"/>
      <c r="J441">
        <f t="shared" si="40"/>
        <v>0</v>
      </c>
      <c r="K441">
        <f t="shared" si="41"/>
        <v>0</v>
      </c>
    </row>
    <row r="442" spans="1:11" ht="12.75" customHeight="1" x14ac:dyDescent="0.2">
      <c r="A442" s="73" t="str">
        <f t="shared" ca="1" si="38"/>
        <v/>
      </c>
      <c r="B442" s="31" t="str">
        <f t="shared" ca="1" si="42"/>
        <v/>
      </c>
      <c r="C442" s="25"/>
      <c r="D442" s="26" t="str">
        <f>IF(C442="","",IFERROR(VLOOKUP($C442,Statistiques!$A$8:$B$30,2,0),""))</f>
        <v/>
      </c>
      <c r="E442" s="24"/>
      <c r="F442" s="27" t="e">
        <f t="shared" ca="1" si="43"/>
        <v>#VALUE!</v>
      </c>
      <c r="G442" s="28" t="str">
        <f t="shared" si="39"/>
        <v/>
      </c>
      <c r="H442" s="29"/>
      <c r="I442" s="30"/>
      <c r="J442">
        <f t="shared" si="40"/>
        <v>0</v>
      </c>
      <c r="K442">
        <f t="shared" si="41"/>
        <v>0</v>
      </c>
    </row>
    <row r="443" spans="1:11" ht="12.75" customHeight="1" x14ac:dyDescent="0.2">
      <c r="A443" s="73" t="str">
        <f t="shared" ca="1" si="38"/>
        <v/>
      </c>
      <c r="B443" s="31" t="str">
        <f t="shared" ca="1" si="42"/>
        <v/>
      </c>
      <c r="C443" s="25"/>
      <c r="D443" s="26" t="str">
        <f>IF(C443="","",IFERROR(VLOOKUP($C443,Statistiques!$A$8:$B$30,2,0),""))</f>
        <v/>
      </c>
      <c r="E443" s="24"/>
      <c r="F443" s="27" t="e">
        <f t="shared" ca="1" si="43"/>
        <v>#VALUE!</v>
      </c>
      <c r="G443" s="28" t="str">
        <f t="shared" si="39"/>
        <v/>
      </c>
      <c r="H443" s="29"/>
      <c r="I443" s="30"/>
      <c r="J443">
        <f t="shared" si="40"/>
        <v>0</v>
      </c>
      <c r="K443">
        <f t="shared" si="41"/>
        <v>0</v>
      </c>
    </row>
    <row r="444" spans="1:11" ht="12.75" customHeight="1" x14ac:dyDescent="0.2">
      <c r="A444" s="73" t="str">
        <f t="shared" ca="1" si="38"/>
        <v/>
      </c>
      <c r="B444" s="31" t="str">
        <f t="shared" ca="1" si="42"/>
        <v/>
      </c>
      <c r="C444" s="25"/>
      <c r="D444" s="26" t="str">
        <f>IF(C444="","",IFERROR(VLOOKUP($C444,Statistiques!$A$8:$B$30,2,0),""))</f>
        <v/>
      </c>
      <c r="E444" s="24"/>
      <c r="F444" s="27" t="e">
        <f t="shared" ca="1" si="43"/>
        <v>#VALUE!</v>
      </c>
      <c r="G444" s="28" t="str">
        <f t="shared" si="39"/>
        <v/>
      </c>
      <c r="H444" s="29"/>
      <c r="I444" s="30"/>
      <c r="J444">
        <f t="shared" si="40"/>
        <v>0</v>
      </c>
      <c r="K444">
        <f t="shared" si="41"/>
        <v>0</v>
      </c>
    </row>
    <row r="445" spans="1:11" ht="12.75" customHeight="1" x14ac:dyDescent="0.2">
      <c r="A445" s="73" t="str">
        <f t="shared" ca="1" si="38"/>
        <v/>
      </c>
      <c r="B445" s="31" t="str">
        <f t="shared" ca="1" si="42"/>
        <v/>
      </c>
      <c r="C445" s="25"/>
      <c r="D445" s="26" t="str">
        <f>IF(C445="","",IFERROR(VLOOKUP($C445,Statistiques!$A$8:$B$30,2,0),""))</f>
        <v/>
      </c>
      <c r="E445" s="24"/>
      <c r="F445" s="27" t="e">
        <f t="shared" ca="1" si="43"/>
        <v>#VALUE!</v>
      </c>
      <c r="G445" s="28" t="str">
        <f t="shared" si="39"/>
        <v/>
      </c>
      <c r="H445" s="29"/>
      <c r="I445" s="30"/>
      <c r="J445">
        <f t="shared" si="40"/>
        <v>0</v>
      </c>
      <c r="K445">
        <f t="shared" si="41"/>
        <v>0</v>
      </c>
    </row>
    <row r="446" spans="1:11" ht="12.75" customHeight="1" x14ac:dyDescent="0.2">
      <c r="A446" s="73" t="str">
        <f t="shared" ca="1" si="38"/>
        <v/>
      </c>
      <c r="B446" s="31" t="str">
        <f t="shared" ca="1" si="42"/>
        <v/>
      </c>
      <c r="C446" s="25"/>
      <c r="D446" s="26" t="str">
        <f>IF(C446="","",IFERROR(VLOOKUP($C446,Statistiques!$A$8:$B$30,2,0),""))</f>
        <v/>
      </c>
      <c r="E446" s="24"/>
      <c r="F446" s="27" t="e">
        <f t="shared" ca="1" si="43"/>
        <v>#VALUE!</v>
      </c>
      <c r="G446" s="28" t="str">
        <f t="shared" si="39"/>
        <v/>
      </c>
      <c r="H446" s="29"/>
      <c r="I446" s="30"/>
      <c r="J446">
        <f t="shared" si="40"/>
        <v>0</v>
      </c>
      <c r="K446">
        <f t="shared" si="41"/>
        <v>0</v>
      </c>
    </row>
    <row r="447" spans="1:11" ht="12.75" customHeight="1" x14ac:dyDescent="0.2">
      <c r="A447" s="73" t="str">
        <f t="shared" ca="1" si="38"/>
        <v/>
      </c>
      <c r="B447" s="31" t="str">
        <f t="shared" ca="1" si="42"/>
        <v/>
      </c>
      <c r="C447" s="25"/>
      <c r="D447" s="26" t="str">
        <f>IF(C447="","",IFERROR(VLOOKUP($C447,Statistiques!$A$8:$B$30,2,0),""))</f>
        <v/>
      </c>
      <c r="E447" s="24"/>
      <c r="F447" s="27" t="e">
        <f t="shared" ca="1" si="43"/>
        <v>#VALUE!</v>
      </c>
      <c r="G447" s="28" t="str">
        <f t="shared" si="39"/>
        <v/>
      </c>
      <c r="H447" s="29"/>
      <c r="I447" s="30"/>
      <c r="J447">
        <f t="shared" si="40"/>
        <v>0</v>
      </c>
      <c r="K447">
        <f t="shared" si="41"/>
        <v>0</v>
      </c>
    </row>
    <row r="448" spans="1:11" ht="12.75" customHeight="1" x14ac:dyDescent="0.2">
      <c r="A448" s="73" t="str">
        <f t="shared" ca="1" si="38"/>
        <v/>
      </c>
      <c r="B448" s="31" t="str">
        <f t="shared" ca="1" si="42"/>
        <v/>
      </c>
      <c r="C448" s="25"/>
      <c r="D448" s="26" t="str">
        <f>IF(C448="","",IFERROR(VLOOKUP($C448,Statistiques!$A$8:$B$30,2,0),""))</f>
        <v/>
      </c>
      <c r="E448" s="24"/>
      <c r="F448" s="27" t="e">
        <f t="shared" ca="1" si="43"/>
        <v>#VALUE!</v>
      </c>
      <c r="G448" s="28" t="str">
        <f t="shared" si="39"/>
        <v/>
      </c>
      <c r="H448" s="29"/>
      <c r="I448" s="30"/>
      <c r="J448">
        <f t="shared" si="40"/>
        <v>0</v>
      </c>
      <c r="K448">
        <f t="shared" si="41"/>
        <v>0</v>
      </c>
    </row>
    <row r="449" spans="1:11" ht="12.75" customHeight="1" x14ac:dyDescent="0.2">
      <c r="A449" s="73" t="str">
        <f t="shared" ca="1" si="38"/>
        <v/>
      </c>
      <c r="B449" s="31" t="str">
        <f t="shared" ca="1" si="42"/>
        <v/>
      </c>
      <c r="C449" s="25"/>
      <c r="D449" s="26" t="str">
        <f>IF(C449="","",IFERROR(VLOOKUP($C449,Statistiques!$A$8:$B$30,2,0),""))</f>
        <v/>
      </c>
      <c r="E449" s="24"/>
      <c r="F449" s="27" t="e">
        <f t="shared" ca="1" si="43"/>
        <v>#VALUE!</v>
      </c>
      <c r="G449" s="28" t="str">
        <f t="shared" si="39"/>
        <v/>
      </c>
      <c r="H449" s="29"/>
      <c r="I449" s="30"/>
      <c r="J449">
        <f t="shared" si="40"/>
        <v>0</v>
      </c>
      <c r="K449">
        <f t="shared" si="41"/>
        <v>0</v>
      </c>
    </row>
    <row r="450" spans="1:11" ht="12.75" customHeight="1" x14ac:dyDescent="0.2">
      <c r="A450" s="73" t="str">
        <f t="shared" ca="1" si="38"/>
        <v/>
      </c>
      <c r="B450" s="31" t="str">
        <f t="shared" ca="1" si="42"/>
        <v/>
      </c>
      <c r="C450" s="25"/>
      <c r="D450" s="26" t="str">
        <f>IF(C450="","",IFERROR(VLOOKUP($C450,Statistiques!$A$8:$B$30,2,0),""))</f>
        <v/>
      </c>
      <c r="E450" s="24"/>
      <c r="F450" s="27" t="e">
        <f t="shared" ca="1" si="43"/>
        <v>#VALUE!</v>
      </c>
      <c r="G450" s="28" t="str">
        <f t="shared" si="39"/>
        <v/>
      </c>
      <c r="H450" s="29"/>
      <c r="I450" s="30"/>
      <c r="J450">
        <f t="shared" si="40"/>
        <v>0</v>
      </c>
      <c r="K450">
        <f t="shared" si="41"/>
        <v>0</v>
      </c>
    </row>
    <row r="451" spans="1:11" ht="12.75" customHeight="1" x14ac:dyDescent="0.2">
      <c r="A451" s="73" t="str">
        <f t="shared" ref="A451:A514" ca="1" si="44">IF(C451="","",NOW())</f>
        <v/>
      </c>
      <c r="B451" s="31" t="str">
        <f t="shared" ca="1" si="42"/>
        <v/>
      </c>
      <c r="C451" s="25"/>
      <c r="D451" s="26" t="str">
        <f>IF(C451="","",IFERROR(VLOOKUP($C451,Statistiques!$A$8:$B$30,2,0),""))</f>
        <v/>
      </c>
      <c r="E451" s="24"/>
      <c r="F451" s="27" t="e">
        <f t="shared" ca="1" si="43"/>
        <v>#VALUE!</v>
      </c>
      <c r="G451" s="28" t="str">
        <f t="shared" ref="G451:G514" si="45">IF(E451="","",IF(AND(MONTH(A451)=MONTH(A452),E452&lt;&gt;""),"",F451))</f>
        <v/>
      </c>
      <c r="H451" s="29"/>
      <c r="I451" s="30"/>
      <c r="J451">
        <f t="shared" ref="J451:J514" si="46">IF(H451="",0,H451)</f>
        <v>0</v>
      </c>
      <c r="K451">
        <f t="shared" ref="K451:K514" si="47">IF(I451="",0,I451)</f>
        <v>0</v>
      </c>
    </row>
    <row r="452" spans="1:11" ht="12.75" customHeight="1" x14ac:dyDescent="0.2">
      <c r="A452" s="73" t="str">
        <f t="shared" ca="1" si="44"/>
        <v/>
      </c>
      <c r="B452" s="31" t="str">
        <f t="shared" ref="B452:B515" ca="1" si="48">IF(A452="","",B451+1)</f>
        <v/>
      </c>
      <c r="C452" s="25"/>
      <c r="D452" s="26" t="str">
        <f>IF(C452="","",IFERROR(VLOOKUP($C452,Statistiques!$A$8:$B$30,2,0),""))</f>
        <v/>
      </c>
      <c r="E452" s="24"/>
      <c r="F452" s="27" t="e">
        <f t="shared" ref="F452:F515" ca="1" si="49">IF(MONTH(A452)=MONTH(A451),F451+E452,E452)</f>
        <v>#VALUE!</v>
      </c>
      <c r="G452" s="28" t="str">
        <f t="shared" si="45"/>
        <v/>
      </c>
      <c r="H452" s="29"/>
      <c r="I452" s="30"/>
      <c r="J452">
        <f t="shared" si="46"/>
        <v>0</v>
      </c>
      <c r="K452">
        <f t="shared" si="47"/>
        <v>0</v>
      </c>
    </row>
    <row r="453" spans="1:11" ht="12.75" customHeight="1" x14ac:dyDescent="0.2">
      <c r="A453" s="73" t="str">
        <f t="shared" ca="1" si="44"/>
        <v/>
      </c>
      <c r="B453" s="31" t="str">
        <f t="shared" ca="1" si="48"/>
        <v/>
      </c>
      <c r="C453" s="25"/>
      <c r="D453" s="26" t="str">
        <f>IF(C453="","",IFERROR(VLOOKUP($C453,Statistiques!$A$8:$B$30,2,0),""))</f>
        <v/>
      </c>
      <c r="E453" s="24"/>
      <c r="F453" s="27" t="e">
        <f t="shared" ca="1" si="49"/>
        <v>#VALUE!</v>
      </c>
      <c r="G453" s="28" t="str">
        <f t="shared" si="45"/>
        <v/>
      </c>
      <c r="H453" s="29"/>
      <c r="I453" s="30"/>
      <c r="J453">
        <f t="shared" si="46"/>
        <v>0</v>
      </c>
      <c r="K453">
        <f t="shared" si="47"/>
        <v>0</v>
      </c>
    </row>
    <row r="454" spans="1:11" ht="12.75" customHeight="1" x14ac:dyDescent="0.2">
      <c r="A454" s="73" t="str">
        <f t="shared" ca="1" si="44"/>
        <v/>
      </c>
      <c r="B454" s="31" t="str">
        <f t="shared" ca="1" si="48"/>
        <v/>
      </c>
      <c r="C454" s="25"/>
      <c r="D454" s="26" t="str">
        <f>IF(C454="","",IFERROR(VLOOKUP($C454,Statistiques!$A$8:$B$30,2,0),""))</f>
        <v/>
      </c>
      <c r="E454" s="24"/>
      <c r="F454" s="27" t="e">
        <f t="shared" ca="1" si="49"/>
        <v>#VALUE!</v>
      </c>
      <c r="G454" s="28" t="str">
        <f t="shared" si="45"/>
        <v/>
      </c>
      <c r="H454" s="29"/>
      <c r="I454" s="30"/>
      <c r="J454">
        <f t="shared" si="46"/>
        <v>0</v>
      </c>
      <c r="K454">
        <f t="shared" si="47"/>
        <v>0</v>
      </c>
    </row>
    <row r="455" spans="1:11" ht="12.75" customHeight="1" x14ac:dyDescent="0.2">
      <c r="A455" s="73" t="str">
        <f t="shared" ca="1" si="44"/>
        <v/>
      </c>
      <c r="B455" s="31" t="str">
        <f t="shared" ca="1" si="48"/>
        <v/>
      </c>
      <c r="C455" s="25"/>
      <c r="D455" s="26" t="str">
        <f>IF(C455="","",IFERROR(VLOOKUP($C455,Statistiques!$A$8:$B$30,2,0),""))</f>
        <v/>
      </c>
      <c r="E455" s="24"/>
      <c r="F455" s="27" t="e">
        <f t="shared" ca="1" si="49"/>
        <v>#VALUE!</v>
      </c>
      <c r="G455" s="28" t="str">
        <f t="shared" si="45"/>
        <v/>
      </c>
      <c r="H455" s="29"/>
      <c r="I455" s="30"/>
      <c r="J455">
        <f t="shared" si="46"/>
        <v>0</v>
      </c>
      <c r="K455">
        <f t="shared" si="47"/>
        <v>0</v>
      </c>
    </row>
    <row r="456" spans="1:11" ht="12.75" customHeight="1" x14ac:dyDescent="0.2">
      <c r="A456" s="73" t="str">
        <f t="shared" ca="1" si="44"/>
        <v/>
      </c>
      <c r="B456" s="31" t="str">
        <f t="shared" ca="1" si="48"/>
        <v/>
      </c>
      <c r="C456" s="25"/>
      <c r="D456" s="26" t="str">
        <f>IF(C456="","",IFERROR(VLOOKUP($C456,Statistiques!$A$8:$B$30,2,0),""))</f>
        <v/>
      </c>
      <c r="E456" s="24"/>
      <c r="F456" s="27" t="e">
        <f t="shared" ca="1" si="49"/>
        <v>#VALUE!</v>
      </c>
      <c r="G456" s="28" t="str">
        <f t="shared" si="45"/>
        <v/>
      </c>
      <c r="H456" s="29"/>
      <c r="I456" s="30"/>
      <c r="J456">
        <f t="shared" si="46"/>
        <v>0</v>
      </c>
      <c r="K456">
        <f t="shared" si="47"/>
        <v>0</v>
      </c>
    </row>
    <row r="457" spans="1:11" ht="12.75" customHeight="1" x14ac:dyDescent="0.2">
      <c r="A457" s="73" t="str">
        <f t="shared" ca="1" si="44"/>
        <v/>
      </c>
      <c r="B457" s="31" t="str">
        <f t="shared" ca="1" si="48"/>
        <v/>
      </c>
      <c r="C457" s="25"/>
      <c r="D457" s="26" t="str">
        <f>IF(C457="","",IFERROR(VLOOKUP($C457,Statistiques!$A$8:$B$30,2,0),""))</f>
        <v/>
      </c>
      <c r="E457" s="24"/>
      <c r="F457" s="27" t="e">
        <f t="shared" ca="1" si="49"/>
        <v>#VALUE!</v>
      </c>
      <c r="G457" s="28" t="str">
        <f t="shared" si="45"/>
        <v/>
      </c>
      <c r="H457" s="29"/>
      <c r="I457" s="30"/>
      <c r="J457">
        <f t="shared" si="46"/>
        <v>0</v>
      </c>
      <c r="K457">
        <f t="shared" si="47"/>
        <v>0</v>
      </c>
    </row>
    <row r="458" spans="1:11" ht="12.75" customHeight="1" x14ac:dyDescent="0.2">
      <c r="A458" s="73" t="str">
        <f t="shared" ca="1" si="44"/>
        <v/>
      </c>
      <c r="B458" s="31" t="str">
        <f t="shared" ca="1" si="48"/>
        <v/>
      </c>
      <c r="C458" s="25"/>
      <c r="D458" s="26" t="str">
        <f>IF(C458="","",IFERROR(VLOOKUP($C458,Statistiques!$A$8:$B$30,2,0),""))</f>
        <v/>
      </c>
      <c r="E458" s="24"/>
      <c r="F458" s="27" t="e">
        <f t="shared" ca="1" si="49"/>
        <v>#VALUE!</v>
      </c>
      <c r="G458" s="28" t="str">
        <f t="shared" si="45"/>
        <v/>
      </c>
      <c r="H458" s="29"/>
      <c r="I458" s="30"/>
      <c r="J458">
        <f t="shared" si="46"/>
        <v>0</v>
      </c>
      <c r="K458">
        <f t="shared" si="47"/>
        <v>0</v>
      </c>
    </row>
    <row r="459" spans="1:11" ht="12.75" customHeight="1" x14ac:dyDescent="0.2">
      <c r="A459" s="73" t="str">
        <f t="shared" ca="1" si="44"/>
        <v/>
      </c>
      <c r="B459" s="31" t="str">
        <f t="shared" ca="1" si="48"/>
        <v/>
      </c>
      <c r="C459" s="25"/>
      <c r="D459" s="26" t="str">
        <f>IF(C459="","",IFERROR(VLOOKUP($C459,Statistiques!$A$8:$B$30,2,0),""))</f>
        <v/>
      </c>
      <c r="E459" s="24"/>
      <c r="F459" s="27" t="e">
        <f t="shared" ca="1" si="49"/>
        <v>#VALUE!</v>
      </c>
      <c r="G459" s="28" t="str">
        <f t="shared" si="45"/>
        <v/>
      </c>
      <c r="H459" s="29"/>
      <c r="I459" s="30"/>
      <c r="J459">
        <f t="shared" si="46"/>
        <v>0</v>
      </c>
      <c r="K459">
        <f t="shared" si="47"/>
        <v>0</v>
      </c>
    </row>
    <row r="460" spans="1:11" ht="12.75" customHeight="1" x14ac:dyDescent="0.2">
      <c r="A460" s="73" t="str">
        <f t="shared" ca="1" si="44"/>
        <v/>
      </c>
      <c r="B460" s="31" t="str">
        <f t="shared" ca="1" si="48"/>
        <v/>
      </c>
      <c r="C460" s="25"/>
      <c r="D460" s="26" t="str">
        <f>IF(C460="","",IFERROR(VLOOKUP($C460,Statistiques!$A$8:$B$30,2,0),""))</f>
        <v/>
      </c>
      <c r="E460" s="24"/>
      <c r="F460" s="27" t="e">
        <f t="shared" ca="1" si="49"/>
        <v>#VALUE!</v>
      </c>
      <c r="G460" s="28" t="str">
        <f t="shared" si="45"/>
        <v/>
      </c>
      <c r="H460" s="29"/>
      <c r="I460" s="30"/>
      <c r="J460">
        <f t="shared" si="46"/>
        <v>0</v>
      </c>
      <c r="K460">
        <f t="shared" si="47"/>
        <v>0</v>
      </c>
    </row>
    <row r="461" spans="1:11" ht="12.75" customHeight="1" x14ac:dyDescent="0.2">
      <c r="A461" s="73" t="str">
        <f t="shared" ca="1" si="44"/>
        <v/>
      </c>
      <c r="B461" s="31" t="str">
        <f t="shared" ca="1" si="48"/>
        <v/>
      </c>
      <c r="C461" s="25"/>
      <c r="D461" s="26" t="str">
        <f>IF(C461="","",IFERROR(VLOOKUP($C461,Statistiques!$A$8:$B$30,2,0),""))</f>
        <v/>
      </c>
      <c r="E461" s="24"/>
      <c r="F461" s="27" t="e">
        <f t="shared" ca="1" si="49"/>
        <v>#VALUE!</v>
      </c>
      <c r="G461" s="28" t="str">
        <f t="shared" si="45"/>
        <v/>
      </c>
      <c r="H461" s="29"/>
      <c r="I461" s="30"/>
      <c r="J461">
        <f t="shared" si="46"/>
        <v>0</v>
      </c>
      <c r="K461">
        <f t="shared" si="47"/>
        <v>0</v>
      </c>
    </row>
    <row r="462" spans="1:11" ht="12.75" customHeight="1" x14ac:dyDescent="0.2">
      <c r="A462" s="73" t="str">
        <f t="shared" ca="1" si="44"/>
        <v/>
      </c>
      <c r="B462" s="31" t="str">
        <f t="shared" ca="1" si="48"/>
        <v/>
      </c>
      <c r="C462" s="25"/>
      <c r="D462" s="26" t="str">
        <f>IF(C462="","",IFERROR(VLOOKUP($C462,Statistiques!$A$8:$B$30,2,0),""))</f>
        <v/>
      </c>
      <c r="E462" s="24"/>
      <c r="F462" s="27" t="e">
        <f t="shared" ca="1" si="49"/>
        <v>#VALUE!</v>
      </c>
      <c r="G462" s="28" t="str">
        <f t="shared" si="45"/>
        <v/>
      </c>
      <c r="H462" s="29"/>
      <c r="I462" s="30"/>
      <c r="J462">
        <f t="shared" si="46"/>
        <v>0</v>
      </c>
      <c r="K462">
        <f t="shared" si="47"/>
        <v>0</v>
      </c>
    </row>
    <row r="463" spans="1:11" ht="12.75" customHeight="1" x14ac:dyDescent="0.2">
      <c r="A463" s="73" t="str">
        <f t="shared" ca="1" si="44"/>
        <v/>
      </c>
      <c r="B463" s="31" t="str">
        <f t="shared" ca="1" si="48"/>
        <v/>
      </c>
      <c r="C463" s="25"/>
      <c r="D463" s="26" t="str">
        <f>IF(C463="","",IFERROR(VLOOKUP($C463,Statistiques!$A$8:$B$30,2,0),""))</f>
        <v/>
      </c>
      <c r="E463" s="24"/>
      <c r="F463" s="27" t="e">
        <f t="shared" ca="1" si="49"/>
        <v>#VALUE!</v>
      </c>
      <c r="G463" s="28" t="str">
        <f t="shared" si="45"/>
        <v/>
      </c>
      <c r="H463" s="29"/>
      <c r="I463" s="30"/>
      <c r="J463">
        <f t="shared" si="46"/>
        <v>0</v>
      </c>
      <c r="K463">
        <f t="shared" si="47"/>
        <v>0</v>
      </c>
    </row>
    <row r="464" spans="1:11" ht="12.75" customHeight="1" x14ac:dyDescent="0.2">
      <c r="A464" s="73" t="str">
        <f t="shared" ca="1" si="44"/>
        <v/>
      </c>
      <c r="B464" s="31" t="str">
        <f t="shared" ca="1" si="48"/>
        <v/>
      </c>
      <c r="C464" s="25"/>
      <c r="D464" s="26" t="str">
        <f>IF(C464="","",IFERROR(VLOOKUP($C464,Statistiques!$A$8:$B$30,2,0),""))</f>
        <v/>
      </c>
      <c r="E464" s="24"/>
      <c r="F464" s="27" t="e">
        <f t="shared" ca="1" si="49"/>
        <v>#VALUE!</v>
      </c>
      <c r="G464" s="28" t="str">
        <f t="shared" si="45"/>
        <v/>
      </c>
      <c r="H464" s="29"/>
      <c r="I464" s="30"/>
      <c r="J464">
        <f t="shared" si="46"/>
        <v>0</v>
      </c>
      <c r="K464">
        <f t="shared" si="47"/>
        <v>0</v>
      </c>
    </row>
    <row r="465" spans="1:11" ht="12.75" customHeight="1" x14ac:dyDescent="0.2">
      <c r="A465" s="73" t="str">
        <f t="shared" ca="1" si="44"/>
        <v/>
      </c>
      <c r="B465" s="31" t="str">
        <f t="shared" ca="1" si="48"/>
        <v/>
      </c>
      <c r="C465" s="25"/>
      <c r="D465" s="26" t="str">
        <f>IF(C465="","",IFERROR(VLOOKUP($C465,Statistiques!$A$8:$B$30,2,0),""))</f>
        <v/>
      </c>
      <c r="E465" s="24"/>
      <c r="F465" s="27" t="e">
        <f t="shared" ca="1" si="49"/>
        <v>#VALUE!</v>
      </c>
      <c r="G465" s="28" t="str">
        <f t="shared" si="45"/>
        <v/>
      </c>
      <c r="H465" s="29"/>
      <c r="I465" s="30"/>
      <c r="J465">
        <f t="shared" si="46"/>
        <v>0</v>
      </c>
      <c r="K465">
        <f t="shared" si="47"/>
        <v>0</v>
      </c>
    </row>
    <row r="466" spans="1:11" ht="12.75" customHeight="1" x14ac:dyDescent="0.2">
      <c r="A466" s="73" t="str">
        <f t="shared" ca="1" si="44"/>
        <v/>
      </c>
      <c r="B466" s="31" t="str">
        <f t="shared" ca="1" si="48"/>
        <v/>
      </c>
      <c r="C466" s="25"/>
      <c r="D466" s="26" t="str">
        <f>IF(C466="","",IFERROR(VLOOKUP($C466,Statistiques!$A$8:$B$30,2,0),""))</f>
        <v/>
      </c>
      <c r="E466" s="24"/>
      <c r="F466" s="27" t="e">
        <f t="shared" ca="1" si="49"/>
        <v>#VALUE!</v>
      </c>
      <c r="G466" s="28" t="str">
        <f t="shared" si="45"/>
        <v/>
      </c>
      <c r="H466" s="29"/>
      <c r="I466" s="30"/>
      <c r="J466">
        <f t="shared" si="46"/>
        <v>0</v>
      </c>
      <c r="K466">
        <f t="shared" si="47"/>
        <v>0</v>
      </c>
    </row>
    <row r="467" spans="1:11" ht="12.75" customHeight="1" x14ac:dyDescent="0.2">
      <c r="A467" s="73" t="str">
        <f t="shared" ca="1" si="44"/>
        <v/>
      </c>
      <c r="B467" s="31" t="str">
        <f t="shared" ca="1" si="48"/>
        <v/>
      </c>
      <c r="C467" s="25"/>
      <c r="D467" s="26" t="str">
        <f>IF(C467="","",IFERROR(VLOOKUP($C467,Statistiques!$A$8:$B$30,2,0),""))</f>
        <v/>
      </c>
      <c r="E467" s="24"/>
      <c r="F467" s="27" t="e">
        <f t="shared" ca="1" si="49"/>
        <v>#VALUE!</v>
      </c>
      <c r="G467" s="28" t="str">
        <f t="shared" si="45"/>
        <v/>
      </c>
      <c r="H467" s="29"/>
      <c r="I467" s="30"/>
      <c r="J467">
        <f t="shared" si="46"/>
        <v>0</v>
      </c>
      <c r="K467">
        <f t="shared" si="47"/>
        <v>0</v>
      </c>
    </row>
    <row r="468" spans="1:11" ht="12.75" customHeight="1" x14ac:dyDescent="0.2">
      <c r="A468" s="73" t="str">
        <f t="shared" ca="1" si="44"/>
        <v/>
      </c>
      <c r="B468" s="31" t="str">
        <f t="shared" ca="1" si="48"/>
        <v/>
      </c>
      <c r="C468" s="25"/>
      <c r="D468" s="26" t="str">
        <f>IF(C468="","",IFERROR(VLOOKUP($C468,Statistiques!$A$8:$B$30,2,0),""))</f>
        <v/>
      </c>
      <c r="E468" s="24"/>
      <c r="F468" s="27" t="e">
        <f t="shared" ca="1" si="49"/>
        <v>#VALUE!</v>
      </c>
      <c r="G468" s="28" t="str">
        <f t="shared" si="45"/>
        <v/>
      </c>
      <c r="H468" s="29"/>
      <c r="I468" s="30"/>
      <c r="J468">
        <f t="shared" si="46"/>
        <v>0</v>
      </c>
      <c r="K468">
        <f t="shared" si="47"/>
        <v>0</v>
      </c>
    </row>
    <row r="469" spans="1:11" ht="12.75" customHeight="1" x14ac:dyDescent="0.2">
      <c r="A469" s="73" t="str">
        <f t="shared" ca="1" si="44"/>
        <v/>
      </c>
      <c r="B469" s="31" t="str">
        <f t="shared" ca="1" si="48"/>
        <v/>
      </c>
      <c r="C469" s="25"/>
      <c r="D469" s="26" t="str">
        <f>IF(C469="","",IFERROR(VLOOKUP($C469,Statistiques!$A$8:$B$30,2,0),""))</f>
        <v/>
      </c>
      <c r="E469" s="24"/>
      <c r="F469" s="27" t="e">
        <f t="shared" ca="1" si="49"/>
        <v>#VALUE!</v>
      </c>
      <c r="G469" s="28" t="str">
        <f t="shared" si="45"/>
        <v/>
      </c>
      <c r="H469" s="29"/>
      <c r="I469" s="30"/>
      <c r="J469">
        <f t="shared" si="46"/>
        <v>0</v>
      </c>
      <c r="K469">
        <f t="shared" si="47"/>
        <v>0</v>
      </c>
    </row>
    <row r="470" spans="1:11" ht="12.75" customHeight="1" x14ac:dyDescent="0.2">
      <c r="A470" s="73" t="str">
        <f t="shared" ca="1" si="44"/>
        <v/>
      </c>
      <c r="B470" s="31" t="str">
        <f t="shared" ca="1" si="48"/>
        <v/>
      </c>
      <c r="C470" s="25"/>
      <c r="D470" s="26" t="str">
        <f>IF(C470="","",IFERROR(VLOOKUP($C470,Statistiques!$A$8:$B$30,2,0),""))</f>
        <v/>
      </c>
      <c r="E470" s="24"/>
      <c r="F470" s="27" t="e">
        <f t="shared" ca="1" si="49"/>
        <v>#VALUE!</v>
      </c>
      <c r="G470" s="28" t="str">
        <f t="shared" si="45"/>
        <v/>
      </c>
      <c r="H470" s="29"/>
      <c r="I470" s="30"/>
      <c r="J470">
        <f t="shared" si="46"/>
        <v>0</v>
      </c>
      <c r="K470">
        <f t="shared" si="47"/>
        <v>0</v>
      </c>
    </row>
    <row r="471" spans="1:11" ht="12.75" customHeight="1" x14ac:dyDescent="0.2">
      <c r="A471" s="73" t="str">
        <f t="shared" ca="1" si="44"/>
        <v/>
      </c>
      <c r="B471" s="31" t="str">
        <f t="shared" ca="1" si="48"/>
        <v/>
      </c>
      <c r="C471" s="25"/>
      <c r="D471" s="26" t="str">
        <f>IF(C471="","",IFERROR(VLOOKUP($C471,Statistiques!$A$8:$B$30,2,0),""))</f>
        <v/>
      </c>
      <c r="E471" s="24"/>
      <c r="F471" s="27" t="e">
        <f t="shared" ca="1" si="49"/>
        <v>#VALUE!</v>
      </c>
      <c r="G471" s="28" t="str">
        <f t="shared" si="45"/>
        <v/>
      </c>
      <c r="H471" s="29"/>
      <c r="I471" s="30"/>
      <c r="J471">
        <f t="shared" si="46"/>
        <v>0</v>
      </c>
      <c r="K471">
        <f t="shared" si="47"/>
        <v>0</v>
      </c>
    </row>
    <row r="472" spans="1:11" ht="12.75" customHeight="1" x14ac:dyDescent="0.2">
      <c r="A472" s="73" t="str">
        <f t="shared" ca="1" si="44"/>
        <v/>
      </c>
      <c r="B472" s="31" t="str">
        <f t="shared" ca="1" si="48"/>
        <v/>
      </c>
      <c r="C472" s="25"/>
      <c r="D472" s="26" t="str">
        <f>IF(C472="","",IFERROR(VLOOKUP($C472,Statistiques!$A$8:$B$30,2,0),""))</f>
        <v/>
      </c>
      <c r="E472" s="24"/>
      <c r="F472" s="27" t="e">
        <f t="shared" ca="1" si="49"/>
        <v>#VALUE!</v>
      </c>
      <c r="G472" s="28" t="str">
        <f t="shared" si="45"/>
        <v/>
      </c>
      <c r="H472" s="29"/>
      <c r="I472" s="30"/>
      <c r="J472">
        <f t="shared" si="46"/>
        <v>0</v>
      </c>
      <c r="K472">
        <f t="shared" si="47"/>
        <v>0</v>
      </c>
    </row>
    <row r="473" spans="1:11" ht="12.75" customHeight="1" x14ac:dyDescent="0.2">
      <c r="A473" s="73" t="str">
        <f t="shared" ca="1" si="44"/>
        <v/>
      </c>
      <c r="B473" s="31" t="str">
        <f t="shared" ca="1" si="48"/>
        <v/>
      </c>
      <c r="C473" s="25"/>
      <c r="D473" s="26" t="str">
        <f>IF(C473="","",IFERROR(VLOOKUP($C473,Statistiques!$A$8:$B$30,2,0),""))</f>
        <v/>
      </c>
      <c r="E473" s="24"/>
      <c r="F473" s="27" t="e">
        <f t="shared" ca="1" si="49"/>
        <v>#VALUE!</v>
      </c>
      <c r="G473" s="28" t="str">
        <f t="shared" si="45"/>
        <v/>
      </c>
      <c r="H473" s="29"/>
      <c r="I473" s="30"/>
      <c r="J473">
        <f t="shared" si="46"/>
        <v>0</v>
      </c>
      <c r="K473">
        <f t="shared" si="47"/>
        <v>0</v>
      </c>
    </row>
    <row r="474" spans="1:11" ht="12.75" customHeight="1" x14ac:dyDescent="0.2">
      <c r="A474" s="73" t="str">
        <f t="shared" ca="1" si="44"/>
        <v/>
      </c>
      <c r="B474" s="31" t="str">
        <f t="shared" ca="1" si="48"/>
        <v/>
      </c>
      <c r="C474" s="25"/>
      <c r="D474" s="26" t="str">
        <f>IF(C474="","",IFERROR(VLOOKUP($C474,Statistiques!$A$8:$B$30,2,0),""))</f>
        <v/>
      </c>
      <c r="E474" s="24"/>
      <c r="F474" s="27" t="e">
        <f t="shared" ca="1" si="49"/>
        <v>#VALUE!</v>
      </c>
      <c r="G474" s="28" t="str">
        <f t="shared" si="45"/>
        <v/>
      </c>
      <c r="H474" s="29"/>
      <c r="I474" s="30"/>
      <c r="J474">
        <f t="shared" si="46"/>
        <v>0</v>
      </c>
      <c r="K474">
        <f t="shared" si="47"/>
        <v>0</v>
      </c>
    </row>
    <row r="475" spans="1:11" ht="12.75" customHeight="1" x14ac:dyDescent="0.2">
      <c r="A475" s="73" t="str">
        <f t="shared" ca="1" si="44"/>
        <v/>
      </c>
      <c r="B475" s="31" t="str">
        <f t="shared" ca="1" si="48"/>
        <v/>
      </c>
      <c r="C475" s="25"/>
      <c r="D475" s="26" t="str">
        <f>IF(C475="","",IFERROR(VLOOKUP($C475,Statistiques!$A$8:$B$30,2,0),""))</f>
        <v/>
      </c>
      <c r="E475" s="24"/>
      <c r="F475" s="27" t="e">
        <f t="shared" ca="1" si="49"/>
        <v>#VALUE!</v>
      </c>
      <c r="G475" s="28" t="str">
        <f t="shared" si="45"/>
        <v/>
      </c>
      <c r="H475" s="29"/>
      <c r="I475" s="30"/>
      <c r="J475">
        <f t="shared" si="46"/>
        <v>0</v>
      </c>
      <c r="K475">
        <f t="shared" si="47"/>
        <v>0</v>
      </c>
    </row>
    <row r="476" spans="1:11" ht="12.75" customHeight="1" x14ac:dyDescent="0.2">
      <c r="A476" s="73" t="str">
        <f t="shared" ca="1" si="44"/>
        <v/>
      </c>
      <c r="B476" s="31" t="str">
        <f t="shared" ca="1" si="48"/>
        <v/>
      </c>
      <c r="C476" s="25"/>
      <c r="D476" s="26" t="str">
        <f>IF(C476="","",IFERROR(VLOOKUP($C476,Statistiques!$A$8:$B$30,2,0),""))</f>
        <v/>
      </c>
      <c r="E476" s="24"/>
      <c r="F476" s="27" t="e">
        <f t="shared" ca="1" si="49"/>
        <v>#VALUE!</v>
      </c>
      <c r="G476" s="28" t="str">
        <f t="shared" si="45"/>
        <v/>
      </c>
      <c r="H476" s="29"/>
      <c r="I476" s="30"/>
      <c r="J476">
        <f t="shared" si="46"/>
        <v>0</v>
      </c>
      <c r="K476">
        <f t="shared" si="47"/>
        <v>0</v>
      </c>
    </row>
    <row r="477" spans="1:11" ht="12.75" customHeight="1" x14ac:dyDescent="0.2">
      <c r="A477" s="73" t="str">
        <f t="shared" ca="1" si="44"/>
        <v/>
      </c>
      <c r="B477" s="31" t="str">
        <f t="shared" ca="1" si="48"/>
        <v/>
      </c>
      <c r="C477" s="25"/>
      <c r="D477" s="26" t="str">
        <f>IF(C477="","",IFERROR(VLOOKUP($C477,Statistiques!$A$8:$B$30,2,0),""))</f>
        <v/>
      </c>
      <c r="E477" s="24"/>
      <c r="F477" s="27" t="e">
        <f t="shared" ca="1" si="49"/>
        <v>#VALUE!</v>
      </c>
      <c r="G477" s="28" t="str">
        <f t="shared" si="45"/>
        <v/>
      </c>
      <c r="H477" s="29"/>
      <c r="I477" s="30"/>
      <c r="J477">
        <f t="shared" si="46"/>
        <v>0</v>
      </c>
      <c r="K477">
        <f t="shared" si="47"/>
        <v>0</v>
      </c>
    </row>
    <row r="478" spans="1:11" ht="12.75" customHeight="1" x14ac:dyDescent="0.2">
      <c r="A478" s="73" t="str">
        <f t="shared" ca="1" si="44"/>
        <v/>
      </c>
      <c r="B478" s="31" t="str">
        <f t="shared" ca="1" si="48"/>
        <v/>
      </c>
      <c r="C478" s="25"/>
      <c r="D478" s="26" t="str">
        <f>IF(C478="","",IFERROR(VLOOKUP($C478,Statistiques!$A$8:$B$30,2,0),""))</f>
        <v/>
      </c>
      <c r="E478" s="24"/>
      <c r="F478" s="27" t="e">
        <f t="shared" ca="1" si="49"/>
        <v>#VALUE!</v>
      </c>
      <c r="G478" s="28" t="str">
        <f t="shared" si="45"/>
        <v/>
      </c>
      <c r="H478" s="29"/>
      <c r="I478" s="30"/>
      <c r="J478">
        <f t="shared" si="46"/>
        <v>0</v>
      </c>
      <c r="K478">
        <f t="shared" si="47"/>
        <v>0</v>
      </c>
    </row>
    <row r="479" spans="1:11" ht="12.75" customHeight="1" x14ac:dyDescent="0.2">
      <c r="A479" s="73" t="str">
        <f t="shared" ca="1" si="44"/>
        <v/>
      </c>
      <c r="B479" s="31" t="str">
        <f t="shared" ca="1" si="48"/>
        <v/>
      </c>
      <c r="C479" s="25"/>
      <c r="D479" s="26" t="str">
        <f>IF(C479="","",IFERROR(VLOOKUP($C479,Statistiques!$A$8:$B$30,2,0),""))</f>
        <v/>
      </c>
      <c r="E479" s="24"/>
      <c r="F479" s="27" t="e">
        <f t="shared" ca="1" si="49"/>
        <v>#VALUE!</v>
      </c>
      <c r="G479" s="28" t="str">
        <f t="shared" si="45"/>
        <v/>
      </c>
      <c r="H479" s="29"/>
      <c r="I479" s="30"/>
      <c r="J479">
        <f t="shared" si="46"/>
        <v>0</v>
      </c>
      <c r="K479">
        <f t="shared" si="47"/>
        <v>0</v>
      </c>
    </row>
    <row r="480" spans="1:11" ht="12.75" customHeight="1" x14ac:dyDescent="0.2">
      <c r="A480" s="73" t="str">
        <f t="shared" ca="1" si="44"/>
        <v/>
      </c>
      <c r="B480" s="31" t="str">
        <f t="shared" ca="1" si="48"/>
        <v/>
      </c>
      <c r="C480" s="25"/>
      <c r="D480" s="26" t="str">
        <f>IF(C480="","",IFERROR(VLOOKUP($C480,Statistiques!$A$8:$B$30,2,0),""))</f>
        <v/>
      </c>
      <c r="E480" s="24"/>
      <c r="F480" s="27" t="e">
        <f t="shared" ca="1" si="49"/>
        <v>#VALUE!</v>
      </c>
      <c r="G480" s="28" t="str">
        <f t="shared" si="45"/>
        <v/>
      </c>
      <c r="H480" s="29"/>
      <c r="I480" s="30"/>
      <c r="J480">
        <f t="shared" si="46"/>
        <v>0</v>
      </c>
      <c r="K480">
        <f t="shared" si="47"/>
        <v>0</v>
      </c>
    </row>
    <row r="481" spans="1:11" ht="12.75" customHeight="1" x14ac:dyDescent="0.2">
      <c r="A481" s="73" t="str">
        <f t="shared" ca="1" si="44"/>
        <v/>
      </c>
      <c r="B481" s="31" t="str">
        <f t="shared" ca="1" si="48"/>
        <v/>
      </c>
      <c r="C481" s="25"/>
      <c r="D481" s="26" t="str">
        <f>IF(C481="","",IFERROR(VLOOKUP($C481,Statistiques!$A$8:$B$30,2,0),""))</f>
        <v/>
      </c>
      <c r="E481" s="24"/>
      <c r="F481" s="27" t="e">
        <f t="shared" ca="1" si="49"/>
        <v>#VALUE!</v>
      </c>
      <c r="G481" s="28" t="str">
        <f t="shared" si="45"/>
        <v/>
      </c>
      <c r="H481" s="29"/>
      <c r="I481" s="30"/>
      <c r="J481">
        <f t="shared" si="46"/>
        <v>0</v>
      </c>
      <c r="K481">
        <f t="shared" si="47"/>
        <v>0</v>
      </c>
    </row>
    <row r="482" spans="1:11" ht="12.75" customHeight="1" x14ac:dyDescent="0.2">
      <c r="A482" s="73" t="str">
        <f t="shared" ca="1" si="44"/>
        <v/>
      </c>
      <c r="B482" s="31" t="str">
        <f t="shared" ca="1" si="48"/>
        <v/>
      </c>
      <c r="C482" s="25"/>
      <c r="D482" s="26" t="str">
        <f>IF(C482="","",IFERROR(VLOOKUP($C482,Statistiques!$A$8:$B$30,2,0),""))</f>
        <v/>
      </c>
      <c r="E482" s="24"/>
      <c r="F482" s="27" t="e">
        <f t="shared" ca="1" si="49"/>
        <v>#VALUE!</v>
      </c>
      <c r="G482" s="28" t="str">
        <f t="shared" si="45"/>
        <v/>
      </c>
      <c r="H482" s="29"/>
      <c r="I482" s="30"/>
      <c r="J482">
        <f t="shared" si="46"/>
        <v>0</v>
      </c>
      <c r="K482">
        <f t="shared" si="47"/>
        <v>0</v>
      </c>
    </row>
    <row r="483" spans="1:11" ht="12.75" customHeight="1" x14ac:dyDescent="0.2">
      <c r="A483" s="73" t="str">
        <f t="shared" ca="1" si="44"/>
        <v/>
      </c>
      <c r="B483" s="31" t="str">
        <f t="shared" ca="1" si="48"/>
        <v/>
      </c>
      <c r="C483" s="25"/>
      <c r="D483" s="26" t="str">
        <f>IF(C483="","",IFERROR(VLOOKUP($C483,Statistiques!$A$8:$B$30,2,0),""))</f>
        <v/>
      </c>
      <c r="E483" s="24"/>
      <c r="F483" s="27" t="e">
        <f t="shared" ca="1" si="49"/>
        <v>#VALUE!</v>
      </c>
      <c r="G483" s="28" t="str">
        <f t="shared" si="45"/>
        <v/>
      </c>
      <c r="H483" s="29"/>
      <c r="I483" s="30"/>
      <c r="J483">
        <f t="shared" si="46"/>
        <v>0</v>
      </c>
      <c r="K483">
        <f t="shared" si="47"/>
        <v>0</v>
      </c>
    </row>
    <row r="484" spans="1:11" ht="12.75" customHeight="1" x14ac:dyDescent="0.2">
      <c r="A484" s="73" t="str">
        <f t="shared" ca="1" si="44"/>
        <v/>
      </c>
      <c r="B484" s="31" t="str">
        <f t="shared" ca="1" si="48"/>
        <v/>
      </c>
      <c r="C484" s="25"/>
      <c r="D484" s="26" t="str">
        <f>IF(C484="","",IFERROR(VLOOKUP($C484,Statistiques!$A$8:$B$30,2,0),""))</f>
        <v/>
      </c>
      <c r="E484" s="24"/>
      <c r="F484" s="27" t="e">
        <f t="shared" ca="1" si="49"/>
        <v>#VALUE!</v>
      </c>
      <c r="G484" s="28" t="str">
        <f t="shared" si="45"/>
        <v/>
      </c>
      <c r="H484" s="29"/>
      <c r="I484" s="30"/>
      <c r="J484">
        <f t="shared" si="46"/>
        <v>0</v>
      </c>
      <c r="K484">
        <f t="shared" si="47"/>
        <v>0</v>
      </c>
    </row>
    <row r="485" spans="1:11" ht="12.75" customHeight="1" x14ac:dyDescent="0.2">
      <c r="A485" s="73" t="str">
        <f t="shared" ca="1" si="44"/>
        <v/>
      </c>
      <c r="B485" s="31" t="str">
        <f t="shared" ca="1" si="48"/>
        <v/>
      </c>
      <c r="C485" s="25"/>
      <c r="D485" s="26" t="str">
        <f>IF(C485="","",IFERROR(VLOOKUP($C485,Statistiques!$A$8:$B$30,2,0),""))</f>
        <v/>
      </c>
      <c r="E485" s="24"/>
      <c r="F485" s="27" t="e">
        <f t="shared" ca="1" si="49"/>
        <v>#VALUE!</v>
      </c>
      <c r="G485" s="28" t="str">
        <f t="shared" si="45"/>
        <v/>
      </c>
      <c r="H485" s="29"/>
      <c r="I485" s="30"/>
      <c r="J485">
        <f t="shared" si="46"/>
        <v>0</v>
      </c>
      <c r="K485">
        <f t="shared" si="47"/>
        <v>0</v>
      </c>
    </row>
    <row r="486" spans="1:11" ht="12.75" customHeight="1" x14ac:dyDescent="0.2">
      <c r="A486" s="73" t="str">
        <f t="shared" ca="1" si="44"/>
        <v/>
      </c>
      <c r="B486" s="31" t="str">
        <f t="shared" ca="1" si="48"/>
        <v/>
      </c>
      <c r="C486" s="25"/>
      <c r="D486" s="26" t="str">
        <f>IF(C486="","",IFERROR(VLOOKUP($C486,Statistiques!$A$8:$B$30,2,0),""))</f>
        <v/>
      </c>
      <c r="E486" s="24"/>
      <c r="F486" s="27" t="e">
        <f t="shared" ca="1" si="49"/>
        <v>#VALUE!</v>
      </c>
      <c r="G486" s="28" t="str">
        <f t="shared" si="45"/>
        <v/>
      </c>
      <c r="H486" s="29"/>
      <c r="I486" s="30"/>
      <c r="J486">
        <f t="shared" si="46"/>
        <v>0</v>
      </c>
      <c r="K486">
        <f t="shared" si="47"/>
        <v>0</v>
      </c>
    </row>
    <row r="487" spans="1:11" ht="12.75" customHeight="1" x14ac:dyDescent="0.2">
      <c r="A487" s="73" t="str">
        <f t="shared" ca="1" si="44"/>
        <v/>
      </c>
      <c r="B487" s="31" t="str">
        <f t="shared" ca="1" si="48"/>
        <v/>
      </c>
      <c r="C487" s="25"/>
      <c r="D487" s="26" t="str">
        <f>IF(C487="","",IFERROR(VLOOKUP($C487,Statistiques!$A$8:$B$30,2,0),""))</f>
        <v/>
      </c>
      <c r="E487" s="24"/>
      <c r="F487" s="27" t="e">
        <f t="shared" ca="1" si="49"/>
        <v>#VALUE!</v>
      </c>
      <c r="G487" s="28" t="str">
        <f t="shared" si="45"/>
        <v/>
      </c>
      <c r="H487" s="29"/>
      <c r="I487" s="30"/>
      <c r="J487">
        <f t="shared" si="46"/>
        <v>0</v>
      </c>
      <c r="K487">
        <f t="shared" si="47"/>
        <v>0</v>
      </c>
    </row>
    <row r="488" spans="1:11" ht="12.75" customHeight="1" x14ac:dyDescent="0.2">
      <c r="A488" s="73" t="str">
        <f t="shared" ca="1" si="44"/>
        <v/>
      </c>
      <c r="B488" s="31" t="str">
        <f t="shared" ca="1" si="48"/>
        <v/>
      </c>
      <c r="C488" s="25"/>
      <c r="D488" s="26" t="str">
        <f>IF(C488="","",IFERROR(VLOOKUP($C488,Statistiques!$A$8:$B$30,2,0),""))</f>
        <v/>
      </c>
      <c r="E488" s="24"/>
      <c r="F488" s="27" t="e">
        <f t="shared" ca="1" si="49"/>
        <v>#VALUE!</v>
      </c>
      <c r="G488" s="28" t="str">
        <f t="shared" si="45"/>
        <v/>
      </c>
      <c r="H488" s="29"/>
      <c r="I488" s="30"/>
      <c r="J488">
        <f t="shared" si="46"/>
        <v>0</v>
      </c>
      <c r="K488">
        <f t="shared" si="47"/>
        <v>0</v>
      </c>
    </row>
    <row r="489" spans="1:11" ht="12.75" customHeight="1" x14ac:dyDescent="0.2">
      <c r="A489" s="73" t="str">
        <f t="shared" ca="1" si="44"/>
        <v/>
      </c>
      <c r="B489" s="31" t="str">
        <f t="shared" ca="1" si="48"/>
        <v/>
      </c>
      <c r="C489" s="25"/>
      <c r="D489" s="26" t="str">
        <f>IF(C489="","",IFERROR(VLOOKUP($C489,Statistiques!$A$8:$B$30,2,0),""))</f>
        <v/>
      </c>
      <c r="E489" s="24"/>
      <c r="F489" s="27" t="e">
        <f t="shared" ca="1" si="49"/>
        <v>#VALUE!</v>
      </c>
      <c r="G489" s="28" t="str">
        <f t="shared" si="45"/>
        <v/>
      </c>
      <c r="H489" s="29"/>
      <c r="I489" s="30"/>
      <c r="J489">
        <f t="shared" si="46"/>
        <v>0</v>
      </c>
      <c r="K489">
        <f t="shared" si="47"/>
        <v>0</v>
      </c>
    </row>
    <row r="490" spans="1:11" ht="12.75" customHeight="1" x14ac:dyDescent="0.2">
      <c r="A490" s="73" t="str">
        <f t="shared" ca="1" si="44"/>
        <v/>
      </c>
      <c r="B490" s="31" t="str">
        <f t="shared" ca="1" si="48"/>
        <v/>
      </c>
      <c r="C490" s="25"/>
      <c r="D490" s="26" t="str">
        <f>IF(C490="","",IFERROR(VLOOKUP($C490,Statistiques!$A$8:$B$30,2,0),""))</f>
        <v/>
      </c>
      <c r="E490" s="24"/>
      <c r="F490" s="27" t="e">
        <f t="shared" ca="1" si="49"/>
        <v>#VALUE!</v>
      </c>
      <c r="G490" s="28" t="str">
        <f t="shared" si="45"/>
        <v/>
      </c>
      <c r="H490" s="29"/>
      <c r="I490" s="30"/>
      <c r="J490">
        <f t="shared" si="46"/>
        <v>0</v>
      </c>
      <c r="K490">
        <f t="shared" si="47"/>
        <v>0</v>
      </c>
    </row>
    <row r="491" spans="1:11" ht="12.75" customHeight="1" x14ac:dyDescent="0.2">
      <c r="A491" s="73" t="str">
        <f t="shared" ca="1" si="44"/>
        <v/>
      </c>
      <c r="B491" s="31" t="str">
        <f t="shared" ca="1" si="48"/>
        <v/>
      </c>
      <c r="C491" s="25"/>
      <c r="D491" s="26" t="str">
        <f>IF(C491="","",IFERROR(VLOOKUP($C491,Statistiques!$A$8:$B$30,2,0),""))</f>
        <v/>
      </c>
      <c r="E491" s="24"/>
      <c r="F491" s="27" t="e">
        <f t="shared" ca="1" si="49"/>
        <v>#VALUE!</v>
      </c>
      <c r="G491" s="28" t="str">
        <f t="shared" si="45"/>
        <v/>
      </c>
      <c r="H491" s="29"/>
      <c r="I491" s="30"/>
      <c r="J491">
        <f t="shared" si="46"/>
        <v>0</v>
      </c>
      <c r="K491">
        <f t="shared" si="47"/>
        <v>0</v>
      </c>
    </row>
    <row r="492" spans="1:11" ht="12.75" customHeight="1" x14ac:dyDescent="0.2">
      <c r="A492" s="73" t="str">
        <f t="shared" ca="1" si="44"/>
        <v/>
      </c>
      <c r="B492" s="31" t="str">
        <f t="shared" ca="1" si="48"/>
        <v/>
      </c>
      <c r="C492" s="25"/>
      <c r="D492" s="26" t="str">
        <f>IF(C492="","",IFERROR(VLOOKUP($C492,Statistiques!$A$8:$B$30,2,0),""))</f>
        <v/>
      </c>
      <c r="E492" s="24"/>
      <c r="F492" s="27" t="e">
        <f t="shared" ca="1" si="49"/>
        <v>#VALUE!</v>
      </c>
      <c r="G492" s="28" t="str">
        <f t="shared" si="45"/>
        <v/>
      </c>
      <c r="H492" s="29"/>
      <c r="I492" s="30"/>
      <c r="J492">
        <f t="shared" si="46"/>
        <v>0</v>
      </c>
      <c r="K492">
        <f t="shared" si="47"/>
        <v>0</v>
      </c>
    </row>
    <row r="493" spans="1:11" ht="12.75" customHeight="1" x14ac:dyDescent="0.2">
      <c r="A493" s="73" t="str">
        <f t="shared" ca="1" si="44"/>
        <v/>
      </c>
      <c r="B493" s="31" t="str">
        <f t="shared" ca="1" si="48"/>
        <v/>
      </c>
      <c r="C493" s="25"/>
      <c r="D493" s="26" t="str">
        <f>IF(C493="","",IFERROR(VLOOKUP($C493,Statistiques!$A$8:$B$30,2,0),""))</f>
        <v/>
      </c>
      <c r="E493" s="24"/>
      <c r="F493" s="27" t="e">
        <f t="shared" ca="1" si="49"/>
        <v>#VALUE!</v>
      </c>
      <c r="G493" s="28" t="str">
        <f t="shared" si="45"/>
        <v/>
      </c>
      <c r="H493" s="29"/>
      <c r="I493" s="30"/>
      <c r="J493">
        <f t="shared" si="46"/>
        <v>0</v>
      </c>
      <c r="K493">
        <f t="shared" si="47"/>
        <v>0</v>
      </c>
    </row>
    <row r="494" spans="1:11" ht="12.75" customHeight="1" x14ac:dyDescent="0.2">
      <c r="A494" s="73" t="str">
        <f t="shared" ca="1" si="44"/>
        <v/>
      </c>
      <c r="B494" s="31" t="str">
        <f t="shared" ca="1" si="48"/>
        <v/>
      </c>
      <c r="C494" s="25"/>
      <c r="D494" s="26" t="str">
        <f>IF(C494="","",IFERROR(VLOOKUP($C494,Statistiques!$A$8:$B$30,2,0),""))</f>
        <v/>
      </c>
      <c r="E494" s="24"/>
      <c r="F494" s="27" t="e">
        <f t="shared" ca="1" si="49"/>
        <v>#VALUE!</v>
      </c>
      <c r="G494" s="28" t="str">
        <f t="shared" si="45"/>
        <v/>
      </c>
      <c r="H494" s="29"/>
      <c r="I494" s="30"/>
      <c r="J494">
        <f t="shared" si="46"/>
        <v>0</v>
      </c>
      <c r="K494">
        <f t="shared" si="47"/>
        <v>0</v>
      </c>
    </row>
    <row r="495" spans="1:11" ht="12.75" customHeight="1" x14ac:dyDescent="0.2">
      <c r="A495" s="73" t="str">
        <f t="shared" ca="1" si="44"/>
        <v/>
      </c>
      <c r="B495" s="31" t="str">
        <f t="shared" ca="1" si="48"/>
        <v/>
      </c>
      <c r="C495" s="25"/>
      <c r="D495" s="26" t="str">
        <f>IF(C495="","",IFERROR(VLOOKUP($C495,Statistiques!$A$8:$B$30,2,0),""))</f>
        <v/>
      </c>
      <c r="E495" s="24"/>
      <c r="F495" s="27" t="e">
        <f t="shared" ca="1" si="49"/>
        <v>#VALUE!</v>
      </c>
      <c r="G495" s="28" t="str">
        <f t="shared" si="45"/>
        <v/>
      </c>
      <c r="H495" s="29"/>
      <c r="I495" s="30"/>
      <c r="J495">
        <f t="shared" si="46"/>
        <v>0</v>
      </c>
      <c r="K495">
        <f t="shared" si="47"/>
        <v>0</v>
      </c>
    </row>
    <row r="496" spans="1:11" ht="12.75" customHeight="1" x14ac:dyDescent="0.2">
      <c r="A496" s="73" t="str">
        <f t="shared" ca="1" si="44"/>
        <v/>
      </c>
      <c r="B496" s="31" t="str">
        <f t="shared" ca="1" si="48"/>
        <v/>
      </c>
      <c r="C496" s="25"/>
      <c r="D496" s="26" t="str">
        <f>IF(C496="","",IFERROR(VLOOKUP($C496,Statistiques!$A$8:$B$30,2,0),""))</f>
        <v/>
      </c>
      <c r="E496" s="24"/>
      <c r="F496" s="27" t="e">
        <f t="shared" ca="1" si="49"/>
        <v>#VALUE!</v>
      </c>
      <c r="G496" s="28" t="str">
        <f t="shared" si="45"/>
        <v/>
      </c>
      <c r="H496" s="29"/>
      <c r="I496" s="30"/>
      <c r="J496">
        <f t="shared" si="46"/>
        <v>0</v>
      </c>
      <c r="K496">
        <f t="shared" si="47"/>
        <v>0</v>
      </c>
    </row>
    <row r="497" spans="1:11" ht="12.75" customHeight="1" x14ac:dyDescent="0.2">
      <c r="A497" s="73" t="str">
        <f t="shared" ca="1" si="44"/>
        <v/>
      </c>
      <c r="B497" s="31" t="str">
        <f t="shared" ca="1" si="48"/>
        <v/>
      </c>
      <c r="C497" s="25"/>
      <c r="D497" s="26" t="str">
        <f>IF(C497="","",IFERROR(VLOOKUP($C497,Statistiques!$A$8:$B$30,2,0),""))</f>
        <v/>
      </c>
      <c r="E497" s="24"/>
      <c r="F497" s="27" t="e">
        <f t="shared" ca="1" si="49"/>
        <v>#VALUE!</v>
      </c>
      <c r="G497" s="28" t="str">
        <f t="shared" si="45"/>
        <v/>
      </c>
      <c r="H497" s="29"/>
      <c r="I497" s="30"/>
      <c r="J497">
        <f t="shared" si="46"/>
        <v>0</v>
      </c>
      <c r="K497">
        <f t="shared" si="47"/>
        <v>0</v>
      </c>
    </row>
    <row r="498" spans="1:11" ht="12.75" customHeight="1" x14ac:dyDescent="0.2">
      <c r="A498" s="73" t="str">
        <f t="shared" ca="1" si="44"/>
        <v/>
      </c>
      <c r="B498" s="31" t="str">
        <f t="shared" ca="1" si="48"/>
        <v/>
      </c>
      <c r="C498" s="25" t="str">
        <f t="shared" ref="C498:C561" si="50">IF(E497="","",C497)</f>
        <v/>
      </c>
      <c r="D498" s="26" t="str">
        <f>IF(C498="","",IFERROR(VLOOKUP($C498,Statistiques!$A$8:$B$30,2,0),""))</f>
        <v/>
      </c>
      <c r="E498" s="24"/>
      <c r="F498" s="27" t="e">
        <f t="shared" ca="1" si="49"/>
        <v>#VALUE!</v>
      </c>
      <c r="G498" s="28" t="str">
        <f t="shared" si="45"/>
        <v/>
      </c>
      <c r="H498" s="29"/>
      <c r="I498" s="30"/>
      <c r="J498">
        <f t="shared" si="46"/>
        <v>0</v>
      </c>
      <c r="K498">
        <f t="shared" si="47"/>
        <v>0</v>
      </c>
    </row>
    <row r="499" spans="1:11" ht="12.75" customHeight="1" x14ac:dyDescent="0.2">
      <c r="A499" s="73" t="str">
        <f t="shared" ca="1" si="44"/>
        <v/>
      </c>
      <c r="B499" s="31" t="str">
        <f t="shared" ca="1" si="48"/>
        <v/>
      </c>
      <c r="C499" s="25" t="str">
        <f t="shared" si="50"/>
        <v/>
      </c>
      <c r="D499" s="26" t="str">
        <f>IF(C499="","",IFERROR(VLOOKUP($C499,Statistiques!$A$8:$B$30,2,0),""))</f>
        <v/>
      </c>
      <c r="E499" s="24"/>
      <c r="F499" s="27" t="e">
        <f t="shared" ca="1" si="49"/>
        <v>#VALUE!</v>
      </c>
      <c r="G499" s="28" t="str">
        <f t="shared" si="45"/>
        <v/>
      </c>
      <c r="H499" s="29"/>
      <c r="I499" s="30"/>
      <c r="J499">
        <f t="shared" si="46"/>
        <v>0</v>
      </c>
      <c r="K499">
        <f t="shared" si="47"/>
        <v>0</v>
      </c>
    </row>
    <row r="500" spans="1:11" ht="12.75" customHeight="1" x14ac:dyDescent="0.2">
      <c r="A500" s="73" t="str">
        <f t="shared" ca="1" si="44"/>
        <v/>
      </c>
      <c r="B500" s="31" t="str">
        <f t="shared" ca="1" si="48"/>
        <v/>
      </c>
      <c r="C500" s="25" t="str">
        <f t="shared" si="50"/>
        <v/>
      </c>
      <c r="D500" s="26" t="str">
        <f>IF(C500="","",IFERROR(VLOOKUP($C500,Statistiques!$A$8:$B$30,2,0),""))</f>
        <v/>
      </c>
      <c r="E500" s="24"/>
      <c r="F500" s="27" t="e">
        <f t="shared" ca="1" si="49"/>
        <v>#VALUE!</v>
      </c>
      <c r="G500" s="28" t="str">
        <f t="shared" si="45"/>
        <v/>
      </c>
      <c r="H500" s="29"/>
      <c r="I500" s="30"/>
      <c r="J500">
        <f t="shared" si="46"/>
        <v>0</v>
      </c>
      <c r="K500">
        <f t="shared" si="47"/>
        <v>0</v>
      </c>
    </row>
    <row r="501" spans="1:11" ht="12.75" customHeight="1" x14ac:dyDescent="0.2">
      <c r="A501" s="73" t="str">
        <f t="shared" ca="1" si="44"/>
        <v/>
      </c>
      <c r="B501" s="31" t="str">
        <f t="shared" ca="1" si="48"/>
        <v/>
      </c>
      <c r="C501" s="25" t="str">
        <f t="shared" si="50"/>
        <v/>
      </c>
      <c r="D501" s="26" t="str">
        <f>IF(C501="","",IFERROR(VLOOKUP($C501,Statistiques!$A$8:$B$30,2,0),""))</f>
        <v/>
      </c>
      <c r="E501" s="24"/>
      <c r="F501" s="27" t="e">
        <f t="shared" ca="1" si="49"/>
        <v>#VALUE!</v>
      </c>
      <c r="G501" s="28" t="str">
        <f t="shared" si="45"/>
        <v/>
      </c>
      <c r="H501" s="29"/>
      <c r="I501" s="30"/>
      <c r="J501">
        <f t="shared" si="46"/>
        <v>0</v>
      </c>
      <c r="K501">
        <f t="shared" si="47"/>
        <v>0</v>
      </c>
    </row>
    <row r="502" spans="1:11" ht="12.75" customHeight="1" x14ac:dyDescent="0.2">
      <c r="A502" s="73" t="str">
        <f t="shared" ca="1" si="44"/>
        <v/>
      </c>
      <c r="B502" s="31" t="str">
        <f t="shared" ca="1" si="48"/>
        <v/>
      </c>
      <c r="C502" s="25" t="str">
        <f t="shared" si="50"/>
        <v/>
      </c>
      <c r="D502" s="26" t="str">
        <f>IF(C502="","",IFERROR(VLOOKUP($C502,Statistiques!$A$8:$B$30,2,0),""))</f>
        <v/>
      </c>
      <c r="E502" s="24"/>
      <c r="F502" s="27" t="e">
        <f t="shared" ca="1" si="49"/>
        <v>#VALUE!</v>
      </c>
      <c r="G502" s="28" t="str">
        <f t="shared" si="45"/>
        <v/>
      </c>
      <c r="H502" s="29"/>
      <c r="I502" s="30"/>
      <c r="J502">
        <f t="shared" si="46"/>
        <v>0</v>
      </c>
      <c r="K502">
        <f t="shared" si="47"/>
        <v>0</v>
      </c>
    </row>
    <row r="503" spans="1:11" ht="12.75" customHeight="1" x14ac:dyDescent="0.2">
      <c r="A503" s="73" t="str">
        <f t="shared" ca="1" si="44"/>
        <v/>
      </c>
      <c r="B503" s="31" t="str">
        <f t="shared" ca="1" si="48"/>
        <v/>
      </c>
      <c r="C503" s="25" t="str">
        <f t="shared" si="50"/>
        <v/>
      </c>
      <c r="D503" s="26" t="str">
        <f>IF(C503="","",IFERROR(VLOOKUP($C503,Statistiques!$A$8:$B$30,2,0),""))</f>
        <v/>
      </c>
      <c r="E503" s="24"/>
      <c r="F503" s="27" t="e">
        <f t="shared" ca="1" si="49"/>
        <v>#VALUE!</v>
      </c>
      <c r="G503" s="28" t="str">
        <f t="shared" si="45"/>
        <v/>
      </c>
      <c r="H503" s="29"/>
      <c r="I503" s="30"/>
      <c r="J503">
        <f t="shared" si="46"/>
        <v>0</v>
      </c>
      <c r="K503">
        <f t="shared" si="47"/>
        <v>0</v>
      </c>
    </row>
    <row r="504" spans="1:11" ht="12.75" customHeight="1" x14ac:dyDescent="0.2">
      <c r="A504" s="73" t="str">
        <f t="shared" ca="1" si="44"/>
        <v/>
      </c>
      <c r="B504" s="31" t="str">
        <f t="shared" ca="1" si="48"/>
        <v/>
      </c>
      <c r="C504" s="25" t="str">
        <f t="shared" si="50"/>
        <v/>
      </c>
      <c r="D504" s="26" t="str">
        <f>IF(C504="","",IFERROR(VLOOKUP($C504,Statistiques!$A$8:$B$30,2,0),""))</f>
        <v/>
      </c>
      <c r="E504" s="24"/>
      <c r="F504" s="27" t="e">
        <f t="shared" ca="1" si="49"/>
        <v>#VALUE!</v>
      </c>
      <c r="G504" s="28" t="str">
        <f t="shared" si="45"/>
        <v/>
      </c>
      <c r="H504" s="29"/>
      <c r="I504" s="30"/>
      <c r="J504">
        <f t="shared" si="46"/>
        <v>0</v>
      </c>
      <c r="K504">
        <f t="shared" si="47"/>
        <v>0</v>
      </c>
    </row>
    <row r="505" spans="1:11" ht="12.75" customHeight="1" x14ac:dyDescent="0.2">
      <c r="A505" s="73" t="str">
        <f t="shared" ca="1" si="44"/>
        <v/>
      </c>
      <c r="B505" s="31" t="str">
        <f t="shared" ca="1" si="48"/>
        <v/>
      </c>
      <c r="C505" s="25" t="str">
        <f t="shared" si="50"/>
        <v/>
      </c>
      <c r="D505" s="26" t="str">
        <f>IF(C505="","",IFERROR(VLOOKUP($C505,Statistiques!$A$8:$B$30,2,0),""))</f>
        <v/>
      </c>
      <c r="E505" s="24"/>
      <c r="F505" s="27" t="e">
        <f t="shared" ca="1" si="49"/>
        <v>#VALUE!</v>
      </c>
      <c r="G505" s="28" t="str">
        <f t="shared" si="45"/>
        <v/>
      </c>
      <c r="H505" s="29"/>
      <c r="I505" s="30"/>
      <c r="J505">
        <f t="shared" si="46"/>
        <v>0</v>
      </c>
      <c r="K505">
        <f t="shared" si="47"/>
        <v>0</v>
      </c>
    </row>
    <row r="506" spans="1:11" ht="12.75" customHeight="1" x14ac:dyDescent="0.2">
      <c r="A506" s="73" t="str">
        <f t="shared" ca="1" si="44"/>
        <v/>
      </c>
      <c r="B506" s="31" t="str">
        <f t="shared" ca="1" si="48"/>
        <v/>
      </c>
      <c r="C506" s="25" t="str">
        <f t="shared" si="50"/>
        <v/>
      </c>
      <c r="D506" s="26" t="str">
        <f>IF(C506="","",IFERROR(VLOOKUP($C506,Statistiques!$A$8:$B$30,2,0),""))</f>
        <v/>
      </c>
      <c r="E506" s="24"/>
      <c r="F506" s="27" t="e">
        <f t="shared" ca="1" si="49"/>
        <v>#VALUE!</v>
      </c>
      <c r="G506" s="28" t="str">
        <f t="shared" si="45"/>
        <v/>
      </c>
      <c r="H506" s="29"/>
      <c r="I506" s="30"/>
      <c r="J506">
        <f t="shared" si="46"/>
        <v>0</v>
      </c>
      <c r="K506">
        <f t="shared" si="47"/>
        <v>0</v>
      </c>
    </row>
    <row r="507" spans="1:11" ht="12.75" customHeight="1" x14ac:dyDescent="0.2">
      <c r="A507" s="73" t="str">
        <f t="shared" ca="1" si="44"/>
        <v/>
      </c>
      <c r="B507" s="31" t="str">
        <f t="shared" ca="1" si="48"/>
        <v/>
      </c>
      <c r="C507" s="25" t="str">
        <f t="shared" si="50"/>
        <v/>
      </c>
      <c r="D507" s="26" t="str">
        <f>IF(C507="","",IFERROR(VLOOKUP($C507,Statistiques!$A$8:$B$30,2,0),""))</f>
        <v/>
      </c>
      <c r="E507" s="24"/>
      <c r="F507" s="27" t="e">
        <f t="shared" ca="1" si="49"/>
        <v>#VALUE!</v>
      </c>
      <c r="G507" s="28" t="str">
        <f t="shared" si="45"/>
        <v/>
      </c>
      <c r="H507" s="29"/>
      <c r="I507" s="30"/>
      <c r="J507">
        <f t="shared" si="46"/>
        <v>0</v>
      </c>
      <c r="K507">
        <f t="shared" si="47"/>
        <v>0</v>
      </c>
    </row>
    <row r="508" spans="1:11" ht="12.75" customHeight="1" x14ac:dyDescent="0.2">
      <c r="A508" s="73" t="str">
        <f t="shared" ca="1" si="44"/>
        <v/>
      </c>
      <c r="B508" s="31" t="str">
        <f t="shared" ca="1" si="48"/>
        <v/>
      </c>
      <c r="C508" s="25" t="str">
        <f t="shared" si="50"/>
        <v/>
      </c>
      <c r="D508" s="26" t="str">
        <f>IF(C508="","",IFERROR(VLOOKUP($C508,Statistiques!$A$8:$B$30,2,0),""))</f>
        <v/>
      </c>
      <c r="E508" s="24"/>
      <c r="F508" s="27" t="e">
        <f t="shared" ca="1" si="49"/>
        <v>#VALUE!</v>
      </c>
      <c r="G508" s="28" t="str">
        <f t="shared" si="45"/>
        <v/>
      </c>
      <c r="H508" s="29"/>
      <c r="I508" s="30"/>
      <c r="J508">
        <f t="shared" si="46"/>
        <v>0</v>
      </c>
      <c r="K508">
        <f t="shared" si="47"/>
        <v>0</v>
      </c>
    </row>
    <row r="509" spans="1:11" ht="12.75" customHeight="1" x14ac:dyDescent="0.2">
      <c r="A509" s="73" t="str">
        <f t="shared" ca="1" si="44"/>
        <v/>
      </c>
      <c r="B509" s="31" t="str">
        <f t="shared" ca="1" si="48"/>
        <v/>
      </c>
      <c r="C509" s="25" t="str">
        <f t="shared" si="50"/>
        <v/>
      </c>
      <c r="D509" s="26" t="str">
        <f>IF(C509="","",IFERROR(VLOOKUP($C509,Statistiques!$A$8:$B$30,2,0),""))</f>
        <v/>
      </c>
      <c r="E509" s="24"/>
      <c r="F509" s="27" t="e">
        <f t="shared" ca="1" si="49"/>
        <v>#VALUE!</v>
      </c>
      <c r="G509" s="28" t="str">
        <f t="shared" si="45"/>
        <v/>
      </c>
      <c r="H509" s="29"/>
      <c r="I509" s="30"/>
      <c r="J509">
        <f t="shared" si="46"/>
        <v>0</v>
      </c>
      <c r="K509">
        <f t="shared" si="47"/>
        <v>0</v>
      </c>
    </row>
    <row r="510" spans="1:11" ht="12.75" customHeight="1" x14ac:dyDescent="0.2">
      <c r="A510" s="73" t="str">
        <f t="shared" ca="1" si="44"/>
        <v/>
      </c>
      <c r="B510" s="31" t="str">
        <f t="shared" ca="1" si="48"/>
        <v/>
      </c>
      <c r="C510" s="25" t="str">
        <f t="shared" si="50"/>
        <v/>
      </c>
      <c r="D510" s="26" t="str">
        <f>IF(C510="","",IFERROR(VLOOKUP($C510,Statistiques!$A$8:$B$30,2,0),""))</f>
        <v/>
      </c>
      <c r="E510" s="24"/>
      <c r="F510" s="27" t="e">
        <f t="shared" ca="1" si="49"/>
        <v>#VALUE!</v>
      </c>
      <c r="G510" s="28" t="str">
        <f t="shared" si="45"/>
        <v/>
      </c>
      <c r="H510" s="29"/>
      <c r="I510" s="30"/>
      <c r="J510">
        <f t="shared" si="46"/>
        <v>0</v>
      </c>
      <c r="K510">
        <f t="shared" si="47"/>
        <v>0</v>
      </c>
    </row>
    <row r="511" spans="1:11" ht="12.75" customHeight="1" x14ac:dyDescent="0.2">
      <c r="A511" s="73" t="str">
        <f t="shared" ca="1" si="44"/>
        <v/>
      </c>
      <c r="B511" s="31" t="str">
        <f t="shared" ca="1" si="48"/>
        <v/>
      </c>
      <c r="C511" s="25" t="str">
        <f t="shared" si="50"/>
        <v/>
      </c>
      <c r="D511" s="26" t="str">
        <f>IF(C511="","",IFERROR(VLOOKUP($C511,Statistiques!$A$8:$B$30,2,0),""))</f>
        <v/>
      </c>
      <c r="E511" s="24"/>
      <c r="F511" s="27" t="e">
        <f t="shared" ca="1" si="49"/>
        <v>#VALUE!</v>
      </c>
      <c r="G511" s="28" t="str">
        <f t="shared" si="45"/>
        <v/>
      </c>
      <c r="H511" s="29"/>
      <c r="I511" s="30"/>
      <c r="J511">
        <f t="shared" si="46"/>
        <v>0</v>
      </c>
      <c r="K511">
        <f t="shared" si="47"/>
        <v>0</v>
      </c>
    </row>
    <row r="512" spans="1:11" ht="12.75" customHeight="1" x14ac:dyDescent="0.2">
      <c r="A512" s="73" t="str">
        <f t="shared" ca="1" si="44"/>
        <v/>
      </c>
      <c r="B512" s="31" t="str">
        <f t="shared" ca="1" si="48"/>
        <v/>
      </c>
      <c r="C512" s="25" t="str">
        <f t="shared" si="50"/>
        <v/>
      </c>
      <c r="D512" s="26" t="str">
        <f>IF(C512="","",IFERROR(VLOOKUP($C512,Statistiques!$A$8:$B$30,2,0),""))</f>
        <v/>
      </c>
      <c r="E512" s="24"/>
      <c r="F512" s="27" t="e">
        <f t="shared" ca="1" si="49"/>
        <v>#VALUE!</v>
      </c>
      <c r="G512" s="28" t="str">
        <f t="shared" si="45"/>
        <v/>
      </c>
      <c r="H512" s="29"/>
      <c r="I512" s="30"/>
      <c r="J512">
        <f t="shared" si="46"/>
        <v>0</v>
      </c>
      <c r="K512">
        <f t="shared" si="47"/>
        <v>0</v>
      </c>
    </row>
    <row r="513" spans="1:11" ht="12.75" customHeight="1" x14ac:dyDescent="0.2">
      <c r="A513" s="73" t="str">
        <f t="shared" ca="1" si="44"/>
        <v/>
      </c>
      <c r="B513" s="31" t="str">
        <f t="shared" ca="1" si="48"/>
        <v/>
      </c>
      <c r="C513" s="25" t="str">
        <f t="shared" si="50"/>
        <v/>
      </c>
      <c r="D513" s="26" t="str">
        <f>IF(C513="","",IFERROR(VLOOKUP($C513,Statistiques!$A$8:$B$30,2,0),""))</f>
        <v/>
      </c>
      <c r="E513" s="24"/>
      <c r="F513" s="27" t="e">
        <f t="shared" ca="1" si="49"/>
        <v>#VALUE!</v>
      </c>
      <c r="G513" s="28" t="str">
        <f t="shared" si="45"/>
        <v/>
      </c>
      <c r="H513" s="29"/>
      <c r="I513" s="30"/>
      <c r="J513">
        <f t="shared" si="46"/>
        <v>0</v>
      </c>
      <c r="K513">
        <f t="shared" si="47"/>
        <v>0</v>
      </c>
    </row>
    <row r="514" spans="1:11" ht="12.75" customHeight="1" x14ac:dyDescent="0.2">
      <c r="A514" s="73" t="str">
        <f t="shared" ca="1" si="44"/>
        <v/>
      </c>
      <c r="B514" s="31" t="str">
        <f t="shared" ca="1" si="48"/>
        <v/>
      </c>
      <c r="C514" s="25" t="str">
        <f t="shared" si="50"/>
        <v/>
      </c>
      <c r="D514" s="26" t="str">
        <f>IF(C514="","",IFERROR(VLOOKUP($C514,Statistiques!$A$8:$B$30,2,0),""))</f>
        <v/>
      </c>
      <c r="E514" s="24"/>
      <c r="F514" s="27" t="e">
        <f t="shared" ca="1" si="49"/>
        <v>#VALUE!</v>
      </c>
      <c r="G514" s="28" t="str">
        <f t="shared" si="45"/>
        <v/>
      </c>
      <c r="H514" s="29"/>
      <c r="I514" s="30"/>
      <c r="J514">
        <f t="shared" si="46"/>
        <v>0</v>
      </c>
      <c r="K514">
        <f t="shared" si="47"/>
        <v>0</v>
      </c>
    </row>
    <row r="515" spans="1:11" ht="12.75" customHeight="1" x14ac:dyDescent="0.2">
      <c r="A515" s="73" t="str">
        <f t="shared" ref="A515:A578" ca="1" si="51">IF(C515="","",NOW())</f>
        <v/>
      </c>
      <c r="B515" s="31" t="str">
        <f t="shared" ca="1" si="48"/>
        <v/>
      </c>
      <c r="C515" s="25" t="str">
        <f t="shared" si="50"/>
        <v/>
      </c>
      <c r="D515" s="26" t="str">
        <f>IF(C515="","",IFERROR(VLOOKUP($C515,Statistiques!$A$8:$B$30,2,0),""))</f>
        <v/>
      </c>
      <c r="E515" s="24"/>
      <c r="F515" s="27" t="e">
        <f t="shared" ca="1" si="49"/>
        <v>#VALUE!</v>
      </c>
      <c r="G515" s="28" t="str">
        <f t="shared" ref="G515:G578" si="52">IF(E515="","",IF(AND(MONTH(A515)=MONTH(A516),E516&lt;&gt;""),"",F515))</f>
        <v/>
      </c>
      <c r="H515" s="29"/>
      <c r="I515" s="30"/>
      <c r="J515">
        <f t="shared" ref="J515:J578" si="53">IF(H515="",0,H515)</f>
        <v>0</v>
      </c>
      <c r="K515">
        <f t="shared" ref="K515:K578" si="54">IF(I515="",0,I515)</f>
        <v>0</v>
      </c>
    </row>
    <row r="516" spans="1:11" ht="12.75" customHeight="1" x14ac:dyDescent="0.2">
      <c r="A516" s="73" t="str">
        <f t="shared" ca="1" si="51"/>
        <v/>
      </c>
      <c r="B516" s="31" t="str">
        <f t="shared" ref="B516:B579" ca="1" si="55">IF(A516="","",B515+1)</f>
        <v/>
      </c>
      <c r="C516" s="25" t="str">
        <f t="shared" si="50"/>
        <v/>
      </c>
      <c r="D516" s="26" t="str">
        <f>IF(C516="","",IFERROR(VLOOKUP($C516,Statistiques!$A$8:$B$30,2,0),""))</f>
        <v/>
      </c>
      <c r="E516" s="24"/>
      <c r="F516" s="27" t="e">
        <f t="shared" ref="F516:F579" ca="1" si="56">IF(MONTH(A516)=MONTH(A515),F515+E516,E516)</f>
        <v>#VALUE!</v>
      </c>
      <c r="G516" s="28" t="str">
        <f t="shared" si="52"/>
        <v/>
      </c>
      <c r="H516" s="29"/>
      <c r="I516" s="30"/>
      <c r="J516">
        <f t="shared" si="53"/>
        <v>0</v>
      </c>
      <c r="K516">
        <f t="shared" si="54"/>
        <v>0</v>
      </c>
    </row>
    <row r="517" spans="1:11" ht="12.75" customHeight="1" x14ac:dyDescent="0.2">
      <c r="A517" s="73" t="str">
        <f t="shared" ca="1" si="51"/>
        <v/>
      </c>
      <c r="B517" s="31" t="str">
        <f t="shared" ca="1" si="55"/>
        <v/>
      </c>
      <c r="C517" s="25" t="str">
        <f t="shared" si="50"/>
        <v/>
      </c>
      <c r="D517" s="26" t="str">
        <f>IF(C517="","",IFERROR(VLOOKUP($C517,Statistiques!$A$8:$B$30,2,0),""))</f>
        <v/>
      </c>
      <c r="E517" s="24"/>
      <c r="F517" s="27" t="e">
        <f t="shared" ca="1" si="56"/>
        <v>#VALUE!</v>
      </c>
      <c r="G517" s="28" t="str">
        <f t="shared" si="52"/>
        <v/>
      </c>
      <c r="H517" s="29"/>
      <c r="I517" s="30"/>
      <c r="J517">
        <f t="shared" si="53"/>
        <v>0</v>
      </c>
      <c r="K517">
        <f t="shared" si="54"/>
        <v>0</v>
      </c>
    </row>
    <row r="518" spans="1:11" ht="12.75" customHeight="1" x14ac:dyDescent="0.2">
      <c r="A518" s="73" t="str">
        <f t="shared" ca="1" si="51"/>
        <v/>
      </c>
      <c r="B518" s="31" t="str">
        <f t="shared" ca="1" si="55"/>
        <v/>
      </c>
      <c r="C518" s="25" t="str">
        <f t="shared" si="50"/>
        <v/>
      </c>
      <c r="D518" s="26" t="str">
        <f>IF(C518="","",IFERROR(VLOOKUP($C518,Statistiques!$A$8:$B$30,2,0),""))</f>
        <v/>
      </c>
      <c r="E518" s="24"/>
      <c r="F518" s="27" t="e">
        <f t="shared" ca="1" si="56"/>
        <v>#VALUE!</v>
      </c>
      <c r="G518" s="28" t="str">
        <f t="shared" si="52"/>
        <v/>
      </c>
      <c r="H518" s="29"/>
      <c r="I518" s="30"/>
      <c r="J518">
        <f t="shared" si="53"/>
        <v>0</v>
      </c>
      <c r="K518">
        <f t="shared" si="54"/>
        <v>0</v>
      </c>
    </row>
    <row r="519" spans="1:11" ht="12.75" customHeight="1" x14ac:dyDescent="0.2">
      <c r="A519" s="73" t="str">
        <f t="shared" ca="1" si="51"/>
        <v/>
      </c>
      <c r="B519" s="31" t="str">
        <f t="shared" ca="1" si="55"/>
        <v/>
      </c>
      <c r="C519" s="25" t="str">
        <f t="shared" si="50"/>
        <v/>
      </c>
      <c r="D519" s="26" t="str">
        <f>IF(C519="","",IFERROR(VLOOKUP($C519,Statistiques!$A$8:$B$30,2,0),""))</f>
        <v/>
      </c>
      <c r="E519" s="24"/>
      <c r="F519" s="27" t="e">
        <f t="shared" ca="1" si="56"/>
        <v>#VALUE!</v>
      </c>
      <c r="G519" s="28" t="str">
        <f t="shared" si="52"/>
        <v/>
      </c>
      <c r="H519" s="29"/>
      <c r="I519" s="30"/>
      <c r="J519">
        <f t="shared" si="53"/>
        <v>0</v>
      </c>
      <c r="K519">
        <f t="shared" si="54"/>
        <v>0</v>
      </c>
    </row>
    <row r="520" spans="1:11" ht="12.75" customHeight="1" x14ac:dyDescent="0.2">
      <c r="A520" s="73" t="str">
        <f t="shared" ca="1" si="51"/>
        <v/>
      </c>
      <c r="B520" s="31" t="str">
        <f t="shared" ca="1" si="55"/>
        <v/>
      </c>
      <c r="C520" s="25" t="str">
        <f t="shared" si="50"/>
        <v/>
      </c>
      <c r="D520" s="26" t="str">
        <f>IF(C520="","",IFERROR(VLOOKUP($C520,Statistiques!$A$8:$B$30,2,0),""))</f>
        <v/>
      </c>
      <c r="E520" s="24"/>
      <c r="F520" s="27" t="e">
        <f t="shared" ca="1" si="56"/>
        <v>#VALUE!</v>
      </c>
      <c r="G520" s="28" t="str">
        <f t="shared" si="52"/>
        <v/>
      </c>
      <c r="H520" s="29"/>
      <c r="I520" s="30"/>
      <c r="J520">
        <f t="shared" si="53"/>
        <v>0</v>
      </c>
      <c r="K520">
        <f t="shared" si="54"/>
        <v>0</v>
      </c>
    </row>
    <row r="521" spans="1:11" ht="12.75" customHeight="1" x14ac:dyDescent="0.2">
      <c r="A521" s="73" t="str">
        <f t="shared" ca="1" si="51"/>
        <v/>
      </c>
      <c r="B521" s="31" t="str">
        <f t="shared" ca="1" si="55"/>
        <v/>
      </c>
      <c r="C521" s="25" t="str">
        <f t="shared" si="50"/>
        <v/>
      </c>
      <c r="D521" s="26" t="str">
        <f>IF(C521="","",IFERROR(VLOOKUP($C521,Statistiques!$A$8:$B$30,2,0),""))</f>
        <v/>
      </c>
      <c r="E521" s="24"/>
      <c r="F521" s="27" t="e">
        <f t="shared" ca="1" si="56"/>
        <v>#VALUE!</v>
      </c>
      <c r="G521" s="28" t="str">
        <f t="shared" si="52"/>
        <v/>
      </c>
      <c r="H521" s="29"/>
      <c r="I521" s="30"/>
      <c r="J521">
        <f t="shared" si="53"/>
        <v>0</v>
      </c>
      <c r="K521">
        <f t="shared" si="54"/>
        <v>0</v>
      </c>
    </row>
    <row r="522" spans="1:11" ht="12.75" customHeight="1" x14ac:dyDescent="0.2">
      <c r="A522" s="73" t="str">
        <f t="shared" ca="1" si="51"/>
        <v/>
      </c>
      <c r="B522" s="31" t="str">
        <f t="shared" ca="1" si="55"/>
        <v/>
      </c>
      <c r="C522" s="25" t="str">
        <f t="shared" si="50"/>
        <v/>
      </c>
      <c r="D522" s="26" t="str">
        <f>IF(C522="","",IFERROR(VLOOKUP($C522,Statistiques!$A$8:$B$30,2,0),""))</f>
        <v/>
      </c>
      <c r="E522" s="24"/>
      <c r="F522" s="27" t="e">
        <f t="shared" ca="1" si="56"/>
        <v>#VALUE!</v>
      </c>
      <c r="G522" s="28" t="str">
        <f t="shared" si="52"/>
        <v/>
      </c>
      <c r="H522" s="29"/>
      <c r="I522" s="30"/>
      <c r="J522">
        <f t="shared" si="53"/>
        <v>0</v>
      </c>
      <c r="K522">
        <f t="shared" si="54"/>
        <v>0</v>
      </c>
    </row>
    <row r="523" spans="1:11" ht="12.75" customHeight="1" x14ac:dyDescent="0.2">
      <c r="A523" s="73" t="str">
        <f t="shared" ca="1" si="51"/>
        <v/>
      </c>
      <c r="B523" s="31" t="str">
        <f t="shared" ca="1" si="55"/>
        <v/>
      </c>
      <c r="C523" s="25" t="str">
        <f t="shared" si="50"/>
        <v/>
      </c>
      <c r="D523" s="26" t="str">
        <f>IF(C523="","",IFERROR(VLOOKUP($C523,Statistiques!$A$8:$B$30,2,0),""))</f>
        <v/>
      </c>
      <c r="E523" s="24"/>
      <c r="F523" s="27" t="e">
        <f t="shared" ca="1" si="56"/>
        <v>#VALUE!</v>
      </c>
      <c r="G523" s="28" t="str">
        <f t="shared" si="52"/>
        <v/>
      </c>
      <c r="H523" s="29"/>
      <c r="I523" s="30"/>
      <c r="J523">
        <f t="shared" si="53"/>
        <v>0</v>
      </c>
      <c r="K523">
        <f t="shared" si="54"/>
        <v>0</v>
      </c>
    </row>
    <row r="524" spans="1:11" ht="12.75" customHeight="1" x14ac:dyDescent="0.2">
      <c r="A524" s="73" t="str">
        <f t="shared" ca="1" si="51"/>
        <v/>
      </c>
      <c r="B524" s="31" t="str">
        <f t="shared" ca="1" si="55"/>
        <v/>
      </c>
      <c r="C524" s="25" t="str">
        <f t="shared" si="50"/>
        <v/>
      </c>
      <c r="D524" s="26" t="str">
        <f>IF(C524="","",IFERROR(VLOOKUP($C524,Statistiques!$A$8:$B$30,2,0),""))</f>
        <v/>
      </c>
      <c r="E524" s="24"/>
      <c r="F524" s="27" t="e">
        <f t="shared" ca="1" si="56"/>
        <v>#VALUE!</v>
      </c>
      <c r="G524" s="28" t="str">
        <f t="shared" si="52"/>
        <v/>
      </c>
      <c r="H524" s="29"/>
      <c r="I524" s="30"/>
      <c r="J524">
        <f t="shared" si="53"/>
        <v>0</v>
      </c>
      <c r="K524">
        <f t="shared" si="54"/>
        <v>0</v>
      </c>
    </row>
    <row r="525" spans="1:11" ht="12.75" customHeight="1" x14ac:dyDescent="0.2">
      <c r="A525" s="73" t="str">
        <f t="shared" ca="1" si="51"/>
        <v/>
      </c>
      <c r="B525" s="31" t="str">
        <f t="shared" ca="1" si="55"/>
        <v/>
      </c>
      <c r="C525" s="25" t="str">
        <f t="shared" si="50"/>
        <v/>
      </c>
      <c r="D525" s="26" t="str">
        <f>IF(C525="","",IFERROR(VLOOKUP($C525,Statistiques!$A$8:$B$30,2,0),""))</f>
        <v/>
      </c>
      <c r="E525" s="24"/>
      <c r="F525" s="27" t="e">
        <f t="shared" ca="1" si="56"/>
        <v>#VALUE!</v>
      </c>
      <c r="G525" s="28" t="str">
        <f t="shared" si="52"/>
        <v/>
      </c>
      <c r="H525" s="29"/>
      <c r="I525" s="30"/>
      <c r="J525">
        <f t="shared" si="53"/>
        <v>0</v>
      </c>
      <c r="K525">
        <f t="shared" si="54"/>
        <v>0</v>
      </c>
    </row>
    <row r="526" spans="1:11" ht="12.75" customHeight="1" x14ac:dyDescent="0.2">
      <c r="A526" s="73" t="str">
        <f t="shared" ca="1" si="51"/>
        <v/>
      </c>
      <c r="B526" s="31" t="str">
        <f t="shared" ca="1" si="55"/>
        <v/>
      </c>
      <c r="C526" s="25" t="str">
        <f t="shared" si="50"/>
        <v/>
      </c>
      <c r="D526" s="26" t="str">
        <f>IF(C526="","",IFERROR(VLOOKUP($C526,Statistiques!$A$8:$B$30,2,0),""))</f>
        <v/>
      </c>
      <c r="E526" s="24"/>
      <c r="F526" s="27" t="e">
        <f t="shared" ca="1" si="56"/>
        <v>#VALUE!</v>
      </c>
      <c r="G526" s="28" t="str">
        <f t="shared" si="52"/>
        <v/>
      </c>
      <c r="H526" s="29"/>
      <c r="I526" s="30"/>
      <c r="J526">
        <f t="shared" si="53"/>
        <v>0</v>
      </c>
      <c r="K526">
        <f t="shared" si="54"/>
        <v>0</v>
      </c>
    </row>
    <row r="527" spans="1:11" ht="12.75" customHeight="1" x14ac:dyDescent="0.2">
      <c r="A527" s="73" t="str">
        <f t="shared" ca="1" si="51"/>
        <v/>
      </c>
      <c r="B527" s="31" t="str">
        <f t="shared" ca="1" si="55"/>
        <v/>
      </c>
      <c r="C527" s="25" t="str">
        <f t="shared" si="50"/>
        <v/>
      </c>
      <c r="D527" s="26" t="str">
        <f>IF(C527="","",IFERROR(VLOOKUP($C527,Statistiques!$A$8:$B$30,2,0),""))</f>
        <v/>
      </c>
      <c r="E527" s="24"/>
      <c r="F527" s="27" t="e">
        <f t="shared" ca="1" si="56"/>
        <v>#VALUE!</v>
      </c>
      <c r="G527" s="28" t="str">
        <f t="shared" si="52"/>
        <v/>
      </c>
      <c r="H527" s="29"/>
      <c r="I527" s="30"/>
      <c r="J527">
        <f t="shared" si="53"/>
        <v>0</v>
      </c>
      <c r="K527">
        <f t="shared" si="54"/>
        <v>0</v>
      </c>
    </row>
    <row r="528" spans="1:11" ht="12.75" customHeight="1" x14ac:dyDescent="0.2">
      <c r="A528" s="73" t="str">
        <f t="shared" ca="1" si="51"/>
        <v/>
      </c>
      <c r="B528" s="31" t="str">
        <f t="shared" ca="1" si="55"/>
        <v/>
      </c>
      <c r="C528" s="25" t="str">
        <f t="shared" si="50"/>
        <v/>
      </c>
      <c r="D528" s="26" t="str">
        <f>IF(C528="","",IFERROR(VLOOKUP($C528,Statistiques!$A$8:$B$30,2,0),""))</f>
        <v/>
      </c>
      <c r="E528" s="24"/>
      <c r="F528" s="27" t="e">
        <f t="shared" ca="1" si="56"/>
        <v>#VALUE!</v>
      </c>
      <c r="G528" s="28" t="str">
        <f t="shared" si="52"/>
        <v/>
      </c>
      <c r="H528" s="29"/>
      <c r="I528" s="30"/>
      <c r="J528">
        <f t="shared" si="53"/>
        <v>0</v>
      </c>
      <c r="K528">
        <f t="shared" si="54"/>
        <v>0</v>
      </c>
    </row>
    <row r="529" spans="1:11" ht="12.75" customHeight="1" x14ac:dyDescent="0.2">
      <c r="A529" s="73" t="str">
        <f t="shared" ca="1" si="51"/>
        <v/>
      </c>
      <c r="B529" s="31" t="str">
        <f t="shared" ca="1" si="55"/>
        <v/>
      </c>
      <c r="C529" s="25" t="str">
        <f t="shared" si="50"/>
        <v/>
      </c>
      <c r="D529" s="26" t="str">
        <f>IF(C529="","",IFERROR(VLOOKUP($C529,Statistiques!$A$8:$B$30,2,0),""))</f>
        <v/>
      </c>
      <c r="E529" s="24"/>
      <c r="F529" s="27" t="e">
        <f t="shared" ca="1" si="56"/>
        <v>#VALUE!</v>
      </c>
      <c r="G529" s="28" t="str">
        <f t="shared" si="52"/>
        <v/>
      </c>
      <c r="H529" s="29"/>
      <c r="I529" s="30"/>
      <c r="J529">
        <f t="shared" si="53"/>
        <v>0</v>
      </c>
      <c r="K529">
        <f t="shared" si="54"/>
        <v>0</v>
      </c>
    </row>
    <row r="530" spans="1:11" ht="12.75" customHeight="1" x14ac:dyDescent="0.2">
      <c r="A530" s="73" t="str">
        <f t="shared" ca="1" si="51"/>
        <v/>
      </c>
      <c r="B530" s="31" t="str">
        <f t="shared" ca="1" si="55"/>
        <v/>
      </c>
      <c r="C530" s="25" t="str">
        <f t="shared" si="50"/>
        <v/>
      </c>
      <c r="D530" s="26" t="str">
        <f>IF(C530="","",IFERROR(VLOOKUP($C530,Statistiques!$A$8:$B$30,2,0),""))</f>
        <v/>
      </c>
      <c r="E530" s="24"/>
      <c r="F530" s="27" t="e">
        <f t="shared" ca="1" si="56"/>
        <v>#VALUE!</v>
      </c>
      <c r="G530" s="28" t="str">
        <f t="shared" si="52"/>
        <v/>
      </c>
      <c r="H530" s="29"/>
      <c r="I530" s="30"/>
      <c r="J530">
        <f t="shared" si="53"/>
        <v>0</v>
      </c>
      <c r="K530">
        <f t="shared" si="54"/>
        <v>0</v>
      </c>
    </row>
    <row r="531" spans="1:11" ht="12.75" customHeight="1" x14ac:dyDescent="0.2">
      <c r="A531" s="73" t="str">
        <f t="shared" ca="1" si="51"/>
        <v/>
      </c>
      <c r="B531" s="31" t="str">
        <f t="shared" ca="1" si="55"/>
        <v/>
      </c>
      <c r="C531" s="25" t="str">
        <f t="shared" si="50"/>
        <v/>
      </c>
      <c r="D531" s="26" t="str">
        <f>IF(C531="","",IFERROR(VLOOKUP($C531,Statistiques!$A$8:$B$30,2,0),""))</f>
        <v/>
      </c>
      <c r="E531" s="24"/>
      <c r="F531" s="27" t="e">
        <f t="shared" ca="1" si="56"/>
        <v>#VALUE!</v>
      </c>
      <c r="G531" s="28" t="str">
        <f t="shared" si="52"/>
        <v/>
      </c>
      <c r="H531" s="29"/>
      <c r="I531" s="30"/>
      <c r="J531">
        <f t="shared" si="53"/>
        <v>0</v>
      </c>
      <c r="K531">
        <f t="shared" si="54"/>
        <v>0</v>
      </c>
    </row>
    <row r="532" spans="1:11" ht="12.75" customHeight="1" x14ac:dyDescent="0.2">
      <c r="A532" s="73" t="str">
        <f t="shared" ca="1" si="51"/>
        <v/>
      </c>
      <c r="B532" s="31" t="str">
        <f t="shared" ca="1" si="55"/>
        <v/>
      </c>
      <c r="C532" s="25" t="str">
        <f t="shared" si="50"/>
        <v/>
      </c>
      <c r="D532" s="26" t="str">
        <f>IF(C532="","",IFERROR(VLOOKUP($C532,Statistiques!$A$8:$B$30,2,0),""))</f>
        <v/>
      </c>
      <c r="E532" s="24"/>
      <c r="F532" s="27" t="e">
        <f t="shared" ca="1" si="56"/>
        <v>#VALUE!</v>
      </c>
      <c r="G532" s="28" t="str">
        <f t="shared" si="52"/>
        <v/>
      </c>
      <c r="H532" s="29"/>
      <c r="I532" s="30"/>
      <c r="J532">
        <f t="shared" si="53"/>
        <v>0</v>
      </c>
      <c r="K532">
        <f t="shared" si="54"/>
        <v>0</v>
      </c>
    </row>
    <row r="533" spans="1:11" ht="12.75" customHeight="1" x14ac:dyDescent="0.2">
      <c r="A533" s="73" t="str">
        <f t="shared" ca="1" si="51"/>
        <v/>
      </c>
      <c r="B533" s="31" t="str">
        <f t="shared" ca="1" si="55"/>
        <v/>
      </c>
      <c r="C533" s="25" t="str">
        <f t="shared" si="50"/>
        <v/>
      </c>
      <c r="D533" s="26" t="str">
        <f>IF(C533="","",IFERROR(VLOOKUP($C533,Statistiques!$A$8:$B$30,2,0),""))</f>
        <v/>
      </c>
      <c r="E533" s="24"/>
      <c r="F533" s="27" t="e">
        <f t="shared" ca="1" si="56"/>
        <v>#VALUE!</v>
      </c>
      <c r="G533" s="28" t="str">
        <f t="shared" si="52"/>
        <v/>
      </c>
      <c r="H533" s="29"/>
      <c r="I533" s="30"/>
      <c r="J533">
        <f t="shared" si="53"/>
        <v>0</v>
      </c>
      <c r="K533">
        <f t="shared" si="54"/>
        <v>0</v>
      </c>
    </row>
    <row r="534" spans="1:11" ht="12.75" customHeight="1" x14ac:dyDescent="0.2">
      <c r="A534" s="73" t="str">
        <f t="shared" ca="1" si="51"/>
        <v/>
      </c>
      <c r="B534" s="31" t="str">
        <f t="shared" ca="1" si="55"/>
        <v/>
      </c>
      <c r="C534" s="25" t="str">
        <f t="shared" si="50"/>
        <v/>
      </c>
      <c r="D534" s="26" t="str">
        <f>IF(C534="","",IFERROR(VLOOKUP($C534,Statistiques!$A$8:$B$30,2,0),""))</f>
        <v/>
      </c>
      <c r="E534" s="24"/>
      <c r="F534" s="27" t="e">
        <f t="shared" ca="1" si="56"/>
        <v>#VALUE!</v>
      </c>
      <c r="G534" s="28" t="str">
        <f t="shared" si="52"/>
        <v/>
      </c>
      <c r="H534" s="29"/>
      <c r="I534" s="30"/>
      <c r="J534">
        <f t="shared" si="53"/>
        <v>0</v>
      </c>
      <c r="K534">
        <f t="shared" si="54"/>
        <v>0</v>
      </c>
    </row>
    <row r="535" spans="1:11" ht="12.75" customHeight="1" x14ac:dyDescent="0.2">
      <c r="A535" s="73" t="str">
        <f t="shared" ca="1" si="51"/>
        <v/>
      </c>
      <c r="B535" s="31" t="str">
        <f t="shared" ca="1" si="55"/>
        <v/>
      </c>
      <c r="C535" s="25" t="str">
        <f t="shared" si="50"/>
        <v/>
      </c>
      <c r="D535" s="26" t="str">
        <f>IF(C535="","",IFERROR(VLOOKUP($C535,Statistiques!$A$8:$B$30,2,0),""))</f>
        <v/>
      </c>
      <c r="E535" s="24"/>
      <c r="F535" s="27" t="e">
        <f t="shared" ca="1" si="56"/>
        <v>#VALUE!</v>
      </c>
      <c r="G535" s="28" t="str">
        <f t="shared" si="52"/>
        <v/>
      </c>
      <c r="H535" s="29"/>
      <c r="I535" s="30"/>
      <c r="J535">
        <f t="shared" si="53"/>
        <v>0</v>
      </c>
      <c r="K535">
        <f t="shared" si="54"/>
        <v>0</v>
      </c>
    </row>
    <row r="536" spans="1:11" ht="12.75" customHeight="1" x14ac:dyDescent="0.2">
      <c r="A536" s="73" t="str">
        <f t="shared" ca="1" si="51"/>
        <v/>
      </c>
      <c r="B536" s="31" t="str">
        <f t="shared" ca="1" si="55"/>
        <v/>
      </c>
      <c r="C536" s="25" t="str">
        <f t="shared" si="50"/>
        <v/>
      </c>
      <c r="D536" s="26" t="str">
        <f>IF(C536="","",IFERROR(VLOOKUP($C536,Statistiques!$A$8:$B$30,2,0),""))</f>
        <v/>
      </c>
      <c r="E536" s="24"/>
      <c r="F536" s="27" t="e">
        <f t="shared" ca="1" si="56"/>
        <v>#VALUE!</v>
      </c>
      <c r="G536" s="28" t="str">
        <f t="shared" si="52"/>
        <v/>
      </c>
      <c r="H536" s="29"/>
      <c r="I536" s="30"/>
      <c r="J536">
        <f t="shared" si="53"/>
        <v>0</v>
      </c>
      <c r="K536">
        <f t="shared" si="54"/>
        <v>0</v>
      </c>
    </row>
    <row r="537" spans="1:11" ht="12.75" customHeight="1" x14ac:dyDescent="0.2">
      <c r="A537" s="73" t="str">
        <f t="shared" ca="1" si="51"/>
        <v/>
      </c>
      <c r="B537" s="31" t="str">
        <f t="shared" ca="1" si="55"/>
        <v/>
      </c>
      <c r="C537" s="25" t="str">
        <f t="shared" si="50"/>
        <v/>
      </c>
      <c r="D537" s="26" t="str">
        <f>IF(C537="","",IFERROR(VLOOKUP($C537,Statistiques!$A$8:$B$30,2,0),""))</f>
        <v/>
      </c>
      <c r="E537" s="24"/>
      <c r="F537" s="27" t="e">
        <f t="shared" ca="1" si="56"/>
        <v>#VALUE!</v>
      </c>
      <c r="G537" s="28" t="str">
        <f t="shared" si="52"/>
        <v/>
      </c>
      <c r="H537" s="29"/>
      <c r="I537" s="30"/>
      <c r="J537">
        <f t="shared" si="53"/>
        <v>0</v>
      </c>
      <c r="K537">
        <f t="shared" si="54"/>
        <v>0</v>
      </c>
    </row>
    <row r="538" spans="1:11" ht="12.75" customHeight="1" x14ac:dyDescent="0.2">
      <c r="A538" s="73" t="str">
        <f t="shared" ca="1" si="51"/>
        <v/>
      </c>
      <c r="B538" s="31" t="str">
        <f t="shared" ca="1" si="55"/>
        <v/>
      </c>
      <c r="C538" s="25" t="str">
        <f t="shared" si="50"/>
        <v/>
      </c>
      <c r="D538" s="26" t="str">
        <f>IF(C538="","",IFERROR(VLOOKUP($C538,Statistiques!$A$8:$B$30,2,0),""))</f>
        <v/>
      </c>
      <c r="E538" s="24"/>
      <c r="F538" s="27" t="e">
        <f t="shared" ca="1" si="56"/>
        <v>#VALUE!</v>
      </c>
      <c r="G538" s="28" t="str">
        <f t="shared" si="52"/>
        <v/>
      </c>
      <c r="H538" s="29"/>
      <c r="I538" s="30"/>
      <c r="J538">
        <f t="shared" si="53"/>
        <v>0</v>
      </c>
      <c r="K538">
        <f t="shared" si="54"/>
        <v>0</v>
      </c>
    </row>
    <row r="539" spans="1:11" ht="12.75" customHeight="1" x14ac:dyDescent="0.2">
      <c r="A539" s="73" t="str">
        <f t="shared" ca="1" si="51"/>
        <v/>
      </c>
      <c r="B539" s="31" t="str">
        <f t="shared" ca="1" si="55"/>
        <v/>
      </c>
      <c r="C539" s="25" t="str">
        <f t="shared" si="50"/>
        <v/>
      </c>
      <c r="D539" s="26" t="str">
        <f>IF(C539="","",IFERROR(VLOOKUP($C539,Statistiques!$A$8:$B$30,2,0),""))</f>
        <v/>
      </c>
      <c r="E539" s="24"/>
      <c r="F539" s="27" t="e">
        <f t="shared" ca="1" si="56"/>
        <v>#VALUE!</v>
      </c>
      <c r="G539" s="28" t="str">
        <f t="shared" si="52"/>
        <v/>
      </c>
      <c r="H539" s="29"/>
      <c r="I539" s="30"/>
      <c r="J539">
        <f t="shared" si="53"/>
        <v>0</v>
      </c>
      <c r="K539">
        <f t="shared" si="54"/>
        <v>0</v>
      </c>
    </row>
    <row r="540" spans="1:11" ht="12.75" customHeight="1" x14ac:dyDescent="0.2">
      <c r="A540" s="73" t="str">
        <f t="shared" ca="1" si="51"/>
        <v/>
      </c>
      <c r="B540" s="31" t="str">
        <f t="shared" ca="1" si="55"/>
        <v/>
      </c>
      <c r="C540" s="25" t="str">
        <f t="shared" si="50"/>
        <v/>
      </c>
      <c r="D540" s="26" t="str">
        <f>IF(C540="","",IFERROR(VLOOKUP($C540,Statistiques!$A$8:$B$30,2,0),""))</f>
        <v/>
      </c>
      <c r="E540" s="24"/>
      <c r="F540" s="27" t="e">
        <f t="shared" ca="1" si="56"/>
        <v>#VALUE!</v>
      </c>
      <c r="G540" s="28" t="str">
        <f t="shared" si="52"/>
        <v/>
      </c>
      <c r="H540" s="29"/>
      <c r="I540" s="30"/>
      <c r="J540">
        <f t="shared" si="53"/>
        <v>0</v>
      </c>
      <c r="K540">
        <f t="shared" si="54"/>
        <v>0</v>
      </c>
    </row>
    <row r="541" spans="1:11" ht="12.75" customHeight="1" x14ac:dyDescent="0.2">
      <c r="A541" s="73" t="str">
        <f t="shared" ca="1" si="51"/>
        <v/>
      </c>
      <c r="B541" s="31" t="str">
        <f t="shared" ca="1" si="55"/>
        <v/>
      </c>
      <c r="C541" s="25" t="str">
        <f t="shared" si="50"/>
        <v/>
      </c>
      <c r="D541" s="26" t="str">
        <f>IF(C541="","",IFERROR(VLOOKUP($C541,Statistiques!$A$8:$B$30,2,0),""))</f>
        <v/>
      </c>
      <c r="E541" s="24"/>
      <c r="F541" s="27" t="e">
        <f t="shared" ca="1" si="56"/>
        <v>#VALUE!</v>
      </c>
      <c r="G541" s="28" t="str">
        <f t="shared" si="52"/>
        <v/>
      </c>
      <c r="H541" s="29"/>
      <c r="I541" s="30"/>
      <c r="J541">
        <f t="shared" si="53"/>
        <v>0</v>
      </c>
      <c r="K541">
        <f t="shared" si="54"/>
        <v>0</v>
      </c>
    </row>
    <row r="542" spans="1:11" ht="12.75" customHeight="1" x14ac:dyDescent="0.2">
      <c r="A542" s="73" t="str">
        <f t="shared" ca="1" si="51"/>
        <v/>
      </c>
      <c r="B542" s="31" t="str">
        <f t="shared" ca="1" si="55"/>
        <v/>
      </c>
      <c r="C542" s="25" t="str">
        <f t="shared" si="50"/>
        <v/>
      </c>
      <c r="D542" s="26" t="str">
        <f>IF(C542="","",IFERROR(VLOOKUP($C542,Statistiques!$A$8:$B$30,2,0),""))</f>
        <v/>
      </c>
      <c r="E542" s="24"/>
      <c r="F542" s="27" t="e">
        <f t="shared" ca="1" si="56"/>
        <v>#VALUE!</v>
      </c>
      <c r="G542" s="28" t="str">
        <f t="shared" si="52"/>
        <v/>
      </c>
      <c r="H542" s="29"/>
      <c r="I542" s="30"/>
      <c r="J542">
        <f t="shared" si="53"/>
        <v>0</v>
      </c>
      <c r="K542">
        <f t="shared" si="54"/>
        <v>0</v>
      </c>
    </row>
    <row r="543" spans="1:11" ht="12.75" customHeight="1" x14ac:dyDescent="0.2">
      <c r="A543" s="73" t="str">
        <f t="shared" ca="1" si="51"/>
        <v/>
      </c>
      <c r="B543" s="31" t="str">
        <f t="shared" ca="1" si="55"/>
        <v/>
      </c>
      <c r="C543" s="25" t="str">
        <f t="shared" si="50"/>
        <v/>
      </c>
      <c r="D543" s="26" t="str">
        <f>IF(C543="","",IFERROR(VLOOKUP($C543,Statistiques!$A$8:$B$30,2,0),""))</f>
        <v/>
      </c>
      <c r="E543" s="24"/>
      <c r="F543" s="27" t="e">
        <f t="shared" ca="1" si="56"/>
        <v>#VALUE!</v>
      </c>
      <c r="G543" s="28" t="str">
        <f t="shared" si="52"/>
        <v/>
      </c>
      <c r="H543" s="29"/>
      <c r="I543" s="30"/>
      <c r="J543">
        <f t="shared" si="53"/>
        <v>0</v>
      </c>
      <c r="K543">
        <f t="shared" si="54"/>
        <v>0</v>
      </c>
    </row>
    <row r="544" spans="1:11" ht="12.75" customHeight="1" x14ac:dyDescent="0.2">
      <c r="A544" s="73" t="str">
        <f t="shared" ca="1" si="51"/>
        <v/>
      </c>
      <c r="B544" s="31" t="str">
        <f t="shared" ca="1" si="55"/>
        <v/>
      </c>
      <c r="C544" s="25" t="str">
        <f t="shared" si="50"/>
        <v/>
      </c>
      <c r="D544" s="26" t="str">
        <f>IF(C544="","",IFERROR(VLOOKUP($C544,Statistiques!$A$8:$B$30,2,0),""))</f>
        <v/>
      </c>
      <c r="E544" s="24"/>
      <c r="F544" s="27" t="e">
        <f t="shared" ca="1" si="56"/>
        <v>#VALUE!</v>
      </c>
      <c r="G544" s="28" t="str">
        <f t="shared" si="52"/>
        <v/>
      </c>
      <c r="H544" s="29"/>
      <c r="I544" s="30"/>
      <c r="J544">
        <f t="shared" si="53"/>
        <v>0</v>
      </c>
      <c r="K544">
        <f t="shared" si="54"/>
        <v>0</v>
      </c>
    </row>
    <row r="545" spans="1:11" ht="12.75" customHeight="1" x14ac:dyDescent="0.2">
      <c r="A545" s="73" t="str">
        <f t="shared" ca="1" si="51"/>
        <v/>
      </c>
      <c r="B545" s="31" t="str">
        <f t="shared" ca="1" si="55"/>
        <v/>
      </c>
      <c r="C545" s="25" t="str">
        <f t="shared" si="50"/>
        <v/>
      </c>
      <c r="D545" s="26" t="str">
        <f>IF(C545="","",IFERROR(VLOOKUP($C545,Statistiques!$A$8:$B$30,2,0),""))</f>
        <v/>
      </c>
      <c r="E545" s="24"/>
      <c r="F545" s="27" t="e">
        <f t="shared" ca="1" si="56"/>
        <v>#VALUE!</v>
      </c>
      <c r="G545" s="28" t="str">
        <f t="shared" si="52"/>
        <v/>
      </c>
      <c r="H545" s="29"/>
      <c r="I545" s="30"/>
      <c r="J545">
        <f t="shared" si="53"/>
        <v>0</v>
      </c>
      <c r="K545">
        <f t="shared" si="54"/>
        <v>0</v>
      </c>
    </row>
    <row r="546" spans="1:11" ht="12.75" customHeight="1" x14ac:dyDescent="0.2">
      <c r="A546" s="73" t="str">
        <f t="shared" ca="1" si="51"/>
        <v/>
      </c>
      <c r="B546" s="31" t="str">
        <f t="shared" ca="1" si="55"/>
        <v/>
      </c>
      <c r="C546" s="25" t="str">
        <f t="shared" si="50"/>
        <v/>
      </c>
      <c r="D546" s="26" t="str">
        <f>IF(C546="","",IFERROR(VLOOKUP($C546,Statistiques!$A$8:$B$30,2,0),""))</f>
        <v/>
      </c>
      <c r="E546" s="24"/>
      <c r="F546" s="27" t="e">
        <f t="shared" ca="1" si="56"/>
        <v>#VALUE!</v>
      </c>
      <c r="G546" s="28" t="str">
        <f t="shared" si="52"/>
        <v/>
      </c>
      <c r="H546" s="29"/>
      <c r="I546" s="30"/>
      <c r="J546">
        <f t="shared" si="53"/>
        <v>0</v>
      </c>
      <c r="K546">
        <f t="shared" si="54"/>
        <v>0</v>
      </c>
    </row>
    <row r="547" spans="1:11" ht="12.75" customHeight="1" x14ac:dyDescent="0.2">
      <c r="A547" s="73" t="str">
        <f t="shared" ca="1" si="51"/>
        <v/>
      </c>
      <c r="B547" s="31" t="str">
        <f t="shared" ca="1" si="55"/>
        <v/>
      </c>
      <c r="C547" s="25" t="str">
        <f t="shared" si="50"/>
        <v/>
      </c>
      <c r="D547" s="26" t="str">
        <f>IF(C547="","",IFERROR(VLOOKUP($C547,Statistiques!$A$8:$B$30,2,0),""))</f>
        <v/>
      </c>
      <c r="E547" s="24"/>
      <c r="F547" s="27" t="e">
        <f t="shared" ca="1" si="56"/>
        <v>#VALUE!</v>
      </c>
      <c r="G547" s="28" t="str">
        <f t="shared" si="52"/>
        <v/>
      </c>
      <c r="H547" s="29"/>
      <c r="I547" s="30"/>
      <c r="J547">
        <f t="shared" si="53"/>
        <v>0</v>
      </c>
      <c r="K547">
        <f t="shared" si="54"/>
        <v>0</v>
      </c>
    </row>
    <row r="548" spans="1:11" ht="12.75" customHeight="1" x14ac:dyDescent="0.2">
      <c r="A548" s="73" t="str">
        <f t="shared" ca="1" si="51"/>
        <v/>
      </c>
      <c r="B548" s="31" t="str">
        <f t="shared" ca="1" si="55"/>
        <v/>
      </c>
      <c r="C548" s="25" t="str">
        <f t="shared" si="50"/>
        <v/>
      </c>
      <c r="D548" s="26" t="str">
        <f>IF(C548="","",IFERROR(VLOOKUP($C548,Statistiques!$A$8:$B$30,2,0),""))</f>
        <v/>
      </c>
      <c r="E548" s="24"/>
      <c r="F548" s="27" t="e">
        <f t="shared" ca="1" si="56"/>
        <v>#VALUE!</v>
      </c>
      <c r="G548" s="28" t="str">
        <f t="shared" si="52"/>
        <v/>
      </c>
      <c r="H548" s="29"/>
      <c r="I548" s="30"/>
      <c r="J548">
        <f t="shared" si="53"/>
        <v>0</v>
      </c>
      <c r="K548">
        <f t="shared" si="54"/>
        <v>0</v>
      </c>
    </row>
    <row r="549" spans="1:11" ht="12.75" customHeight="1" x14ac:dyDescent="0.2">
      <c r="A549" s="73" t="str">
        <f t="shared" ca="1" si="51"/>
        <v/>
      </c>
      <c r="B549" s="31" t="str">
        <f t="shared" ca="1" si="55"/>
        <v/>
      </c>
      <c r="C549" s="25" t="str">
        <f t="shared" si="50"/>
        <v/>
      </c>
      <c r="D549" s="26" t="str">
        <f>IF(C549="","",IFERROR(VLOOKUP($C549,Statistiques!$A$8:$B$30,2,0),""))</f>
        <v/>
      </c>
      <c r="E549" s="24"/>
      <c r="F549" s="27" t="e">
        <f t="shared" ca="1" si="56"/>
        <v>#VALUE!</v>
      </c>
      <c r="G549" s="28" t="str">
        <f t="shared" si="52"/>
        <v/>
      </c>
      <c r="H549" s="29"/>
      <c r="I549" s="30"/>
      <c r="J549">
        <f t="shared" si="53"/>
        <v>0</v>
      </c>
      <c r="K549">
        <f t="shared" si="54"/>
        <v>0</v>
      </c>
    </row>
    <row r="550" spans="1:11" ht="12.75" customHeight="1" x14ac:dyDescent="0.2">
      <c r="A550" s="73" t="str">
        <f t="shared" ca="1" si="51"/>
        <v/>
      </c>
      <c r="B550" s="31" t="str">
        <f t="shared" ca="1" si="55"/>
        <v/>
      </c>
      <c r="C550" s="25" t="str">
        <f t="shared" si="50"/>
        <v/>
      </c>
      <c r="D550" s="26" t="str">
        <f>IF(C550="","",IFERROR(VLOOKUP($C550,Statistiques!$A$8:$B$30,2,0),""))</f>
        <v/>
      </c>
      <c r="E550" s="24"/>
      <c r="F550" s="27" t="e">
        <f t="shared" ca="1" si="56"/>
        <v>#VALUE!</v>
      </c>
      <c r="G550" s="28" t="str">
        <f t="shared" si="52"/>
        <v/>
      </c>
      <c r="H550" s="29"/>
      <c r="I550" s="30"/>
      <c r="J550">
        <f t="shared" si="53"/>
        <v>0</v>
      </c>
      <c r="K550">
        <f t="shared" si="54"/>
        <v>0</v>
      </c>
    </row>
    <row r="551" spans="1:11" ht="12.75" customHeight="1" x14ac:dyDescent="0.2">
      <c r="A551" s="73" t="str">
        <f t="shared" ca="1" si="51"/>
        <v/>
      </c>
      <c r="B551" s="31" t="str">
        <f t="shared" ca="1" si="55"/>
        <v/>
      </c>
      <c r="C551" s="25" t="str">
        <f t="shared" si="50"/>
        <v/>
      </c>
      <c r="D551" s="26" t="str">
        <f>IF(C551="","",IFERROR(VLOOKUP($C551,Statistiques!$A$8:$B$30,2,0),""))</f>
        <v/>
      </c>
      <c r="E551" s="24"/>
      <c r="F551" s="27" t="e">
        <f t="shared" ca="1" si="56"/>
        <v>#VALUE!</v>
      </c>
      <c r="G551" s="28" t="str">
        <f t="shared" si="52"/>
        <v/>
      </c>
      <c r="H551" s="29"/>
      <c r="I551" s="30"/>
      <c r="J551">
        <f t="shared" si="53"/>
        <v>0</v>
      </c>
      <c r="K551">
        <f t="shared" si="54"/>
        <v>0</v>
      </c>
    </row>
    <row r="552" spans="1:11" ht="12.75" customHeight="1" x14ac:dyDescent="0.2">
      <c r="A552" s="73" t="str">
        <f t="shared" ca="1" si="51"/>
        <v/>
      </c>
      <c r="B552" s="31" t="str">
        <f t="shared" ca="1" si="55"/>
        <v/>
      </c>
      <c r="C552" s="25" t="str">
        <f t="shared" si="50"/>
        <v/>
      </c>
      <c r="D552" s="26" t="str">
        <f>IF(C552="","",IFERROR(VLOOKUP($C552,Statistiques!$A$8:$B$30,2,0),""))</f>
        <v/>
      </c>
      <c r="E552" s="24"/>
      <c r="F552" s="27" t="e">
        <f t="shared" ca="1" si="56"/>
        <v>#VALUE!</v>
      </c>
      <c r="G552" s="28" t="str">
        <f t="shared" si="52"/>
        <v/>
      </c>
      <c r="H552" s="29"/>
      <c r="I552" s="30"/>
      <c r="J552">
        <f t="shared" si="53"/>
        <v>0</v>
      </c>
      <c r="K552">
        <f t="shared" si="54"/>
        <v>0</v>
      </c>
    </row>
    <row r="553" spans="1:11" ht="12.75" customHeight="1" x14ac:dyDescent="0.2">
      <c r="A553" s="73" t="str">
        <f t="shared" ca="1" si="51"/>
        <v/>
      </c>
      <c r="B553" s="31" t="str">
        <f t="shared" ca="1" si="55"/>
        <v/>
      </c>
      <c r="C553" s="25" t="str">
        <f t="shared" si="50"/>
        <v/>
      </c>
      <c r="D553" s="26" t="str">
        <f>IF(C553="","",IFERROR(VLOOKUP($C553,Statistiques!$A$8:$B$30,2,0),""))</f>
        <v/>
      </c>
      <c r="E553" s="24"/>
      <c r="F553" s="27" t="e">
        <f t="shared" ca="1" si="56"/>
        <v>#VALUE!</v>
      </c>
      <c r="G553" s="28" t="str">
        <f t="shared" si="52"/>
        <v/>
      </c>
      <c r="H553" s="29"/>
      <c r="I553" s="30"/>
      <c r="J553">
        <f t="shared" si="53"/>
        <v>0</v>
      </c>
      <c r="K553">
        <f t="shared" si="54"/>
        <v>0</v>
      </c>
    </row>
    <row r="554" spans="1:11" ht="12.75" customHeight="1" x14ac:dyDescent="0.2">
      <c r="A554" s="73" t="str">
        <f t="shared" ca="1" si="51"/>
        <v/>
      </c>
      <c r="B554" s="31" t="str">
        <f t="shared" ca="1" si="55"/>
        <v/>
      </c>
      <c r="C554" s="25" t="str">
        <f t="shared" si="50"/>
        <v/>
      </c>
      <c r="D554" s="26" t="str">
        <f>IF(C554="","",IFERROR(VLOOKUP($C554,Statistiques!$A$8:$B$30,2,0),""))</f>
        <v/>
      </c>
      <c r="E554" s="24"/>
      <c r="F554" s="27" t="e">
        <f t="shared" ca="1" si="56"/>
        <v>#VALUE!</v>
      </c>
      <c r="G554" s="28" t="str">
        <f t="shared" si="52"/>
        <v/>
      </c>
      <c r="H554" s="29"/>
      <c r="I554" s="30"/>
      <c r="J554">
        <f t="shared" si="53"/>
        <v>0</v>
      </c>
      <c r="K554">
        <f t="shared" si="54"/>
        <v>0</v>
      </c>
    </row>
    <row r="555" spans="1:11" ht="12.75" customHeight="1" x14ac:dyDescent="0.2">
      <c r="A555" s="73" t="str">
        <f t="shared" ca="1" si="51"/>
        <v/>
      </c>
      <c r="B555" s="31" t="str">
        <f t="shared" ca="1" si="55"/>
        <v/>
      </c>
      <c r="C555" s="25" t="str">
        <f t="shared" si="50"/>
        <v/>
      </c>
      <c r="D555" s="26" t="str">
        <f>IF(C555="","",IFERROR(VLOOKUP($C555,Statistiques!$A$8:$B$30,2,0),""))</f>
        <v/>
      </c>
      <c r="E555" s="24"/>
      <c r="F555" s="27" t="e">
        <f t="shared" ca="1" si="56"/>
        <v>#VALUE!</v>
      </c>
      <c r="G555" s="28" t="str">
        <f t="shared" si="52"/>
        <v/>
      </c>
      <c r="H555" s="29"/>
      <c r="I555" s="30"/>
      <c r="J555">
        <f t="shared" si="53"/>
        <v>0</v>
      </c>
      <c r="K555">
        <f t="shared" si="54"/>
        <v>0</v>
      </c>
    </row>
    <row r="556" spans="1:11" ht="12.75" customHeight="1" x14ac:dyDescent="0.2">
      <c r="A556" s="73" t="str">
        <f t="shared" ca="1" si="51"/>
        <v/>
      </c>
      <c r="B556" s="31" t="str">
        <f t="shared" ca="1" si="55"/>
        <v/>
      </c>
      <c r="C556" s="25" t="str">
        <f t="shared" si="50"/>
        <v/>
      </c>
      <c r="D556" s="26" t="str">
        <f>IF(C556="","",IFERROR(VLOOKUP($C556,Statistiques!$A$8:$B$30,2,0),""))</f>
        <v/>
      </c>
      <c r="E556" s="24"/>
      <c r="F556" s="27" t="e">
        <f t="shared" ca="1" si="56"/>
        <v>#VALUE!</v>
      </c>
      <c r="G556" s="28" t="str">
        <f t="shared" si="52"/>
        <v/>
      </c>
      <c r="H556" s="29"/>
      <c r="I556" s="30"/>
      <c r="J556">
        <f t="shared" si="53"/>
        <v>0</v>
      </c>
      <c r="K556">
        <f t="shared" si="54"/>
        <v>0</v>
      </c>
    </row>
    <row r="557" spans="1:11" ht="12.75" customHeight="1" x14ac:dyDescent="0.2">
      <c r="A557" s="73" t="str">
        <f t="shared" ca="1" si="51"/>
        <v/>
      </c>
      <c r="B557" s="31" t="str">
        <f t="shared" ca="1" si="55"/>
        <v/>
      </c>
      <c r="C557" s="25" t="str">
        <f t="shared" si="50"/>
        <v/>
      </c>
      <c r="D557" s="26" t="str">
        <f>IF(C557="","",IFERROR(VLOOKUP($C557,Statistiques!$A$8:$B$30,2,0),""))</f>
        <v/>
      </c>
      <c r="E557" s="24"/>
      <c r="F557" s="27" t="e">
        <f t="shared" ca="1" si="56"/>
        <v>#VALUE!</v>
      </c>
      <c r="G557" s="28" t="str">
        <f t="shared" si="52"/>
        <v/>
      </c>
      <c r="H557" s="29"/>
      <c r="I557" s="30"/>
      <c r="J557">
        <f t="shared" si="53"/>
        <v>0</v>
      </c>
      <c r="K557">
        <f t="shared" si="54"/>
        <v>0</v>
      </c>
    </row>
    <row r="558" spans="1:11" ht="12.75" customHeight="1" x14ac:dyDescent="0.2">
      <c r="A558" s="73" t="str">
        <f t="shared" ca="1" si="51"/>
        <v/>
      </c>
      <c r="B558" s="31" t="str">
        <f t="shared" ca="1" si="55"/>
        <v/>
      </c>
      <c r="C558" s="25" t="str">
        <f t="shared" si="50"/>
        <v/>
      </c>
      <c r="D558" s="26" t="str">
        <f>IF(C558="","",IFERROR(VLOOKUP($C558,Statistiques!$A$8:$B$30,2,0),""))</f>
        <v/>
      </c>
      <c r="E558" s="24"/>
      <c r="F558" s="27" t="e">
        <f t="shared" ca="1" si="56"/>
        <v>#VALUE!</v>
      </c>
      <c r="G558" s="28" t="str">
        <f t="shared" si="52"/>
        <v/>
      </c>
      <c r="H558" s="29"/>
      <c r="I558" s="30"/>
      <c r="J558">
        <f t="shared" si="53"/>
        <v>0</v>
      </c>
      <c r="K558">
        <f t="shared" si="54"/>
        <v>0</v>
      </c>
    </row>
    <row r="559" spans="1:11" ht="12.75" customHeight="1" x14ac:dyDescent="0.2">
      <c r="A559" s="73" t="str">
        <f t="shared" ca="1" si="51"/>
        <v/>
      </c>
      <c r="B559" s="31" t="str">
        <f t="shared" ca="1" si="55"/>
        <v/>
      </c>
      <c r="C559" s="25" t="str">
        <f t="shared" si="50"/>
        <v/>
      </c>
      <c r="D559" s="26" t="str">
        <f>IF(C559="","",IFERROR(VLOOKUP($C559,Statistiques!$A$8:$B$30,2,0),""))</f>
        <v/>
      </c>
      <c r="E559" s="24"/>
      <c r="F559" s="27" t="e">
        <f t="shared" ca="1" si="56"/>
        <v>#VALUE!</v>
      </c>
      <c r="G559" s="28" t="str">
        <f t="shared" si="52"/>
        <v/>
      </c>
      <c r="H559" s="29"/>
      <c r="I559" s="30"/>
      <c r="J559">
        <f t="shared" si="53"/>
        <v>0</v>
      </c>
      <c r="K559">
        <f t="shared" si="54"/>
        <v>0</v>
      </c>
    </row>
    <row r="560" spans="1:11" ht="12.75" customHeight="1" x14ac:dyDescent="0.2">
      <c r="A560" s="73" t="str">
        <f t="shared" ca="1" si="51"/>
        <v/>
      </c>
      <c r="B560" s="31" t="str">
        <f t="shared" ca="1" si="55"/>
        <v/>
      </c>
      <c r="C560" s="25" t="str">
        <f t="shared" si="50"/>
        <v/>
      </c>
      <c r="D560" s="26" t="str">
        <f>IF(C560="","",IFERROR(VLOOKUP($C560,Statistiques!$A$8:$B$30,2,0),""))</f>
        <v/>
      </c>
      <c r="E560" s="24"/>
      <c r="F560" s="27" t="e">
        <f t="shared" ca="1" si="56"/>
        <v>#VALUE!</v>
      </c>
      <c r="G560" s="28" t="str">
        <f t="shared" si="52"/>
        <v/>
      </c>
      <c r="H560" s="29"/>
      <c r="I560" s="30"/>
      <c r="J560">
        <f t="shared" si="53"/>
        <v>0</v>
      </c>
      <c r="K560">
        <f t="shared" si="54"/>
        <v>0</v>
      </c>
    </row>
    <row r="561" spans="1:11" ht="12.75" customHeight="1" x14ac:dyDescent="0.2">
      <c r="A561" s="73" t="str">
        <f t="shared" ca="1" si="51"/>
        <v/>
      </c>
      <c r="B561" s="31" t="str">
        <f t="shared" ca="1" si="55"/>
        <v/>
      </c>
      <c r="C561" s="25" t="str">
        <f t="shared" si="50"/>
        <v/>
      </c>
      <c r="D561" s="26" t="str">
        <f>IF(C561="","",IFERROR(VLOOKUP($C561,Statistiques!$A$8:$B$30,2,0),""))</f>
        <v/>
      </c>
      <c r="E561" s="24"/>
      <c r="F561" s="27" t="e">
        <f t="shared" ca="1" si="56"/>
        <v>#VALUE!</v>
      </c>
      <c r="G561" s="28" t="str">
        <f t="shared" si="52"/>
        <v/>
      </c>
      <c r="H561" s="29"/>
      <c r="I561" s="30"/>
      <c r="J561">
        <f t="shared" si="53"/>
        <v>0</v>
      </c>
      <c r="K561">
        <f t="shared" si="54"/>
        <v>0</v>
      </c>
    </row>
    <row r="562" spans="1:11" ht="12.75" customHeight="1" x14ac:dyDescent="0.2">
      <c r="A562" s="73" t="str">
        <f t="shared" ca="1" si="51"/>
        <v/>
      </c>
      <c r="B562" s="31" t="str">
        <f t="shared" ca="1" si="55"/>
        <v/>
      </c>
      <c r="C562" s="25" t="str">
        <f t="shared" ref="C562:C625" si="57">IF(E561="","",C561)</f>
        <v/>
      </c>
      <c r="D562" s="26" t="str">
        <f>IF(C562="","",IFERROR(VLOOKUP($C562,Statistiques!$A$8:$B$30,2,0),""))</f>
        <v/>
      </c>
      <c r="E562" s="24"/>
      <c r="F562" s="27" t="e">
        <f t="shared" ca="1" si="56"/>
        <v>#VALUE!</v>
      </c>
      <c r="G562" s="28" t="str">
        <f t="shared" si="52"/>
        <v/>
      </c>
      <c r="H562" s="29"/>
      <c r="I562" s="30"/>
      <c r="J562">
        <f t="shared" si="53"/>
        <v>0</v>
      </c>
      <c r="K562">
        <f t="shared" si="54"/>
        <v>0</v>
      </c>
    </row>
    <row r="563" spans="1:11" ht="12.75" customHeight="1" x14ac:dyDescent="0.2">
      <c r="A563" s="73" t="str">
        <f t="shared" ca="1" si="51"/>
        <v/>
      </c>
      <c r="B563" s="31" t="str">
        <f t="shared" ca="1" si="55"/>
        <v/>
      </c>
      <c r="C563" s="25" t="str">
        <f t="shared" si="57"/>
        <v/>
      </c>
      <c r="D563" s="26" t="str">
        <f>IF(C563="","",IFERROR(VLOOKUP($C563,Statistiques!$A$8:$B$30,2,0),""))</f>
        <v/>
      </c>
      <c r="E563" s="24"/>
      <c r="F563" s="27" t="e">
        <f t="shared" ca="1" si="56"/>
        <v>#VALUE!</v>
      </c>
      <c r="G563" s="28" t="str">
        <f t="shared" si="52"/>
        <v/>
      </c>
      <c r="H563" s="29"/>
      <c r="I563" s="30"/>
      <c r="J563">
        <f t="shared" si="53"/>
        <v>0</v>
      </c>
      <c r="K563">
        <f t="shared" si="54"/>
        <v>0</v>
      </c>
    </row>
    <row r="564" spans="1:11" ht="12.75" customHeight="1" x14ac:dyDescent="0.2">
      <c r="A564" s="73" t="str">
        <f t="shared" ca="1" si="51"/>
        <v/>
      </c>
      <c r="B564" s="31" t="str">
        <f t="shared" ca="1" si="55"/>
        <v/>
      </c>
      <c r="C564" s="25" t="str">
        <f t="shared" si="57"/>
        <v/>
      </c>
      <c r="D564" s="26" t="str">
        <f>IF(C564="","",IFERROR(VLOOKUP($C564,Statistiques!$A$8:$B$30,2,0),""))</f>
        <v/>
      </c>
      <c r="E564" s="24"/>
      <c r="F564" s="27" t="e">
        <f t="shared" ca="1" si="56"/>
        <v>#VALUE!</v>
      </c>
      <c r="G564" s="28" t="str">
        <f t="shared" si="52"/>
        <v/>
      </c>
      <c r="H564" s="29"/>
      <c r="I564" s="30"/>
      <c r="J564">
        <f t="shared" si="53"/>
        <v>0</v>
      </c>
      <c r="K564">
        <f t="shared" si="54"/>
        <v>0</v>
      </c>
    </row>
    <row r="565" spans="1:11" ht="12.75" customHeight="1" x14ac:dyDescent="0.2">
      <c r="A565" s="73" t="str">
        <f t="shared" ca="1" si="51"/>
        <v/>
      </c>
      <c r="B565" s="31" t="str">
        <f t="shared" ca="1" si="55"/>
        <v/>
      </c>
      <c r="C565" s="25" t="str">
        <f t="shared" si="57"/>
        <v/>
      </c>
      <c r="D565" s="26" t="str">
        <f>IF(C565="","",IFERROR(VLOOKUP($C565,Statistiques!$A$8:$B$30,2,0),""))</f>
        <v/>
      </c>
      <c r="E565" s="24"/>
      <c r="F565" s="27" t="e">
        <f t="shared" ca="1" si="56"/>
        <v>#VALUE!</v>
      </c>
      <c r="G565" s="28" t="str">
        <f t="shared" si="52"/>
        <v/>
      </c>
      <c r="H565" s="29"/>
      <c r="I565" s="30"/>
      <c r="J565">
        <f t="shared" si="53"/>
        <v>0</v>
      </c>
      <c r="K565">
        <f t="shared" si="54"/>
        <v>0</v>
      </c>
    </row>
    <row r="566" spans="1:11" ht="12.75" customHeight="1" x14ac:dyDescent="0.2">
      <c r="A566" s="73" t="str">
        <f t="shared" ca="1" si="51"/>
        <v/>
      </c>
      <c r="B566" s="31" t="str">
        <f t="shared" ca="1" si="55"/>
        <v/>
      </c>
      <c r="C566" s="25" t="str">
        <f t="shared" si="57"/>
        <v/>
      </c>
      <c r="D566" s="26" t="str">
        <f>IF(C566="","",IFERROR(VLOOKUP($C566,Statistiques!$A$8:$B$30,2,0),""))</f>
        <v/>
      </c>
      <c r="E566" s="24"/>
      <c r="F566" s="27" t="e">
        <f t="shared" ca="1" si="56"/>
        <v>#VALUE!</v>
      </c>
      <c r="G566" s="28" t="str">
        <f t="shared" si="52"/>
        <v/>
      </c>
      <c r="H566" s="29"/>
      <c r="I566" s="30"/>
      <c r="J566">
        <f t="shared" si="53"/>
        <v>0</v>
      </c>
      <c r="K566">
        <f t="shared" si="54"/>
        <v>0</v>
      </c>
    </row>
    <row r="567" spans="1:11" ht="12.75" customHeight="1" x14ac:dyDescent="0.2">
      <c r="A567" s="73" t="str">
        <f t="shared" ca="1" si="51"/>
        <v/>
      </c>
      <c r="B567" s="31" t="str">
        <f t="shared" ca="1" si="55"/>
        <v/>
      </c>
      <c r="C567" s="25" t="str">
        <f t="shared" si="57"/>
        <v/>
      </c>
      <c r="D567" s="26" t="str">
        <f>IF(C567="","",IFERROR(VLOOKUP($C567,Statistiques!$A$8:$B$30,2,0),""))</f>
        <v/>
      </c>
      <c r="E567" s="24"/>
      <c r="F567" s="27" t="e">
        <f t="shared" ca="1" si="56"/>
        <v>#VALUE!</v>
      </c>
      <c r="G567" s="28" t="str">
        <f t="shared" si="52"/>
        <v/>
      </c>
      <c r="H567" s="29"/>
      <c r="I567" s="30"/>
      <c r="J567">
        <f t="shared" si="53"/>
        <v>0</v>
      </c>
      <c r="K567">
        <f t="shared" si="54"/>
        <v>0</v>
      </c>
    </row>
    <row r="568" spans="1:11" ht="12.75" customHeight="1" x14ac:dyDescent="0.2">
      <c r="A568" s="73" t="str">
        <f t="shared" ca="1" si="51"/>
        <v/>
      </c>
      <c r="B568" s="31" t="str">
        <f t="shared" ca="1" si="55"/>
        <v/>
      </c>
      <c r="C568" s="25" t="str">
        <f t="shared" si="57"/>
        <v/>
      </c>
      <c r="D568" s="26" t="str">
        <f>IF(C568="","",IFERROR(VLOOKUP($C568,Statistiques!$A$8:$B$30,2,0),""))</f>
        <v/>
      </c>
      <c r="E568" s="24"/>
      <c r="F568" s="27" t="e">
        <f t="shared" ca="1" si="56"/>
        <v>#VALUE!</v>
      </c>
      <c r="G568" s="28" t="str">
        <f t="shared" si="52"/>
        <v/>
      </c>
      <c r="H568" s="29"/>
      <c r="I568" s="30"/>
      <c r="J568">
        <f t="shared" si="53"/>
        <v>0</v>
      </c>
      <c r="K568">
        <f t="shared" si="54"/>
        <v>0</v>
      </c>
    </row>
    <row r="569" spans="1:11" ht="12.75" customHeight="1" x14ac:dyDescent="0.2">
      <c r="A569" s="73" t="str">
        <f t="shared" ca="1" si="51"/>
        <v/>
      </c>
      <c r="B569" s="31" t="str">
        <f t="shared" ca="1" si="55"/>
        <v/>
      </c>
      <c r="C569" s="25" t="str">
        <f t="shared" si="57"/>
        <v/>
      </c>
      <c r="D569" s="26" t="str">
        <f>IF(C569="","",IFERROR(VLOOKUP($C569,Statistiques!$A$8:$B$30,2,0),""))</f>
        <v/>
      </c>
      <c r="E569" s="24"/>
      <c r="F569" s="27" t="e">
        <f t="shared" ca="1" si="56"/>
        <v>#VALUE!</v>
      </c>
      <c r="G569" s="28" t="str">
        <f t="shared" si="52"/>
        <v/>
      </c>
      <c r="H569" s="29"/>
      <c r="I569" s="30"/>
      <c r="J569">
        <f t="shared" si="53"/>
        <v>0</v>
      </c>
      <c r="K569">
        <f t="shared" si="54"/>
        <v>0</v>
      </c>
    </row>
    <row r="570" spans="1:11" ht="12.75" customHeight="1" x14ac:dyDescent="0.2">
      <c r="A570" s="73" t="str">
        <f t="shared" ca="1" si="51"/>
        <v/>
      </c>
      <c r="B570" s="31" t="str">
        <f t="shared" ca="1" si="55"/>
        <v/>
      </c>
      <c r="C570" s="25" t="str">
        <f t="shared" si="57"/>
        <v/>
      </c>
      <c r="D570" s="26" t="str">
        <f>IF(C570="","",IFERROR(VLOOKUP($C570,Statistiques!$A$8:$B$30,2,0),""))</f>
        <v/>
      </c>
      <c r="E570" s="24"/>
      <c r="F570" s="27" t="e">
        <f t="shared" ca="1" si="56"/>
        <v>#VALUE!</v>
      </c>
      <c r="G570" s="28" t="str">
        <f t="shared" si="52"/>
        <v/>
      </c>
      <c r="H570" s="29"/>
      <c r="I570" s="30"/>
      <c r="J570">
        <f t="shared" si="53"/>
        <v>0</v>
      </c>
      <c r="K570">
        <f t="shared" si="54"/>
        <v>0</v>
      </c>
    </row>
    <row r="571" spans="1:11" ht="12.75" customHeight="1" x14ac:dyDescent="0.2">
      <c r="A571" s="73" t="str">
        <f t="shared" ca="1" si="51"/>
        <v/>
      </c>
      <c r="B571" s="31" t="str">
        <f t="shared" ca="1" si="55"/>
        <v/>
      </c>
      <c r="C571" s="25" t="str">
        <f t="shared" si="57"/>
        <v/>
      </c>
      <c r="D571" s="26" t="str">
        <f>IF(C571="","",IFERROR(VLOOKUP($C571,Statistiques!$A$8:$B$30,2,0),""))</f>
        <v/>
      </c>
      <c r="E571" s="24"/>
      <c r="F571" s="27" t="e">
        <f t="shared" ca="1" si="56"/>
        <v>#VALUE!</v>
      </c>
      <c r="G571" s="28" t="str">
        <f t="shared" si="52"/>
        <v/>
      </c>
      <c r="H571" s="29"/>
      <c r="I571" s="30"/>
      <c r="J571">
        <f t="shared" si="53"/>
        <v>0</v>
      </c>
      <c r="K571">
        <f t="shared" si="54"/>
        <v>0</v>
      </c>
    </row>
    <row r="572" spans="1:11" ht="12.75" customHeight="1" x14ac:dyDescent="0.2">
      <c r="A572" s="73" t="str">
        <f t="shared" ca="1" si="51"/>
        <v/>
      </c>
      <c r="B572" s="31" t="str">
        <f t="shared" ca="1" si="55"/>
        <v/>
      </c>
      <c r="C572" s="25" t="str">
        <f t="shared" si="57"/>
        <v/>
      </c>
      <c r="D572" s="26" t="str">
        <f>IF(C572="","",IFERROR(VLOOKUP($C572,Statistiques!$A$8:$B$30,2,0),""))</f>
        <v/>
      </c>
      <c r="E572" s="24"/>
      <c r="F572" s="27" t="e">
        <f t="shared" ca="1" si="56"/>
        <v>#VALUE!</v>
      </c>
      <c r="G572" s="28" t="str">
        <f t="shared" si="52"/>
        <v/>
      </c>
      <c r="H572" s="29"/>
      <c r="I572" s="30"/>
      <c r="J572">
        <f t="shared" si="53"/>
        <v>0</v>
      </c>
      <c r="K572">
        <f t="shared" si="54"/>
        <v>0</v>
      </c>
    </row>
    <row r="573" spans="1:11" ht="12.75" customHeight="1" x14ac:dyDescent="0.2">
      <c r="A573" s="73" t="str">
        <f t="shared" ca="1" si="51"/>
        <v/>
      </c>
      <c r="B573" s="31" t="str">
        <f t="shared" ca="1" si="55"/>
        <v/>
      </c>
      <c r="C573" s="25" t="str">
        <f t="shared" si="57"/>
        <v/>
      </c>
      <c r="D573" s="26" t="str">
        <f>IF(C573="","",IFERROR(VLOOKUP($C573,Statistiques!$A$8:$B$30,2,0),""))</f>
        <v/>
      </c>
      <c r="E573" s="24"/>
      <c r="F573" s="27" t="e">
        <f t="shared" ca="1" si="56"/>
        <v>#VALUE!</v>
      </c>
      <c r="G573" s="28" t="str">
        <f t="shared" si="52"/>
        <v/>
      </c>
      <c r="H573" s="29"/>
      <c r="I573" s="30"/>
      <c r="J573">
        <f t="shared" si="53"/>
        <v>0</v>
      </c>
      <c r="K573">
        <f t="shared" si="54"/>
        <v>0</v>
      </c>
    </row>
    <row r="574" spans="1:11" ht="12.75" customHeight="1" x14ac:dyDescent="0.2">
      <c r="A574" s="73" t="str">
        <f t="shared" ca="1" si="51"/>
        <v/>
      </c>
      <c r="B574" s="31" t="str">
        <f t="shared" ca="1" si="55"/>
        <v/>
      </c>
      <c r="C574" s="25" t="str">
        <f t="shared" si="57"/>
        <v/>
      </c>
      <c r="D574" s="26" t="str">
        <f>IF(C574="","",IFERROR(VLOOKUP($C574,Statistiques!$A$8:$B$30,2,0),""))</f>
        <v/>
      </c>
      <c r="E574" s="24"/>
      <c r="F574" s="27" t="e">
        <f t="shared" ca="1" si="56"/>
        <v>#VALUE!</v>
      </c>
      <c r="G574" s="28" t="str">
        <f t="shared" si="52"/>
        <v/>
      </c>
      <c r="H574" s="29"/>
      <c r="I574" s="30"/>
      <c r="J574">
        <f t="shared" si="53"/>
        <v>0</v>
      </c>
      <c r="K574">
        <f t="shared" si="54"/>
        <v>0</v>
      </c>
    </row>
    <row r="575" spans="1:11" ht="12.75" customHeight="1" x14ac:dyDescent="0.2">
      <c r="A575" s="73" t="str">
        <f t="shared" ca="1" si="51"/>
        <v/>
      </c>
      <c r="B575" s="31" t="str">
        <f t="shared" ca="1" si="55"/>
        <v/>
      </c>
      <c r="C575" s="25" t="str">
        <f t="shared" si="57"/>
        <v/>
      </c>
      <c r="D575" s="26" t="str">
        <f>IF(C575="","",IFERROR(VLOOKUP($C575,Statistiques!$A$8:$B$30,2,0),""))</f>
        <v/>
      </c>
      <c r="E575" s="24"/>
      <c r="F575" s="27" t="e">
        <f t="shared" ca="1" si="56"/>
        <v>#VALUE!</v>
      </c>
      <c r="G575" s="28" t="str">
        <f t="shared" si="52"/>
        <v/>
      </c>
      <c r="H575" s="29"/>
      <c r="I575" s="30"/>
      <c r="J575">
        <f t="shared" si="53"/>
        <v>0</v>
      </c>
      <c r="K575">
        <f t="shared" si="54"/>
        <v>0</v>
      </c>
    </row>
    <row r="576" spans="1:11" ht="12.75" customHeight="1" x14ac:dyDescent="0.2">
      <c r="A576" s="73" t="str">
        <f t="shared" ca="1" si="51"/>
        <v/>
      </c>
      <c r="B576" s="31" t="str">
        <f t="shared" ca="1" si="55"/>
        <v/>
      </c>
      <c r="C576" s="25" t="str">
        <f t="shared" si="57"/>
        <v/>
      </c>
      <c r="D576" s="26" t="str">
        <f>IF(C576="","",IFERROR(VLOOKUP($C576,Statistiques!$A$8:$B$30,2,0),""))</f>
        <v/>
      </c>
      <c r="E576" s="24"/>
      <c r="F576" s="27" t="e">
        <f t="shared" ca="1" si="56"/>
        <v>#VALUE!</v>
      </c>
      <c r="G576" s="28" t="str">
        <f t="shared" si="52"/>
        <v/>
      </c>
      <c r="H576" s="29"/>
      <c r="I576" s="30"/>
      <c r="J576">
        <f t="shared" si="53"/>
        <v>0</v>
      </c>
      <c r="K576">
        <f t="shared" si="54"/>
        <v>0</v>
      </c>
    </row>
    <row r="577" spans="1:11" ht="12.75" customHeight="1" x14ac:dyDescent="0.2">
      <c r="A577" s="73" t="str">
        <f t="shared" ca="1" si="51"/>
        <v/>
      </c>
      <c r="B577" s="31" t="str">
        <f t="shared" ca="1" si="55"/>
        <v/>
      </c>
      <c r="C577" s="25" t="str">
        <f t="shared" si="57"/>
        <v/>
      </c>
      <c r="D577" s="26" t="str">
        <f>IF(C577="","",IFERROR(VLOOKUP($C577,Statistiques!$A$8:$B$30,2,0),""))</f>
        <v/>
      </c>
      <c r="E577" s="24"/>
      <c r="F577" s="27" t="e">
        <f t="shared" ca="1" si="56"/>
        <v>#VALUE!</v>
      </c>
      <c r="G577" s="28" t="str">
        <f t="shared" si="52"/>
        <v/>
      </c>
      <c r="H577" s="29"/>
      <c r="I577" s="30"/>
      <c r="J577">
        <f t="shared" si="53"/>
        <v>0</v>
      </c>
      <c r="K577">
        <f t="shared" si="54"/>
        <v>0</v>
      </c>
    </row>
    <row r="578" spans="1:11" ht="12.75" customHeight="1" x14ac:dyDescent="0.2">
      <c r="A578" s="73" t="str">
        <f t="shared" ca="1" si="51"/>
        <v/>
      </c>
      <c r="B578" s="31" t="str">
        <f t="shared" ca="1" si="55"/>
        <v/>
      </c>
      <c r="C578" s="25" t="str">
        <f t="shared" si="57"/>
        <v/>
      </c>
      <c r="D578" s="26" t="str">
        <f>IF(C578="","",IFERROR(VLOOKUP($C578,Statistiques!$A$8:$B$30,2,0),""))</f>
        <v/>
      </c>
      <c r="E578" s="24"/>
      <c r="F578" s="27" t="e">
        <f t="shared" ca="1" si="56"/>
        <v>#VALUE!</v>
      </c>
      <c r="G578" s="28" t="str">
        <f t="shared" si="52"/>
        <v/>
      </c>
      <c r="H578" s="29"/>
      <c r="I578" s="30"/>
      <c r="J578">
        <f t="shared" si="53"/>
        <v>0</v>
      </c>
      <c r="K578">
        <f t="shared" si="54"/>
        <v>0</v>
      </c>
    </row>
    <row r="579" spans="1:11" ht="12.75" customHeight="1" x14ac:dyDescent="0.2">
      <c r="A579" s="73" t="str">
        <f t="shared" ref="A579:A642" ca="1" si="58">IF(C579="","",NOW())</f>
        <v/>
      </c>
      <c r="B579" s="31" t="str">
        <f t="shared" ca="1" si="55"/>
        <v/>
      </c>
      <c r="C579" s="25" t="str">
        <f t="shared" si="57"/>
        <v/>
      </c>
      <c r="D579" s="26" t="str">
        <f>IF(C579="","",IFERROR(VLOOKUP($C579,Statistiques!$A$8:$B$30,2,0),""))</f>
        <v/>
      </c>
      <c r="E579" s="24"/>
      <c r="F579" s="27" t="e">
        <f t="shared" ca="1" si="56"/>
        <v>#VALUE!</v>
      </c>
      <c r="G579" s="28" t="str">
        <f t="shared" ref="G579:G642" si="59">IF(E579="","",IF(AND(MONTH(A579)=MONTH(A580),E580&lt;&gt;""),"",F579))</f>
        <v/>
      </c>
      <c r="H579" s="29"/>
      <c r="I579" s="30"/>
      <c r="J579">
        <f t="shared" ref="J579:J642" si="60">IF(H579="",0,H579)</f>
        <v>0</v>
      </c>
      <c r="K579">
        <f t="shared" ref="K579:K642" si="61">IF(I579="",0,I579)</f>
        <v>0</v>
      </c>
    </row>
    <row r="580" spans="1:11" ht="12.75" customHeight="1" x14ac:dyDescent="0.2">
      <c r="A580" s="73" t="str">
        <f t="shared" ca="1" si="58"/>
        <v/>
      </c>
      <c r="B580" s="31" t="str">
        <f t="shared" ref="B580:B643" ca="1" si="62">IF(A580="","",B579+1)</f>
        <v/>
      </c>
      <c r="C580" s="25" t="str">
        <f t="shared" si="57"/>
        <v/>
      </c>
      <c r="D580" s="26" t="str">
        <f>IF(C580="","",IFERROR(VLOOKUP($C580,Statistiques!$A$8:$B$30,2,0),""))</f>
        <v/>
      </c>
      <c r="E580" s="24"/>
      <c r="F580" s="27" t="e">
        <f t="shared" ref="F580:F643" ca="1" si="63">IF(MONTH(A580)=MONTH(A579),F579+E580,E580)</f>
        <v>#VALUE!</v>
      </c>
      <c r="G580" s="28" t="str">
        <f t="shared" si="59"/>
        <v/>
      </c>
      <c r="H580" s="29"/>
      <c r="I580" s="30"/>
      <c r="J580">
        <f t="shared" si="60"/>
        <v>0</v>
      </c>
      <c r="K580">
        <f t="shared" si="61"/>
        <v>0</v>
      </c>
    </row>
    <row r="581" spans="1:11" ht="12.75" customHeight="1" x14ac:dyDescent="0.2">
      <c r="A581" s="73" t="str">
        <f t="shared" ca="1" si="58"/>
        <v/>
      </c>
      <c r="B581" s="31" t="str">
        <f t="shared" ca="1" si="62"/>
        <v/>
      </c>
      <c r="C581" s="25" t="str">
        <f t="shared" si="57"/>
        <v/>
      </c>
      <c r="D581" s="26" t="str">
        <f>IF(C581="","",IFERROR(VLOOKUP($C581,Statistiques!$A$8:$B$30,2,0),""))</f>
        <v/>
      </c>
      <c r="E581" s="24"/>
      <c r="F581" s="27" t="e">
        <f t="shared" ca="1" si="63"/>
        <v>#VALUE!</v>
      </c>
      <c r="G581" s="28" t="str">
        <f t="shared" si="59"/>
        <v/>
      </c>
      <c r="H581" s="29"/>
      <c r="I581" s="30"/>
      <c r="J581">
        <f t="shared" si="60"/>
        <v>0</v>
      </c>
      <c r="K581">
        <f t="shared" si="61"/>
        <v>0</v>
      </c>
    </row>
    <row r="582" spans="1:11" ht="12.75" customHeight="1" x14ac:dyDescent="0.2">
      <c r="A582" s="73" t="str">
        <f t="shared" ca="1" si="58"/>
        <v/>
      </c>
      <c r="B582" s="31" t="str">
        <f t="shared" ca="1" si="62"/>
        <v/>
      </c>
      <c r="C582" s="25" t="str">
        <f t="shared" si="57"/>
        <v/>
      </c>
      <c r="D582" s="26" t="str">
        <f>IF(C582="","",IFERROR(VLOOKUP($C582,Statistiques!$A$8:$B$30,2,0),""))</f>
        <v/>
      </c>
      <c r="E582" s="24"/>
      <c r="F582" s="27" t="e">
        <f t="shared" ca="1" si="63"/>
        <v>#VALUE!</v>
      </c>
      <c r="G582" s="28" t="str">
        <f t="shared" si="59"/>
        <v/>
      </c>
      <c r="H582" s="29"/>
      <c r="I582" s="30"/>
      <c r="J582">
        <f t="shared" si="60"/>
        <v>0</v>
      </c>
      <c r="K582">
        <f t="shared" si="61"/>
        <v>0</v>
      </c>
    </row>
    <row r="583" spans="1:11" ht="12.75" customHeight="1" x14ac:dyDescent="0.2">
      <c r="A583" s="73" t="str">
        <f t="shared" ca="1" si="58"/>
        <v/>
      </c>
      <c r="B583" s="31" t="str">
        <f t="shared" ca="1" si="62"/>
        <v/>
      </c>
      <c r="C583" s="25" t="str">
        <f t="shared" si="57"/>
        <v/>
      </c>
      <c r="D583" s="26" t="str">
        <f>IF(C583="","",IFERROR(VLOOKUP($C583,Statistiques!$A$8:$B$30,2,0),""))</f>
        <v/>
      </c>
      <c r="E583" s="24"/>
      <c r="F583" s="27" t="e">
        <f t="shared" ca="1" si="63"/>
        <v>#VALUE!</v>
      </c>
      <c r="G583" s="28" t="str">
        <f t="shared" si="59"/>
        <v/>
      </c>
      <c r="H583" s="29"/>
      <c r="I583" s="30"/>
      <c r="J583">
        <f t="shared" si="60"/>
        <v>0</v>
      </c>
      <c r="K583">
        <f t="shared" si="61"/>
        <v>0</v>
      </c>
    </row>
    <row r="584" spans="1:11" ht="12.75" customHeight="1" x14ac:dyDescent="0.2">
      <c r="A584" s="73" t="str">
        <f t="shared" ca="1" si="58"/>
        <v/>
      </c>
      <c r="B584" s="31" t="str">
        <f t="shared" ca="1" si="62"/>
        <v/>
      </c>
      <c r="C584" s="25" t="str">
        <f t="shared" si="57"/>
        <v/>
      </c>
      <c r="D584" s="26" t="str">
        <f>IF(C584="","",IFERROR(VLOOKUP($C584,Statistiques!$A$8:$B$30,2,0),""))</f>
        <v/>
      </c>
      <c r="E584" s="24"/>
      <c r="F584" s="27" t="e">
        <f t="shared" ca="1" si="63"/>
        <v>#VALUE!</v>
      </c>
      <c r="G584" s="28" t="str">
        <f t="shared" si="59"/>
        <v/>
      </c>
      <c r="H584" s="29"/>
      <c r="I584" s="30"/>
      <c r="J584">
        <f t="shared" si="60"/>
        <v>0</v>
      </c>
      <c r="K584">
        <f t="shared" si="61"/>
        <v>0</v>
      </c>
    </row>
    <row r="585" spans="1:11" ht="12.75" customHeight="1" x14ac:dyDescent="0.2">
      <c r="A585" s="73" t="str">
        <f t="shared" ca="1" si="58"/>
        <v/>
      </c>
      <c r="B585" s="31" t="str">
        <f t="shared" ca="1" si="62"/>
        <v/>
      </c>
      <c r="C585" s="25" t="str">
        <f t="shared" si="57"/>
        <v/>
      </c>
      <c r="D585" s="26" t="str">
        <f>IF(C585="","",IFERROR(VLOOKUP($C585,Statistiques!$A$8:$B$30,2,0),""))</f>
        <v/>
      </c>
      <c r="E585" s="24"/>
      <c r="F585" s="27" t="e">
        <f t="shared" ca="1" si="63"/>
        <v>#VALUE!</v>
      </c>
      <c r="G585" s="28" t="str">
        <f t="shared" si="59"/>
        <v/>
      </c>
      <c r="H585" s="29"/>
      <c r="I585" s="30"/>
      <c r="J585">
        <f t="shared" si="60"/>
        <v>0</v>
      </c>
      <c r="K585">
        <f t="shared" si="61"/>
        <v>0</v>
      </c>
    </row>
    <row r="586" spans="1:11" ht="12.75" customHeight="1" x14ac:dyDescent="0.2">
      <c r="A586" s="73" t="str">
        <f t="shared" ca="1" si="58"/>
        <v/>
      </c>
      <c r="B586" s="31" t="str">
        <f t="shared" ca="1" si="62"/>
        <v/>
      </c>
      <c r="C586" s="25" t="str">
        <f t="shared" si="57"/>
        <v/>
      </c>
      <c r="D586" s="26" t="str">
        <f>IF(C586="","",IFERROR(VLOOKUP($C586,Statistiques!$A$8:$B$30,2,0),""))</f>
        <v/>
      </c>
      <c r="E586" s="24"/>
      <c r="F586" s="27" t="e">
        <f t="shared" ca="1" si="63"/>
        <v>#VALUE!</v>
      </c>
      <c r="G586" s="28" t="str">
        <f t="shared" si="59"/>
        <v/>
      </c>
      <c r="H586" s="29"/>
      <c r="I586" s="30"/>
      <c r="J586">
        <f t="shared" si="60"/>
        <v>0</v>
      </c>
      <c r="K586">
        <f t="shared" si="61"/>
        <v>0</v>
      </c>
    </row>
    <row r="587" spans="1:11" ht="12.75" customHeight="1" x14ac:dyDescent="0.2">
      <c r="A587" s="73" t="str">
        <f t="shared" ca="1" si="58"/>
        <v/>
      </c>
      <c r="B587" s="31" t="str">
        <f t="shared" ca="1" si="62"/>
        <v/>
      </c>
      <c r="C587" s="25" t="str">
        <f t="shared" si="57"/>
        <v/>
      </c>
      <c r="D587" s="26" t="str">
        <f>IF(C587="","",IFERROR(VLOOKUP($C587,Statistiques!$A$8:$B$30,2,0),""))</f>
        <v/>
      </c>
      <c r="E587" s="24"/>
      <c r="F587" s="27" t="e">
        <f t="shared" ca="1" si="63"/>
        <v>#VALUE!</v>
      </c>
      <c r="G587" s="28" t="str">
        <f t="shared" si="59"/>
        <v/>
      </c>
      <c r="H587" s="29"/>
      <c r="I587" s="30"/>
      <c r="J587">
        <f t="shared" si="60"/>
        <v>0</v>
      </c>
      <c r="K587">
        <f t="shared" si="61"/>
        <v>0</v>
      </c>
    </row>
    <row r="588" spans="1:11" ht="12.75" customHeight="1" x14ac:dyDescent="0.2">
      <c r="A588" s="73" t="str">
        <f t="shared" ca="1" si="58"/>
        <v/>
      </c>
      <c r="B588" s="31" t="str">
        <f t="shared" ca="1" si="62"/>
        <v/>
      </c>
      <c r="C588" s="25" t="str">
        <f t="shared" si="57"/>
        <v/>
      </c>
      <c r="D588" s="26" t="str">
        <f>IF(C588="","",IFERROR(VLOOKUP($C588,Statistiques!$A$8:$B$30,2,0),""))</f>
        <v/>
      </c>
      <c r="E588" s="24"/>
      <c r="F588" s="27" t="e">
        <f t="shared" ca="1" si="63"/>
        <v>#VALUE!</v>
      </c>
      <c r="G588" s="28" t="str">
        <f t="shared" si="59"/>
        <v/>
      </c>
      <c r="H588" s="29"/>
      <c r="I588" s="30"/>
      <c r="J588">
        <f t="shared" si="60"/>
        <v>0</v>
      </c>
      <c r="K588">
        <f t="shared" si="61"/>
        <v>0</v>
      </c>
    </row>
    <row r="589" spans="1:11" ht="12.75" customHeight="1" x14ac:dyDescent="0.2">
      <c r="A589" s="73" t="str">
        <f t="shared" ca="1" si="58"/>
        <v/>
      </c>
      <c r="B589" s="31" t="str">
        <f t="shared" ca="1" si="62"/>
        <v/>
      </c>
      <c r="C589" s="25" t="str">
        <f t="shared" si="57"/>
        <v/>
      </c>
      <c r="D589" s="26" t="str">
        <f>IF(C589="","",IFERROR(VLOOKUP($C589,Statistiques!$A$8:$B$30,2,0),""))</f>
        <v/>
      </c>
      <c r="E589" s="24"/>
      <c r="F589" s="27" t="e">
        <f t="shared" ca="1" si="63"/>
        <v>#VALUE!</v>
      </c>
      <c r="G589" s="28" t="str">
        <f t="shared" si="59"/>
        <v/>
      </c>
      <c r="H589" s="29"/>
      <c r="I589" s="30"/>
      <c r="J589">
        <f t="shared" si="60"/>
        <v>0</v>
      </c>
      <c r="K589">
        <f t="shared" si="61"/>
        <v>0</v>
      </c>
    </row>
    <row r="590" spans="1:11" ht="12.75" customHeight="1" x14ac:dyDescent="0.2">
      <c r="A590" s="73" t="str">
        <f t="shared" ca="1" si="58"/>
        <v/>
      </c>
      <c r="B590" s="31" t="str">
        <f t="shared" ca="1" si="62"/>
        <v/>
      </c>
      <c r="C590" s="25" t="str">
        <f t="shared" si="57"/>
        <v/>
      </c>
      <c r="D590" s="26" t="str">
        <f>IF(C590="","",IFERROR(VLOOKUP($C590,Statistiques!$A$8:$B$30,2,0),""))</f>
        <v/>
      </c>
      <c r="E590" s="24"/>
      <c r="F590" s="27" t="e">
        <f t="shared" ca="1" si="63"/>
        <v>#VALUE!</v>
      </c>
      <c r="G590" s="28" t="str">
        <f t="shared" si="59"/>
        <v/>
      </c>
      <c r="H590" s="29"/>
      <c r="I590" s="30"/>
      <c r="J590">
        <f t="shared" si="60"/>
        <v>0</v>
      </c>
      <c r="K590">
        <f t="shared" si="61"/>
        <v>0</v>
      </c>
    </row>
    <row r="591" spans="1:11" ht="12.75" customHeight="1" x14ac:dyDescent="0.2">
      <c r="A591" s="73" t="str">
        <f t="shared" ca="1" si="58"/>
        <v/>
      </c>
      <c r="B591" s="31" t="str">
        <f t="shared" ca="1" si="62"/>
        <v/>
      </c>
      <c r="C591" s="25" t="str">
        <f t="shared" si="57"/>
        <v/>
      </c>
      <c r="D591" s="26" t="str">
        <f>IF(C591="","",IFERROR(VLOOKUP($C591,Statistiques!$A$8:$B$30,2,0),""))</f>
        <v/>
      </c>
      <c r="E591" s="24"/>
      <c r="F591" s="27" t="e">
        <f t="shared" ca="1" si="63"/>
        <v>#VALUE!</v>
      </c>
      <c r="G591" s="28" t="str">
        <f t="shared" si="59"/>
        <v/>
      </c>
      <c r="H591" s="29"/>
      <c r="I591" s="30"/>
      <c r="J591">
        <f t="shared" si="60"/>
        <v>0</v>
      </c>
      <c r="K591">
        <f t="shared" si="61"/>
        <v>0</v>
      </c>
    </row>
    <row r="592" spans="1:11" ht="12.75" customHeight="1" x14ac:dyDescent="0.2">
      <c r="A592" s="73" t="str">
        <f t="shared" ca="1" si="58"/>
        <v/>
      </c>
      <c r="B592" s="31" t="str">
        <f t="shared" ca="1" si="62"/>
        <v/>
      </c>
      <c r="C592" s="25" t="str">
        <f t="shared" si="57"/>
        <v/>
      </c>
      <c r="D592" s="26" t="str">
        <f>IF(C592="","",IFERROR(VLOOKUP($C592,Statistiques!$A$8:$B$30,2,0),""))</f>
        <v/>
      </c>
      <c r="E592" s="24"/>
      <c r="F592" s="27" t="e">
        <f t="shared" ca="1" si="63"/>
        <v>#VALUE!</v>
      </c>
      <c r="G592" s="28" t="str">
        <f t="shared" si="59"/>
        <v/>
      </c>
      <c r="H592" s="29"/>
      <c r="I592" s="30"/>
      <c r="J592">
        <f t="shared" si="60"/>
        <v>0</v>
      </c>
      <c r="K592">
        <f t="shared" si="61"/>
        <v>0</v>
      </c>
    </row>
    <row r="593" spans="1:11" ht="12.75" customHeight="1" x14ac:dyDescent="0.2">
      <c r="A593" s="73" t="str">
        <f t="shared" ca="1" si="58"/>
        <v/>
      </c>
      <c r="B593" s="31" t="str">
        <f t="shared" ca="1" si="62"/>
        <v/>
      </c>
      <c r="C593" s="25" t="str">
        <f t="shared" si="57"/>
        <v/>
      </c>
      <c r="D593" s="26" t="str">
        <f>IF(C593="","",IFERROR(VLOOKUP($C593,Statistiques!$A$8:$B$30,2,0),""))</f>
        <v/>
      </c>
      <c r="E593" s="24"/>
      <c r="F593" s="27" t="e">
        <f t="shared" ca="1" si="63"/>
        <v>#VALUE!</v>
      </c>
      <c r="G593" s="28" t="str">
        <f t="shared" si="59"/>
        <v/>
      </c>
      <c r="H593" s="29"/>
      <c r="I593" s="30"/>
      <c r="J593">
        <f t="shared" si="60"/>
        <v>0</v>
      </c>
      <c r="K593">
        <f t="shared" si="61"/>
        <v>0</v>
      </c>
    </row>
    <row r="594" spans="1:11" ht="12.75" customHeight="1" x14ac:dyDescent="0.2">
      <c r="A594" s="73" t="str">
        <f t="shared" ca="1" si="58"/>
        <v/>
      </c>
      <c r="B594" s="31" t="str">
        <f t="shared" ca="1" si="62"/>
        <v/>
      </c>
      <c r="C594" s="25" t="str">
        <f t="shared" si="57"/>
        <v/>
      </c>
      <c r="D594" s="26" t="str">
        <f>IF(C594="","",IFERROR(VLOOKUP($C594,Statistiques!$A$8:$B$30,2,0),""))</f>
        <v/>
      </c>
      <c r="E594" s="24"/>
      <c r="F594" s="27" t="e">
        <f t="shared" ca="1" si="63"/>
        <v>#VALUE!</v>
      </c>
      <c r="G594" s="28" t="str">
        <f t="shared" si="59"/>
        <v/>
      </c>
      <c r="H594" s="29"/>
      <c r="I594" s="30"/>
      <c r="J594">
        <f t="shared" si="60"/>
        <v>0</v>
      </c>
      <c r="K594">
        <f t="shared" si="61"/>
        <v>0</v>
      </c>
    </row>
    <row r="595" spans="1:11" ht="12.75" customHeight="1" x14ac:dyDescent="0.2">
      <c r="A595" s="73" t="str">
        <f t="shared" ca="1" si="58"/>
        <v/>
      </c>
      <c r="B595" s="31" t="str">
        <f t="shared" ca="1" si="62"/>
        <v/>
      </c>
      <c r="C595" s="25" t="str">
        <f t="shared" si="57"/>
        <v/>
      </c>
      <c r="D595" s="26" t="str">
        <f>IF(C595="","",IFERROR(VLOOKUP($C595,Statistiques!$A$8:$B$30,2,0),""))</f>
        <v/>
      </c>
      <c r="E595" s="24"/>
      <c r="F595" s="27" t="e">
        <f t="shared" ca="1" si="63"/>
        <v>#VALUE!</v>
      </c>
      <c r="G595" s="28" t="str">
        <f t="shared" si="59"/>
        <v/>
      </c>
      <c r="H595" s="29"/>
      <c r="I595" s="30"/>
      <c r="J595">
        <f t="shared" si="60"/>
        <v>0</v>
      </c>
      <c r="K595">
        <f t="shared" si="61"/>
        <v>0</v>
      </c>
    </row>
    <row r="596" spans="1:11" ht="12.75" customHeight="1" x14ac:dyDescent="0.2">
      <c r="A596" s="73" t="str">
        <f t="shared" ca="1" si="58"/>
        <v/>
      </c>
      <c r="B596" s="31" t="str">
        <f t="shared" ca="1" si="62"/>
        <v/>
      </c>
      <c r="C596" s="25" t="str">
        <f t="shared" si="57"/>
        <v/>
      </c>
      <c r="D596" s="26" t="str">
        <f>IF(C596="","",IFERROR(VLOOKUP($C596,Statistiques!$A$8:$B$30,2,0),""))</f>
        <v/>
      </c>
      <c r="E596" s="24"/>
      <c r="F596" s="27" t="e">
        <f t="shared" ca="1" si="63"/>
        <v>#VALUE!</v>
      </c>
      <c r="G596" s="28" t="str">
        <f t="shared" si="59"/>
        <v/>
      </c>
      <c r="H596" s="29"/>
      <c r="I596" s="30"/>
      <c r="J596">
        <f t="shared" si="60"/>
        <v>0</v>
      </c>
      <c r="K596">
        <f t="shared" si="61"/>
        <v>0</v>
      </c>
    </row>
    <row r="597" spans="1:11" ht="12.75" customHeight="1" x14ac:dyDescent="0.2">
      <c r="A597" s="73" t="str">
        <f t="shared" ca="1" si="58"/>
        <v/>
      </c>
      <c r="B597" s="31" t="str">
        <f t="shared" ca="1" si="62"/>
        <v/>
      </c>
      <c r="C597" s="25" t="str">
        <f t="shared" si="57"/>
        <v/>
      </c>
      <c r="D597" s="26" t="str">
        <f>IF(C597="","",IFERROR(VLOOKUP($C597,Statistiques!$A$8:$B$30,2,0),""))</f>
        <v/>
      </c>
      <c r="E597" s="24"/>
      <c r="F597" s="27" t="e">
        <f t="shared" ca="1" si="63"/>
        <v>#VALUE!</v>
      </c>
      <c r="G597" s="28" t="str">
        <f t="shared" si="59"/>
        <v/>
      </c>
      <c r="H597" s="29"/>
      <c r="I597" s="30"/>
      <c r="J597">
        <f t="shared" si="60"/>
        <v>0</v>
      </c>
      <c r="K597">
        <f t="shared" si="61"/>
        <v>0</v>
      </c>
    </row>
    <row r="598" spans="1:11" ht="12.75" customHeight="1" x14ac:dyDescent="0.2">
      <c r="A598" s="73" t="str">
        <f t="shared" ca="1" si="58"/>
        <v/>
      </c>
      <c r="B598" s="31" t="str">
        <f t="shared" ca="1" si="62"/>
        <v/>
      </c>
      <c r="C598" s="25" t="str">
        <f t="shared" si="57"/>
        <v/>
      </c>
      <c r="D598" s="26" t="str">
        <f>IF(C598="","",IFERROR(VLOOKUP($C598,Statistiques!$A$8:$B$30,2,0),""))</f>
        <v/>
      </c>
      <c r="E598" s="24"/>
      <c r="F598" s="27" t="e">
        <f t="shared" ca="1" si="63"/>
        <v>#VALUE!</v>
      </c>
      <c r="G598" s="28" t="str">
        <f t="shared" si="59"/>
        <v/>
      </c>
      <c r="H598" s="29"/>
      <c r="I598" s="30"/>
      <c r="J598">
        <f t="shared" si="60"/>
        <v>0</v>
      </c>
      <c r="K598">
        <f t="shared" si="61"/>
        <v>0</v>
      </c>
    </row>
    <row r="599" spans="1:11" ht="12.75" customHeight="1" x14ac:dyDescent="0.2">
      <c r="A599" s="73" t="str">
        <f t="shared" ca="1" si="58"/>
        <v/>
      </c>
      <c r="B599" s="31" t="str">
        <f t="shared" ca="1" si="62"/>
        <v/>
      </c>
      <c r="C599" s="25" t="str">
        <f t="shared" si="57"/>
        <v/>
      </c>
      <c r="D599" s="26" t="str">
        <f>IF(C599="","",IFERROR(VLOOKUP($C599,Statistiques!$A$8:$B$30,2,0),""))</f>
        <v/>
      </c>
      <c r="E599" s="24"/>
      <c r="F599" s="27" t="e">
        <f t="shared" ca="1" si="63"/>
        <v>#VALUE!</v>
      </c>
      <c r="G599" s="28" t="str">
        <f t="shared" si="59"/>
        <v/>
      </c>
      <c r="H599" s="29"/>
      <c r="I599" s="30"/>
      <c r="J599">
        <f t="shared" si="60"/>
        <v>0</v>
      </c>
      <c r="K599">
        <f t="shared" si="61"/>
        <v>0</v>
      </c>
    </row>
    <row r="600" spans="1:11" ht="12.75" customHeight="1" x14ac:dyDescent="0.2">
      <c r="A600" s="73" t="str">
        <f t="shared" ca="1" si="58"/>
        <v/>
      </c>
      <c r="B600" s="31" t="str">
        <f t="shared" ca="1" si="62"/>
        <v/>
      </c>
      <c r="C600" s="25" t="str">
        <f t="shared" si="57"/>
        <v/>
      </c>
      <c r="D600" s="26" t="str">
        <f>IF(C600="","",IFERROR(VLOOKUP($C600,Statistiques!$A$8:$B$30,2,0),""))</f>
        <v/>
      </c>
      <c r="E600" s="24"/>
      <c r="F600" s="27" t="e">
        <f t="shared" ca="1" si="63"/>
        <v>#VALUE!</v>
      </c>
      <c r="G600" s="28" t="str">
        <f t="shared" si="59"/>
        <v/>
      </c>
      <c r="H600" s="29"/>
      <c r="I600" s="30"/>
      <c r="J600">
        <f t="shared" si="60"/>
        <v>0</v>
      </c>
      <c r="K600">
        <f t="shared" si="61"/>
        <v>0</v>
      </c>
    </row>
    <row r="601" spans="1:11" ht="12.75" customHeight="1" x14ac:dyDescent="0.2">
      <c r="A601" s="73" t="str">
        <f t="shared" ca="1" si="58"/>
        <v/>
      </c>
      <c r="B601" s="31" t="str">
        <f t="shared" ca="1" si="62"/>
        <v/>
      </c>
      <c r="C601" s="25" t="str">
        <f t="shared" si="57"/>
        <v/>
      </c>
      <c r="D601" s="26" t="str">
        <f>IF(C601="","",IFERROR(VLOOKUP($C601,Statistiques!$A$8:$B$30,2,0),""))</f>
        <v/>
      </c>
      <c r="E601" s="24"/>
      <c r="F601" s="27" t="e">
        <f t="shared" ca="1" si="63"/>
        <v>#VALUE!</v>
      </c>
      <c r="G601" s="28" t="str">
        <f t="shared" si="59"/>
        <v/>
      </c>
      <c r="H601" s="29"/>
      <c r="I601" s="30"/>
      <c r="J601">
        <f t="shared" si="60"/>
        <v>0</v>
      </c>
      <c r="K601">
        <f t="shared" si="61"/>
        <v>0</v>
      </c>
    </row>
    <row r="602" spans="1:11" ht="12.75" customHeight="1" x14ac:dyDescent="0.2">
      <c r="A602" s="73" t="str">
        <f t="shared" ca="1" si="58"/>
        <v/>
      </c>
      <c r="B602" s="31" t="str">
        <f t="shared" ca="1" si="62"/>
        <v/>
      </c>
      <c r="C602" s="25" t="str">
        <f t="shared" si="57"/>
        <v/>
      </c>
      <c r="D602" s="26" t="str">
        <f>IF(C602="","",IFERROR(VLOOKUP($C602,Statistiques!$A$8:$B$30,2,0),""))</f>
        <v/>
      </c>
      <c r="E602" s="24"/>
      <c r="F602" s="27" t="e">
        <f t="shared" ca="1" si="63"/>
        <v>#VALUE!</v>
      </c>
      <c r="G602" s="28" t="str">
        <f t="shared" si="59"/>
        <v/>
      </c>
      <c r="H602" s="29"/>
      <c r="I602" s="30"/>
      <c r="J602">
        <f t="shared" si="60"/>
        <v>0</v>
      </c>
      <c r="K602">
        <f t="shared" si="61"/>
        <v>0</v>
      </c>
    </row>
    <row r="603" spans="1:11" ht="12.75" customHeight="1" x14ac:dyDescent="0.2">
      <c r="A603" s="73" t="str">
        <f t="shared" ca="1" si="58"/>
        <v/>
      </c>
      <c r="B603" s="31" t="str">
        <f t="shared" ca="1" si="62"/>
        <v/>
      </c>
      <c r="C603" s="25" t="str">
        <f t="shared" si="57"/>
        <v/>
      </c>
      <c r="D603" s="26" t="str">
        <f>IF(C603="","",IFERROR(VLOOKUP($C603,Statistiques!$A$8:$B$30,2,0),""))</f>
        <v/>
      </c>
      <c r="E603" s="24"/>
      <c r="F603" s="27" t="e">
        <f t="shared" ca="1" si="63"/>
        <v>#VALUE!</v>
      </c>
      <c r="G603" s="28" t="str">
        <f t="shared" si="59"/>
        <v/>
      </c>
      <c r="H603" s="29"/>
      <c r="I603" s="30"/>
      <c r="J603">
        <f t="shared" si="60"/>
        <v>0</v>
      </c>
      <c r="K603">
        <f t="shared" si="61"/>
        <v>0</v>
      </c>
    </row>
    <row r="604" spans="1:11" ht="12.75" customHeight="1" x14ac:dyDescent="0.2">
      <c r="A604" s="73" t="str">
        <f t="shared" ca="1" si="58"/>
        <v/>
      </c>
      <c r="B604" s="31" t="str">
        <f t="shared" ca="1" si="62"/>
        <v/>
      </c>
      <c r="C604" s="25" t="str">
        <f t="shared" si="57"/>
        <v/>
      </c>
      <c r="D604" s="26" t="str">
        <f>IF(C604="","",IFERROR(VLOOKUP($C604,Statistiques!$A$8:$B$30,2,0),""))</f>
        <v/>
      </c>
      <c r="E604" s="24"/>
      <c r="F604" s="27" t="e">
        <f t="shared" ca="1" si="63"/>
        <v>#VALUE!</v>
      </c>
      <c r="G604" s="28" t="str">
        <f t="shared" si="59"/>
        <v/>
      </c>
      <c r="H604" s="29"/>
      <c r="I604" s="30"/>
      <c r="J604">
        <f t="shared" si="60"/>
        <v>0</v>
      </c>
      <c r="K604">
        <f t="shared" si="61"/>
        <v>0</v>
      </c>
    </row>
    <row r="605" spans="1:11" ht="12.75" customHeight="1" x14ac:dyDescent="0.2">
      <c r="A605" s="73" t="str">
        <f t="shared" ca="1" si="58"/>
        <v/>
      </c>
      <c r="B605" s="31" t="str">
        <f t="shared" ca="1" si="62"/>
        <v/>
      </c>
      <c r="C605" s="25" t="str">
        <f t="shared" si="57"/>
        <v/>
      </c>
      <c r="D605" s="26" t="str">
        <f>IF(C605="","",IFERROR(VLOOKUP($C605,Statistiques!$A$8:$B$30,2,0),""))</f>
        <v/>
      </c>
      <c r="E605" s="24"/>
      <c r="F605" s="27" t="e">
        <f t="shared" ca="1" si="63"/>
        <v>#VALUE!</v>
      </c>
      <c r="G605" s="28" t="str">
        <f t="shared" si="59"/>
        <v/>
      </c>
      <c r="H605" s="29"/>
      <c r="I605" s="30"/>
      <c r="J605">
        <f t="shared" si="60"/>
        <v>0</v>
      </c>
      <c r="K605">
        <f t="shared" si="61"/>
        <v>0</v>
      </c>
    </row>
    <row r="606" spans="1:11" ht="12.75" customHeight="1" x14ac:dyDescent="0.2">
      <c r="A606" s="73" t="str">
        <f t="shared" ca="1" si="58"/>
        <v/>
      </c>
      <c r="B606" s="31" t="str">
        <f t="shared" ca="1" si="62"/>
        <v/>
      </c>
      <c r="C606" s="25" t="str">
        <f t="shared" si="57"/>
        <v/>
      </c>
      <c r="D606" s="26" t="str">
        <f>IF(C606="","",IFERROR(VLOOKUP($C606,Statistiques!$A$8:$B$30,2,0),""))</f>
        <v/>
      </c>
      <c r="E606" s="24"/>
      <c r="F606" s="27" t="e">
        <f t="shared" ca="1" si="63"/>
        <v>#VALUE!</v>
      </c>
      <c r="G606" s="28" t="str">
        <f t="shared" si="59"/>
        <v/>
      </c>
      <c r="H606" s="29"/>
      <c r="I606" s="30"/>
      <c r="J606">
        <f t="shared" si="60"/>
        <v>0</v>
      </c>
      <c r="K606">
        <f t="shared" si="61"/>
        <v>0</v>
      </c>
    </row>
    <row r="607" spans="1:11" ht="12.75" customHeight="1" x14ac:dyDescent="0.2">
      <c r="A607" s="73" t="str">
        <f t="shared" ca="1" si="58"/>
        <v/>
      </c>
      <c r="B607" s="31" t="str">
        <f t="shared" ca="1" si="62"/>
        <v/>
      </c>
      <c r="C607" s="25" t="str">
        <f t="shared" si="57"/>
        <v/>
      </c>
      <c r="D607" s="26" t="str">
        <f>IF(C607="","",IFERROR(VLOOKUP($C607,Statistiques!$A$8:$B$30,2,0),""))</f>
        <v/>
      </c>
      <c r="E607" s="24"/>
      <c r="F607" s="27" t="e">
        <f t="shared" ca="1" si="63"/>
        <v>#VALUE!</v>
      </c>
      <c r="G607" s="28" t="str">
        <f t="shared" si="59"/>
        <v/>
      </c>
      <c r="H607" s="29"/>
      <c r="I607" s="30"/>
      <c r="J607">
        <f t="shared" si="60"/>
        <v>0</v>
      </c>
      <c r="K607">
        <f t="shared" si="61"/>
        <v>0</v>
      </c>
    </row>
    <row r="608" spans="1:11" ht="12.75" customHeight="1" x14ac:dyDescent="0.2">
      <c r="A608" s="73" t="str">
        <f t="shared" ca="1" si="58"/>
        <v/>
      </c>
      <c r="B608" s="31" t="str">
        <f t="shared" ca="1" si="62"/>
        <v/>
      </c>
      <c r="C608" s="25" t="str">
        <f t="shared" si="57"/>
        <v/>
      </c>
      <c r="D608" s="26" t="str">
        <f>IF(C608="","",IFERROR(VLOOKUP($C608,Statistiques!$A$8:$B$30,2,0),""))</f>
        <v/>
      </c>
      <c r="E608" s="24"/>
      <c r="F608" s="27" t="e">
        <f t="shared" ca="1" si="63"/>
        <v>#VALUE!</v>
      </c>
      <c r="G608" s="28" t="str">
        <f t="shared" si="59"/>
        <v/>
      </c>
      <c r="H608" s="29"/>
      <c r="I608" s="30"/>
      <c r="J608">
        <f t="shared" si="60"/>
        <v>0</v>
      </c>
      <c r="K608">
        <f t="shared" si="61"/>
        <v>0</v>
      </c>
    </row>
    <row r="609" spans="1:11" ht="12.75" customHeight="1" x14ac:dyDescent="0.2">
      <c r="A609" s="73" t="str">
        <f t="shared" ca="1" si="58"/>
        <v/>
      </c>
      <c r="B609" s="31" t="str">
        <f t="shared" ca="1" si="62"/>
        <v/>
      </c>
      <c r="C609" s="25" t="str">
        <f t="shared" si="57"/>
        <v/>
      </c>
      <c r="D609" s="26" t="str">
        <f>IF(C609="","",IFERROR(VLOOKUP($C609,Statistiques!$A$8:$B$30,2,0),""))</f>
        <v/>
      </c>
      <c r="E609" s="24"/>
      <c r="F609" s="27" t="e">
        <f t="shared" ca="1" si="63"/>
        <v>#VALUE!</v>
      </c>
      <c r="G609" s="28" t="str">
        <f t="shared" si="59"/>
        <v/>
      </c>
      <c r="H609" s="29"/>
      <c r="I609" s="30"/>
      <c r="J609">
        <f t="shared" si="60"/>
        <v>0</v>
      </c>
      <c r="K609">
        <f t="shared" si="61"/>
        <v>0</v>
      </c>
    </row>
    <row r="610" spans="1:11" ht="12.75" customHeight="1" x14ac:dyDescent="0.2">
      <c r="A610" s="73" t="str">
        <f t="shared" ca="1" si="58"/>
        <v/>
      </c>
      <c r="B610" s="31" t="str">
        <f t="shared" ca="1" si="62"/>
        <v/>
      </c>
      <c r="C610" s="25" t="str">
        <f t="shared" si="57"/>
        <v/>
      </c>
      <c r="D610" s="26" t="str">
        <f>IF(C610="","",IFERROR(VLOOKUP($C610,Statistiques!$A$8:$B$30,2,0),""))</f>
        <v/>
      </c>
      <c r="E610" s="24"/>
      <c r="F610" s="27" t="e">
        <f t="shared" ca="1" si="63"/>
        <v>#VALUE!</v>
      </c>
      <c r="G610" s="28" t="str">
        <f t="shared" si="59"/>
        <v/>
      </c>
      <c r="H610" s="29"/>
      <c r="I610" s="30"/>
      <c r="J610">
        <f t="shared" si="60"/>
        <v>0</v>
      </c>
      <c r="K610">
        <f t="shared" si="61"/>
        <v>0</v>
      </c>
    </row>
    <row r="611" spans="1:11" ht="12.75" customHeight="1" x14ac:dyDescent="0.2">
      <c r="A611" s="73" t="str">
        <f t="shared" ca="1" si="58"/>
        <v/>
      </c>
      <c r="B611" s="31" t="str">
        <f t="shared" ca="1" si="62"/>
        <v/>
      </c>
      <c r="C611" s="25" t="str">
        <f t="shared" si="57"/>
        <v/>
      </c>
      <c r="D611" s="26" t="str">
        <f>IF(C611="","",IFERROR(VLOOKUP($C611,Statistiques!$A$8:$B$30,2,0),""))</f>
        <v/>
      </c>
      <c r="E611" s="24"/>
      <c r="F611" s="27" t="e">
        <f t="shared" ca="1" si="63"/>
        <v>#VALUE!</v>
      </c>
      <c r="G611" s="28" t="str">
        <f t="shared" si="59"/>
        <v/>
      </c>
      <c r="H611" s="29"/>
      <c r="I611" s="30"/>
      <c r="J611">
        <f t="shared" si="60"/>
        <v>0</v>
      </c>
      <c r="K611">
        <f t="shared" si="61"/>
        <v>0</v>
      </c>
    </row>
    <row r="612" spans="1:11" ht="12.75" customHeight="1" x14ac:dyDescent="0.2">
      <c r="A612" s="73" t="str">
        <f t="shared" ca="1" si="58"/>
        <v/>
      </c>
      <c r="B612" s="31" t="str">
        <f t="shared" ca="1" si="62"/>
        <v/>
      </c>
      <c r="C612" s="25" t="str">
        <f t="shared" si="57"/>
        <v/>
      </c>
      <c r="D612" s="26" t="str">
        <f>IF(C612="","",IFERROR(VLOOKUP($C612,Statistiques!$A$8:$B$30,2,0),""))</f>
        <v/>
      </c>
      <c r="E612" s="24"/>
      <c r="F612" s="27" t="e">
        <f t="shared" ca="1" si="63"/>
        <v>#VALUE!</v>
      </c>
      <c r="G612" s="28" t="str">
        <f t="shared" si="59"/>
        <v/>
      </c>
      <c r="H612" s="29"/>
      <c r="I612" s="30"/>
      <c r="J612">
        <f t="shared" si="60"/>
        <v>0</v>
      </c>
      <c r="K612">
        <f t="shared" si="61"/>
        <v>0</v>
      </c>
    </row>
    <row r="613" spans="1:11" ht="12.75" customHeight="1" x14ac:dyDescent="0.2">
      <c r="A613" s="73" t="str">
        <f t="shared" ca="1" si="58"/>
        <v/>
      </c>
      <c r="B613" s="31" t="str">
        <f t="shared" ca="1" si="62"/>
        <v/>
      </c>
      <c r="C613" s="25" t="str">
        <f t="shared" si="57"/>
        <v/>
      </c>
      <c r="D613" s="26" t="str">
        <f>IF(C613="","",IFERROR(VLOOKUP($C613,Statistiques!$A$8:$B$30,2,0),""))</f>
        <v/>
      </c>
      <c r="E613" s="24"/>
      <c r="F613" s="27" t="e">
        <f t="shared" ca="1" si="63"/>
        <v>#VALUE!</v>
      </c>
      <c r="G613" s="28" t="str">
        <f t="shared" si="59"/>
        <v/>
      </c>
      <c r="H613" s="29"/>
      <c r="I613" s="30"/>
      <c r="J613">
        <f t="shared" si="60"/>
        <v>0</v>
      </c>
      <c r="K613">
        <f t="shared" si="61"/>
        <v>0</v>
      </c>
    </row>
    <row r="614" spans="1:11" ht="12.75" customHeight="1" x14ac:dyDescent="0.2">
      <c r="A614" s="73" t="str">
        <f t="shared" ca="1" si="58"/>
        <v/>
      </c>
      <c r="B614" s="31" t="str">
        <f t="shared" ca="1" si="62"/>
        <v/>
      </c>
      <c r="C614" s="25" t="str">
        <f t="shared" si="57"/>
        <v/>
      </c>
      <c r="D614" s="26" t="str">
        <f>IF(C614="","",IFERROR(VLOOKUP($C614,Statistiques!$A$8:$B$30,2,0),""))</f>
        <v/>
      </c>
      <c r="E614" s="24"/>
      <c r="F614" s="27" t="e">
        <f t="shared" ca="1" si="63"/>
        <v>#VALUE!</v>
      </c>
      <c r="G614" s="28" t="str">
        <f t="shared" si="59"/>
        <v/>
      </c>
      <c r="H614" s="29"/>
      <c r="I614" s="30"/>
      <c r="J614">
        <f t="shared" si="60"/>
        <v>0</v>
      </c>
      <c r="K614">
        <f t="shared" si="61"/>
        <v>0</v>
      </c>
    </row>
    <row r="615" spans="1:11" ht="12.75" customHeight="1" x14ac:dyDescent="0.2">
      <c r="A615" s="73" t="str">
        <f t="shared" ca="1" si="58"/>
        <v/>
      </c>
      <c r="B615" s="31" t="str">
        <f t="shared" ca="1" si="62"/>
        <v/>
      </c>
      <c r="C615" s="25" t="str">
        <f t="shared" si="57"/>
        <v/>
      </c>
      <c r="D615" s="26" t="str">
        <f>IF(C615="","",IFERROR(VLOOKUP($C615,Statistiques!$A$8:$B$30,2,0),""))</f>
        <v/>
      </c>
      <c r="E615" s="24"/>
      <c r="F615" s="27" t="e">
        <f t="shared" ca="1" si="63"/>
        <v>#VALUE!</v>
      </c>
      <c r="G615" s="28" t="str">
        <f t="shared" si="59"/>
        <v/>
      </c>
      <c r="H615" s="29"/>
      <c r="I615" s="30"/>
      <c r="J615">
        <f t="shared" si="60"/>
        <v>0</v>
      </c>
      <c r="K615">
        <f t="shared" si="61"/>
        <v>0</v>
      </c>
    </row>
    <row r="616" spans="1:11" ht="12.75" customHeight="1" x14ac:dyDescent="0.2">
      <c r="A616" s="73" t="str">
        <f t="shared" ca="1" si="58"/>
        <v/>
      </c>
      <c r="B616" s="31" t="str">
        <f t="shared" ca="1" si="62"/>
        <v/>
      </c>
      <c r="C616" s="25" t="str">
        <f t="shared" si="57"/>
        <v/>
      </c>
      <c r="D616" s="26" t="str">
        <f>IF(C616="","",IFERROR(VLOOKUP($C616,Statistiques!$A$8:$B$30,2,0),""))</f>
        <v/>
      </c>
      <c r="E616" s="24"/>
      <c r="F616" s="27" t="e">
        <f t="shared" ca="1" si="63"/>
        <v>#VALUE!</v>
      </c>
      <c r="G616" s="28" t="str">
        <f t="shared" si="59"/>
        <v/>
      </c>
      <c r="H616" s="29"/>
      <c r="I616" s="30"/>
      <c r="J616">
        <f t="shared" si="60"/>
        <v>0</v>
      </c>
      <c r="K616">
        <f t="shared" si="61"/>
        <v>0</v>
      </c>
    </row>
    <row r="617" spans="1:11" ht="12.75" customHeight="1" x14ac:dyDescent="0.2">
      <c r="A617" s="73" t="str">
        <f t="shared" ca="1" si="58"/>
        <v/>
      </c>
      <c r="B617" s="31" t="str">
        <f t="shared" ca="1" si="62"/>
        <v/>
      </c>
      <c r="C617" s="25" t="str">
        <f t="shared" si="57"/>
        <v/>
      </c>
      <c r="D617" s="26" t="str">
        <f>IF(C617="","",IFERROR(VLOOKUP($C617,Statistiques!$A$8:$B$30,2,0),""))</f>
        <v/>
      </c>
      <c r="E617" s="24"/>
      <c r="F617" s="27" t="e">
        <f t="shared" ca="1" si="63"/>
        <v>#VALUE!</v>
      </c>
      <c r="G617" s="28" t="str">
        <f t="shared" si="59"/>
        <v/>
      </c>
      <c r="H617" s="29"/>
      <c r="I617" s="30"/>
      <c r="J617">
        <f t="shared" si="60"/>
        <v>0</v>
      </c>
      <c r="K617">
        <f t="shared" si="61"/>
        <v>0</v>
      </c>
    </row>
    <row r="618" spans="1:11" ht="12.75" customHeight="1" x14ac:dyDescent="0.2">
      <c r="A618" s="73" t="str">
        <f t="shared" ca="1" si="58"/>
        <v/>
      </c>
      <c r="B618" s="31" t="str">
        <f t="shared" ca="1" si="62"/>
        <v/>
      </c>
      <c r="C618" s="25" t="str">
        <f t="shared" si="57"/>
        <v/>
      </c>
      <c r="D618" s="26" t="str">
        <f>IF(C618="","",IFERROR(VLOOKUP($C618,Statistiques!$A$8:$B$30,2,0),""))</f>
        <v/>
      </c>
      <c r="E618" s="24"/>
      <c r="F618" s="27" t="e">
        <f t="shared" ca="1" si="63"/>
        <v>#VALUE!</v>
      </c>
      <c r="G618" s="28" t="str">
        <f t="shared" si="59"/>
        <v/>
      </c>
      <c r="H618" s="29"/>
      <c r="I618" s="30"/>
      <c r="J618">
        <f t="shared" si="60"/>
        <v>0</v>
      </c>
      <c r="K618">
        <f t="shared" si="61"/>
        <v>0</v>
      </c>
    </row>
    <row r="619" spans="1:11" ht="12.75" customHeight="1" x14ac:dyDescent="0.2">
      <c r="A619" s="73" t="str">
        <f t="shared" ca="1" si="58"/>
        <v/>
      </c>
      <c r="B619" s="31" t="str">
        <f t="shared" ca="1" si="62"/>
        <v/>
      </c>
      <c r="C619" s="25" t="str">
        <f t="shared" si="57"/>
        <v/>
      </c>
      <c r="D619" s="26" t="str">
        <f>IF(C619="","",IFERROR(VLOOKUP($C619,Statistiques!$A$8:$B$30,2,0),""))</f>
        <v/>
      </c>
      <c r="E619" s="24"/>
      <c r="F619" s="27" t="e">
        <f t="shared" ca="1" si="63"/>
        <v>#VALUE!</v>
      </c>
      <c r="G619" s="28" t="str">
        <f t="shared" si="59"/>
        <v/>
      </c>
      <c r="H619" s="29"/>
      <c r="I619" s="30"/>
      <c r="J619">
        <f t="shared" si="60"/>
        <v>0</v>
      </c>
      <c r="K619">
        <f t="shared" si="61"/>
        <v>0</v>
      </c>
    </row>
    <row r="620" spans="1:11" ht="12.75" customHeight="1" x14ac:dyDescent="0.2">
      <c r="A620" s="73" t="str">
        <f t="shared" ca="1" si="58"/>
        <v/>
      </c>
      <c r="B620" s="31" t="str">
        <f t="shared" ca="1" si="62"/>
        <v/>
      </c>
      <c r="C620" s="25" t="str">
        <f t="shared" si="57"/>
        <v/>
      </c>
      <c r="D620" s="26" t="str">
        <f>IF(C620="","",IFERROR(VLOOKUP($C620,Statistiques!$A$8:$B$30,2,0),""))</f>
        <v/>
      </c>
      <c r="E620" s="24"/>
      <c r="F620" s="27" t="e">
        <f t="shared" ca="1" si="63"/>
        <v>#VALUE!</v>
      </c>
      <c r="G620" s="28" t="str">
        <f t="shared" si="59"/>
        <v/>
      </c>
      <c r="H620" s="29"/>
      <c r="I620" s="30"/>
      <c r="J620">
        <f t="shared" si="60"/>
        <v>0</v>
      </c>
      <c r="K620">
        <f t="shared" si="61"/>
        <v>0</v>
      </c>
    </row>
    <row r="621" spans="1:11" ht="12.75" customHeight="1" x14ac:dyDescent="0.2">
      <c r="A621" s="73" t="str">
        <f t="shared" ca="1" si="58"/>
        <v/>
      </c>
      <c r="B621" s="31" t="str">
        <f t="shared" ca="1" si="62"/>
        <v/>
      </c>
      <c r="C621" s="25" t="str">
        <f t="shared" si="57"/>
        <v/>
      </c>
      <c r="D621" s="26" t="str">
        <f>IF(C621="","",IFERROR(VLOOKUP($C621,Statistiques!$A$8:$B$30,2,0),""))</f>
        <v/>
      </c>
      <c r="E621" s="24"/>
      <c r="F621" s="27" t="e">
        <f t="shared" ca="1" si="63"/>
        <v>#VALUE!</v>
      </c>
      <c r="G621" s="28" t="str">
        <f t="shared" si="59"/>
        <v/>
      </c>
      <c r="H621" s="29"/>
      <c r="I621" s="30"/>
      <c r="J621">
        <f t="shared" si="60"/>
        <v>0</v>
      </c>
      <c r="K621">
        <f t="shared" si="61"/>
        <v>0</v>
      </c>
    </row>
    <row r="622" spans="1:11" ht="12.75" customHeight="1" x14ac:dyDescent="0.2">
      <c r="A622" s="73" t="str">
        <f t="shared" ca="1" si="58"/>
        <v/>
      </c>
      <c r="B622" s="31" t="str">
        <f t="shared" ca="1" si="62"/>
        <v/>
      </c>
      <c r="C622" s="25" t="str">
        <f t="shared" si="57"/>
        <v/>
      </c>
      <c r="D622" s="26" t="str">
        <f>IF(C622="","",IFERROR(VLOOKUP($C622,Statistiques!$A$8:$B$30,2,0),""))</f>
        <v/>
      </c>
      <c r="E622" s="24"/>
      <c r="F622" s="27" t="e">
        <f t="shared" ca="1" si="63"/>
        <v>#VALUE!</v>
      </c>
      <c r="G622" s="28" t="str">
        <f t="shared" si="59"/>
        <v/>
      </c>
      <c r="H622" s="29"/>
      <c r="I622" s="30"/>
      <c r="J622">
        <f t="shared" si="60"/>
        <v>0</v>
      </c>
      <c r="K622">
        <f t="shared" si="61"/>
        <v>0</v>
      </c>
    </row>
    <row r="623" spans="1:11" ht="12.75" customHeight="1" x14ac:dyDescent="0.2">
      <c r="A623" s="73" t="str">
        <f t="shared" ca="1" si="58"/>
        <v/>
      </c>
      <c r="B623" s="31" t="str">
        <f t="shared" ca="1" si="62"/>
        <v/>
      </c>
      <c r="C623" s="25" t="str">
        <f t="shared" si="57"/>
        <v/>
      </c>
      <c r="D623" s="26" t="str">
        <f>IF(C623="","",IFERROR(VLOOKUP($C623,Statistiques!$A$8:$B$30,2,0),""))</f>
        <v/>
      </c>
      <c r="E623" s="24"/>
      <c r="F623" s="27" t="e">
        <f t="shared" ca="1" si="63"/>
        <v>#VALUE!</v>
      </c>
      <c r="G623" s="28" t="str">
        <f t="shared" si="59"/>
        <v/>
      </c>
      <c r="H623" s="29"/>
      <c r="I623" s="30"/>
      <c r="J623">
        <f t="shared" si="60"/>
        <v>0</v>
      </c>
      <c r="K623">
        <f t="shared" si="61"/>
        <v>0</v>
      </c>
    </row>
    <row r="624" spans="1:11" ht="12.75" customHeight="1" x14ac:dyDescent="0.2">
      <c r="A624" s="73" t="str">
        <f t="shared" ca="1" si="58"/>
        <v/>
      </c>
      <c r="B624" s="31" t="str">
        <f t="shared" ca="1" si="62"/>
        <v/>
      </c>
      <c r="C624" s="25" t="str">
        <f t="shared" si="57"/>
        <v/>
      </c>
      <c r="D624" s="26" t="str">
        <f>IF(C624="","",IFERROR(VLOOKUP($C624,Statistiques!$A$8:$B$30,2,0),""))</f>
        <v/>
      </c>
      <c r="E624" s="24"/>
      <c r="F624" s="27" t="e">
        <f t="shared" ca="1" si="63"/>
        <v>#VALUE!</v>
      </c>
      <c r="G624" s="28" t="str">
        <f t="shared" si="59"/>
        <v/>
      </c>
      <c r="H624" s="29"/>
      <c r="I624" s="30"/>
      <c r="J624">
        <f t="shared" si="60"/>
        <v>0</v>
      </c>
      <c r="K624">
        <f t="shared" si="61"/>
        <v>0</v>
      </c>
    </row>
    <row r="625" spans="1:11" ht="12.75" customHeight="1" x14ac:dyDescent="0.2">
      <c r="A625" s="73" t="str">
        <f t="shared" ca="1" si="58"/>
        <v/>
      </c>
      <c r="B625" s="31" t="str">
        <f t="shared" ca="1" si="62"/>
        <v/>
      </c>
      <c r="C625" s="25" t="str">
        <f t="shared" si="57"/>
        <v/>
      </c>
      <c r="D625" s="26" t="str">
        <f>IF(C625="","",IFERROR(VLOOKUP($C625,Statistiques!$A$8:$B$30,2,0),""))</f>
        <v/>
      </c>
      <c r="E625" s="24"/>
      <c r="F625" s="27" t="e">
        <f t="shared" ca="1" si="63"/>
        <v>#VALUE!</v>
      </c>
      <c r="G625" s="28" t="str">
        <f t="shared" si="59"/>
        <v/>
      </c>
      <c r="H625" s="29"/>
      <c r="I625" s="30"/>
      <c r="J625">
        <f t="shared" si="60"/>
        <v>0</v>
      </c>
      <c r="K625">
        <f t="shared" si="61"/>
        <v>0</v>
      </c>
    </row>
    <row r="626" spans="1:11" ht="12.75" customHeight="1" x14ac:dyDescent="0.2">
      <c r="A626" s="73" t="str">
        <f t="shared" ca="1" si="58"/>
        <v/>
      </c>
      <c r="B626" s="31" t="str">
        <f t="shared" ca="1" si="62"/>
        <v/>
      </c>
      <c r="C626" s="25" t="str">
        <f t="shared" ref="C626:C689" si="64">IF(E625="","",C625)</f>
        <v/>
      </c>
      <c r="D626" s="26" t="str">
        <f>IF(C626="","",IFERROR(VLOOKUP($C626,Statistiques!$A$8:$B$30,2,0),""))</f>
        <v/>
      </c>
      <c r="E626" s="24"/>
      <c r="F626" s="27" t="e">
        <f t="shared" ca="1" si="63"/>
        <v>#VALUE!</v>
      </c>
      <c r="G626" s="28" t="str">
        <f t="shared" si="59"/>
        <v/>
      </c>
      <c r="H626" s="29"/>
      <c r="I626" s="30"/>
      <c r="J626">
        <f t="shared" si="60"/>
        <v>0</v>
      </c>
      <c r="K626">
        <f t="shared" si="61"/>
        <v>0</v>
      </c>
    </row>
    <row r="627" spans="1:11" ht="12.75" customHeight="1" x14ac:dyDescent="0.2">
      <c r="A627" s="73" t="str">
        <f t="shared" ca="1" si="58"/>
        <v/>
      </c>
      <c r="B627" s="31" t="str">
        <f t="shared" ca="1" si="62"/>
        <v/>
      </c>
      <c r="C627" s="25" t="str">
        <f t="shared" si="64"/>
        <v/>
      </c>
      <c r="D627" s="26" t="str">
        <f>IF(C627="","",IFERROR(VLOOKUP($C627,Statistiques!$A$8:$B$30,2,0),""))</f>
        <v/>
      </c>
      <c r="E627" s="24"/>
      <c r="F627" s="27" t="e">
        <f t="shared" ca="1" si="63"/>
        <v>#VALUE!</v>
      </c>
      <c r="G627" s="28" t="str">
        <f t="shared" si="59"/>
        <v/>
      </c>
      <c r="H627" s="29"/>
      <c r="I627" s="30"/>
      <c r="J627">
        <f t="shared" si="60"/>
        <v>0</v>
      </c>
      <c r="K627">
        <f t="shared" si="61"/>
        <v>0</v>
      </c>
    </row>
    <row r="628" spans="1:11" ht="12.75" customHeight="1" x14ac:dyDescent="0.2">
      <c r="A628" s="73" t="str">
        <f t="shared" ca="1" si="58"/>
        <v/>
      </c>
      <c r="B628" s="31" t="str">
        <f t="shared" ca="1" si="62"/>
        <v/>
      </c>
      <c r="C628" s="25" t="str">
        <f t="shared" si="64"/>
        <v/>
      </c>
      <c r="D628" s="26" t="str">
        <f>IF(C628="","",IFERROR(VLOOKUP($C628,Statistiques!$A$8:$B$30,2,0),""))</f>
        <v/>
      </c>
      <c r="E628" s="24"/>
      <c r="F628" s="27" t="e">
        <f t="shared" ca="1" si="63"/>
        <v>#VALUE!</v>
      </c>
      <c r="G628" s="28" t="str">
        <f t="shared" si="59"/>
        <v/>
      </c>
      <c r="H628" s="29"/>
      <c r="I628" s="30"/>
      <c r="J628">
        <f t="shared" si="60"/>
        <v>0</v>
      </c>
      <c r="K628">
        <f t="shared" si="61"/>
        <v>0</v>
      </c>
    </row>
    <row r="629" spans="1:11" ht="12.75" customHeight="1" x14ac:dyDescent="0.2">
      <c r="A629" s="73" t="str">
        <f t="shared" ca="1" si="58"/>
        <v/>
      </c>
      <c r="B629" s="31" t="str">
        <f t="shared" ca="1" si="62"/>
        <v/>
      </c>
      <c r="C629" s="25" t="str">
        <f t="shared" si="64"/>
        <v/>
      </c>
      <c r="D629" s="26" t="str">
        <f>IF(C629="","",IFERROR(VLOOKUP($C629,Statistiques!$A$8:$B$30,2,0),""))</f>
        <v/>
      </c>
      <c r="E629" s="24"/>
      <c r="F629" s="27" t="e">
        <f t="shared" ca="1" si="63"/>
        <v>#VALUE!</v>
      </c>
      <c r="G629" s="28" t="str">
        <f t="shared" si="59"/>
        <v/>
      </c>
      <c r="H629" s="29"/>
      <c r="I629" s="30"/>
      <c r="J629">
        <f t="shared" si="60"/>
        <v>0</v>
      </c>
      <c r="K629">
        <f t="shared" si="61"/>
        <v>0</v>
      </c>
    </row>
    <row r="630" spans="1:11" ht="12.75" customHeight="1" x14ac:dyDescent="0.2">
      <c r="A630" s="73" t="str">
        <f t="shared" ca="1" si="58"/>
        <v/>
      </c>
      <c r="B630" s="31" t="str">
        <f t="shared" ca="1" si="62"/>
        <v/>
      </c>
      <c r="C630" s="25" t="str">
        <f t="shared" si="64"/>
        <v/>
      </c>
      <c r="D630" s="26" t="str">
        <f>IF(C630="","",IFERROR(VLOOKUP($C630,Statistiques!$A$8:$B$30,2,0),""))</f>
        <v/>
      </c>
      <c r="E630" s="24"/>
      <c r="F630" s="27" t="e">
        <f t="shared" ca="1" si="63"/>
        <v>#VALUE!</v>
      </c>
      <c r="G630" s="28" t="str">
        <f t="shared" si="59"/>
        <v/>
      </c>
      <c r="H630" s="29"/>
      <c r="I630" s="30"/>
      <c r="J630">
        <f t="shared" si="60"/>
        <v>0</v>
      </c>
      <c r="K630">
        <f t="shared" si="61"/>
        <v>0</v>
      </c>
    </row>
    <row r="631" spans="1:11" ht="12.75" customHeight="1" x14ac:dyDescent="0.2">
      <c r="A631" s="73" t="str">
        <f t="shared" ca="1" si="58"/>
        <v/>
      </c>
      <c r="B631" s="31" t="str">
        <f t="shared" ca="1" si="62"/>
        <v/>
      </c>
      <c r="C631" s="25" t="str">
        <f t="shared" si="64"/>
        <v/>
      </c>
      <c r="D631" s="26" t="str">
        <f>IF(C631="","",IFERROR(VLOOKUP($C631,Statistiques!$A$8:$B$30,2,0),""))</f>
        <v/>
      </c>
      <c r="E631" s="24"/>
      <c r="F631" s="27" t="e">
        <f t="shared" ca="1" si="63"/>
        <v>#VALUE!</v>
      </c>
      <c r="G631" s="28" t="str">
        <f t="shared" si="59"/>
        <v/>
      </c>
      <c r="H631" s="29"/>
      <c r="I631" s="30"/>
      <c r="J631">
        <f t="shared" si="60"/>
        <v>0</v>
      </c>
      <c r="K631">
        <f t="shared" si="61"/>
        <v>0</v>
      </c>
    </row>
    <row r="632" spans="1:11" ht="12.75" customHeight="1" x14ac:dyDescent="0.2">
      <c r="A632" s="73" t="str">
        <f t="shared" ca="1" si="58"/>
        <v/>
      </c>
      <c r="B632" s="31" t="str">
        <f t="shared" ca="1" si="62"/>
        <v/>
      </c>
      <c r="C632" s="25" t="str">
        <f t="shared" si="64"/>
        <v/>
      </c>
      <c r="D632" s="26" t="str">
        <f>IF(C632="","",IFERROR(VLOOKUP($C632,Statistiques!$A$8:$B$30,2,0),""))</f>
        <v/>
      </c>
      <c r="E632" s="24"/>
      <c r="F632" s="27" t="e">
        <f t="shared" ca="1" si="63"/>
        <v>#VALUE!</v>
      </c>
      <c r="G632" s="28" t="str">
        <f t="shared" si="59"/>
        <v/>
      </c>
      <c r="H632" s="29"/>
      <c r="I632" s="30"/>
      <c r="J632">
        <f t="shared" si="60"/>
        <v>0</v>
      </c>
      <c r="K632">
        <f t="shared" si="61"/>
        <v>0</v>
      </c>
    </row>
    <row r="633" spans="1:11" ht="12.75" customHeight="1" x14ac:dyDescent="0.2">
      <c r="A633" s="73" t="str">
        <f t="shared" ca="1" si="58"/>
        <v/>
      </c>
      <c r="B633" s="31" t="str">
        <f t="shared" ca="1" si="62"/>
        <v/>
      </c>
      <c r="C633" s="25" t="str">
        <f t="shared" si="64"/>
        <v/>
      </c>
      <c r="D633" s="26" t="str">
        <f>IF(C633="","",IFERROR(VLOOKUP($C633,Statistiques!$A$8:$B$30,2,0),""))</f>
        <v/>
      </c>
      <c r="E633" s="24"/>
      <c r="F633" s="27" t="e">
        <f t="shared" ca="1" si="63"/>
        <v>#VALUE!</v>
      </c>
      <c r="G633" s="28" t="str">
        <f t="shared" si="59"/>
        <v/>
      </c>
      <c r="H633" s="29"/>
      <c r="I633" s="30"/>
      <c r="J633">
        <f t="shared" si="60"/>
        <v>0</v>
      </c>
      <c r="K633">
        <f t="shared" si="61"/>
        <v>0</v>
      </c>
    </row>
    <row r="634" spans="1:11" ht="12.75" customHeight="1" x14ac:dyDescent="0.2">
      <c r="A634" s="73" t="str">
        <f t="shared" ca="1" si="58"/>
        <v/>
      </c>
      <c r="B634" s="31" t="str">
        <f t="shared" ca="1" si="62"/>
        <v/>
      </c>
      <c r="C634" s="25" t="str">
        <f t="shared" si="64"/>
        <v/>
      </c>
      <c r="D634" s="26" t="str">
        <f>IF(C634="","",IFERROR(VLOOKUP($C634,Statistiques!$A$8:$B$30,2,0),""))</f>
        <v/>
      </c>
      <c r="E634" s="24"/>
      <c r="F634" s="27" t="e">
        <f t="shared" ca="1" si="63"/>
        <v>#VALUE!</v>
      </c>
      <c r="G634" s="28" t="str">
        <f t="shared" si="59"/>
        <v/>
      </c>
      <c r="H634" s="29"/>
      <c r="I634" s="30"/>
      <c r="J634">
        <f t="shared" si="60"/>
        <v>0</v>
      </c>
      <c r="K634">
        <f t="shared" si="61"/>
        <v>0</v>
      </c>
    </row>
    <row r="635" spans="1:11" ht="12.75" customHeight="1" x14ac:dyDescent="0.2">
      <c r="A635" s="73" t="str">
        <f t="shared" ca="1" si="58"/>
        <v/>
      </c>
      <c r="B635" s="31" t="str">
        <f t="shared" ca="1" si="62"/>
        <v/>
      </c>
      <c r="C635" s="25" t="str">
        <f t="shared" si="64"/>
        <v/>
      </c>
      <c r="D635" s="26" t="str">
        <f>IF(C635="","",IFERROR(VLOOKUP($C635,Statistiques!$A$8:$B$30,2,0),""))</f>
        <v/>
      </c>
      <c r="E635" s="24"/>
      <c r="F635" s="27" t="e">
        <f t="shared" ca="1" si="63"/>
        <v>#VALUE!</v>
      </c>
      <c r="G635" s="28" t="str">
        <f t="shared" si="59"/>
        <v/>
      </c>
      <c r="H635" s="29"/>
      <c r="I635" s="30"/>
      <c r="J635">
        <f t="shared" si="60"/>
        <v>0</v>
      </c>
      <c r="K635">
        <f t="shared" si="61"/>
        <v>0</v>
      </c>
    </row>
    <row r="636" spans="1:11" ht="12.75" customHeight="1" x14ac:dyDescent="0.2">
      <c r="A636" s="73" t="str">
        <f t="shared" ca="1" si="58"/>
        <v/>
      </c>
      <c r="B636" s="31" t="str">
        <f t="shared" ca="1" si="62"/>
        <v/>
      </c>
      <c r="C636" s="25" t="str">
        <f t="shared" si="64"/>
        <v/>
      </c>
      <c r="D636" s="26" t="str">
        <f>IF(C636="","",IFERROR(VLOOKUP($C636,Statistiques!$A$8:$B$30,2,0),""))</f>
        <v/>
      </c>
      <c r="E636" s="24"/>
      <c r="F636" s="27" t="e">
        <f t="shared" ca="1" si="63"/>
        <v>#VALUE!</v>
      </c>
      <c r="G636" s="28" t="str">
        <f t="shared" si="59"/>
        <v/>
      </c>
      <c r="H636" s="29"/>
      <c r="I636" s="30"/>
      <c r="J636">
        <f t="shared" si="60"/>
        <v>0</v>
      </c>
      <c r="K636">
        <f t="shared" si="61"/>
        <v>0</v>
      </c>
    </row>
    <row r="637" spans="1:11" ht="12.75" customHeight="1" x14ac:dyDescent="0.2">
      <c r="A637" s="73" t="str">
        <f t="shared" ca="1" si="58"/>
        <v/>
      </c>
      <c r="B637" s="31" t="str">
        <f t="shared" ca="1" si="62"/>
        <v/>
      </c>
      <c r="C637" s="25" t="str">
        <f t="shared" si="64"/>
        <v/>
      </c>
      <c r="D637" s="26" t="str">
        <f>IF(C637="","",IFERROR(VLOOKUP($C637,Statistiques!$A$8:$B$30,2,0),""))</f>
        <v/>
      </c>
      <c r="E637" s="24"/>
      <c r="F637" s="27" t="e">
        <f t="shared" ca="1" si="63"/>
        <v>#VALUE!</v>
      </c>
      <c r="G637" s="28" t="str">
        <f t="shared" si="59"/>
        <v/>
      </c>
      <c r="H637" s="29"/>
      <c r="I637" s="30"/>
      <c r="J637">
        <f t="shared" si="60"/>
        <v>0</v>
      </c>
      <c r="K637">
        <f t="shared" si="61"/>
        <v>0</v>
      </c>
    </row>
    <row r="638" spans="1:11" ht="12.75" customHeight="1" x14ac:dyDescent="0.2">
      <c r="A638" s="73" t="str">
        <f t="shared" ca="1" si="58"/>
        <v/>
      </c>
      <c r="B638" s="31" t="str">
        <f t="shared" ca="1" si="62"/>
        <v/>
      </c>
      <c r="C638" s="25" t="str">
        <f t="shared" si="64"/>
        <v/>
      </c>
      <c r="D638" s="26" t="str">
        <f>IF(C638="","",IFERROR(VLOOKUP($C638,Statistiques!$A$8:$B$30,2,0),""))</f>
        <v/>
      </c>
      <c r="E638" s="24"/>
      <c r="F638" s="27" t="e">
        <f t="shared" ca="1" si="63"/>
        <v>#VALUE!</v>
      </c>
      <c r="G638" s="28" t="str">
        <f t="shared" si="59"/>
        <v/>
      </c>
      <c r="H638" s="29"/>
      <c r="I638" s="30"/>
      <c r="J638">
        <f t="shared" si="60"/>
        <v>0</v>
      </c>
      <c r="K638">
        <f t="shared" si="61"/>
        <v>0</v>
      </c>
    </row>
    <row r="639" spans="1:11" ht="12.75" customHeight="1" x14ac:dyDescent="0.2">
      <c r="A639" s="73" t="str">
        <f t="shared" ca="1" si="58"/>
        <v/>
      </c>
      <c r="B639" s="31" t="str">
        <f t="shared" ca="1" si="62"/>
        <v/>
      </c>
      <c r="C639" s="25" t="str">
        <f t="shared" si="64"/>
        <v/>
      </c>
      <c r="D639" s="26" t="str">
        <f>IF(C639="","",IFERROR(VLOOKUP($C639,Statistiques!$A$8:$B$30,2,0),""))</f>
        <v/>
      </c>
      <c r="E639" s="24"/>
      <c r="F639" s="27" t="e">
        <f t="shared" ca="1" si="63"/>
        <v>#VALUE!</v>
      </c>
      <c r="G639" s="28" t="str">
        <f t="shared" si="59"/>
        <v/>
      </c>
      <c r="H639" s="29"/>
      <c r="I639" s="30"/>
      <c r="J639">
        <f t="shared" si="60"/>
        <v>0</v>
      </c>
      <c r="K639">
        <f t="shared" si="61"/>
        <v>0</v>
      </c>
    </row>
    <row r="640" spans="1:11" ht="12.75" customHeight="1" x14ac:dyDescent="0.2">
      <c r="A640" s="73" t="str">
        <f t="shared" ca="1" si="58"/>
        <v/>
      </c>
      <c r="B640" s="31" t="str">
        <f t="shared" ca="1" si="62"/>
        <v/>
      </c>
      <c r="C640" s="25" t="str">
        <f t="shared" si="64"/>
        <v/>
      </c>
      <c r="D640" s="26" t="str">
        <f>IF(C640="","",IFERROR(VLOOKUP($C640,Statistiques!$A$8:$B$30,2,0),""))</f>
        <v/>
      </c>
      <c r="E640" s="24"/>
      <c r="F640" s="27" t="e">
        <f t="shared" ca="1" si="63"/>
        <v>#VALUE!</v>
      </c>
      <c r="G640" s="28" t="str">
        <f t="shared" si="59"/>
        <v/>
      </c>
      <c r="H640" s="29"/>
      <c r="I640" s="30"/>
      <c r="J640">
        <f t="shared" si="60"/>
        <v>0</v>
      </c>
      <c r="K640">
        <f t="shared" si="61"/>
        <v>0</v>
      </c>
    </row>
    <row r="641" spans="1:11" ht="12.75" customHeight="1" x14ac:dyDescent="0.2">
      <c r="A641" s="73" t="str">
        <f t="shared" ca="1" si="58"/>
        <v/>
      </c>
      <c r="B641" s="31" t="str">
        <f t="shared" ca="1" si="62"/>
        <v/>
      </c>
      <c r="C641" s="25" t="str">
        <f t="shared" si="64"/>
        <v/>
      </c>
      <c r="D641" s="26" t="str">
        <f>IF(C641="","",IFERROR(VLOOKUP($C641,Statistiques!$A$8:$B$30,2,0),""))</f>
        <v/>
      </c>
      <c r="E641" s="24"/>
      <c r="F641" s="27" t="e">
        <f t="shared" ca="1" si="63"/>
        <v>#VALUE!</v>
      </c>
      <c r="G641" s="28" t="str">
        <f t="shared" si="59"/>
        <v/>
      </c>
      <c r="H641" s="29"/>
      <c r="I641" s="30"/>
      <c r="J641">
        <f t="shared" si="60"/>
        <v>0</v>
      </c>
      <c r="K641">
        <f t="shared" si="61"/>
        <v>0</v>
      </c>
    </row>
    <row r="642" spans="1:11" ht="12.75" customHeight="1" x14ac:dyDescent="0.2">
      <c r="A642" s="73" t="str">
        <f t="shared" ca="1" si="58"/>
        <v/>
      </c>
      <c r="B642" s="31" t="str">
        <f t="shared" ca="1" si="62"/>
        <v/>
      </c>
      <c r="C642" s="25" t="str">
        <f t="shared" si="64"/>
        <v/>
      </c>
      <c r="D642" s="26" t="str">
        <f>IF(C642="","",IFERROR(VLOOKUP($C642,Statistiques!$A$8:$B$30,2,0),""))</f>
        <v/>
      </c>
      <c r="E642" s="24"/>
      <c r="F642" s="27" t="e">
        <f t="shared" ca="1" si="63"/>
        <v>#VALUE!</v>
      </c>
      <c r="G642" s="28" t="str">
        <f t="shared" si="59"/>
        <v/>
      </c>
      <c r="H642" s="29"/>
      <c r="I642" s="30"/>
      <c r="J642">
        <f t="shared" si="60"/>
        <v>0</v>
      </c>
      <c r="K642">
        <f t="shared" si="61"/>
        <v>0</v>
      </c>
    </row>
    <row r="643" spans="1:11" ht="12.75" customHeight="1" x14ac:dyDescent="0.2">
      <c r="A643" s="73" t="str">
        <f t="shared" ref="A643:A706" ca="1" si="65">IF(C643="","",NOW())</f>
        <v/>
      </c>
      <c r="B643" s="31" t="str">
        <f t="shared" ca="1" si="62"/>
        <v/>
      </c>
      <c r="C643" s="25" t="str">
        <f t="shared" si="64"/>
        <v/>
      </c>
      <c r="D643" s="26" t="str">
        <f>IF(C643="","",IFERROR(VLOOKUP($C643,Statistiques!$A$8:$B$30,2,0),""))</f>
        <v/>
      </c>
      <c r="E643" s="24"/>
      <c r="F643" s="27" t="e">
        <f t="shared" ca="1" si="63"/>
        <v>#VALUE!</v>
      </c>
      <c r="G643" s="28" t="str">
        <f t="shared" ref="G643:G706" si="66">IF(E643="","",IF(AND(MONTH(A643)=MONTH(A644),E644&lt;&gt;""),"",F643))</f>
        <v/>
      </c>
      <c r="H643" s="29"/>
      <c r="I643" s="30"/>
      <c r="J643">
        <f t="shared" ref="J643:J706" si="67">IF(H643="",0,H643)</f>
        <v>0</v>
      </c>
      <c r="K643">
        <f t="shared" ref="K643:K706" si="68">IF(I643="",0,I643)</f>
        <v>0</v>
      </c>
    </row>
    <row r="644" spans="1:11" ht="12.75" customHeight="1" x14ac:dyDescent="0.2">
      <c r="A644" s="73" t="str">
        <f t="shared" ca="1" si="65"/>
        <v/>
      </c>
      <c r="B644" s="31" t="str">
        <f t="shared" ref="B644:B707" ca="1" si="69">IF(A644="","",B643+1)</f>
        <v/>
      </c>
      <c r="C644" s="25" t="str">
        <f t="shared" si="64"/>
        <v/>
      </c>
      <c r="D644" s="26" t="str">
        <f>IF(C644="","",IFERROR(VLOOKUP($C644,Statistiques!$A$8:$B$30,2,0),""))</f>
        <v/>
      </c>
      <c r="E644" s="24"/>
      <c r="F644" s="27" t="e">
        <f t="shared" ref="F644:F707" ca="1" si="70">IF(MONTH(A644)=MONTH(A643),F643+E644,E644)</f>
        <v>#VALUE!</v>
      </c>
      <c r="G644" s="28" t="str">
        <f t="shared" si="66"/>
        <v/>
      </c>
      <c r="H644" s="29"/>
      <c r="I644" s="30"/>
      <c r="J644">
        <f t="shared" si="67"/>
        <v>0</v>
      </c>
      <c r="K644">
        <f t="shared" si="68"/>
        <v>0</v>
      </c>
    </row>
    <row r="645" spans="1:11" ht="12.75" customHeight="1" x14ac:dyDescent="0.2">
      <c r="A645" s="73" t="str">
        <f t="shared" ca="1" si="65"/>
        <v/>
      </c>
      <c r="B645" s="31" t="str">
        <f t="shared" ca="1" si="69"/>
        <v/>
      </c>
      <c r="C645" s="25" t="str">
        <f t="shared" si="64"/>
        <v/>
      </c>
      <c r="D645" s="26" t="str">
        <f>IF(C645="","",IFERROR(VLOOKUP($C645,Statistiques!$A$8:$B$30,2,0),""))</f>
        <v/>
      </c>
      <c r="E645" s="24"/>
      <c r="F645" s="27" t="e">
        <f t="shared" ca="1" si="70"/>
        <v>#VALUE!</v>
      </c>
      <c r="G645" s="28" t="str">
        <f t="shared" si="66"/>
        <v/>
      </c>
      <c r="H645" s="29"/>
      <c r="I645" s="30"/>
      <c r="J645">
        <f t="shared" si="67"/>
        <v>0</v>
      </c>
      <c r="K645">
        <f t="shared" si="68"/>
        <v>0</v>
      </c>
    </row>
    <row r="646" spans="1:11" ht="12.75" customHeight="1" x14ac:dyDescent="0.2">
      <c r="A646" s="73" t="str">
        <f t="shared" ca="1" si="65"/>
        <v/>
      </c>
      <c r="B646" s="31" t="str">
        <f t="shared" ca="1" si="69"/>
        <v/>
      </c>
      <c r="C646" s="25" t="str">
        <f t="shared" si="64"/>
        <v/>
      </c>
      <c r="D646" s="26" t="str">
        <f>IF(C646="","",IFERROR(VLOOKUP($C646,Statistiques!$A$8:$B$30,2,0),""))</f>
        <v/>
      </c>
      <c r="E646" s="24"/>
      <c r="F646" s="27" t="e">
        <f t="shared" ca="1" si="70"/>
        <v>#VALUE!</v>
      </c>
      <c r="G646" s="28" t="str">
        <f t="shared" si="66"/>
        <v/>
      </c>
      <c r="H646" s="29"/>
      <c r="I646" s="30"/>
      <c r="J646">
        <f t="shared" si="67"/>
        <v>0</v>
      </c>
      <c r="K646">
        <f t="shared" si="68"/>
        <v>0</v>
      </c>
    </row>
    <row r="647" spans="1:11" ht="12.75" customHeight="1" x14ac:dyDescent="0.2">
      <c r="A647" s="73" t="str">
        <f t="shared" ca="1" si="65"/>
        <v/>
      </c>
      <c r="B647" s="31" t="str">
        <f t="shared" ca="1" si="69"/>
        <v/>
      </c>
      <c r="C647" s="25" t="str">
        <f t="shared" si="64"/>
        <v/>
      </c>
      <c r="D647" s="26" t="str">
        <f>IF(C647="","",IFERROR(VLOOKUP($C647,Statistiques!$A$8:$B$30,2,0),""))</f>
        <v/>
      </c>
      <c r="E647" s="24"/>
      <c r="F647" s="27" t="e">
        <f t="shared" ca="1" si="70"/>
        <v>#VALUE!</v>
      </c>
      <c r="G647" s="28" t="str">
        <f t="shared" si="66"/>
        <v/>
      </c>
      <c r="H647" s="29"/>
      <c r="I647" s="30"/>
      <c r="J647">
        <f t="shared" si="67"/>
        <v>0</v>
      </c>
      <c r="K647">
        <f t="shared" si="68"/>
        <v>0</v>
      </c>
    </row>
    <row r="648" spans="1:11" ht="12.75" customHeight="1" x14ac:dyDescent="0.2">
      <c r="A648" s="73" t="str">
        <f t="shared" ca="1" si="65"/>
        <v/>
      </c>
      <c r="B648" s="31" t="str">
        <f t="shared" ca="1" si="69"/>
        <v/>
      </c>
      <c r="C648" s="25" t="str">
        <f t="shared" si="64"/>
        <v/>
      </c>
      <c r="D648" s="26" t="str">
        <f>IF(C648="","",IFERROR(VLOOKUP($C648,Statistiques!$A$8:$B$30,2,0),""))</f>
        <v/>
      </c>
      <c r="E648" s="24"/>
      <c r="F648" s="27" t="e">
        <f t="shared" ca="1" si="70"/>
        <v>#VALUE!</v>
      </c>
      <c r="G648" s="28" t="str">
        <f t="shared" si="66"/>
        <v/>
      </c>
      <c r="H648" s="29"/>
      <c r="I648" s="30"/>
      <c r="J648">
        <f t="shared" si="67"/>
        <v>0</v>
      </c>
      <c r="K648">
        <f t="shared" si="68"/>
        <v>0</v>
      </c>
    </row>
    <row r="649" spans="1:11" ht="12.75" customHeight="1" x14ac:dyDescent="0.2">
      <c r="A649" s="73" t="str">
        <f t="shared" ca="1" si="65"/>
        <v/>
      </c>
      <c r="B649" s="31" t="str">
        <f t="shared" ca="1" si="69"/>
        <v/>
      </c>
      <c r="C649" s="25" t="str">
        <f t="shared" si="64"/>
        <v/>
      </c>
      <c r="D649" s="26" t="str">
        <f>IF(C649="","",IFERROR(VLOOKUP($C649,Statistiques!$A$8:$B$30,2,0),""))</f>
        <v/>
      </c>
      <c r="E649" s="24"/>
      <c r="F649" s="27" t="e">
        <f t="shared" ca="1" si="70"/>
        <v>#VALUE!</v>
      </c>
      <c r="G649" s="28" t="str">
        <f t="shared" si="66"/>
        <v/>
      </c>
      <c r="H649" s="29"/>
      <c r="I649" s="30"/>
      <c r="J649">
        <f t="shared" si="67"/>
        <v>0</v>
      </c>
      <c r="K649">
        <f t="shared" si="68"/>
        <v>0</v>
      </c>
    </row>
    <row r="650" spans="1:11" ht="12.75" customHeight="1" x14ac:dyDescent="0.2">
      <c r="A650" s="73" t="str">
        <f t="shared" ca="1" si="65"/>
        <v/>
      </c>
      <c r="B650" s="31" t="str">
        <f t="shared" ca="1" si="69"/>
        <v/>
      </c>
      <c r="C650" s="25" t="str">
        <f t="shared" si="64"/>
        <v/>
      </c>
      <c r="D650" s="26" t="str">
        <f>IF(C650="","",IFERROR(VLOOKUP($C650,Statistiques!$A$8:$B$30,2,0),""))</f>
        <v/>
      </c>
      <c r="E650" s="24"/>
      <c r="F650" s="27" t="e">
        <f t="shared" ca="1" si="70"/>
        <v>#VALUE!</v>
      </c>
      <c r="G650" s="28" t="str">
        <f t="shared" si="66"/>
        <v/>
      </c>
      <c r="H650" s="29"/>
      <c r="I650" s="30"/>
      <c r="J650">
        <f t="shared" si="67"/>
        <v>0</v>
      </c>
      <c r="K650">
        <f t="shared" si="68"/>
        <v>0</v>
      </c>
    </row>
    <row r="651" spans="1:11" ht="12.75" customHeight="1" x14ac:dyDescent="0.2">
      <c r="A651" s="73" t="str">
        <f t="shared" ca="1" si="65"/>
        <v/>
      </c>
      <c r="B651" s="31" t="str">
        <f t="shared" ca="1" si="69"/>
        <v/>
      </c>
      <c r="C651" s="25" t="str">
        <f t="shared" si="64"/>
        <v/>
      </c>
      <c r="D651" s="26" t="str">
        <f>IF(C651="","",IFERROR(VLOOKUP($C651,Statistiques!$A$8:$B$30,2,0),""))</f>
        <v/>
      </c>
      <c r="E651" s="24"/>
      <c r="F651" s="27" t="e">
        <f t="shared" ca="1" si="70"/>
        <v>#VALUE!</v>
      </c>
      <c r="G651" s="28" t="str">
        <f t="shared" si="66"/>
        <v/>
      </c>
      <c r="H651" s="29"/>
      <c r="I651" s="30"/>
      <c r="J651">
        <f t="shared" si="67"/>
        <v>0</v>
      </c>
      <c r="K651">
        <f t="shared" si="68"/>
        <v>0</v>
      </c>
    </row>
    <row r="652" spans="1:11" ht="12.75" customHeight="1" x14ac:dyDescent="0.2">
      <c r="A652" s="73" t="str">
        <f t="shared" ca="1" si="65"/>
        <v/>
      </c>
      <c r="B652" s="31" t="str">
        <f t="shared" ca="1" si="69"/>
        <v/>
      </c>
      <c r="C652" s="25" t="str">
        <f t="shared" si="64"/>
        <v/>
      </c>
      <c r="D652" s="26" t="str">
        <f>IF(C652="","",IFERROR(VLOOKUP($C652,Statistiques!$A$8:$B$30,2,0),""))</f>
        <v/>
      </c>
      <c r="E652" s="24"/>
      <c r="F652" s="27" t="e">
        <f t="shared" ca="1" si="70"/>
        <v>#VALUE!</v>
      </c>
      <c r="G652" s="28" t="str">
        <f t="shared" si="66"/>
        <v/>
      </c>
      <c r="H652" s="29"/>
      <c r="I652" s="30"/>
      <c r="J652">
        <f t="shared" si="67"/>
        <v>0</v>
      </c>
      <c r="K652">
        <f t="shared" si="68"/>
        <v>0</v>
      </c>
    </row>
    <row r="653" spans="1:11" ht="12.75" customHeight="1" x14ac:dyDescent="0.2">
      <c r="A653" s="73" t="str">
        <f t="shared" ca="1" si="65"/>
        <v/>
      </c>
      <c r="B653" s="31" t="str">
        <f t="shared" ca="1" si="69"/>
        <v/>
      </c>
      <c r="C653" s="25" t="str">
        <f t="shared" si="64"/>
        <v/>
      </c>
      <c r="D653" s="26" t="str">
        <f>IF(C653="","",IFERROR(VLOOKUP($C653,Statistiques!$A$8:$B$30,2,0),""))</f>
        <v/>
      </c>
      <c r="E653" s="24"/>
      <c r="F653" s="27" t="e">
        <f t="shared" ca="1" si="70"/>
        <v>#VALUE!</v>
      </c>
      <c r="G653" s="28" t="str">
        <f t="shared" si="66"/>
        <v/>
      </c>
      <c r="H653" s="29"/>
      <c r="I653" s="30"/>
      <c r="J653">
        <f t="shared" si="67"/>
        <v>0</v>
      </c>
      <c r="K653">
        <f t="shared" si="68"/>
        <v>0</v>
      </c>
    </row>
    <row r="654" spans="1:11" ht="12.75" customHeight="1" x14ac:dyDescent="0.2">
      <c r="A654" s="73" t="str">
        <f t="shared" ca="1" si="65"/>
        <v/>
      </c>
      <c r="B654" s="31" t="str">
        <f t="shared" ca="1" si="69"/>
        <v/>
      </c>
      <c r="C654" s="25" t="str">
        <f t="shared" si="64"/>
        <v/>
      </c>
      <c r="D654" s="26" t="str">
        <f>IF(C654="","",IFERROR(VLOOKUP($C654,Statistiques!$A$8:$B$30,2,0),""))</f>
        <v/>
      </c>
      <c r="E654" s="24"/>
      <c r="F654" s="27" t="e">
        <f t="shared" ca="1" si="70"/>
        <v>#VALUE!</v>
      </c>
      <c r="G654" s="28" t="str">
        <f t="shared" si="66"/>
        <v/>
      </c>
      <c r="H654" s="29"/>
      <c r="I654" s="30"/>
      <c r="J654">
        <f t="shared" si="67"/>
        <v>0</v>
      </c>
      <c r="K654">
        <f t="shared" si="68"/>
        <v>0</v>
      </c>
    </row>
    <row r="655" spans="1:11" ht="12.75" customHeight="1" x14ac:dyDescent="0.2">
      <c r="A655" s="73" t="str">
        <f t="shared" ca="1" si="65"/>
        <v/>
      </c>
      <c r="B655" s="31" t="str">
        <f t="shared" ca="1" si="69"/>
        <v/>
      </c>
      <c r="C655" s="25" t="str">
        <f t="shared" si="64"/>
        <v/>
      </c>
      <c r="D655" s="26" t="str">
        <f>IF(C655="","",IFERROR(VLOOKUP($C655,Statistiques!$A$8:$B$30,2,0),""))</f>
        <v/>
      </c>
      <c r="E655" s="24"/>
      <c r="F655" s="27" t="e">
        <f t="shared" ca="1" si="70"/>
        <v>#VALUE!</v>
      </c>
      <c r="G655" s="28" t="str">
        <f t="shared" si="66"/>
        <v/>
      </c>
      <c r="H655" s="29"/>
      <c r="I655" s="30"/>
      <c r="J655">
        <f t="shared" si="67"/>
        <v>0</v>
      </c>
      <c r="K655">
        <f t="shared" si="68"/>
        <v>0</v>
      </c>
    </row>
    <row r="656" spans="1:11" ht="12.75" customHeight="1" x14ac:dyDescent="0.2">
      <c r="A656" s="73" t="str">
        <f t="shared" ca="1" si="65"/>
        <v/>
      </c>
      <c r="B656" s="31" t="str">
        <f t="shared" ca="1" si="69"/>
        <v/>
      </c>
      <c r="C656" s="25" t="str">
        <f t="shared" si="64"/>
        <v/>
      </c>
      <c r="D656" s="26" t="str">
        <f>IF(C656="","",IFERROR(VLOOKUP($C656,Statistiques!$A$8:$B$30,2,0),""))</f>
        <v/>
      </c>
      <c r="E656" s="24"/>
      <c r="F656" s="27" t="e">
        <f t="shared" ca="1" si="70"/>
        <v>#VALUE!</v>
      </c>
      <c r="G656" s="28" t="str">
        <f t="shared" si="66"/>
        <v/>
      </c>
      <c r="H656" s="29"/>
      <c r="I656" s="30"/>
      <c r="J656">
        <f t="shared" si="67"/>
        <v>0</v>
      </c>
      <c r="K656">
        <f t="shared" si="68"/>
        <v>0</v>
      </c>
    </row>
    <row r="657" spans="1:11" ht="12.75" customHeight="1" x14ac:dyDescent="0.2">
      <c r="A657" s="73" t="str">
        <f t="shared" ca="1" si="65"/>
        <v/>
      </c>
      <c r="B657" s="31" t="str">
        <f t="shared" ca="1" si="69"/>
        <v/>
      </c>
      <c r="C657" s="25" t="str">
        <f t="shared" si="64"/>
        <v/>
      </c>
      <c r="D657" s="26" t="str">
        <f>IF(C657="","",IFERROR(VLOOKUP($C657,Statistiques!$A$8:$B$30,2,0),""))</f>
        <v/>
      </c>
      <c r="E657" s="24"/>
      <c r="F657" s="27" t="e">
        <f t="shared" ca="1" si="70"/>
        <v>#VALUE!</v>
      </c>
      <c r="G657" s="28" t="str">
        <f t="shared" si="66"/>
        <v/>
      </c>
      <c r="H657" s="29"/>
      <c r="I657" s="30"/>
      <c r="J657">
        <f t="shared" si="67"/>
        <v>0</v>
      </c>
      <c r="K657">
        <f t="shared" si="68"/>
        <v>0</v>
      </c>
    </row>
    <row r="658" spans="1:11" ht="12.75" customHeight="1" x14ac:dyDescent="0.2">
      <c r="A658" s="73" t="str">
        <f t="shared" ca="1" si="65"/>
        <v/>
      </c>
      <c r="B658" s="31" t="str">
        <f t="shared" ca="1" si="69"/>
        <v/>
      </c>
      <c r="C658" s="25" t="str">
        <f t="shared" si="64"/>
        <v/>
      </c>
      <c r="D658" s="26" t="str">
        <f>IF(C658="","",IFERROR(VLOOKUP($C658,Statistiques!$A$8:$B$30,2,0),""))</f>
        <v/>
      </c>
      <c r="E658" s="24"/>
      <c r="F658" s="27" t="e">
        <f t="shared" ca="1" si="70"/>
        <v>#VALUE!</v>
      </c>
      <c r="G658" s="28" t="str">
        <f t="shared" si="66"/>
        <v/>
      </c>
      <c r="H658" s="29"/>
      <c r="I658" s="30"/>
      <c r="J658">
        <f t="shared" si="67"/>
        <v>0</v>
      </c>
      <c r="K658">
        <f t="shared" si="68"/>
        <v>0</v>
      </c>
    </row>
    <row r="659" spans="1:11" ht="12.75" customHeight="1" x14ac:dyDescent="0.2">
      <c r="A659" s="73" t="str">
        <f t="shared" ca="1" si="65"/>
        <v/>
      </c>
      <c r="B659" s="31" t="str">
        <f t="shared" ca="1" si="69"/>
        <v/>
      </c>
      <c r="C659" s="25" t="str">
        <f t="shared" si="64"/>
        <v/>
      </c>
      <c r="D659" s="26" t="str">
        <f>IF(C659="","",IFERROR(VLOOKUP($C659,Statistiques!$A$8:$B$30,2,0),""))</f>
        <v/>
      </c>
      <c r="E659" s="24"/>
      <c r="F659" s="27" t="e">
        <f t="shared" ca="1" si="70"/>
        <v>#VALUE!</v>
      </c>
      <c r="G659" s="28" t="str">
        <f t="shared" si="66"/>
        <v/>
      </c>
      <c r="H659" s="29"/>
      <c r="I659" s="30"/>
      <c r="J659">
        <f t="shared" si="67"/>
        <v>0</v>
      </c>
      <c r="K659">
        <f t="shared" si="68"/>
        <v>0</v>
      </c>
    </row>
    <row r="660" spans="1:11" ht="12.75" customHeight="1" x14ac:dyDescent="0.2">
      <c r="A660" s="73" t="str">
        <f t="shared" ca="1" si="65"/>
        <v/>
      </c>
      <c r="B660" s="31" t="str">
        <f t="shared" ca="1" si="69"/>
        <v/>
      </c>
      <c r="C660" s="25" t="str">
        <f t="shared" si="64"/>
        <v/>
      </c>
      <c r="D660" s="26" t="str">
        <f>IF(C660="","",IFERROR(VLOOKUP($C660,Statistiques!$A$8:$B$30,2,0),""))</f>
        <v/>
      </c>
      <c r="E660" s="24"/>
      <c r="F660" s="27" t="e">
        <f t="shared" ca="1" si="70"/>
        <v>#VALUE!</v>
      </c>
      <c r="G660" s="28" t="str">
        <f t="shared" si="66"/>
        <v/>
      </c>
      <c r="H660" s="29"/>
      <c r="I660" s="30"/>
      <c r="J660">
        <f t="shared" si="67"/>
        <v>0</v>
      </c>
      <c r="K660">
        <f t="shared" si="68"/>
        <v>0</v>
      </c>
    </row>
    <row r="661" spans="1:11" ht="12.75" customHeight="1" x14ac:dyDescent="0.2">
      <c r="A661" s="73" t="str">
        <f t="shared" ca="1" si="65"/>
        <v/>
      </c>
      <c r="B661" s="31" t="str">
        <f t="shared" ca="1" si="69"/>
        <v/>
      </c>
      <c r="C661" s="25" t="str">
        <f t="shared" si="64"/>
        <v/>
      </c>
      <c r="D661" s="26" t="str">
        <f>IF(C661="","",IFERROR(VLOOKUP($C661,Statistiques!$A$8:$B$30,2,0),""))</f>
        <v/>
      </c>
      <c r="E661" s="24"/>
      <c r="F661" s="27" t="e">
        <f t="shared" ca="1" si="70"/>
        <v>#VALUE!</v>
      </c>
      <c r="G661" s="28" t="str">
        <f t="shared" si="66"/>
        <v/>
      </c>
      <c r="H661" s="29"/>
      <c r="I661" s="30"/>
      <c r="J661">
        <f t="shared" si="67"/>
        <v>0</v>
      </c>
      <c r="K661">
        <f t="shared" si="68"/>
        <v>0</v>
      </c>
    </row>
    <row r="662" spans="1:11" ht="12.75" customHeight="1" x14ac:dyDescent="0.2">
      <c r="A662" s="73" t="str">
        <f t="shared" ca="1" si="65"/>
        <v/>
      </c>
      <c r="B662" s="31" t="str">
        <f t="shared" ca="1" si="69"/>
        <v/>
      </c>
      <c r="C662" s="25" t="str">
        <f t="shared" si="64"/>
        <v/>
      </c>
      <c r="D662" s="26" t="str">
        <f>IF(C662="","",IFERROR(VLOOKUP($C662,Statistiques!$A$8:$B$30,2,0),""))</f>
        <v/>
      </c>
      <c r="E662" s="24"/>
      <c r="F662" s="27" t="e">
        <f t="shared" ca="1" si="70"/>
        <v>#VALUE!</v>
      </c>
      <c r="G662" s="28" t="str">
        <f t="shared" si="66"/>
        <v/>
      </c>
      <c r="H662" s="29"/>
      <c r="I662" s="30"/>
      <c r="J662">
        <f t="shared" si="67"/>
        <v>0</v>
      </c>
      <c r="K662">
        <f t="shared" si="68"/>
        <v>0</v>
      </c>
    </row>
    <row r="663" spans="1:11" ht="12.75" customHeight="1" x14ac:dyDescent="0.2">
      <c r="A663" s="73" t="str">
        <f t="shared" ca="1" si="65"/>
        <v/>
      </c>
      <c r="B663" s="31" t="str">
        <f t="shared" ca="1" si="69"/>
        <v/>
      </c>
      <c r="C663" s="25" t="str">
        <f t="shared" si="64"/>
        <v/>
      </c>
      <c r="D663" s="26" t="str">
        <f>IF(C663="","",IFERROR(VLOOKUP($C663,Statistiques!$A$8:$B$30,2,0),""))</f>
        <v/>
      </c>
      <c r="E663" s="24"/>
      <c r="F663" s="27" t="e">
        <f t="shared" ca="1" si="70"/>
        <v>#VALUE!</v>
      </c>
      <c r="G663" s="28" t="str">
        <f t="shared" si="66"/>
        <v/>
      </c>
      <c r="H663" s="29"/>
      <c r="I663" s="30"/>
      <c r="J663">
        <f t="shared" si="67"/>
        <v>0</v>
      </c>
      <c r="K663">
        <f t="shared" si="68"/>
        <v>0</v>
      </c>
    </row>
    <row r="664" spans="1:11" ht="12.75" customHeight="1" x14ac:dyDescent="0.2">
      <c r="A664" s="73" t="str">
        <f t="shared" ca="1" si="65"/>
        <v/>
      </c>
      <c r="B664" s="31" t="str">
        <f t="shared" ca="1" si="69"/>
        <v/>
      </c>
      <c r="C664" s="25" t="str">
        <f t="shared" si="64"/>
        <v/>
      </c>
      <c r="D664" s="26" t="str">
        <f>IF(C664="","",IFERROR(VLOOKUP($C664,Statistiques!$A$8:$B$30,2,0),""))</f>
        <v/>
      </c>
      <c r="E664" s="24"/>
      <c r="F664" s="27" t="e">
        <f t="shared" ca="1" si="70"/>
        <v>#VALUE!</v>
      </c>
      <c r="G664" s="28" t="str">
        <f t="shared" si="66"/>
        <v/>
      </c>
      <c r="H664" s="29"/>
      <c r="I664" s="30"/>
      <c r="J664">
        <f t="shared" si="67"/>
        <v>0</v>
      </c>
      <c r="K664">
        <f t="shared" si="68"/>
        <v>0</v>
      </c>
    </row>
    <row r="665" spans="1:11" ht="12.75" customHeight="1" x14ac:dyDescent="0.2">
      <c r="A665" s="73" t="str">
        <f t="shared" ca="1" si="65"/>
        <v/>
      </c>
      <c r="B665" s="31" t="str">
        <f t="shared" ca="1" si="69"/>
        <v/>
      </c>
      <c r="C665" s="25" t="str">
        <f t="shared" si="64"/>
        <v/>
      </c>
      <c r="D665" s="26" t="str">
        <f>IF(C665="","",IFERROR(VLOOKUP($C665,Statistiques!$A$8:$B$30,2,0),""))</f>
        <v/>
      </c>
      <c r="E665" s="24"/>
      <c r="F665" s="27" t="e">
        <f t="shared" ca="1" si="70"/>
        <v>#VALUE!</v>
      </c>
      <c r="G665" s="28" t="str">
        <f t="shared" si="66"/>
        <v/>
      </c>
      <c r="H665" s="29"/>
      <c r="I665" s="30"/>
      <c r="J665">
        <f t="shared" si="67"/>
        <v>0</v>
      </c>
      <c r="K665">
        <f t="shared" si="68"/>
        <v>0</v>
      </c>
    </row>
    <row r="666" spans="1:11" ht="12.75" customHeight="1" x14ac:dyDescent="0.2">
      <c r="A666" s="73" t="str">
        <f t="shared" ca="1" si="65"/>
        <v/>
      </c>
      <c r="B666" s="31" t="str">
        <f t="shared" ca="1" si="69"/>
        <v/>
      </c>
      <c r="C666" s="25" t="str">
        <f t="shared" si="64"/>
        <v/>
      </c>
      <c r="D666" s="26" t="str">
        <f>IF(C666="","",IFERROR(VLOOKUP($C666,Statistiques!$A$8:$B$30,2,0),""))</f>
        <v/>
      </c>
      <c r="E666" s="24"/>
      <c r="F666" s="27" t="e">
        <f t="shared" ca="1" si="70"/>
        <v>#VALUE!</v>
      </c>
      <c r="G666" s="28" t="str">
        <f t="shared" si="66"/>
        <v/>
      </c>
      <c r="H666" s="29"/>
      <c r="I666" s="30"/>
      <c r="J666">
        <f t="shared" si="67"/>
        <v>0</v>
      </c>
      <c r="K666">
        <f t="shared" si="68"/>
        <v>0</v>
      </c>
    </row>
    <row r="667" spans="1:11" ht="12.75" customHeight="1" x14ac:dyDescent="0.2">
      <c r="A667" s="73" t="str">
        <f t="shared" ca="1" si="65"/>
        <v/>
      </c>
      <c r="B667" s="31" t="str">
        <f t="shared" ca="1" si="69"/>
        <v/>
      </c>
      <c r="C667" s="25" t="str">
        <f t="shared" si="64"/>
        <v/>
      </c>
      <c r="D667" s="26" t="str">
        <f>IF(C667="","",IFERROR(VLOOKUP($C667,Statistiques!$A$8:$B$30,2,0),""))</f>
        <v/>
      </c>
      <c r="E667" s="24"/>
      <c r="F667" s="27" t="e">
        <f t="shared" ca="1" si="70"/>
        <v>#VALUE!</v>
      </c>
      <c r="G667" s="28" t="str">
        <f t="shared" si="66"/>
        <v/>
      </c>
      <c r="H667" s="29"/>
      <c r="I667" s="30"/>
      <c r="J667">
        <f t="shared" si="67"/>
        <v>0</v>
      </c>
      <c r="K667">
        <f t="shared" si="68"/>
        <v>0</v>
      </c>
    </row>
    <row r="668" spans="1:11" ht="12.75" customHeight="1" x14ac:dyDescent="0.2">
      <c r="A668" s="73" t="str">
        <f t="shared" ca="1" si="65"/>
        <v/>
      </c>
      <c r="B668" s="31" t="str">
        <f t="shared" ca="1" si="69"/>
        <v/>
      </c>
      <c r="C668" s="25" t="str">
        <f t="shared" si="64"/>
        <v/>
      </c>
      <c r="D668" s="26" t="str">
        <f>IF(C668="","",IFERROR(VLOOKUP($C668,Statistiques!$A$8:$B$30,2,0),""))</f>
        <v/>
      </c>
      <c r="E668" s="24"/>
      <c r="F668" s="27" t="e">
        <f t="shared" ca="1" si="70"/>
        <v>#VALUE!</v>
      </c>
      <c r="G668" s="28" t="str">
        <f t="shared" si="66"/>
        <v/>
      </c>
      <c r="H668" s="29"/>
      <c r="I668" s="30"/>
      <c r="J668">
        <f t="shared" si="67"/>
        <v>0</v>
      </c>
      <c r="K668">
        <f t="shared" si="68"/>
        <v>0</v>
      </c>
    </row>
    <row r="669" spans="1:11" ht="12.75" customHeight="1" x14ac:dyDescent="0.2">
      <c r="A669" s="73" t="str">
        <f t="shared" ca="1" si="65"/>
        <v/>
      </c>
      <c r="B669" s="31" t="str">
        <f t="shared" ca="1" si="69"/>
        <v/>
      </c>
      <c r="C669" s="25" t="str">
        <f t="shared" si="64"/>
        <v/>
      </c>
      <c r="D669" s="26" t="str">
        <f>IF(C669="","",IFERROR(VLOOKUP($C669,Statistiques!$A$8:$B$30,2,0),""))</f>
        <v/>
      </c>
      <c r="E669" s="24"/>
      <c r="F669" s="27" t="e">
        <f t="shared" ca="1" si="70"/>
        <v>#VALUE!</v>
      </c>
      <c r="G669" s="28" t="str">
        <f t="shared" si="66"/>
        <v/>
      </c>
      <c r="H669" s="29"/>
      <c r="I669" s="30"/>
      <c r="J669">
        <f t="shared" si="67"/>
        <v>0</v>
      </c>
      <c r="K669">
        <f t="shared" si="68"/>
        <v>0</v>
      </c>
    </row>
    <row r="670" spans="1:11" ht="12.75" customHeight="1" x14ac:dyDescent="0.2">
      <c r="A670" s="73" t="str">
        <f t="shared" ca="1" si="65"/>
        <v/>
      </c>
      <c r="B670" s="31" t="str">
        <f t="shared" ca="1" si="69"/>
        <v/>
      </c>
      <c r="C670" s="25" t="str">
        <f t="shared" si="64"/>
        <v/>
      </c>
      <c r="D670" s="26" t="str">
        <f>IF(C670="","",IFERROR(VLOOKUP($C670,Statistiques!$A$8:$B$30,2,0),""))</f>
        <v/>
      </c>
      <c r="E670" s="24"/>
      <c r="F670" s="27" t="e">
        <f t="shared" ca="1" si="70"/>
        <v>#VALUE!</v>
      </c>
      <c r="G670" s="28" t="str">
        <f t="shared" si="66"/>
        <v/>
      </c>
      <c r="H670" s="29"/>
      <c r="I670" s="30"/>
      <c r="J670">
        <f t="shared" si="67"/>
        <v>0</v>
      </c>
      <c r="K670">
        <f t="shared" si="68"/>
        <v>0</v>
      </c>
    </row>
    <row r="671" spans="1:11" ht="12.75" customHeight="1" x14ac:dyDescent="0.2">
      <c r="A671" s="73" t="str">
        <f t="shared" ca="1" si="65"/>
        <v/>
      </c>
      <c r="B671" s="31" t="str">
        <f t="shared" ca="1" si="69"/>
        <v/>
      </c>
      <c r="C671" s="25" t="str">
        <f t="shared" si="64"/>
        <v/>
      </c>
      <c r="D671" s="26" t="str">
        <f>IF(C671="","",IFERROR(VLOOKUP($C671,Statistiques!$A$8:$B$30,2,0),""))</f>
        <v/>
      </c>
      <c r="E671" s="24"/>
      <c r="F671" s="27" t="e">
        <f t="shared" ca="1" si="70"/>
        <v>#VALUE!</v>
      </c>
      <c r="G671" s="28" t="str">
        <f t="shared" si="66"/>
        <v/>
      </c>
      <c r="H671" s="29"/>
      <c r="I671" s="30"/>
      <c r="J671">
        <f t="shared" si="67"/>
        <v>0</v>
      </c>
      <c r="K671">
        <f t="shared" si="68"/>
        <v>0</v>
      </c>
    </row>
    <row r="672" spans="1:11" ht="12.75" customHeight="1" x14ac:dyDescent="0.2">
      <c r="A672" s="73" t="str">
        <f t="shared" ca="1" si="65"/>
        <v/>
      </c>
      <c r="B672" s="31" t="str">
        <f t="shared" ca="1" si="69"/>
        <v/>
      </c>
      <c r="C672" s="25" t="str">
        <f t="shared" si="64"/>
        <v/>
      </c>
      <c r="D672" s="26" t="str">
        <f>IF(C672="","",IFERROR(VLOOKUP($C672,Statistiques!$A$8:$B$30,2,0),""))</f>
        <v/>
      </c>
      <c r="E672" s="24"/>
      <c r="F672" s="27" t="e">
        <f t="shared" ca="1" si="70"/>
        <v>#VALUE!</v>
      </c>
      <c r="G672" s="28" t="str">
        <f t="shared" si="66"/>
        <v/>
      </c>
      <c r="H672" s="29"/>
      <c r="I672" s="30"/>
      <c r="J672">
        <f t="shared" si="67"/>
        <v>0</v>
      </c>
      <c r="K672">
        <f t="shared" si="68"/>
        <v>0</v>
      </c>
    </row>
    <row r="673" spans="1:11" ht="12.75" customHeight="1" x14ac:dyDescent="0.2">
      <c r="A673" s="73" t="str">
        <f t="shared" ca="1" si="65"/>
        <v/>
      </c>
      <c r="B673" s="31" t="str">
        <f t="shared" ca="1" si="69"/>
        <v/>
      </c>
      <c r="C673" s="25" t="str">
        <f t="shared" si="64"/>
        <v/>
      </c>
      <c r="D673" s="26" t="str">
        <f>IF(C673="","",IFERROR(VLOOKUP($C673,Statistiques!$A$8:$B$30,2,0),""))</f>
        <v/>
      </c>
      <c r="E673" s="24"/>
      <c r="F673" s="27" t="e">
        <f t="shared" ca="1" si="70"/>
        <v>#VALUE!</v>
      </c>
      <c r="G673" s="28" t="str">
        <f t="shared" si="66"/>
        <v/>
      </c>
      <c r="H673" s="29"/>
      <c r="I673" s="30"/>
      <c r="J673">
        <f t="shared" si="67"/>
        <v>0</v>
      </c>
      <c r="K673">
        <f t="shared" si="68"/>
        <v>0</v>
      </c>
    </row>
    <row r="674" spans="1:11" ht="12.75" customHeight="1" x14ac:dyDescent="0.2">
      <c r="A674" s="73" t="str">
        <f t="shared" ca="1" si="65"/>
        <v/>
      </c>
      <c r="B674" s="31" t="str">
        <f t="shared" ca="1" si="69"/>
        <v/>
      </c>
      <c r="C674" s="25" t="str">
        <f t="shared" si="64"/>
        <v/>
      </c>
      <c r="D674" s="26" t="str">
        <f>IF(C674="","",IFERROR(VLOOKUP($C674,Statistiques!$A$8:$B$30,2,0),""))</f>
        <v/>
      </c>
      <c r="E674" s="24"/>
      <c r="F674" s="27" t="e">
        <f t="shared" ca="1" si="70"/>
        <v>#VALUE!</v>
      </c>
      <c r="G674" s="28" t="str">
        <f t="shared" si="66"/>
        <v/>
      </c>
      <c r="H674" s="29"/>
      <c r="I674" s="30"/>
      <c r="J674">
        <f t="shared" si="67"/>
        <v>0</v>
      </c>
      <c r="K674">
        <f t="shared" si="68"/>
        <v>0</v>
      </c>
    </row>
    <row r="675" spans="1:11" ht="12.75" customHeight="1" x14ac:dyDescent="0.2">
      <c r="A675" s="73" t="str">
        <f t="shared" ca="1" si="65"/>
        <v/>
      </c>
      <c r="B675" s="31" t="str">
        <f t="shared" ca="1" si="69"/>
        <v/>
      </c>
      <c r="C675" s="25" t="str">
        <f t="shared" si="64"/>
        <v/>
      </c>
      <c r="D675" s="26" t="str">
        <f>IF(C675="","",IFERROR(VLOOKUP($C675,Statistiques!$A$8:$B$30,2,0),""))</f>
        <v/>
      </c>
      <c r="E675" s="24"/>
      <c r="F675" s="27" t="e">
        <f t="shared" ca="1" si="70"/>
        <v>#VALUE!</v>
      </c>
      <c r="G675" s="28" t="str">
        <f t="shared" si="66"/>
        <v/>
      </c>
      <c r="H675" s="29"/>
      <c r="I675" s="30"/>
      <c r="J675">
        <f t="shared" si="67"/>
        <v>0</v>
      </c>
      <c r="K675">
        <f t="shared" si="68"/>
        <v>0</v>
      </c>
    </row>
    <row r="676" spans="1:11" ht="12.75" customHeight="1" x14ac:dyDescent="0.2">
      <c r="A676" s="73" t="str">
        <f t="shared" ca="1" si="65"/>
        <v/>
      </c>
      <c r="B676" s="31" t="str">
        <f t="shared" ca="1" si="69"/>
        <v/>
      </c>
      <c r="C676" s="25" t="str">
        <f t="shared" si="64"/>
        <v/>
      </c>
      <c r="D676" s="26" t="str">
        <f>IF(C676="","",IFERROR(VLOOKUP($C676,Statistiques!$A$8:$B$30,2,0),""))</f>
        <v/>
      </c>
      <c r="E676" s="24"/>
      <c r="F676" s="27" t="e">
        <f t="shared" ca="1" si="70"/>
        <v>#VALUE!</v>
      </c>
      <c r="G676" s="28" t="str">
        <f t="shared" si="66"/>
        <v/>
      </c>
      <c r="H676" s="29"/>
      <c r="I676" s="30"/>
      <c r="J676">
        <f t="shared" si="67"/>
        <v>0</v>
      </c>
      <c r="K676">
        <f t="shared" si="68"/>
        <v>0</v>
      </c>
    </row>
    <row r="677" spans="1:11" ht="12.75" customHeight="1" x14ac:dyDescent="0.2">
      <c r="A677" s="73" t="str">
        <f t="shared" ca="1" si="65"/>
        <v/>
      </c>
      <c r="B677" s="31" t="str">
        <f t="shared" ca="1" si="69"/>
        <v/>
      </c>
      <c r="C677" s="25" t="str">
        <f t="shared" si="64"/>
        <v/>
      </c>
      <c r="D677" s="26" t="str">
        <f>IF(C677="","",IFERROR(VLOOKUP($C677,Statistiques!$A$8:$B$30,2,0),""))</f>
        <v/>
      </c>
      <c r="E677" s="24"/>
      <c r="F677" s="27" t="e">
        <f t="shared" ca="1" si="70"/>
        <v>#VALUE!</v>
      </c>
      <c r="G677" s="28" t="str">
        <f t="shared" si="66"/>
        <v/>
      </c>
      <c r="H677" s="29"/>
      <c r="I677" s="30"/>
      <c r="J677">
        <f t="shared" si="67"/>
        <v>0</v>
      </c>
      <c r="K677">
        <f t="shared" si="68"/>
        <v>0</v>
      </c>
    </row>
    <row r="678" spans="1:11" ht="12.75" customHeight="1" x14ac:dyDescent="0.2">
      <c r="A678" s="73" t="str">
        <f t="shared" ca="1" si="65"/>
        <v/>
      </c>
      <c r="B678" s="31" t="str">
        <f t="shared" ca="1" si="69"/>
        <v/>
      </c>
      <c r="C678" s="25" t="str">
        <f t="shared" si="64"/>
        <v/>
      </c>
      <c r="D678" s="26" t="str">
        <f>IF(C678="","",IFERROR(VLOOKUP($C678,Statistiques!$A$8:$B$30,2,0),""))</f>
        <v/>
      </c>
      <c r="E678" s="24"/>
      <c r="F678" s="27" t="e">
        <f t="shared" ca="1" si="70"/>
        <v>#VALUE!</v>
      </c>
      <c r="G678" s="28" t="str">
        <f t="shared" si="66"/>
        <v/>
      </c>
      <c r="H678" s="29"/>
      <c r="I678" s="30"/>
      <c r="J678">
        <f t="shared" si="67"/>
        <v>0</v>
      </c>
      <c r="K678">
        <f t="shared" si="68"/>
        <v>0</v>
      </c>
    </row>
    <row r="679" spans="1:11" ht="12.75" customHeight="1" x14ac:dyDescent="0.2">
      <c r="A679" s="73" t="str">
        <f t="shared" ca="1" si="65"/>
        <v/>
      </c>
      <c r="B679" s="31" t="str">
        <f t="shared" ca="1" si="69"/>
        <v/>
      </c>
      <c r="C679" s="25" t="str">
        <f t="shared" si="64"/>
        <v/>
      </c>
      <c r="D679" s="26" t="str">
        <f>IF(C679="","",IFERROR(VLOOKUP($C679,Statistiques!$A$8:$B$30,2,0),""))</f>
        <v/>
      </c>
      <c r="E679" s="24"/>
      <c r="F679" s="27" t="e">
        <f t="shared" ca="1" si="70"/>
        <v>#VALUE!</v>
      </c>
      <c r="G679" s="28" t="str">
        <f t="shared" si="66"/>
        <v/>
      </c>
      <c r="H679" s="29"/>
      <c r="I679" s="30"/>
      <c r="J679">
        <f t="shared" si="67"/>
        <v>0</v>
      </c>
      <c r="K679">
        <f t="shared" si="68"/>
        <v>0</v>
      </c>
    </row>
    <row r="680" spans="1:11" ht="12.75" customHeight="1" x14ac:dyDescent="0.2">
      <c r="A680" s="73" t="str">
        <f t="shared" ca="1" si="65"/>
        <v/>
      </c>
      <c r="B680" s="31" t="str">
        <f t="shared" ca="1" si="69"/>
        <v/>
      </c>
      <c r="C680" s="25" t="str">
        <f t="shared" si="64"/>
        <v/>
      </c>
      <c r="D680" s="26" t="str">
        <f>IF(C680="","",IFERROR(VLOOKUP($C680,Statistiques!$A$8:$B$30,2,0),""))</f>
        <v/>
      </c>
      <c r="E680" s="24"/>
      <c r="F680" s="27" t="e">
        <f t="shared" ca="1" si="70"/>
        <v>#VALUE!</v>
      </c>
      <c r="G680" s="28" t="str">
        <f t="shared" si="66"/>
        <v/>
      </c>
      <c r="H680" s="29"/>
      <c r="I680" s="30"/>
      <c r="J680">
        <f t="shared" si="67"/>
        <v>0</v>
      </c>
      <c r="K680">
        <f t="shared" si="68"/>
        <v>0</v>
      </c>
    </row>
    <row r="681" spans="1:11" ht="12.75" customHeight="1" x14ac:dyDescent="0.2">
      <c r="A681" s="73" t="str">
        <f t="shared" ca="1" si="65"/>
        <v/>
      </c>
      <c r="B681" s="31" t="str">
        <f t="shared" ca="1" si="69"/>
        <v/>
      </c>
      <c r="C681" s="25" t="str">
        <f t="shared" si="64"/>
        <v/>
      </c>
      <c r="D681" s="26" t="str">
        <f>IF(C681="","",IFERROR(VLOOKUP($C681,Statistiques!$A$8:$B$30,2,0),""))</f>
        <v/>
      </c>
      <c r="E681" s="24"/>
      <c r="F681" s="27" t="e">
        <f t="shared" ca="1" si="70"/>
        <v>#VALUE!</v>
      </c>
      <c r="G681" s="28" t="str">
        <f t="shared" si="66"/>
        <v/>
      </c>
      <c r="H681" s="29"/>
      <c r="I681" s="30"/>
      <c r="J681">
        <f t="shared" si="67"/>
        <v>0</v>
      </c>
      <c r="K681">
        <f t="shared" si="68"/>
        <v>0</v>
      </c>
    </row>
    <row r="682" spans="1:11" ht="12.75" customHeight="1" x14ac:dyDescent="0.2">
      <c r="A682" s="73" t="str">
        <f t="shared" ca="1" si="65"/>
        <v/>
      </c>
      <c r="B682" s="31" t="str">
        <f t="shared" ca="1" si="69"/>
        <v/>
      </c>
      <c r="C682" s="25" t="str">
        <f t="shared" si="64"/>
        <v/>
      </c>
      <c r="D682" s="26" t="str">
        <f>IF(C682="","",IFERROR(VLOOKUP($C682,Statistiques!$A$8:$B$30,2,0),""))</f>
        <v/>
      </c>
      <c r="E682" s="24"/>
      <c r="F682" s="27" t="e">
        <f t="shared" ca="1" si="70"/>
        <v>#VALUE!</v>
      </c>
      <c r="G682" s="28" t="str">
        <f t="shared" si="66"/>
        <v/>
      </c>
      <c r="H682" s="29"/>
      <c r="I682" s="30"/>
      <c r="J682">
        <f t="shared" si="67"/>
        <v>0</v>
      </c>
      <c r="K682">
        <f t="shared" si="68"/>
        <v>0</v>
      </c>
    </row>
    <row r="683" spans="1:11" ht="12.75" customHeight="1" x14ac:dyDescent="0.2">
      <c r="A683" s="73" t="str">
        <f t="shared" ca="1" si="65"/>
        <v/>
      </c>
      <c r="B683" s="31" t="str">
        <f t="shared" ca="1" si="69"/>
        <v/>
      </c>
      <c r="C683" s="25" t="str">
        <f t="shared" si="64"/>
        <v/>
      </c>
      <c r="D683" s="26" t="str">
        <f>IF(C683="","",IFERROR(VLOOKUP($C683,Statistiques!$A$8:$B$30,2,0),""))</f>
        <v/>
      </c>
      <c r="E683" s="24"/>
      <c r="F683" s="27" t="e">
        <f t="shared" ca="1" si="70"/>
        <v>#VALUE!</v>
      </c>
      <c r="G683" s="28" t="str">
        <f t="shared" si="66"/>
        <v/>
      </c>
      <c r="H683" s="29"/>
      <c r="I683" s="30"/>
      <c r="J683">
        <f t="shared" si="67"/>
        <v>0</v>
      </c>
      <c r="K683">
        <f t="shared" si="68"/>
        <v>0</v>
      </c>
    </row>
    <row r="684" spans="1:11" ht="12.75" customHeight="1" x14ac:dyDescent="0.2">
      <c r="A684" s="73" t="str">
        <f t="shared" ca="1" si="65"/>
        <v/>
      </c>
      <c r="B684" s="31" t="str">
        <f t="shared" ca="1" si="69"/>
        <v/>
      </c>
      <c r="C684" s="25" t="str">
        <f t="shared" si="64"/>
        <v/>
      </c>
      <c r="D684" s="26" t="str">
        <f>IF(C684="","",IFERROR(VLOOKUP($C684,Statistiques!$A$8:$B$30,2,0),""))</f>
        <v/>
      </c>
      <c r="E684" s="24"/>
      <c r="F684" s="27" t="e">
        <f t="shared" ca="1" si="70"/>
        <v>#VALUE!</v>
      </c>
      <c r="G684" s="28" t="str">
        <f t="shared" si="66"/>
        <v/>
      </c>
      <c r="H684" s="29"/>
      <c r="I684" s="30"/>
      <c r="J684">
        <f t="shared" si="67"/>
        <v>0</v>
      </c>
      <c r="K684">
        <f t="shared" si="68"/>
        <v>0</v>
      </c>
    </row>
    <row r="685" spans="1:11" ht="12.75" customHeight="1" x14ac:dyDescent="0.2">
      <c r="A685" s="73" t="str">
        <f t="shared" ca="1" si="65"/>
        <v/>
      </c>
      <c r="B685" s="31" t="str">
        <f t="shared" ca="1" si="69"/>
        <v/>
      </c>
      <c r="C685" s="25" t="str">
        <f t="shared" si="64"/>
        <v/>
      </c>
      <c r="D685" s="26" t="str">
        <f>IF(C685="","",IFERROR(VLOOKUP($C685,Statistiques!$A$8:$B$30,2,0),""))</f>
        <v/>
      </c>
      <c r="E685" s="24"/>
      <c r="F685" s="27" t="e">
        <f t="shared" ca="1" si="70"/>
        <v>#VALUE!</v>
      </c>
      <c r="G685" s="28" t="str">
        <f t="shared" si="66"/>
        <v/>
      </c>
      <c r="H685" s="29"/>
      <c r="I685" s="30"/>
      <c r="J685">
        <f t="shared" si="67"/>
        <v>0</v>
      </c>
      <c r="K685">
        <f t="shared" si="68"/>
        <v>0</v>
      </c>
    </row>
    <row r="686" spans="1:11" ht="12.75" customHeight="1" x14ac:dyDescent="0.2">
      <c r="A686" s="73" t="str">
        <f t="shared" ca="1" si="65"/>
        <v/>
      </c>
      <c r="B686" s="31" t="str">
        <f t="shared" ca="1" si="69"/>
        <v/>
      </c>
      <c r="C686" s="25" t="str">
        <f t="shared" si="64"/>
        <v/>
      </c>
      <c r="D686" s="26" t="str">
        <f>IF(C686="","",IFERROR(VLOOKUP($C686,Statistiques!$A$8:$B$30,2,0),""))</f>
        <v/>
      </c>
      <c r="E686" s="24"/>
      <c r="F686" s="27" t="e">
        <f t="shared" ca="1" si="70"/>
        <v>#VALUE!</v>
      </c>
      <c r="G686" s="28" t="str">
        <f t="shared" si="66"/>
        <v/>
      </c>
      <c r="H686" s="29"/>
      <c r="I686" s="30"/>
      <c r="J686">
        <f t="shared" si="67"/>
        <v>0</v>
      </c>
      <c r="K686">
        <f t="shared" si="68"/>
        <v>0</v>
      </c>
    </row>
    <row r="687" spans="1:11" ht="12.75" customHeight="1" x14ac:dyDescent="0.2">
      <c r="A687" s="73" t="str">
        <f t="shared" ca="1" si="65"/>
        <v/>
      </c>
      <c r="B687" s="31" t="str">
        <f t="shared" ca="1" si="69"/>
        <v/>
      </c>
      <c r="C687" s="25" t="str">
        <f t="shared" si="64"/>
        <v/>
      </c>
      <c r="D687" s="26" t="str">
        <f>IF(C687="","",IFERROR(VLOOKUP($C687,Statistiques!$A$8:$B$30,2,0),""))</f>
        <v/>
      </c>
      <c r="E687" s="24"/>
      <c r="F687" s="27" t="e">
        <f t="shared" ca="1" si="70"/>
        <v>#VALUE!</v>
      </c>
      <c r="G687" s="28" t="str">
        <f t="shared" si="66"/>
        <v/>
      </c>
      <c r="H687" s="29"/>
      <c r="I687" s="30"/>
      <c r="J687">
        <f t="shared" si="67"/>
        <v>0</v>
      </c>
      <c r="K687">
        <f t="shared" si="68"/>
        <v>0</v>
      </c>
    </row>
    <row r="688" spans="1:11" ht="12.75" customHeight="1" x14ac:dyDescent="0.2">
      <c r="A688" s="73" t="str">
        <f t="shared" ca="1" si="65"/>
        <v/>
      </c>
      <c r="B688" s="31" t="str">
        <f t="shared" ca="1" si="69"/>
        <v/>
      </c>
      <c r="C688" s="25" t="str">
        <f t="shared" si="64"/>
        <v/>
      </c>
      <c r="D688" s="26" t="str">
        <f>IF(C688="","",IFERROR(VLOOKUP($C688,Statistiques!$A$8:$B$30,2,0),""))</f>
        <v/>
      </c>
      <c r="E688" s="24"/>
      <c r="F688" s="27" t="e">
        <f t="shared" ca="1" si="70"/>
        <v>#VALUE!</v>
      </c>
      <c r="G688" s="28" t="str">
        <f t="shared" si="66"/>
        <v/>
      </c>
      <c r="H688" s="29"/>
      <c r="I688" s="30"/>
      <c r="J688">
        <f t="shared" si="67"/>
        <v>0</v>
      </c>
      <c r="K688">
        <f t="shared" si="68"/>
        <v>0</v>
      </c>
    </row>
    <row r="689" spans="1:11" ht="12.75" customHeight="1" x14ac:dyDescent="0.2">
      <c r="A689" s="73" t="str">
        <f t="shared" ca="1" si="65"/>
        <v/>
      </c>
      <c r="B689" s="31" t="str">
        <f t="shared" ca="1" si="69"/>
        <v/>
      </c>
      <c r="C689" s="25" t="str">
        <f t="shared" si="64"/>
        <v/>
      </c>
      <c r="D689" s="26" t="str">
        <f>IF(C689="","",IFERROR(VLOOKUP($C689,Statistiques!$A$8:$B$30,2,0),""))</f>
        <v/>
      </c>
      <c r="E689" s="24"/>
      <c r="F689" s="27" t="e">
        <f t="shared" ca="1" si="70"/>
        <v>#VALUE!</v>
      </c>
      <c r="G689" s="28" t="str">
        <f t="shared" si="66"/>
        <v/>
      </c>
      <c r="H689" s="29"/>
      <c r="I689" s="30"/>
      <c r="J689">
        <f t="shared" si="67"/>
        <v>0</v>
      </c>
      <c r="K689">
        <f t="shared" si="68"/>
        <v>0</v>
      </c>
    </row>
    <row r="690" spans="1:11" ht="12.75" customHeight="1" x14ac:dyDescent="0.2">
      <c r="A690" s="73" t="str">
        <f t="shared" ca="1" si="65"/>
        <v/>
      </c>
      <c r="B690" s="31" t="str">
        <f t="shared" ca="1" si="69"/>
        <v/>
      </c>
      <c r="C690" s="25" t="str">
        <f t="shared" ref="C690:C753" si="71">IF(E689="","",C689)</f>
        <v/>
      </c>
      <c r="D690" s="26" t="str">
        <f>IF(C690="","",IFERROR(VLOOKUP($C690,Statistiques!$A$8:$B$30,2,0),""))</f>
        <v/>
      </c>
      <c r="E690" s="24"/>
      <c r="F690" s="27" t="e">
        <f t="shared" ca="1" si="70"/>
        <v>#VALUE!</v>
      </c>
      <c r="G690" s="28" t="str">
        <f t="shared" si="66"/>
        <v/>
      </c>
      <c r="H690" s="29"/>
      <c r="I690" s="30"/>
      <c r="J690">
        <f t="shared" si="67"/>
        <v>0</v>
      </c>
      <c r="K690">
        <f t="shared" si="68"/>
        <v>0</v>
      </c>
    </row>
    <row r="691" spans="1:11" ht="12.75" customHeight="1" x14ac:dyDescent="0.2">
      <c r="A691" s="73" t="str">
        <f t="shared" ca="1" si="65"/>
        <v/>
      </c>
      <c r="B691" s="31" t="str">
        <f t="shared" ca="1" si="69"/>
        <v/>
      </c>
      <c r="C691" s="25" t="str">
        <f t="shared" si="71"/>
        <v/>
      </c>
      <c r="D691" s="26" t="str">
        <f>IF(C691="","",IFERROR(VLOOKUP($C691,Statistiques!$A$8:$B$30,2,0),""))</f>
        <v/>
      </c>
      <c r="E691" s="24"/>
      <c r="F691" s="27" t="e">
        <f t="shared" ca="1" si="70"/>
        <v>#VALUE!</v>
      </c>
      <c r="G691" s="28" t="str">
        <f t="shared" si="66"/>
        <v/>
      </c>
      <c r="H691" s="29"/>
      <c r="I691" s="30"/>
      <c r="J691">
        <f t="shared" si="67"/>
        <v>0</v>
      </c>
      <c r="K691">
        <f t="shared" si="68"/>
        <v>0</v>
      </c>
    </row>
    <row r="692" spans="1:11" ht="12.75" customHeight="1" x14ac:dyDescent="0.2">
      <c r="A692" s="73" t="str">
        <f t="shared" ca="1" si="65"/>
        <v/>
      </c>
      <c r="B692" s="31" t="str">
        <f t="shared" ca="1" si="69"/>
        <v/>
      </c>
      <c r="C692" s="25" t="str">
        <f t="shared" si="71"/>
        <v/>
      </c>
      <c r="D692" s="26" t="str">
        <f>IF(C692="","",IFERROR(VLOOKUP($C692,Statistiques!$A$8:$B$30,2,0),""))</f>
        <v/>
      </c>
      <c r="E692" s="24"/>
      <c r="F692" s="27" t="e">
        <f t="shared" ca="1" si="70"/>
        <v>#VALUE!</v>
      </c>
      <c r="G692" s="28" t="str">
        <f t="shared" si="66"/>
        <v/>
      </c>
      <c r="H692" s="29"/>
      <c r="I692" s="30"/>
      <c r="J692">
        <f t="shared" si="67"/>
        <v>0</v>
      </c>
      <c r="K692">
        <f t="shared" si="68"/>
        <v>0</v>
      </c>
    </row>
    <row r="693" spans="1:11" ht="12.75" customHeight="1" x14ac:dyDescent="0.2">
      <c r="A693" s="73" t="str">
        <f t="shared" ca="1" si="65"/>
        <v/>
      </c>
      <c r="B693" s="31" t="str">
        <f t="shared" ca="1" si="69"/>
        <v/>
      </c>
      <c r="C693" s="25" t="str">
        <f t="shared" si="71"/>
        <v/>
      </c>
      <c r="D693" s="26" t="str">
        <f>IF(C693="","",IFERROR(VLOOKUP($C693,Statistiques!$A$8:$B$30,2,0),""))</f>
        <v/>
      </c>
      <c r="E693" s="24"/>
      <c r="F693" s="27" t="e">
        <f t="shared" ca="1" si="70"/>
        <v>#VALUE!</v>
      </c>
      <c r="G693" s="28" t="str">
        <f t="shared" si="66"/>
        <v/>
      </c>
      <c r="H693" s="29"/>
      <c r="I693" s="30"/>
      <c r="J693">
        <f t="shared" si="67"/>
        <v>0</v>
      </c>
      <c r="K693">
        <f t="shared" si="68"/>
        <v>0</v>
      </c>
    </row>
    <row r="694" spans="1:11" ht="12.75" customHeight="1" x14ac:dyDescent="0.2">
      <c r="A694" s="73" t="str">
        <f t="shared" ca="1" si="65"/>
        <v/>
      </c>
      <c r="B694" s="31" t="str">
        <f t="shared" ca="1" si="69"/>
        <v/>
      </c>
      <c r="C694" s="25" t="str">
        <f t="shared" si="71"/>
        <v/>
      </c>
      <c r="D694" s="26" t="str">
        <f>IF(C694="","",IFERROR(VLOOKUP($C694,Statistiques!$A$8:$B$30,2,0),""))</f>
        <v/>
      </c>
      <c r="E694" s="24"/>
      <c r="F694" s="27" t="e">
        <f t="shared" ca="1" si="70"/>
        <v>#VALUE!</v>
      </c>
      <c r="G694" s="28" t="str">
        <f t="shared" si="66"/>
        <v/>
      </c>
      <c r="H694" s="29"/>
      <c r="I694" s="30"/>
      <c r="J694">
        <f t="shared" si="67"/>
        <v>0</v>
      </c>
      <c r="K694">
        <f t="shared" si="68"/>
        <v>0</v>
      </c>
    </row>
    <row r="695" spans="1:11" ht="12.75" customHeight="1" x14ac:dyDescent="0.2">
      <c r="A695" s="73" t="str">
        <f t="shared" ca="1" si="65"/>
        <v/>
      </c>
      <c r="B695" s="31" t="str">
        <f t="shared" ca="1" si="69"/>
        <v/>
      </c>
      <c r="C695" s="25" t="str">
        <f t="shared" si="71"/>
        <v/>
      </c>
      <c r="D695" s="26" t="str">
        <f>IF(C695="","",IFERROR(VLOOKUP($C695,Statistiques!$A$8:$B$30,2,0),""))</f>
        <v/>
      </c>
      <c r="E695" s="24"/>
      <c r="F695" s="27" t="e">
        <f t="shared" ca="1" si="70"/>
        <v>#VALUE!</v>
      </c>
      <c r="G695" s="28" t="str">
        <f t="shared" si="66"/>
        <v/>
      </c>
      <c r="H695" s="29"/>
      <c r="I695" s="30"/>
      <c r="J695">
        <f t="shared" si="67"/>
        <v>0</v>
      </c>
      <c r="K695">
        <f t="shared" si="68"/>
        <v>0</v>
      </c>
    </row>
    <row r="696" spans="1:11" ht="12.75" customHeight="1" x14ac:dyDescent="0.2">
      <c r="A696" s="73" t="str">
        <f t="shared" ca="1" si="65"/>
        <v/>
      </c>
      <c r="B696" s="31" t="str">
        <f t="shared" ca="1" si="69"/>
        <v/>
      </c>
      <c r="C696" s="25" t="str">
        <f t="shared" si="71"/>
        <v/>
      </c>
      <c r="D696" s="26" t="str">
        <f>IF(C696="","",IFERROR(VLOOKUP($C696,Statistiques!$A$8:$B$30,2,0),""))</f>
        <v/>
      </c>
      <c r="E696" s="24"/>
      <c r="F696" s="27" t="e">
        <f t="shared" ca="1" si="70"/>
        <v>#VALUE!</v>
      </c>
      <c r="G696" s="28" t="str">
        <f t="shared" si="66"/>
        <v/>
      </c>
      <c r="H696" s="29"/>
      <c r="I696" s="30"/>
      <c r="J696">
        <f t="shared" si="67"/>
        <v>0</v>
      </c>
      <c r="K696">
        <f t="shared" si="68"/>
        <v>0</v>
      </c>
    </row>
    <row r="697" spans="1:11" ht="12.75" customHeight="1" x14ac:dyDescent="0.2">
      <c r="A697" s="73" t="str">
        <f t="shared" ca="1" si="65"/>
        <v/>
      </c>
      <c r="B697" s="31" t="str">
        <f t="shared" ca="1" si="69"/>
        <v/>
      </c>
      <c r="C697" s="25" t="str">
        <f t="shared" si="71"/>
        <v/>
      </c>
      <c r="D697" s="26" t="str">
        <f>IF(C697="","",IFERROR(VLOOKUP($C697,Statistiques!$A$8:$B$30,2,0),""))</f>
        <v/>
      </c>
      <c r="E697" s="24"/>
      <c r="F697" s="27" t="e">
        <f t="shared" ca="1" si="70"/>
        <v>#VALUE!</v>
      </c>
      <c r="G697" s="28" t="str">
        <f t="shared" si="66"/>
        <v/>
      </c>
      <c r="H697" s="29"/>
      <c r="I697" s="30"/>
      <c r="J697">
        <f t="shared" si="67"/>
        <v>0</v>
      </c>
      <c r="K697">
        <f t="shared" si="68"/>
        <v>0</v>
      </c>
    </row>
    <row r="698" spans="1:11" ht="12.75" customHeight="1" x14ac:dyDescent="0.2">
      <c r="A698" s="73" t="str">
        <f t="shared" ca="1" si="65"/>
        <v/>
      </c>
      <c r="B698" s="31" t="str">
        <f t="shared" ca="1" si="69"/>
        <v/>
      </c>
      <c r="C698" s="25" t="str">
        <f t="shared" si="71"/>
        <v/>
      </c>
      <c r="D698" s="26" t="str">
        <f>IF(C698="","",IFERROR(VLOOKUP($C698,Statistiques!$A$8:$B$30,2,0),""))</f>
        <v/>
      </c>
      <c r="E698" s="24"/>
      <c r="F698" s="27" t="e">
        <f t="shared" ca="1" si="70"/>
        <v>#VALUE!</v>
      </c>
      <c r="G698" s="28" t="str">
        <f t="shared" si="66"/>
        <v/>
      </c>
      <c r="H698" s="29"/>
      <c r="I698" s="30"/>
      <c r="J698">
        <f t="shared" si="67"/>
        <v>0</v>
      </c>
      <c r="K698">
        <f t="shared" si="68"/>
        <v>0</v>
      </c>
    </row>
    <row r="699" spans="1:11" ht="12.75" customHeight="1" x14ac:dyDescent="0.2">
      <c r="A699" s="73" t="str">
        <f t="shared" ca="1" si="65"/>
        <v/>
      </c>
      <c r="B699" s="31" t="str">
        <f t="shared" ca="1" si="69"/>
        <v/>
      </c>
      <c r="C699" s="25" t="str">
        <f t="shared" si="71"/>
        <v/>
      </c>
      <c r="D699" s="26" t="str">
        <f>IF(C699="","",IFERROR(VLOOKUP($C699,Statistiques!$A$8:$B$30,2,0),""))</f>
        <v/>
      </c>
      <c r="E699" s="24"/>
      <c r="F699" s="27" t="e">
        <f t="shared" ca="1" si="70"/>
        <v>#VALUE!</v>
      </c>
      <c r="G699" s="28" t="str">
        <f t="shared" si="66"/>
        <v/>
      </c>
      <c r="H699" s="29"/>
      <c r="I699" s="30"/>
      <c r="J699">
        <f t="shared" si="67"/>
        <v>0</v>
      </c>
      <c r="K699">
        <f t="shared" si="68"/>
        <v>0</v>
      </c>
    </row>
    <row r="700" spans="1:11" ht="12.75" customHeight="1" x14ac:dyDescent="0.2">
      <c r="A700" s="73" t="str">
        <f t="shared" ca="1" si="65"/>
        <v/>
      </c>
      <c r="B700" s="31" t="str">
        <f t="shared" ca="1" si="69"/>
        <v/>
      </c>
      <c r="C700" s="25" t="str">
        <f t="shared" si="71"/>
        <v/>
      </c>
      <c r="D700" s="26" t="str">
        <f>IF(C700="","",IFERROR(VLOOKUP($C700,Statistiques!$A$8:$B$30,2,0),""))</f>
        <v/>
      </c>
      <c r="E700" s="24"/>
      <c r="F700" s="27" t="e">
        <f t="shared" ca="1" si="70"/>
        <v>#VALUE!</v>
      </c>
      <c r="G700" s="28" t="str">
        <f t="shared" si="66"/>
        <v/>
      </c>
      <c r="H700" s="29"/>
      <c r="I700" s="30"/>
      <c r="J700">
        <f t="shared" si="67"/>
        <v>0</v>
      </c>
      <c r="K700">
        <f t="shared" si="68"/>
        <v>0</v>
      </c>
    </row>
    <row r="701" spans="1:11" ht="12.75" customHeight="1" x14ac:dyDescent="0.2">
      <c r="A701" s="73" t="str">
        <f t="shared" ca="1" si="65"/>
        <v/>
      </c>
      <c r="B701" s="31" t="str">
        <f t="shared" ca="1" si="69"/>
        <v/>
      </c>
      <c r="C701" s="25" t="str">
        <f t="shared" si="71"/>
        <v/>
      </c>
      <c r="D701" s="26" t="str">
        <f>IF(C701="","",IFERROR(VLOOKUP($C701,Statistiques!$A$8:$B$30,2,0),""))</f>
        <v/>
      </c>
      <c r="E701" s="24"/>
      <c r="F701" s="27" t="e">
        <f t="shared" ca="1" si="70"/>
        <v>#VALUE!</v>
      </c>
      <c r="G701" s="28" t="str">
        <f t="shared" si="66"/>
        <v/>
      </c>
      <c r="H701" s="29"/>
      <c r="I701" s="30"/>
      <c r="J701">
        <f t="shared" si="67"/>
        <v>0</v>
      </c>
      <c r="K701">
        <f t="shared" si="68"/>
        <v>0</v>
      </c>
    </row>
    <row r="702" spans="1:11" ht="12.75" customHeight="1" x14ac:dyDescent="0.2">
      <c r="A702" s="73" t="str">
        <f t="shared" ca="1" si="65"/>
        <v/>
      </c>
      <c r="B702" s="31" t="str">
        <f t="shared" ca="1" si="69"/>
        <v/>
      </c>
      <c r="C702" s="25" t="str">
        <f t="shared" si="71"/>
        <v/>
      </c>
      <c r="D702" s="26" t="str">
        <f>IF(C702="","",IFERROR(VLOOKUP($C702,Statistiques!$A$8:$B$30,2,0),""))</f>
        <v/>
      </c>
      <c r="E702" s="24"/>
      <c r="F702" s="27" t="e">
        <f t="shared" ca="1" si="70"/>
        <v>#VALUE!</v>
      </c>
      <c r="G702" s="28" t="str">
        <f t="shared" si="66"/>
        <v/>
      </c>
      <c r="H702" s="29"/>
      <c r="I702" s="30"/>
      <c r="J702">
        <f t="shared" si="67"/>
        <v>0</v>
      </c>
      <c r="K702">
        <f t="shared" si="68"/>
        <v>0</v>
      </c>
    </row>
    <row r="703" spans="1:11" ht="12.75" customHeight="1" x14ac:dyDescent="0.2">
      <c r="A703" s="73" t="str">
        <f t="shared" ca="1" si="65"/>
        <v/>
      </c>
      <c r="B703" s="31" t="str">
        <f t="shared" ca="1" si="69"/>
        <v/>
      </c>
      <c r="C703" s="25" t="str">
        <f t="shared" si="71"/>
        <v/>
      </c>
      <c r="D703" s="26" t="str">
        <f>IF(C703="","",IFERROR(VLOOKUP($C703,Statistiques!$A$8:$B$30,2,0),""))</f>
        <v/>
      </c>
      <c r="E703" s="24"/>
      <c r="F703" s="27" t="e">
        <f t="shared" ca="1" si="70"/>
        <v>#VALUE!</v>
      </c>
      <c r="G703" s="28" t="str">
        <f t="shared" si="66"/>
        <v/>
      </c>
      <c r="H703" s="29"/>
      <c r="I703" s="30"/>
      <c r="J703">
        <f t="shared" si="67"/>
        <v>0</v>
      </c>
      <c r="K703">
        <f t="shared" si="68"/>
        <v>0</v>
      </c>
    </row>
    <row r="704" spans="1:11" ht="12.75" customHeight="1" x14ac:dyDescent="0.2">
      <c r="A704" s="73" t="str">
        <f t="shared" ca="1" si="65"/>
        <v/>
      </c>
      <c r="B704" s="31" t="str">
        <f t="shared" ca="1" si="69"/>
        <v/>
      </c>
      <c r="C704" s="25" t="str">
        <f t="shared" si="71"/>
        <v/>
      </c>
      <c r="D704" s="26" t="str">
        <f>IF(C704="","",IFERROR(VLOOKUP($C704,Statistiques!$A$8:$B$30,2,0),""))</f>
        <v/>
      </c>
      <c r="E704" s="24"/>
      <c r="F704" s="27" t="e">
        <f t="shared" ca="1" si="70"/>
        <v>#VALUE!</v>
      </c>
      <c r="G704" s="28" t="str">
        <f t="shared" si="66"/>
        <v/>
      </c>
      <c r="H704" s="29"/>
      <c r="I704" s="30"/>
      <c r="J704">
        <f t="shared" si="67"/>
        <v>0</v>
      </c>
      <c r="K704">
        <f t="shared" si="68"/>
        <v>0</v>
      </c>
    </row>
    <row r="705" spans="1:11" ht="12.75" customHeight="1" x14ac:dyDescent="0.2">
      <c r="A705" s="73" t="str">
        <f t="shared" ca="1" si="65"/>
        <v/>
      </c>
      <c r="B705" s="31" t="str">
        <f t="shared" ca="1" si="69"/>
        <v/>
      </c>
      <c r="C705" s="25" t="str">
        <f t="shared" si="71"/>
        <v/>
      </c>
      <c r="D705" s="26" t="str">
        <f>IF(C705="","",IFERROR(VLOOKUP($C705,Statistiques!$A$8:$B$30,2,0),""))</f>
        <v/>
      </c>
      <c r="E705" s="24"/>
      <c r="F705" s="27" t="e">
        <f t="shared" ca="1" si="70"/>
        <v>#VALUE!</v>
      </c>
      <c r="G705" s="28" t="str">
        <f t="shared" si="66"/>
        <v/>
      </c>
      <c r="H705" s="29"/>
      <c r="I705" s="30"/>
      <c r="J705">
        <f t="shared" si="67"/>
        <v>0</v>
      </c>
      <c r="K705">
        <f t="shared" si="68"/>
        <v>0</v>
      </c>
    </row>
    <row r="706" spans="1:11" ht="12.75" customHeight="1" x14ac:dyDescent="0.2">
      <c r="A706" s="73" t="str">
        <f t="shared" ca="1" si="65"/>
        <v/>
      </c>
      <c r="B706" s="31" t="str">
        <f t="shared" ca="1" si="69"/>
        <v/>
      </c>
      <c r="C706" s="25" t="str">
        <f t="shared" si="71"/>
        <v/>
      </c>
      <c r="D706" s="26" t="str">
        <f>IF(C706="","",IFERROR(VLOOKUP($C706,Statistiques!$A$8:$B$30,2,0),""))</f>
        <v/>
      </c>
      <c r="E706" s="24"/>
      <c r="F706" s="27" t="e">
        <f t="shared" ca="1" si="70"/>
        <v>#VALUE!</v>
      </c>
      <c r="G706" s="28" t="str">
        <f t="shared" si="66"/>
        <v/>
      </c>
      <c r="H706" s="29"/>
      <c r="I706" s="30"/>
      <c r="J706">
        <f t="shared" si="67"/>
        <v>0</v>
      </c>
      <c r="K706">
        <f t="shared" si="68"/>
        <v>0</v>
      </c>
    </row>
    <row r="707" spans="1:11" ht="12.75" customHeight="1" x14ac:dyDescent="0.2">
      <c r="A707" s="73" t="str">
        <f t="shared" ref="A707:A770" ca="1" si="72">IF(C707="","",NOW())</f>
        <v/>
      </c>
      <c r="B707" s="31" t="str">
        <f t="shared" ca="1" si="69"/>
        <v/>
      </c>
      <c r="C707" s="25" t="str">
        <f t="shared" si="71"/>
        <v/>
      </c>
      <c r="D707" s="26" t="str">
        <f>IF(C707="","",IFERROR(VLOOKUP($C707,Statistiques!$A$8:$B$30,2,0),""))</f>
        <v/>
      </c>
      <c r="E707" s="24"/>
      <c r="F707" s="27" t="e">
        <f t="shared" ca="1" si="70"/>
        <v>#VALUE!</v>
      </c>
      <c r="G707" s="28" t="str">
        <f t="shared" ref="G707:G770" si="73">IF(E707="","",IF(AND(MONTH(A707)=MONTH(A708),E708&lt;&gt;""),"",F707))</f>
        <v/>
      </c>
      <c r="H707" s="29"/>
      <c r="I707" s="30"/>
      <c r="J707">
        <f t="shared" ref="J707:J770" si="74">IF(H707="",0,H707)</f>
        <v>0</v>
      </c>
      <c r="K707">
        <f t="shared" ref="K707:K770" si="75">IF(I707="",0,I707)</f>
        <v>0</v>
      </c>
    </row>
    <row r="708" spans="1:11" ht="12.75" customHeight="1" x14ac:dyDescent="0.2">
      <c r="A708" s="73" t="str">
        <f t="shared" ca="1" si="72"/>
        <v/>
      </c>
      <c r="B708" s="31" t="str">
        <f t="shared" ref="B708:B771" ca="1" si="76">IF(A708="","",B707+1)</f>
        <v/>
      </c>
      <c r="C708" s="25" t="str">
        <f t="shared" si="71"/>
        <v/>
      </c>
      <c r="D708" s="26" t="str">
        <f>IF(C708="","",IFERROR(VLOOKUP($C708,Statistiques!$A$8:$B$30,2,0),""))</f>
        <v/>
      </c>
      <c r="E708" s="24"/>
      <c r="F708" s="27" t="e">
        <f t="shared" ref="F708:F771" ca="1" si="77">IF(MONTH(A708)=MONTH(A707),F707+E708,E708)</f>
        <v>#VALUE!</v>
      </c>
      <c r="G708" s="28" t="str">
        <f t="shared" si="73"/>
        <v/>
      </c>
      <c r="H708" s="29"/>
      <c r="I708" s="30"/>
      <c r="J708">
        <f t="shared" si="74"/>
        <v>0</v>
      </c>
      <c r="K708">
        <f t="shared" si="75"/>
        <v>0</v>
      </c>
    </row>
    <row r="709" spans="1:11" ht="12.75" customHeight="1" x14ac:dyDescent="0.2">
      <c r="A709" s="73" t="str">
        <f t="shared" ca="1" si="72"/>
        <v/>
      </c>
      <c r="B709" s="31" t="str">
        <f t="shared" ca="1" si="76"/>
        <v/>
      </c>
      <c r="C709" s="25" t="str">
        <f t="shared" si="71"/>
        <v/>
      </c>
      <c r="D709" s="26" t="str">
        <f>IF(C709="","",IFERROR(VLOOKUP($C709,Statistiques!$A$8:$B$30,2,0),""))</f>
        <v/>
      </c>
      <c r="E709" s="24"/>
      <c r="F709" s="27" t="e">
        <f t="shared" ca="1" si="77"/>
        <v>#VALUE!</v>
      </c>
      <c r="G709" s="28" t="str">
        <f t="shared" si="73"/>
        <v/>
      </c>
      <c r="H709" s="29"/>
      <c r="I709" s="30"/>
      <c r="J709">
        <f t="shared" si="74"/>
        <v>0</v>
      </c>
      <c r="K709">
        <f t="shared" si="75"/>
        <v>0</v>
      </c>
    </row>
    <row r="710" spans="1:11" ht="12.75" customHeight="1" x14ac:dyDescent="0.2">
      <c r="A710" s="73" t="str">
        <f t="shared" ca="1" si="72"/>
        <v/>
      </c>
      <c r="B710" s="31" t="str">
        <f t="shared" ca="1" si="76"/>
        <v/>
      </c>
      <c r="C710" s="25" t="str">
        <f t="shared" si="71"/>
        <v/>
      </c>
      <c r="D710" s="26" t="str">
        <f>IF(C710="","",IFERROR(VLOOKUP($C710,Statistiques!$A$8:$B$30,2,0),""))</f>
        <v/>
      </c>
      <c r="E710" s="24"/>
      <c r="F710" s="27" t="e">
        <f t="shared" ca="1" si="77"/>
        <v>#VALUE!</v>
      </c>
      <c r="G710" s="28" t="str">
        <f t="shared" si="73"/>
        <v/>
      </c>
      <c r="H710" s="29"/>
      <c r="I710" s="30"/>
      <c r="J710">
        <f t="shared" si="74"/>
        <v>0</v>
      </c>
      <c r="K710">
        <f t="shared" si="75"/>
        <v>0</v>
      </c>
    </row>
    <row r="711" spans="1:11" ht="12.75" customHeight="1" x14ac:dyDescent="0.2">
      <c r="A711" s="73" t="str">
        <f t="shared" ca="1" si="72"/>
        <v/>
      </c>
      <c r="B711" s="31" t="str">
        <f t="shared" ca="1" si="76"/>
        <v/>
      </c>
      <c r="C711" s="25" t="str">
        <f t="shared" si="71"/>
        <v/>
      </c>
      <c r="D711" s="26" t="str">
        <f>IF(C711="","",IFERROR(VLOOKUP($C711,Statistiques!$A$8:$B$30,2,0),""))</f>
        <v/>
      </c>
      <c r="E711" s="24"/>
      <c r="F711" s="27" t="e">
        <f t="shared" ca="1" si="77"/>
        <v>#VALUE!</v>
      </c>
      <c r="G711" s="28" t="str">
        <f t="shared" si="73"/>
        <v/>
      </c>
      <c r="H711" s="29"/>
      <c r="I711" s="30"/>
      <c r="J711">
        <f t="shared" si="74"/>
        <v>0</v>
      </c>
      <c r="K711">
        <f t="shared" si="75"/>
        <v>0</v>
      </c>
    </row>
    <row r="712" spans="1:11" ht="12.75" customHeight="1" x14ac:dyDescent="0.2">
      <c r="A712" s="73" t="str">
        <f t="shared" ca="1" si="72"/>
        <v/>
      </c>
      <c r="B712" s="31" t="str">
        <f t="shared" ca="1" si="76"/>
        <v/>
      </c>
      <c r="C712" s="25" t="str">
        <f t="shared" si="71"/>
        <v/>
      </c>
      <c r="D712" s="26" t="str">
        <f>IF(C712="","",IFERROR(VLOOKUP($C712,Statistiques!$A$8:$B$30,2,0),""))</f>
        <v/>
      </c>
      <c r="E712" s="24"/>
      <c r="F712" s="27" t="e">
        <f t="shared" ca="1" si="77"/>
        <v>#VALUE!</v>
      </c>
      <c r="G712" s="28" t="str">
        <f t="shared" si="73"/>
        <v/>
      </c>
      <c r="H712" s="29"/>
      <c r="I712" s="30"/>
      <c r="J712">
        <f t="shared" si="74"/>
        <v>0</v>
      </c>
      <c r="K712">
        <f t="shared" si="75"/>
        <v>0</v>
      </c>
    </row>
    <row r="713" spans="1:11" ht="12.75" customHeight="1" x14ac:dyDescent="0.2">
      <c r="A713" s="73" t="str">
        <f t="shared" ca="1" si="72"/>
        <v/>
      </c>
      <c r="B713" s="31" t="str">
        <f t="shared" ca="1" si="76"/>
        <v/>
      </c>
      <c r="C713" s="25" t="str">
        <f t="shared" si="71"/>
        <v/>
      </c>
      <c r="D713" s="26" t="str">
        <f>IF(C713="","",IFERROR(VLOOKUP($C713,Statistiques!$A$8:$B$30,2,0),""))</f>
        <v/>
      </c>
      <c r="E713" s="24"/>
      <c r="F713" s="27" t="e">
        <f t="shared" ca="1" si="77"/>
        <v>#VALUE!</v>
      </c>
      <c r="G713" s="28" t="str">
        <f t="shared" si="73"/>
        <v/>
      </c>
      <c r="H713" s="29"/>
      <c r="I713" s="30"/>
      <c r="J713">
        <f t="shared" si="74"/>
        <v>0</v>
      </c>
      <c r="K713">
        <f t="shared" si="75"/>
        <v>0</v>
      </c>
    </row>
    <row r="714" spans="1:11" ht="12.75" customHeight="1" x14ac:dyDescent="0.2">
      <c r="A714" s="73" t="str">
        <f t="shared" ca="1" si="72"/>
        <v/>
      </c>
      <c r="B714" s="31" t="str">
        <f t="shared" ca="1" si="76"/>
        <v/>
      </c>
      <c r="C714" s="25" t="str">
        <f t="shared" si="71"/>
        <v/>
      </c>
      <c r="D714" s="26" t="str">
        <f>IF(C714="","",IFERROR(VLOOKUP($C714,Statistiques!$A$8:$B$30,2,0),""))</f>
        <v/>
      </c>
      <c r="E714" s="24"/>
      <c r="F714" s="27" t="e">
        <f t="shared" ca="1" si="77"/>
        <v>#VALUE!</v>
      </c>
      <c r="G714" s="28" t="str">
        <f t="shared" si="73"/>
        <v/>
      </c>
      <c r="H714" s="29"/>
      <c r="I714" s="30"/>
      <c r="J714">
        <f t="shared" si="74"/>
        <v>0</v>
      </c>
      <c r="K714">
        <f t="shared" si="75"/>
        <v>0</v>
      </c>
    </row>
    <row r="715" spans="1:11" ht="12.75" customHeight="1" x14ac:dyDescent="0.2">
      <c r="A715" s="73" t="str">
        <f t="shared" ca="1" si="72"/>
        <v/>
      </c>
      <c r="B715" s="31" t="str">
        <f t="shared" ca="1" si="76"/>
        <v/>
      </c>
      <c r="C715" s="25" t="str">
        <f t="shared" si="71"/>
        <v/>
      </c>
      <c r="D715" s="26" t="str">
        <f>IF(C715="","",IFERROR(VLOOKUP($C715,Statistiques!$A$8:$B$30,2,0),""))</f>
        <v/>
      </c>
      <c r="E715" s="24"/>
      <c r="F715" s="27" t="e">
        <f t="shared" ca="1" si="77"/>
        <v>#VALUE!</v>
      </c>
      <c r="G715" s="28" t="str">
        <f t="shared" si="73"/>
        <v/>
      </c>
      <c r="H715" s="29"/>
      <c r="I715" s="30"/>
      <c r="J715">
        <f t="shared" si="74"/>
        <v>0</v>
      </c>
      <c r="K715">
        <f t="shared" si="75"/>
        <v>0</v>
      </c>
    </row>
    <row r="716" spans="1:11" ht="12.75" customHeight="1" x14ac:dyDescent="0.2">
      <c r="A716" s="73" t="str">
        <f t="shared" ca="1" si="72"/>
        <v/>
      </c>
      <c r="B716" s="31" t="str">
        <f t="shared" ca="1" si="76"/>
        <v/>
      </c>
      <c r="C716" s="25" t="str">
        <f t="shared" si="71"/>
        <v/>
      </c>
      <c r="D716" s="26" t="str">
        <f>IF(C716="","",IFERROR(VLOOKUP($C716,Statistiques!$A$8:$B$30,2,0),""))</f>
        <v/>
      </c>
      <c r="E716" s="24"/>
      <c r="F716" s="27" t="e">
        <f t="shared" ca="1" si="77"/>
        <v>#VALUE!</v>
      </c>
      <c r="G716" s="28" t="str">
        <f t="shared" si="73"/>
        <v/>
      </c>
      <c r="H716" s="29"/>
      <c r="I716" s="30"/>
      <c r="J716">
        <f t="shared" si="74"/>
        <v>0</v>
      </c>
      <c r="K716">
        <f t="shared" si="75"/>
        <v>0</v>
      </c>
    </row>
    <row r="717" spans="1:11" ht="12.75" customHeight="1" x14ac:dyDescent="0.2">
      <c r="A717" s="73" t="str">
        <f t="shared" ca="1" si="72"/>
        <v/>
      </c>
      <c r="B717" s="31" t="str">
        <f t="shared" ca="1" si="76"/>
        <v/>
      </c>
      <c r="C717" s="25" t="str">
        <f t="shared" si="71"/>
        <v/>
      </c>
      <c r="D717" s="26" t="str">
        <f>IF(C717="","",IFERROR(VLOOKUP($C717,Statistiques!$A$8:$B$30,2,0),""))</f>
        <v/>
      </c>
      <c r="E717" s="24"/>
      <c r="F717" s="27" t="e">
        <f t="shared" ca="1" si="77"/>
        <v>#VALUE!</v>
      </c>
      <c r="G717" s="28" t="str">
        <f t="shared" si="73"/>
        <v/>
      </c>
      <c r="H717" s="29"/>
      <c r="I717" s="30"/>
      <c r="J717">
        <f t="shared" si="74"/>
        <v>0</v>
      </c>
      <c r="K717">
        <f t="shared" si="75"/>
        <v>0</v>
      </c>
    </row>
    <row r="718" spans="1:11" ht="12.75" customHeight="1" x14ac:dyDescent="0.2">
      <c r="A718" s="73" t="str">
        <f t="shared" ca="1" si="72"/>
        <v/>
      </c>
      <c r="B718" s="31" t="str">
        <f t="shared" ca="1" si="76"/>
        <v/>
      </c>
      <c r="C718" s="25" t="str">
        <f t="shared" si="71"/>
        <v/>
      </c>
      <c r="D718" s="26" t="str">
        <f>IF(C718="","",IFERROR(VLOOKUP($C718,Statistiques!$A$8:$B$30,2,0),""))</f>
        <v/>
      </c>
      <c r="E718" s="24"/>
      <c r="F718" s="27" t="e">
        <f t="shared" ca="1" si="77"/>
        <v>#VALUE!</v>
      </c>
      <c r="G718" s="28" t="str">
        <f t="shared" si="73"/>
        <v/>
      </c>
      <c r="H718" s="29"/>
      <c r="I718" s="30"/>
      <c r="J718">
        <f t="shared" si="74"/>
        <v>0</v>
      </c>
      <c r="K718">
        <f t="shared" si="75"/>
        <v>0</v>
      </c>
    </row>
    <row r="719" spans="1:11" ht="12.75" customHeight="1" x14ac:dyDescent="0.2">
      <c r="A719" s="73" t="str">
        <f t="shared" ca="1" si="72"/>
        <v/>
      </c>
      <c r="B719" s="31" t="str">
        <f t="shared" ca="1" si="76"/>
        <v/>
      </c>
      <c r="C719" s="25" t="str">
        <f t="shared" si="71"/>
        <v/>
      </c>
      <c r="D719" s="26" t="str">
        <f>IF(C719="","",IFERROR(VLOOKUP($C719,Statistiques!$A$8:$B$30,2,0),""))</f>
        <v/>
      </c>
      <c r="E719" s="24"/>
      <c r="F719" s="27" t="e">
        <f t="shared" ca="1" si="77"/>
        <v>#VALUE!</v>
      </c>
      <c r="G719" s="28" t="str">
        <f t="shared" si="73"/>
        <v/>
      </c>
      <c r="H719" s="29"/>
      <c r="I719" s="30"/>
      <c r="J719">
        <f t="shared" si="74"/>
        <v>0</v>
      </c>
      <c r="K719">
        <f t="shared" si="75"/>
        <v>0</v>
      </c>
    </row>
    <row r="720" spans="1:11" ht="12.75" customHeight="1" x14ac:dyDescent="0.2">
      <c r="A720" s="73" t="str">
        <f t="shared" ca="1" si="72"/>
        <v/>
      </c>
      <c r="B720" s="31" t="str">
        <f t="shared" ca="1" si="76"/>
        <v/>
      </c>
      <c r="C720" s="25" t="str">
        <f t="shared" si="71"/>
        <v/>
      </c>
      <c r="D720" s="26" t="str">
        <f>IF(C720="","",IFERROR(VLOOKUP($C720,Statistiques!$A$8:$B$30,2,0),""))</f>
        <v/>
      </c>
      <c r="E720" s="24"/>
      <c r="F720" s="27" t="e">
        <f t="shared" ca="1" si="77"/>
        <v>#VALUE!</v>
      </c>
      <c r="G720" s="28" t="str">
        <f t="shared" si="73"/>
        <v/>
      </c>
      <c r="H720" s="29"/>
      <c r="I720" s="30"/>
      <c r="J720">
        <f t="shared" si="74"/>
        <v>0</v>
      </c>
      <c r="K720">
        <f t="shared" si="75"/>
        <v>0</v>
      </c>
    </row>
    <row r="721" spans="1:11" ht="12.75" customHeight="1" x14ac:dyDescent="0.2">
      <c r="A721" s="73" t="str">
        <f t="shared" ca="1" si="72"/>
        <v/>
      </c>
      <c r="B721" s="31" t="str">
        <f t="shared" ca="1" si="76"/>
        <v/>
      </c>
      <c r="C721" s="25" t="str">
        <f t="shared" si="71"/>
        <v/>
      </c>
      <c r="D721" s="26" t="str">
        <f>IF(C721="","",IFERROR(VLOOKUP($C721,Statistiques!$A$8:$B$30,2,0),""))</f>
        <v/>
      </c>
      <c r="E721" s="24"/>
      <c r="F721" s="27" t="e">
        <f t="shared" ca="1" si="77"/>
        <v>#VALUE!</v>
      </c>
      <c r="G721" s="28" t="str">
        <f t="shared" si="73"/>
        <v/>
      </c>
      <c r="H721" s="29"/>
      <c r="I721" s="30"/>
      <c r="J721">
        <f t="shared" si="74"/>
        <v>0</v>
      </c>
      <c r="K721">
        <f t="shared" si="75"/>
        <v>0</v>
      </c>
    </row>
    <row r="722" spans="1:11" ht="12.75" customHeight="1" x14ac:dyDescent="0.2">
      <c r="A722" s="73" t="str">
        <f t="shared" ca="1" si="72"/>
        <v/>
      </c>
      <c r="B722" s="31" t="str">
        <f t="shared" ca="1" si="76"/>
        <v/>
      </c>
      <c r="C722" s="25" t="str">
        <f t="shared" si="71"/>
        <v/>
      </c>
      <c r="D722" s="26" t="str">
        <f>IF(C722="","",IFERROR(VLOOKUP($C722,Statistiques!$A$8:$B$30,2,0),""))</f>
        <v/>
      </c>
      <c r="E722" s="24"/>
      <c r="F722" s="27" t="e">
        <f t="shared" ca="1" si="77"/>
        <v>#VALUE!</v>
      </c>
      <c r="G722" s="28" t="str">
        <f t="shared" si="73"/>
        <v/>
      </c>
      <c r="H722" s="29"/>
      <c r="I722" s="30"/>
      <c r="J722">
        <f t="shared" si="74"/>
        <v>0</v>
      </c>
      <c r="K722">
        <f t="shared" si="75"/>
        <v>0</v>
      </c>
    </row>
    <row r="723" spans="1:11" ht="12.75" customHeight="1" x14ac:dyDescent="0.2">
      <c r="A723" s="73" t="str">
        <f t="shared" ca="1" si="72"/>
        <v/>
      </c>
      <c r="B723" s="31" t="str">
        <f t="shared" ca="1" si="76"/>
        <v/>
      </c>
      <c r="C723" s="25" t="str">
        <f t="shared" si="71"/>
        <v/>
      </c>
      <c r="D723" s="26" t="str">
        <f>IF(C723="","",IFERROR(VLOOKUP($C723,Statistiques!$A$8:$B$30,2,0),""))</f>
        <v/>
      </c>
      <c r="E723" s="24"/>
      <c r="F723" s="27" t="e">
        <f t="shared" ca="1" si="77"/>
        <v>#VALUE!</v>
      </c>
      <c r="G723" s="28" t="str">
        <f t="shared" si="73"/>
        <v/>
      </c>
      <c r="H723" s="29"/>
      <c r="I723" s="30"/>
      <c r="J723">
        <f t="shared" si="74"/>
        <v>0</v>
      </c>
      <c r="K723">
        <f t="shared" si="75"/>
        <v>0</v>
      </c>
    </row>
    <row r="724" spans="1:11" ht="12.75" customHeight="1" x14ac:dyDescent="0.2">
      <c r="A724" s="73" t="str">
        <f t="shared" ca="1" si="72"/>
        <v/>
      </c>
      <c r="B724" s="31" t="str">
        <f t="shared" ca="1" si="76"/>
        <v/>
      </c>
      <c r="C724" s="25" t="str">
        <f t="shared" si="71"/>
        <v/>
      </c>
      <c r="D724" s="26" t="str">
        <f>IF(C724="","",IFERROR(VLOOKUP($C724,Statistiques!$A$8:$B$30,2,0),""))</f>
        <v/>
      </c>
      <c r="E724" s="24"/>
      <c r="F724" s="27" t="e">
        <f t="shared" ca="1" si="77"/>
        <v>#VALUE!</v>
      </c>
      <c r="G724" s="28" t="str">
        <f t="shared" si="73"/>
        <v/>
      </c>
      <c r="H724" s="29"/>
      <c r="I724" s="30"/>
      <c r="J724">
        <f t="shared" si="74"/>
        <v>0</v>
      </c>
      <c r="K724">
        <f t="shared" si="75"/>
        <v>0</v>
      </c>
    </row>
    <row r="725" spans="1:11" ht="12.75" customHeight="1" x14ac:dyDescent="0.2">
      <c r="A725" s="73" t="str">
        <f t="shared" ca="1" si="72"/>
        <v/>
      </c>
      <c r="B725" s="31" t="str">
        <f t="shared" ca="1" si="76"/>
        <v/>
      </c>
      <c r="C725" s="25" t="str">
        <f t="shared" si="71"/>
        <v/>
      </c>
      <c r="D725" s="26" t="str">
        <f>IF(C725="","",IFERROR(VLOOKUP($C725,Statistiques!$A$8:$B$30,2,0),""))</f>
        <v/>
      </c>
      <c r="E725" s="24"/>
      <c r="F725" s="27" t="e">
        <f t="shared" ca="1" si="77"/>
        <v>#VALUE!</v>
      </c>
      <c r="G725" s="28" t="str">
        <f t="shared" si="73"/>
        <v/>
      </c>
      <c r="H725" s="29"/>
      <c r="I725" s="30"/>
      <c r="J725">
        <f t="shared" si="74"/>
        <v>0</v>
      </c>
      <c r="K725">
        <f t="shared" si="75"/>
        <v>0</v>
      </c>
    </row>
    <row r="726" spans="1:11" ht="12.75" customHeight="1" x14ac:dyDescent="0.2">
      <c r="A726" s="73" t="str">
        <f t="shared" ca="1" si="72"/>
        <v/>
      </c>
      <c r="B726" s="31" t="str">
        <f t="shared" ca="1" si="76"/>
        <v/>
      </c>
      <c r="C726" s="25" t="str">
        <f t="shared" si="71"/>
        <v/>
      </c>
      <c r="D726" s="26" t="str">
        <f>IF(C726="","",IFERROR(VLOOKUP($C726,Statistiques!$A$8:$B$30,2,0),""))</f>
        <v/>
      </c>
      <c r="E726" s="24"/>
      <c r="F726" s="27" t="e">
        <f t="shared" ca="1" si="77"/>
        <v>#VALUE!</v>
      </c>
      <c r="G726" s="28" t="str">
        <f t="shared" si="73"/>
        <v/>
      </c>
      <c r="H726" s="29"/>
      <c r="I726" s="30"/>
      <c r="J726">
        <f t="shared" si="74"/>
        <v>0</v>
      </c>
      <c r="K726">
        <f t="shared" si="75"/>
        <v>0</v>
      </c>
    </row>
    <row r="727" spans="1:11" ht="12.75" customHeight="1" x14ac:dyDescent="0.2">
      <c r="A727" s="73" t="str">
        <f t="shared" ca="1" si="72"/>
        <v/>
      </c>
      <c r="B727" s="31" t="str">
        <f t="shared" ca="1" si="76"/>
        <v/>
      </c>
      <c r="C727" s="25" t="str">
        <f t="shared" si="71"/>
        <v/>
      </c>
      <c r="D727" s="26" t="str">
        <f>IF(C727="","",IFERROR(VLOOKUP($C727,Statistiques!$A$8:$B$30,2,0),""))</f>
        <v/>
      </c>
      <c r="E727" s="24"/>
      <c r="F727" s="27" t="e">
        <f t="shared" ca="1" si="77"/>
        <v>#VALUE!</v>
      </c>
      <c r="G727" s="28" t="str">
        <f t="shared" si="73"/>
        <v/>
      </c>
      <c r="H727" s="29"/>
      <c r="I727" s="30"/>
      <c r="J727">
        <f t="shared" si="74"/>
        <v>0</v>
      </c>
      <c r="K727">
        <f t="shared" si="75"/>
        <v>0</v>
      </c>
    </row>
    <row r="728" spans="1:11" ht="12.75" customHeight="1" x14ac:dyDescent="0.2">
      <c r="A728" s="73" t="str">
        <f t="shared" ca="1" si="72"/>
        <v/>
      </c>
      <c r="B728" s="31" t="str">
        <f t="shared" ca="1" si="76"/>
        <v/>
      </c>
      <c r="C728" s="25" t="str">
        <f t="shared" si="71"/>
        <v/>
      </c>
      <c r="D728" s="26" t="str">
        <f>IF(C728="","",IFERROR(VLOOKUP($C728,Statistiques!$A$8:$B$30,2,0),""))</f>
        <v/>
      </c>
      <c r="E728" s="24"/>
      <c r="F728" s="27" t="e">
        <f t="shared" ca="1" si="77"/>
        <v>#VALUE!</v>
      </c>
      <c r="G728" s="28" t="str">
        <f t="shared" si="73"/>
        <v/>
      </c>
      <c r="H728" s="29"/>
      <c r="I728" s="30"/>
      <c r="J728">
        <f t="shared" si="74"/>
        <v>0</v>
      </c>
      <c r="K728">
        <f t="shared" si="75"/>
        <v>0</v>
      </c>
    </row>
    <row r="729" spans="1:11" ht="12.75" customHeight="1" x14ac:dyDescent="0.2">
      <c r="A729" s="73" t="str">
        <f t="shared" ca="1" si="72"/>
        <v/>
      </c>
      <c r="B729" s="31" t="str">
        <f t="shared" ca="1" si="76"/>
        <v/>
      </c>
      <c r="C729" s="25" t="str">
        <f t="shared" si="71"/>
        <v/>
      </c>
      <c r="D729" s="26" t="str">
        <f>IF(C729="","",IFERROR(VLOOKUP($C729,Statistiques!$A$8:$B$30,2,0),""))</f>
        <v/>
      </c>
      <c r="E729" s="24"/>
      <c r="F729" s="27" t="e">
        <f t="shared" ca="1" si="77"/>
        <v>#VALUE!</v>
      </c>
      <c r="G729" s="28" t="str">
        <f t="shared" si="73"/>
        <v/>
      </c>
      <c r="H729" s="29"/>
      <c r="I729" s="30"/>
      <c r="J729">
        <f t="shared" si="74"/>
        <v>0</v>
      </c>
      <c r="K729">
        <f t="shared" si="75"/>
        <v>0</v>
      </c>
    </row>
    <row r="730" spans="1:11" ht="12.75" customHeight="1" x14ac:dyDescent="0.2">
      <c r="A730" s="73" t="str">
        <f t="shared" ca="1" si="72"/>
        <v/>
      </c>
      <c r="B730" s="31" t="str">
        <f t="shared" ca="1" si="76"/>
        <v/>
      </c>
      <c r="C730" s="25" t="str">
        <f t="shared" si="71"/>
        <v/>
      </c>
      <c r="D730" s="26" t="str">
        <f>IF(C730="","",IFERROR(VLOOKUP($C730,Statistiques!$A$8:$B$30,2,0),""))</f>
        <v/>
      </c>
      <c r="E730" s="24"/>
      <c r="F730" s="27" t="e">
        <f t="shared" ca="1" si="77"/>
        <v>#VALUE!</v>
      </c>
      <c r="G730" s="28" t="str">
        <f t="shared" si="73"/>
        <v/>
      </c>
      <c r="H730" s="29"/>
      <c r="I730" s="30"/>
      <c r="J730">
        <f t="shared" si="74"/>
        <v>0</v>
      </c>
      <c r="K730">
        <f t="shared" si="75"/>
        <v>0</v>
      </c>
    </row>
    <row r="731" spans="1:11" ht="12.75" customHeight="1" x14ac:dyDescent="0.2">
      <c r="A731" s="73" t="str">
        <f t="shared" ca="1" si="72"/>
        <v/>
      </c>
      <c r="B731" s="31" t="str">
        <f t="shared" ca="1" si="76"/>
        <v/>
      </c>
      <c r="C731" s="25" t="str">
        <f t="shared" si="71"/>
        <v/>
      </c>
      <c r="D731" s="26" t="str">
        <f>IF(C731="","",IFERROR(VLOOKUP($C731,Statistiques!$A$8:$B$30,2,0),""))</f>
        <v/>
      </c>
      <c r="E731" s="24"/>
      <c r="F731" s="27" t="e">
        <f t="shared" ca="1" si="77"/>
        <v>#VALUE!</v>
      </c>
      <c r="G731" s="28" t="str">
        <f t="shared" si="73"/>
        <v/>
      </c>
      <c r="H731" s="29"/>
      <c r="I731" s="30"/>
      <c r="J731">
        <f t="shared" si="74"/>
        <v>0</v>
      </c>
      <c r="K731">
        <f t="shared" si="75"/>
        <v>0</v>
      </c>
    </row>
    <row r="732" spans="1:11" ht="12.75" customHeight="1" x14ac:dyDescent="0.2">
      <c r="A732" s="73" t="str">
        <f t="shared" ca="1" si="72"/>
        <v/>
      </c>
      <c r="B732" s="31" t="str">
        <f t="shared" ca="1" si="76"/>
        <v/>
      </c>
      <c r="C732" s="25" t="str">
        <f t="shared" si="71"/>
        <v/>
      </c>
      <c r="D732" s="26" t="str">
        <f>IF(C732="","",IFERROR(VLOOKUP($C732,Statistiques!$A$8:$B$30,2,0),""))</f>
        <v/>
      </c>
      <c r="E732" s="24"/>
      <c r="F732" s="27" t="e">
        <f t="shared" ca="1" si="77"/>
        <v>#VALUE!</v>
      </c>
      <c r="G732" s="28" t="str">
        <f t="shared" si="73"/>
        <v/>
      </c>
      <c r="H732" s="29"/>
      <c r="I732" s="30"/>
      <c r="J732">
        <f t="shared" si="74"/>
        <v>0</v>
      </c>
      <c r="K732">
        <f t="shared" si="75"/>
        <v>0</v>
      </c>
    </row>
    <row r="733" spans="1:11" ht="12.75" customHeight="1" x14ac:dyDescent="0.2">
      <c r="A733" s="73" t="str">
        <f t="shared" ca="1" si="72"/>
        <v/>
      </c>
      <c r="B733" s="31" t="str">
        <f t="shared" ca="1" si="76"/>
        <v/>
      </c>
      <c r="C733" s="25" t="str">
        <f t="shared" si="71"/>
        <v/>
      </c>
      <c r="D733" s="26" t="str">
        <f>IF(C733="","",IFERROR(VLOOKUP($C733,Statistiques!$A$8:$B$30,2,0),""))</f>
        <v/>
      </c>
      <c r="E733" s="24"/>
      <c r="F733" s="27" t="e">
        <f t="shared" ca="1" si="77"/>
        <v>#VALUE!</v>
      </c>
      <c r="G733" s="28" t="str">
        <f t="shared" si="73"/>
        <v/>
      </c>
      <c r="H733" s="29"/>
      <c r="I733" s="30"/>
      <c r="J733">
        <f t="shared" si="74"/>
        <v>0</v>
      </c>
      <c r="K733">
        <f t="shared" si="75"/>
        <v>0</v>
      </c>
    </row>
    <row r="734" spans="1:11" ht="12.75" customHeight="1" x14ac:dyDescent="0.2">
      <c r="A734" s="73" t="str">
        <f t="shared" ca="1" si="72"/>
        <v/>
      </c>
      <c r="B734" s="31" t="str">
        <f t="shared" ca="1" si="76"/>
        <v/>
      </c>
      <c r="C734" s="25" t="str">
        <f t="shared" si="71"/>
        <v/>
      </c>
      <c r="D734" s="26" t="str">
        <f>IF(C734="","",IFERROR(VLOOKUP($C734,Statistiques!$A$8:$B$30,2,0),""))</f>
        <v/>
      </c>
      <c r="E734" s="24"/>
      <c r="F734" s="27" t="e">
        <f t="shared" ca="1" si="77"/>
        <v>#VALUE!</v>
      </c>
      <c r="G734" s="28" t="str">
        <f t="shared" si="73"/>
        <v/>
      </c>
      <c r="H734" s="29"/>
      <c r="I734" s="30"/>
      <c r="J734">
        <f t="shared" si="74"/>
        <v>0</v>
      </c>
      <c r="K734">
        <f t="shared" si="75"/>
        <v>0</v>
      </c>
    </row>
    <row r="735" spans="1:11" ht="12.75" customHeight="1" x14ac:dyDescent="0.2">
      <c r="A735" s="73" t="str">
        <f t="shared" ca="1" si="72"/>
        <v/>
      </c>
      <c r="B735" s="31" t="str">
        <f t="shared" ca="1" si="76"/>
        <v/>
      </c>
      <c r="C735" s="25" t="str">
        <f t="shared" si="71"/>
        <v/>
      </c>
      <c r="D735" s="26" t="str">
        <f>IF(C735="","",IFERROR(VLOOKUP($C735,Statistiques!$A$8:$B$30,2,0),""))</f>
        <v/>
      </c>
      <c r="E735" s="24"/>
      <c r="F735" s="27" t="e">
        <f t="shared" ca="1" si="77"/>
        <v>#VALUE!</v>
      </c>
      <c r="G735" s="28" t="str">
        <f t="shared" si="73"/>
        <v/>
      </c>
      <c r="H735" s="29"/>
      <c r="I735" s="30"/>
      <c r="J735">
        <f t="shared" si="74"/>
        <v>0</v>
      </c>
      <c r="K735">
        <f t="shared" si="75"/>
        <v>0</v>
      </c>
    </row>
    <row r="736" spans="1:11" ht="12.75" customHeight="1" x14ac:dyDescent="0.2">
      <c r="A736" s="73" t="str">
        <f t="shared" ca="1" si="72"/>
        <v/>
      </c>
      <c r="B736" s="31" t="str">
        <f t="shared" ca="1" si="76"/>
        <v/>
      </c>
      <c r="C736" s="25" t="str">
        <f t="shared" si="71"/>
        <v/>
      </c>
      <c r="D736" s="26" t="str">
        <f>IF(C736="","",IFERROR(VLOOKUP($C736,Statistiques!$A$8:$B$30,2,0),""))</f>
        <v/>
      </c>
      <c r="E736" s="24"/>
      <c r="F736" s="27" t="e">
        <f t="shared" ca="1" si="77"/>
        <v>#VALUE!</v>
      </c>
      <c r="G736" s="28" t="str">
        <f t="shared" si="73"/>
        <v/>
      </c>
      <c r="H736" s="29"/>
      <c r="I736" s="30"/>
      <c r="J736">
        <f t="shared" si="74"/>
        <v>0</v>
      </c>
      <c r="K736">
        <f t="shared" si="75"/>
        <v>0</v>
      </c>
    </row>
    <row r="737" spans="1:11" ht="12.75" customHeight="1" x14ac:dyDescent="0.2">
      <c r="A737" s="73" t="str">
        <f t="shared" ca="1" si="72"/>
        <v/>
      </c>
      <c r="B737" s="31" t="str">
        <f t="shared" ca="1" si="76"/>
        <v/>
      </c>
      <c r="C737" s="25" t="str">
        <f t="shared" si="71"/>
        <v/>
      </c>
      <c r="D737" s="26" t="str">
        <f>IF(C737="","",IFERROR(VLOOKUP($C737,Statistiques!$A$8:$B$30,2,0),""))</f>
        <v/>
      </c>
      <c r="E737" s="24"/>
      <c r="F737" s="27" t="e">
        <f t="shared" ca="1" si="77"/>
        <v>#VALUE!</v>
      </c>
      <c r="G737" s="28" t="str">
        <f t="shared" si="73"/>
        <v/>
      </c>
      <c r="H737" s="29"/>
      <c r="I737" s="30"/>
      <c r="J737">
        <f t="shared" si="74"/>
        <v>0</v>
      </c>
      <c r="K737">
        <f t="shared" si="75"/>
        <v>0</v>
      </c>
    </row>
    <row r="738" spans="1:11" ht="12.75" customHeight="1" x14ac:dyDescent="0.2">
      <c r="A738" s="73" t="str">
        <f t="shared" ca="1" si="72"/>
        <v/>
      </c>
      <c r="B738" s="31" t="str">
        <f t="shared" ca="1" si="76"/>
        <v/>
      </c>
      <c r="C738" s="25" t="str">
        <f t="shared" si="71"/>
        <v/>
      </c>
      <c r="D738" s="26" t="str">
        <f>IF(C738="","",IFERROR(VLOOKUP($C738,Statistiques!$A$8:$B$30,2,0),""))</f>
        <v/>
      </c>
      <c r="E738" s="24"/>
      <c r="F738" s="27" t="e">
        <f t="shared" ca="1" si="77"/>
        <v>#VALUE!</v>
      </c>
      <c r="G738" s="28" t="str">
        <f t="shared" si="73"/>
        <v/>
      </c>
      <c r="H738" s="29"/>
      <c r="I738" s="30"/>
      <c r="J738">
        <f t="shared" si="74"/>
        <v>0</v>
      </c>
      <c r="K738">
        <f t="shared" si="75"/>
        <v>0</v>
      </c>
    </row>
    <row r="739" spans="1:11" ht="12.75" customHeight="1" x14ac:dyDescent="0.2">
      <c r="A739" s="73" t="str">
        <f t="shared" ca="1" si="72"/>
        <v/>
      </c>
      <c r="B739" s="31" t="str">
        <f t="shared" ca="1" si="76"/>
        <v/>
      </c>
      <c r="C739" s="25" t="str">
        <f t="shared" si="71"/>
        <v/>
      </c>
      <c r="D739" s="26" t="str">
        <f>IF(C739="","",IFERROR(VLOOKUP($C739,Statistiques!$A$8:$B$30,2,0),""))</f>
        <v/>
      </c>
      <c r="E739" s="24"/>
      <c r="F739" s="27" t="e">
        <f t="shared" ca="1" si="77"/>
        <v>#VALUE!</v>
      </c>
      <c r="G739" s="28" t="str">
        <f t="shared" si="73"/>
        <v/>
      </c>
      <c r="H739" s="29"/>
      <c r="I739" s="30"/>
      <c r="J739">
        <f t="shared" si="74"/>
        <v>0</v>
      </c>
      <c r="K739">
        <f t="shared" si="75"/>
        <v>0</v>
      </c>
    </row>
    <row r="740" spans="1:11" ht="12.75" customHeight="1" x14ac:dyDescent="0.2">
      <c r="A740" s="73" t="str">
        <f t="shared" ca="1" si="72"/>
        <v/>
      </c>
      <c r="B740" s="31" t="str">
        <f t="shared" ca="1" si="76"/>
        <v/>
      </c>
      <c r="C740" s="25" t="str">
        <f t="shared" si="71"/>
        <v/>
      </c>
      <c r="D740" s="26" t="str">
        <f>IF(C740="","",IFERROR(VLOOKUP($C740,Statistiques!$A$8:$B$30,2,0),""))</f>
        <v/>
      </c>
      <c r="E740" s="24"/>
      <c r="F740" s="27" t="e">
        <f t="shared" ca="1" si="77"/>
        <v>#VALUE!</v>
      </c>
      <c r="G740" s="28" t="str">
        <f t="shared" si="73"/>
        <v/>
      </c>
      <c r="H740" s="29"/>
      <c r="I740" s="30"/>
      <c r="J740">
        <f t="shared" si="74"/>
        <v>0</v>
      </c>
      <c r="K740">
        <f t="shared" si="75"/>
        <v>0</v>
      </c>
    </row>
    <row r="741" spans="1:11" ht="12.75" customHeight="1" x14ac:dyDescent="0.2">
      <c r="A741" s="73" t="str">
        <f t="shared" ca="1" si="72"/>
        <v/>
      </c>
      <c r="B741" s="31" t="str">
        <f t="shared" ca="1" si="76"/>
        <v/>
      </c>
      <c r="C741" s="25" t="str">
        <f t="shared" si="71"/>
        <v/>
      </c>
      <c r="D741" s="26" t="str">
        <f>IF(C741="","",IFERROR(VLOOKUP($C741,Statistiques!$A$8:$B$30,2,0),""))</f>
        <v/>
      </c>
      <c r="E741" s="24"/>
      <c r="F741" s="27" t="e">
        <f t="shared" ca="1" si="77"/>
        <v>#VALUE!</v>
      </c>
      <c r="G741" s="28" t="str">
        <f t="shared" si="73"/>
        <v/>
      </c>
      <c r="H741" s="29"/>
      <c r="I741" s="30"/>
      <c r="J741">
        <f t="shared" si="74"/>
        <v>0</v>
      </c>
      <c r="K741">
        <f t="shared" si="75"/>
        <v>0</v>
      </c>
    </row>
    <row r="742" spans="1:11" ht="12.75" customHeight="1" x14ac:dyDescent="0.2">
      <c r="A742" s="73" t="str">
        <f t="shared" ca="1" si="72"/>
        <v/>
      </c>
      <c r="B742" s="31" t="str">
        <f t="shared" ca="1" si="76"/>
        <v/>
      </c>
      <c r="C742" s="25" t="str">
        <f t="shared" si="71"/>
        <v/>
      </c>
      <c r="D742" s="26" t="str">
        <f>IF(C742="","",IFERROR(VLOOKUP($C742,Statistiques!$A$8:$B$30,2,0),""))</f>
        <v/>
      </c>
      <c r="E742" s="24"/>
      <c r="F742" s="27" t="e">
        <f t="shared" ca="1" si="77"/>
        <v>#VALUE!</v>
      </c>
      <c r="G742" s="28" t="str">
        <f t="shared" si="73"/>
        <v/>
      </c>
      <c r="H742" s="29"/>
      <c r="I742" s="30"/>
      <c r="J742">
        <f t="shared" si="74"/>
        <v>0</v>
      </c>
      <c r="K742">
        <f t="shared" si="75"/>
        <v>0</v>
      </c>
    </row>
    <row r="743" spans="1:11" ht="12.75" customHeight="1" x14ac:dyDescent="0.2">
      <c r="A743" s="73" t="str">
        <f t="shared" ca="1" si="72"/>
        <v/>
      </c>
      <c r="B743" s="31" t="str">
        <f t="shared" ca="1" si="76"/>
        <v/>
      </c>
      <c r="C743" s="25" t="str">
        <f t="shared" si="71"/>
        <v/>
      </c>
      <c r="D743" s="26" t="str">
        <f>IF(C743="","",IFERROR(VLOOKUP($C743,Statistiques!$A$8:$B$30,2,0),""))</f>
        <v/>
      </c>
      <c r="E743" s="24"/>
      <c r="F743" s="27" t="e">
        <f t="shared" ca="1" si="77"/>
        <v>#VALUE!</v>
      </c>
      <c r="G743" s="28" t="str">
        <f t="shared" si="73"/>
        <v/>
      </c>
      <c r="H743" s="29"/>
      <c r="I743" s="30"/>
      <c r="J743">
        <f t="shared" si="74"/>
        <v>0</v>
      </c>
      <c r="K743">
        <f t="shared" si="75"/>
        <v>0</v>
      </c>
    </row>
    <row r="744" spans="1:11" ht="12.75" customHeight="1" x14ac:dyDescent="0.2">
      <c r="A744" s="73" t="str">
        <f t="shared" ca="1" si="72"/>
        <v/>
      </c>
      <c r="B744" s="31" t="str">
        <f t="shared" ca="1" si="76"/>
        <v/>
      </c>
      <c r="C744" s="25" t="str">
        <f t="shared" si="71"/>
        <v/>
      </c>
      <c r="D744" s="26" t="str">
        <f>IF(C744="","",IFERROR(VLOOKUP($C744,Statistiques!$A$8:$B$30,2,0),""))</f>
        <v/>
      </c>
      <c r="E744" s="24"/>
      <c r="F744" s="27" t="e">
        <f t="shared" ca="1" si="77"/>
        <v>#VALUE!</v>
      </c>
      <c r="G744" s="28" t="str">
        <f t="shared" si="73"/>
        <v/>
      </c>
      <c r="H744" s="29"/>
      <c r="I744" s="30"/>
      <c r="J744">
        <f t="shared" si="74"/>
        <v>0</v>
      </c>
      <c r="K744">
        <f t="shared" si="75"/>
        <v>0</v>
      </c>
    </row>
    <row r="745" spans="1:11" ht="12.75" customHeight="1" x14ac:dyDescent="0.2">
      <c r="A745" s="73" t="str">
        <f t="shared" ca="1" si="72"/>
        <v/>
      </c>
      <c r="B745" s="31" t="str">
        <f t="shared" ca="1" si="76"/>
        <v/>
      </c>
      <c r="C745" s="25" t="str">
        <f t="shared" si="71"/>
        <v/>
      </c>
      <c r="D745" s="26" t="str">
        <f>IF(C745="","",IFERROR(VLOOKUP($C745,Statistiques!$A$8:$B$30,2,0),""))</f>
        <v/>
      </c>
      <c r="E745" s="24"/>
      <c r="F745" s="27" t="e">
        <f t="shared" ca="1" si="77"/>
        <v>#VALUE!</v>
      </c>
      <c r="G745" s="28" t="str">
        <f t="shared" si="73"/>
        <v/>
      </c>
      <c r="H745" s="29"/>
      <c r="I745" s="30"/>
      <c r="J745">
        <f t="shared" si="74"/>
        <v>0</v>
      </c>
      <c r="K745">
        <f t="shared" si="75"/>
        <v>0</v>
      </c>
    </row>
    <row r="746" spans="1:11" ht="12.75" customHeight="1" x14ac:dyDescent="0.2">
      <c r="A746" s="73" t="str">
        <f t="shared" ca="1" si="72"/>
        <v/>
      </c>
      <c r="B746" s="31" t="str">
        <f t="shared" ca="1" si="76"/>
        <v/>
      </c>
      <c r="C746" s="25" t="str">
        <f t="shared" si="71"/>
        <v/>
      </c>
      <c r="D746" s="26" t="str">
        <f>IF(C746="","",IFERROR(VLOOKUP($C746,Statistiques!$A$8:$B$30,2,0),""))</f>
        <v/>
      </c>
      <c r="E746" s="24"/>
      <c r="F746" s="27" t="e">
        <f t="shared" ca="1" si="77"/>
        <v>#VALUE!</v>
      </c>
      <c r="G746" s="28" t="str">
        <f t="shared" si="73"/>
        <v/>
      </c>
      <c r="H746" s="29"/>
      <c r="I746" s="30"/>
      <c r="J746">
        <f t="shared" si="74"/>
        <v>0</v>
      </c>
      <c r="K746">
        <f t="shared" si="75"/>
        <v>0</v>
      </c>
    </row>
    <row r="747" spans="1:11" ht="12.75" customHeight="1" x14ac:dyDescent="0.2">
      <c r="A747" s="73" t="str">
        <f t="shared" ca="1" si="72"/>
        <v/>
      </c>
      <c r="B747" s="31" t="str">
        <f t="shared" ca="1" si="76"/>
        <v/>
      </c>
      <c r="C747" s="25" t="str">
        <f t="shared" si="71"/>
        <v/>
      </c>
      <c r="D747" s="26" t="str">
        <f>IF(C747="","",IFERROR(VLOOKUP($C747,Statistiques!$A$8:$B$30,2,0),""))</f>
        <v/>
      </c>
      <c r="E747" s="24"/>
      <c r="F747" s="27" t="e">
        <f t="shared" ca="1" si="77"/>
        <v>#VALUE!</v>
      </c>
      <c r="G747" s="28" t="str">
        <f t="shared" si="73"/>
        <v/>
      </c>
      <c r="H747" s="29"/>
      <c r="I747" s="30"/>
      <c r="J747">
        <f t="shared" si="74"/>
        <v>0</v>
      </c>
      <c r="K747">
        <f t="shared" si="75"/>
        <v>0</v>
      </c>
    </row>
    <row r="748" spans="1:11" ht="12.75" customHeight="1" x14ac:dyDescent="0.2">
      <c r="A748" s="73" t="str">
        <f t="shared" ca="1" si="72"/>
        <v/>
      </c>
      <c r="B748" s="31" t="str">
        <f t="shared" ca="1" si="76"/>
        <v/>
      </c>
      <c r="C748" s="25" t="str">
        <f t="shared" si="71"/>
        <v/>
      </c>
      <c r="D748" s="26" t="str">
        <f>IF(C748="","",IFERROR(VLOOKUP($C748,Statistiques!$A$8:$B$30,2,0),""))</f>
        <v/>
      </c>
      <c r="E748" s="24"/>
      <c r="F748" s="27" t="e">
        <f t="shared" ca="1" si="77"/>
        <v>#VALUE!</v>
      </c>
      <c r="G748" s="28" t="str">
        <f t="shared" si="73"/>
        <v/>
      </c>
      <c r="H748" s="29"/>
      <c r="I748" s="30"/>
      <c r="J748">
        <f t="shared" si="74"/>
        <v>0</v>
      </c>
      <c r="K748">
        <f t="shared" si="75"/>
        <v>0</v>
      </c>
    </row>
    <row r="749" spans="1:11" ht="12.75" customHeight="1" x14ac:dyDescent="0.2">
      <c r="A749" s="73" t="str">
        <f t="shared" ca="1" si="72"/>
        <v/>
      </c>
      <c r="B749" s="31" t="str">
        <f t="shared" ca="1" si="76"/>
        <v/>
      </c>
      <c r="C749" s="25" t="str">
        <f t="shared" si="71"/>
        <v/>
      </c>
      <c r="D749" s="26" t="str">
        <f>IF(C749="","",IFERROR(VLOOKUP($C749,Statistiques!$A$8:$B$30,2,0),""))</f>
        <v/>
      </c>
      <c r="E749" s="24"/>
      <c r="F749" s="27" t="e">
        <f t="shared" ca="1" si="77"/>
        <v>#VALUE!</v>
      </c>
      <c r="G749" s="28" t="str">
        <f t="shared" si="73"/>
        <v/>
      </c>
      <c r="H749" s="29"/>
      <c r="I749" s="30"/>
      <c r="J749">
        <f t="shared" si="74"/>
        <v>0</v>
      </c>
      <c r="K749">
        <f t="shared" si="75"/>
        <v>0</v>
      </c>
    </row>
    <row r="750" spans="1:11" ht="12.75" customHeight="1" x14ac:dyDescent="0.2">
      <c r="A750" s="73" t="str">
        <f t="shared" ca="1" si="72"/>
        <v/>
      </c>
      <c r="B750" s="31" t="str">
        <f t="shared" ca="1" si="76"/>
        <v/>
      </c>
      <c r="C750" s="25" t="str">
        <f t="shared" si="71"/>
        <v/>
      </c>
      <c r="D750" s="26" t="str">
        <f>IF(C750="","",IFERROR(VLOOKUP($C750,Statistiques!$A$8:$B$30,2,0),""))</f>
        <v/>
      </c>
      <c r="E750" s="24"/>
      <c r="F750" s="27" t="e">
        <f t="shared" ca="1" si="77"/>
        <v>#VALUE!</v>
      </c>
      <c r="G750" s="28" t="str">
        <f t="shared" si="73"/>
        <v/>
      </c>
      <c r="H750" s="29"/>
      <c r="I750" s="30"/>
      <c r="J750">
        <f t="shared" si="74"/>
        <v>0</v>
      </c>
      <c r="K750">
        <f t="shared" si="75"/>
        <v>0</v>
      </c>
    </row>
    <row r="751" spans="1:11" ht="12.75" customHeight="1" x14ac:dyDescent="0.2">
      <c r="A751" s="73" t="str">
        <f t="shared" ca="1" si="72"/>
        <v/>
      </c>
      <c r="B751" s="31" t="str">
        <f t="shared" ca="1" si="76"/>
        <v/>
      </c>
      <c r="C751" s="25" t="str">
        <f t="shared" si="71"/>
        <v/>
      </c>
      <c r="D751" s="26" t="str">
        <f>IF(C751="","",IFERROR(VLOOKUP($C751,Statistiques!$A$8:$B$30,2,0),""))</f>
        <v/>
      </c>
      <c r="E751" s="24"/>
      <c r="F751" s="27" t="e">
        <f t="shared" ca="1" si="77"/>
        <v>#VALUE!</v>
      </c>
      <c r="G751" s="28" t="str">
        <f t="shared" si="73"/>
        <v/>
      </c>
      <c r="H751" s="29"/>
      <c r="I751" s="30"/>
      <c r="J751">
        <f t="shared" si="74"/>
        <v>0</v>
      </c>
      <c r="K751">
        <f t="shared" si="75"/>
        <v>0</v>
      </c>
    </row>
    <row r="752" spans="1:11" ht="12.75" customHeight="1" x14ac:dyDescent="0.2">
      <c r="A752" s="73" t="str">
        <f t="shared" ca="1" si="72"/>
        <v/>
      </c>
      <c r="B752" s="31" t="str">
        <f t="shared" ca="1" si="76"/>
        <v/>
      </c>
      <c r="C752" s="25" t="str">
        <f t="shared" si="71"/>
        <v/>
      </c>
      <c r="D752" s="26" t="str">
        <f>IF(C752="","",IFERROR(VLOOKUP($C752,Statistiques!$A$8:$B$30,2,0),""))</f>
        <v/>
      </c>
      <c r="E752" s="24"/>
      <c r="F752" s="27" t="e">
        <f t="shared" ca="1" si="77"/>
        <v>#VALUE!</v>
      </c>
      <c r="G752" s="28" t="str">
        <f t="shared" si="73"/>
        <v/>
      </c>
      <c r="H752" s="29"/>
      <c r="I752" s="30"/>
      <c r="J752">
        <f t="shared" si="74"/>
        <v>0</v>
      </c>
      <c r="K752">
        <f t="shared" si="75"/>
        <v>0</v>
      </c>
    </row>
    <row r="753" spans="1:11" ht="12.75" customHeight="1" x14ac:dyDescent="0.2">
      <c r="A753" s="73" t="str">
        <f t="shared" ca="1" si="72"/>
        <v/>
      </c>
      <c r="B753" s="31" t="str">
        <f t="shared" ca="1" si="76"/>
        <v/>
      </c>
      <c r="C753" s="25" t="str">
        <f t="shared" si="71"/>
        <v/>
      </c>
      <c r="D753" s="26" t="str">
        <f>IF(C753="","",IFERROR(VLOOKUP($C753,Statistiques!$A$8:$B$30,2,0),""))</f>
        <v/>
      </c>
      <c r="E753" s="24"/>
      <c r="F753" s="27" t="e">
        <f t="shared" ca="1" si="77"/>
        <v>#VALUE!</v>
      </c>
      <c r="G753" s="28" t="str">
        <f t="shared" si="73"/>
        <v/>
      </c>
      <c r="H753" s="29"/>
      <c r="I753" s="30"/>
      <c r="J753">
        <f t="shared" si="74"/>
        <v>0</v>
      </c>
      <c r="K753">
        <f t="shared" si="75"/>
        <v>0</v>
      </c>
    </row>
    <row r="754" spans="1:11" ht="12.75" customHeight="1" x14ac:dyDescent="0.2">
      <c r="A754" s="73" t="str">
        <f t="shared" ca="1" si="72"/>
        <v/>
      </c>
      <c r="B754" s="31" t="str">
        <f t="shared" ca="1" si="76"/>
        <v/>
      </c>
      <c r="C754" s="25" t="str">
        <f t="shared" ref="C754:C817" si="78">IF(E753="","",C753)</f>
        <v/>
      </c>
      <c r="D754" s="26" t="str">
        <f>IF(C754="","",IFERROR(VLOOKUP($C754,Statistiques!$A$8:$B$30,2,0),""))</f>
        <v/>
      </c>
      <c r="E754" s="24"/>
      <c r="F754" s="27" t="e">
        <f t="shared" ca="1" si="77"/>
        <v>#VALUE!</v>
      </c>
      <c r="G754" s="28" t="str">
        <f t="shared" si="73"/>
        <v/>
      </c>
      <c r="H754" s="29"/>
      <c r="I754" s="30"/>
      <c r="J754">
        <f t="shared" si="74"/>
        <v>0</v>
      </c>
      <c r="K754">
        <f t="shared" si="75"/>
        <v>0</v>
      </c>
    </row>
    <row r="755" spans="1:11" ht="12.75" customHeight="1" x14ac:dyDescent="0.2">
      <c r="A755" s="73" t="str">
        <f t="shared" ca="1" si="72"/>
        <v/>
      </c>
      <c r="B755" s="31" t="str">
        <f t="shared" ca="1" si="76"/>
        <v/>
      </c>
      <c r="C755" s="25" t="str">
        <f t="shared" si="78"/>
        <v/>
      </c>
      <c r="D755" s="26" t="str">
        <f>IF(C755="","",IFERROR(VLOOKUP($C755,Statistiques!$A$8:$B$30,2,0),""))</f>
        <v/>
      </c>
      <c r="E755" s="24"/>
      <c r="F755" s="27" t="e">
        <f t="shared" ca="1" si="77"/>
        <v>#VALUE!</v>
      </c>
      <c r="G755" s="28" t="str">
        <f t="shared" si="73"/>
        <v/>
      </c>
      <c r="H755" s="29"/>
      <c r="I755" s="30"/>
      <c r="J755">
        <f t="shared" si="74"/>
        <v>0</v>
      </c>
      <c r="K755">
        <f t="shared" si="75"/>
        <v>0</v>
      </c>
    </row>
    <row r="756" spans="1:11" ht="12.75" customHeight="1" x14ac:dyDescent="0.2">
      <c r="A756" s="73" t="str">
        <f t="shared" ca="1" si="72"/>
        <v/>
      </c>
      <c r="B756" s="31" t="str">
        <f t="shared" ca="1" si="76"/>
        <v/>
      </c>
      <c r="C756" s="25" t="str">
        <f t="shared" si="78"/>
        <v/>
      </c>
      <c r="D756" s="26" t="str">
        <f>IF(C756="","",IFERROR(VLOOKUP($C756,Statistiques!$A$8:$B$30,2,0),""))</f>
        <v/>
      </c>
      <c r="E756" s="24"/>
      <c r="F756" s="27" t="e">
        <f t="shared" ca="1" si="77"/>
        <v>#VALUE!</v>
      </c>
      <c r="G756" s="28" t="str">
        <f t="shared" si="73"/>
        <v/>
      </c>
      <c r="H756" s="29"/>
      <c r="I756" s="30"/>
      <c r="J756">
        <f t="shared" si="74"/>
        <v>0</v>
      </c>
      <c r="K756">
        <f t="shared" si="75"/>
        <v>0</v>
      </c>
    </row>
    <row r="757" spans="1:11" ht="12.75" customHeight="1" x14ac:dyDescent="0.2">
      <c r="A757" s="73" t="str">
        <f t="shared" ca="1" si="72"/>
        <v/>
      </c>
      <c r="B757" s="31" t="str">
        <f t="shared" ca="1" si="76"/>
        <v/>
      </c>
      <c r="C757" s="25" t="str">
        <f t="shared" si="78"/>
        <v/>
      </c>
      <c r="D757" s="26" t="str">
        <f>IF(C757="","",IFERROR(VLOOKUP($C757,Statistiques!$A$8:$B$30,2,0),""))</f>
        <v/>
      </c>
      <c r="E757" s="24"/>
      <c r="F757" s="27" t="e">
        <f t="shared" ca="1" si="77"/>
        <v>#VALUE!</v>
      </c>
      <c r="G757" s="28" t="str">
        <f t="shared" si="73"/>
        <v/>
      </c>
      <c r="H757" s="29"/>
      <c r="I757" s="30"/>
      <c r="J757">
        <f t="shared" si="74"/>
        <v>0</v>
      </c>
      <c r="K757">
        <f t="shared" si="75"/>
        <v>0</v>
      </c>
    </row>
    <row r="758" spans="1:11" ht="12.75" customHeight="1" x14ac:dyDescent="0.2">
      <c r="A758" s="73" t="str">
        <f t="shared" ca="1" si="72"/>
        <v/>
      </c>
      <c r="B758" s="31" t="str">
        <f t="shared" ca="1" si="76"/>
        <v/>
      </c>
      <c r="C758" s="25" t="str">
        <f t="shared" si="78"/>
        <v/>
      </c>
      <c r="D758" s="26" t="str">
        <f>IF(C758="","",IFERROR(VLOOKUP($C758,Statistiques!$A$8:$B$30,2,0),""))</f>
        <v/>
      </c>
      <c r="E758" s="24"/>
      <c r="F758" s="27" t="e">
        <f t="shared" ca="1" si="77"/>
        <v>#VALUE!</v>
      </c>
      <c r="G758" s="28" t="str">
        <f t="shared" si="73"/>
        <v/>
      </c>
      <c r="H758" s="29"/>
      <c r="I758" s="30"/>
      <c r="J758">
        <f t="shared" si="74"/>
        <v>0</v>
      </c>
      <c r="K758">
        <f t="shared" si="75"/>
        <v>0</v>
      </c>
    </row>
    <row r="759" spans="1:11" ht="12.75" customHeight="1" x14ac:dyDescent="0.2">
      <c r="A759" s="73" t="str">
        <f t="shared" ca="1" si="72"/>
        <v/>
      </c>
      <c r="B759" s="31" t="str">
        <f t="shared" ca="1" si="76"/>
        <v/>
      </c>
      <c r="C759" s="25" t="str">
        <f t="shared" si="78"/>
        <v/>
      </c>
      <c r="D759" s="26" t="str">
        <f>IF(C759="","",IFERROR(VLOOKUP($C759,Statistiques!$A$8:$B$30,2,0),""))</f>
        <v/>
      </c>
      <c r="E759" s="24"/>
      <c r="F759" s="27" t="e">
        <f t="shared" ca="1" si="77"/>
        <v>#VALUE!</v>
      </c>
      <c r="G759" s="28" t="str">
        <f t="shared" si="73"/>
        <v/>
      </c>
      <c r="H759" s="29"/>
      <c r="I759" s="30"/>
      <c r="J759">
        <f t="shared" si="74"/>
        <v>0</v>
      </c>
      <c r="K759">
        <f t="shared" si="75"/>
        <v>0</v>
      </c>
    </row>
    <row r="760" spans="1:11" ht="12.75" customHeight="1" x14ac:dyDescent="0.2">
      <c r="A760" s="73" t="str">
        <f t="shared" ca="1" si="72"/>
        <v/>
      </c>
      <c r="B760" s="31" t="str">
        <f t="shared" ca="1" si="76"/>
        <v/>
      </c>
      <c r="C760" s="25" t="str">
        <f t="shared" si="78"/>
        <v/>
      </c>
      <c r="D760" s="26" t="str">
        <f>IF(C760="","",IFERROR(VLOOKUP($C760,Statistiques!$A$8:$B$30,2,0),""))</f>
        <v/>
      </c>
      <c r="E760" s="24"/>
      <c r="F760" s="27" t="e">
        <f t="shared" ca="1" si="77"/>
        <v>#VALUE!</v>
      </c>
      <c r="G760" s="28" t="str">
        <f t="shared" si="73"/>
        <v/>
      </c>
      <c r="H760" s="29"/>
      <c r="I760" s="30"/>
      <c r="J760">
        <f t="shared" si="74"/>
        <v>0</v>
      </c>
      <c r="K760">
        <f t="shared" si="75"/>
        <v>0</v>
      </c>
    </row>
    <row r="761" spans="1:11" ht="12.75" customHeight="1" x14ac:dyDescent="0.2">
      <c r="A761" s="73" t="str">
        <f t="shared" ca="1" si="72"/>
        <v/>
      </c>
      <c r="B761" s="31" t="str">
        <f t="shared" ca="1" si="76"/>
        <v/>
      </c>
      <c r="C761" s="25" t="str">
        <f t="shared" si="78"/>
        <v/>
      </c>
      <c r="D761" s="26" t="str">
        <f>IF(C761="","",IFERROR(VLOOKUP($C761,Statistiques!$A$8:$B$30,2,0),""))</f>
        <v/>
      </c>
      <c r="E761" s="24"/>
      <c r="F761" s="27" t="e">
        <f t="shared" ca="1" si="77"/>
        <v>#VALUE!</v>
      </c>
      <c r="G761" s="28" t="str">
        <f t="shared" si="73"/>
        <v/>
      </c>
      <c r="H761" s="29"/>
      <c r="I761" s="30"/>
      <c r="J761">
        <f t="shared" si="74"/>
        <v>0</v>
      </c>
      <c r="K761">
        <f t="shared" si="75"/>
        <v>0</v>
      </c>
    </row>
    <row r="762" spans="1:11" ht="12.75" customHeight="1" x14ac:dyDescent="0.2">
      <c r="A762" s="73" t="str">
        <f t="shared" ca="1" si="72"/>
        <v/>
      </c>
      <c r="B762" s="31" t="str">
        <f t="shared" ca="1" si="76"/>
        <v/>
      </c>
      <c r="C762" s="25" t="str">
        <f t="shared" si="78"/>
        <v/>
      </c>
      <c r="D762" s="26" t="str">
        <f>IF(C762="","",IFERROR(VLOOKUP($C762,Statistiques!$A$8:$B$30,2,0),""))</f>
        <v/>
      </c>
      <c r="E762" s="24"/>
      <c r="F762" s="27" t="e">
        <f t="shared" ca="1" si="77"/>
        <v>#VALUE!</v>
      </c>
      <c r="G762" s="28" t="str">
        <f t="shared" si="73"/>
        <v/>
      </c>
      <c r="H762" s="29"/>
      <c r="I762" s="30"/>
      <c r="J762">
        <f t="shared" si="74"/>
        <v>0</v>
      </c>
      <c r="K762">
        <f t="shared" si="75"/>
        <v>0</v>
      </c>
    </row>
    <row r="763" spans="1:11" ht="12.75" customHeight="1" x14ac:dyDescent="0.2">
      <c r="A763" s="73" t="str">
        <f t="shared" ca="1" si="72"/>
        <v/>
      </c>
      <c r="B763" s="31" t="str">
        <f t="shared" ca="1" si="76"/>
        <v/>
      </c>
      <c r="C763" s="25" t="str">
        <f t="shared" si="78"/>
        <v/>
      </c>
      <c r="D763" s="26" t="str">
        <f>IF(C763="","",IFERROR(VLOOKUP($C763,Statistiques!$A$8:$B$30,2,0),""))</f>
        <v/>
      </c>
      <c r="E763" s="24"/>
      <c r="F763" s="27" t="e">
        <f t="shared" ca="1" si="77"/>
        <v>#VALUE!</v>
      </c>
      <c r="G763" s="28" t="str">
        <f t="shared" si="73"/>
        <v/>
      </c>
      <c r="H763" s="29"/>
      <c r="I763" s="30"/>
      <c r="J763">
        <f t="shared" si="74"/>
        <v>0</v>
      </c>
      <c r="K763">
        <f t="shared" si="75"/>
        <v>0</v>
      </c>
    </row>
    <row r="764" spans="1:11" ht="12.75" customHeight="1" x14ac:dyDescent="0.2">
      <c r="A764" s="73" t="str">
        <f t="shared" ca="1" si="72"/>
        <v/>
      </c>
      <c r="B764" s="31" t="str">
        <f t="shared" ca="1" si="76"/>
        <v/>
      </c>
      <c r="C764" s="25" t="str">
        <f t="shared" si="78"/>
        <v/>
      </c>
      <c r="D764" s="26" t="str">
        <f>IF(C764="","",IFERROR(VLOOKUP($C764,Statistiques!$A$8:$B$30,2,0),""))</f>
        <v/>
      </c>
      <c r="E764" s="24"/>
      <c r="F764" s="27" t="e">
        <f t="shared" ca="1" si="77"/>
        <v>#VALUE!</v>
      </c>
      <c r="G764" s="28" t="str">
        <f t="shared" si="73"/>
        <v/>
      </c>
      <c r="H764" s="29"/>
      <c r="I764" s="30"/>
      <c r="J764">
        <f t="shared" si="74"/>
        <v>0</v>
      </c>
      <c r="K764">
        <f t="shared" si="75"/>
        <v>0</v>
      </c>
    </row>
    <row r="765" spans="1:11" ht="12.75" customHeight="1" x14ac:dyDescent="0.2">
      <c r="A765" s="73" t="str">
        <f t="shared" ca="1" si="72"/>
        <v/>
      </c>
      <c r="B765" s="31" t="str">
        <f t="shared" ca="1" si="76"/>
        <v/>
      </c>
      <c r="C765" s="25" t="str">
        <f t="shared" si="78"/>
        <v/>
      </c>
      <c r="D765" s="26" t="str">
        <f>IF(C765="","",IFERROR(VLOOKUP($C765,Statistiques!$A$8:$B$30,2,0),""))</f>
        <v/>
      </c>
      <c r="E765" s="24"/>
      <c r="F765" s="27" t="e">
        <f t="shared" ca="1" si="77"/>
        <v>#VALUE!</v>
      </c>
      <c r="G765" s="28" t="str">
        <f t="shared" si="73"/>
        <v/>
      </c>
      <c r="H765" s="29"/>
      <c r="I765" s="30"/>
      <c r="J765">
        <f t="shared" si="74"/>
        <v>0</v>
      </c>
      <c r="K765">
        <f t="shared" si="75"/>
        <v>0</v>
      </c>
    </row>
    <row r="766" spans="1:11" ht="12.75" customHeight="1" x14ac:dyDescent="0.2">
      <c r="A766" s="73" t="str">
        <f t="shared" ca="1" si="72"/>
        <v/>
      </c>
      <c r="B766" s="31" t="str">
        <f t="shared" ca="1" si="76"/>
        <v/>
      </c>
      <c r="C766" s="25" t="str">
        <f t="shared" si="78"/>
        <v/>
      </c>
      <c r="D766" s="26" t="str">
        <f>IF(C766="","",IFERROR(VLOOKUP($C766,Statistiques!$A$8:$B$30,2,0),""))</f>
        <v/>
      </c>
      <c r="E766" s="24"/>
      <c r="F766" s="27" t="e">
        <f t="shared" ca="1" si="77"/>
        <v>#VALUE!</v>
      </c>
      <c r="G766" s="28" t="str">
        <f t="shared" si="73"/>
        <v/>
      </c>
      <c r="H766" s="29"/>
      <c r="I766" s="30"/>
      <c r="J766">
        <f t="shared" si="74"/>
        <v>0</v>
      </c>
      <c r="K766">
        <f t="shared" si="75"/>
        <v>0</v>
      </c>
    </row>
    <row r="767" spans="1:11" ht="12.75" customHeight="1" x14ac:dyDescent="0.2">
      <c r="A767" s="73" t="str">
        <f t="shared" ca="1" si="72"/>
        <v/>
      </c>
      <c r="B767" s="31" t="str">
        <f t="shared" ca="1" si="76"/>
        <v/>
      </c>
      <c r="C767" s="25" t="str">
        <f t="shared" si="78"/>
        <v/>
      </c>
      <c r="D767" s="26" t="str">
        <f>IF(C767="","",IFERROR(VLOOKUP($C767,Statistiques!$A$8:$B$30,2,0),""))</f>
        <v/>
      </c>
      <c r="E767" s="24"/>
      <c r="F767" s="27" t="e">
        <f t="shared" ca="1" si="77"/>
        <v>#VALUE!</v>
      </c>
      <c r="G767" s="28" t="str">
        <f t="shared" si="73"/>
        <v/>
      </c>
      <c r="H767" s="29"/>
      <c r="I767" s="30"/>
      <c r="J767">
        <f t="shared" si="74"/>
        <v>0</v>
      </c>
      <c r="K767">
        <f t="shared" si="75"/>
        <v>0</v>
      </c>
    </row>
    <row r="768" spans="1:11" ht="12.75" customHeight="1" x14ac:dyDescent="0.2">
      <c r="A768" s="73" t="str">
        <f t="shared" ca="1" si="72"/>
        <v/>
      </c>
      <c r="B768" s="31" t="str">
        <f t="shared" ca="1" si="76"/>
        <v/>
      </c>
      <c r="C768" s="25" t="str">
        <f t="shared" si="78"/>
        <v/>
      </c>
      <c r="D768" s="26" t="str">
        <f>IF(C768="","",IFERROR(VLOOKUP($C768,Statistiques!$A$8:$B$30,2,0),""))</f>
        <v/>
      </c>
      <c r="E768" s="24"/>
      <c r="F768" s="27" t="e">
        <f t="shared" ca="1" si="77"/>
        <v>#VALUE!</v>
      </c>
      <c r="G768" s="28" t="str">
        <f t="shared" si="73"/>
        <v/>
      </c>
      <c r="H768" s="29"/>
      <c r="I768" s="30"/>
      <c r="J768">
        <f t="shared" si="74"/>
        <v>0</v>
      </c>
      <c r="K768">
        <f t="shared" si="75"/>
        <v>0</v>
      </c>
    </row>
    <row r="769" spans="1:11" ht="12.75" customHeight="1" x14ac:dyDescent="0.2">
      <c r="A769" s="73" t="str">
        <f t="shared" ca="1" si="72"/>
        <v/>
      </c>
      <c r="B769" s="31" t="str">
        <f t="shared" ca="1" si="76"/>
        <v/>
      </c>
      <c r="C769" s="25" t="str">
        <f t="shared" si="78"/>
        <v/>
      </c>
      <c r="D769" s="26" t="str">
        <f>IF(C769="","",IFERROR(VLOOKUP($C769,Statistiques!$A$8:$B$30,2,0),""))</f>
        <v/>
      </c>
      <c r="E769" s="24"/>
      <c r="F769" s="27" t="e">
        <f t="shared" ca="1" si="77"/>
        <v>#VALUE!</v>
      </c>
      <c r="G769" s="28" t="str">
        <f t="shared" si="73"/>
        <v/>
      </c>
      <c r="H769" s="29"/>
      <c r="I769" s="30"/>
      <c r="J769">
        <f t="shared" si="74"/>
        <v>0</v>
      </c>
      <c r="K769">
        <f t="shared" si="75"/>
        <v>0</v>
      </c>
    </row>
    <row r="770" spans="1:11" ht="12.75" customHeight="1" x14ac:dyDescent="0.2">
      <c r="A770" s="73" t="str">
        <f t="shared" ca="1" si="72"/>
        <v/>
      </c>
      <c r="B770" s="31" t="str">
        <f t="shared" ca="1" si="76"/>
        <v/>
      </c>
      <c r="C770" s="25" t="str">
        <f t="shared" si="78"/>
        <v/>
      </c>
      <c r="D770" s="26" t="str">
        <f>IF(C770="","",IFERROR(VLOOKUP($C770,Statistiques!$A$8:$B$30,2,0),""))</f>
        <v/>
      </c>
      <c r="E770" s="24"/>
      <c r="F770" s="27" t="e">
        <f t="shared" ca="1" si="77"/>
        <v>#VALUE!</v>
      </c>
      <c r="G770" s="28" t="str">
        <f t="shared" si="73"/>
        <v/>
      </c>
      <c r="H770" s="29"/>
      <c r="I770" s="30"/>
      <c r="J770">
        <f t="shared" si="74"/>
        <v>0</v>
      </c>
      <c r="K770">
        <f t="shared" si="75"/>
        <v>0</v>
      </c>
    </row>
    <row r="771" spans="1:11" ht="12.75" customHeight="1" x14ac:dyDescent="0.2">
      <c r="A771" s="73" t="str">
        <f t="shared" ref="A771:A834" ca="1" si="79">IF(C771="","",NOW())</f>
        <v/>
      </c>
      <c r="B771" s="31" t="str">
        <f t="shared" ca="1" si="76"/>
        <v/>
      </c>
      <c r="C771" s="25" t="str">
        <f t="shared" si="78"/>
        <v/>
      </c>
      <c r="D771" s="26" t="str">
        <f>IF(C771="","",IFERROR(VLOOKUP($C771,Statistiques!$A$8:$B$30,2,0),""))</f>
        <v/>
      </c>
      <c r="E771" s="24"/>
      <c r="F771" s="27" t="e">
        <f t="shared" ca="1" si="77"/>
        <v>#VALUE!</v>
      </c>
      <c r="G771" s="28" t="str">
        <f t="shared" ref="G771:G834" si="80">IF(E771="","",IF(AND(MONTH(A771)=MONTH(A772),E772&lt;&gt;""),"",F771))</f>
        <v/>
      </c>
      <c r="H771" s="29"/>
      <c r="I771" s="30"/>
      <c r="J771">
        <f t="shared" ref="J771:J834" si="81">IF(H771="",0,H771)</f>
        <v>0</v>
      </c>
      <c r="K771">
        <f t="shared" ref="K771:K834" si="82">IF(I771="",0,I771)</f>
        <v>0</v>
      </c>
    </row>
    <row r="772" spans="1:11" ht="12.75" customHeight="1" x14ac:dyDescent="0.2">
      <c r="A772" s="73" t="str">
        <f t="shared" ca="1" si="79"/>
        <v/>
      </c>
      <c r="B772" s="31" t="str">
        <f t="shared" ref="B772:B835" ca="1" si="83">IF(A772="","",B771+1)</f>
        <v/>
      </c>
      <c r="C772" s="25" t="str">
        <f t="shared" si="78"/>
        <v/>
      </c>
      <c r="D772" s="26" t="str">
        <f>IF(C772="","",IFERROR(VLOOKUP($C772,Statistiques!$A$8:$B$30,2,0),""))</f>
        <v/>
      </c>
      <c r="E772" s="24"/>
      <c r="F772" s="27" t="e">
        <f t="shared" ref="F772:F835" ca="1" si="84">IF(MONTH(A772)=MONTH(A771),F771+E772,E772)</f>
        <v>#VALUE!</v>
      </c>
      <c r="G772" s="28" t="str">
        <f t="shared" si="80"/>
        <v/>
      </c>
      <c r="H772" s="29"/>
      <c r="I772" s="30"/>
      <c r="J772">
        <f t="shared" si="81"/>
        <v>0</v>
      </c>
      <c r="K772">
        <f t="shared" si="82"/>
        <v>0</v>
      </c>
    </row>
    <row r="773" spans="1:11" ht="12.75" customHeight="1" x14ac:dyDescent="0.2">
      <c r="A773" s="73" t="str">
        <f t="shared" ca="1" si="79"/>
        <v/>
      </c>
      <c r="B773" s="31" t="str">
        <f t="shared" ca="1" si="83"/>
        <v/>
      </c>
      <c r="C773" s="25" t="str">
        <f t="shared" si="78"/>
        <v/>
      </c>
      <c r="D773" s="26" t="str">
        <f>IF(C773="","",IFERROR(VLOOKUP($C773,Statistiques!$A$8:$B$30,2,0),""))</f>
        <v/>
      </c>
      <c r="E773" s="24"/>
      <c r="F773" s="27" t="e">
        <f t="shared" ca="1" si="84"/>
        <v>#VALUE!</v>
      </c>
      <c r="G773" s="28" t="str">
        <f t="shared" si="80"/>
        <v/>
      </c>
      <c r="H773" s="29"/>
      <c r="I773" s="30"/>
      <c r="J773">
        <f t="shared" si="81"/>
        <v>0</v>
      </c>
      <c r="K773">
        <f t="shared" si="82"/>
        <v>0</v>
      </c>
    </row>
    <row r="774" spans="1:11" ht="12.75" customHeight="1" x14ac:dyDescent="0.2">
      <c r="A774" s="73" t="str">
        <f t="shared" ca="1" si="79"/>
        <v/>
      </c>
      <c r="B774" s="31" t="str">
        <f t="shared" ca="1" si="83"/>
        <v/>
      </c>
      <c r="C774" s="25" t="str">
        <f t="shared" si="78"/>
        <v/>
      </c>
      <c r="D774" s="26" t="str">
        <f>IF(C774="","",IFERROR(VLOOKUP($C774,Statistiques!$A$8:$B$30,2,0),""))</f>
        <v/>
      </c>
      <c r="E774" s="24"/>
      <c r="F774" s="27" t="e">
        <f t="shared" ca="1" si="84"/>
        <v>#VALUE!</v>
      </c>
      <c r="G774" s="28" t="str">
        <f t="shared" si="80"/>
        <v/>
      </c>
      <c r="H774" s="29"/>
      <c r="I774" s="30"/>
      <c r="J774">
        <f t="shared" si="81"/>
        <v>0</v>
      </c>
      <c r="K774">
        <f t="shared" si="82"/>
        <v>0</v>
      </c>
    </row>
    <row r="775" spans="1:11" ht="12.75" customHeight="1" x14ac:dyDescent="0.2">
      <c r="A775" s="73" t="str">
        <f t="shared" ca="1" si="79"/>
        <v/>
      </c>
      <c r="B775" s="31" t="str">
        <f t="shared" ca="1" si="83"/>
        <v/>
      </c>
      <c r="C775" s="25" t="str">
        <f t="shared" si="78"/>
        <v/>
      </c>
      <c r="D775" s="26" t="str">
        <f>IF(C775="","",IFERROR(VLOOKUP($C775,Statistiques!$A$8:$B$30,2,0),""))</f>
        <v/>
      </c>
      <c r="E775" s="24"/>
      <c r="F775" s="27" t="e">
        <f t="shared" ca="1" si="84"/>
        <v>#VALUE!</v>
      </c>
      <c r="G775" s="28" t="str">
        <f t="shared" si="80"/>
        <v/>
      </c>
      <c r="H775" s="29"/>
      <c r="I775" s="30"/>
      <c r="J775">
        <f t="shared" si="81"/>
        <v>0</v>
      </c>
      <c r="K775">
        <f t="shared" si="82"/>
        <v>0</v>
      </c>
    </row>
    <row r="776" spans="1:11" ht="12.75" customHeight="1" x14ac:dyDescent="0.2">
      <c r="A776" s="73" t="str">
        <f t="shared" ca="1" si="79"/>
        <v/>
      </c>
      <c r="B776" s="31" t="str">
        <f t="shared" ca="1" si="83"/>
        <v/>
      </c>
      <c r="C776" s="25" t="str">
        <f t="shared" si="78"/>
        <v/>
      </c>
      <c r="D776" s="26" t="str">
        <f>IF(C776="","",IFERROR(VLOOKUP($C776,Statistiques!$A$8:$B$30,2,0),""))</f>
        <v/>
      </c>
      <c r="E776" s="24"/>
      <c r="F776" s="27" t="e">
        <f t="shared" ca="1" si="84"/>
        <v>#VALUE!</v>
      </c>
      <c r="G776" s="28" t="str">
        <f t="shared" si="80"/>
        <v/>
      </c>
      <c r="H776" s="29"/>
      <c r="I776" s="30"/>
      <c r="J776">
        <f t="shared" si="81"/>
        <v>0</v>
      </c>
      <c r="K776">
        <f t="shared" si="82"/>
        <v>0</v>
      </c>
    </row>
    <row r="777" spans="1:11" ht="12.75" customHeight="1" x14ac:dyDescent="0.2">
      <c r="A777" s="73" t="str">
        <f t="shared" ca="1" si="79"/>
        <v/>
      </c>
      <c r="B777" s="31" t="str">
        <f t="shared" ca="1" si="83"/>
        <v/>
      </c>
      <c r="C777" s="25" t="str">
        <f t="shared" si="78"/>
        <v/>
      </c>
      <c r="D777" s="26" t="str">
        <f>IF(C777="","",IFERROR(VLOOKUP($C777,Statistiques!$A$8:$B$30,2,0),""))</f>
        <v/>
      </c>
      <c r="E777" s="24"/>
      <c r="F777" s="27" t="e">
        <f t="shared" ca="1" si="84"/>
        <v>#VALUE!</v>
      </c>
      <c r="G777" s="28" t="str">
        <f t="shared" si="80"/>
        <v/>
      </c>
      <c r="H777" s="29"/>
      <c r="I777" s="30"/>
      <c r="J777">
        <f t="shared" si="81"/>
        <v>0</v>
      </c>
      <c r="K777">
        <f t="shared" si="82"/>
        <v>0</v>
      </c>
    </row>
    <row r="778" spans="1:11" ht="12.75" customHeight="1" x14ac:dyDescent="0.2">
      <c r="A778" s="73" t="str">
        <f t="shared" ca="1" si="79"/>
        <v/>
      </c>
      <c r="B778" s="31" t="str">
        <f t="shared" ca="1" si="83"/>
        <v/>
      </c>
      <c r="C778" s="25" t="str">
        <f t="shared" si="78"/>
        <v/>
      </c>
      <c r="D778" s="26" t="str">
        <f>IF(C778="","",IFERROR(VLOOKUP($C778,Statistiques!$A$8:$B$30,2,0),""))</f>
        <v/>
      </c>
      <c r="E778" s="24"/>
      <c r="F778" s="27" t="e">
        <f t="shared" ca="1" si="84"/>
        <v>#VALUE!</v>
      </c>
      <c r="G778" s="28" t="str">
        <f t="shared" si="80"/>
        <v/>
      </c>
      <c r="H778" s="29"/>
      <c r="I778" s="30"/>
      <c r="J778">
        <f t="shared" si="81"/>
        <v>0</v>
      </c>
      <c r="K778">
        <f t="shared" si="82"/>
        <v>0</v>
      </c>
    </row>
    <row r="779" spans="1:11" ht="12.75" customHeight="1" x14ac:dyDescent="0.2">
      <c r="A779" s="73" t="str">
        <f t="shared" ca="1" si="79"/>
        <v/>
      </c>
      <c r="B779" s="31" t="str">
        <f t="shared" ca="1" si="83"/>
        <v/>
      </c>
      <c r="C779" s="25" t="str">
        <f t="shared" si="78"/>
        <v/>
      </c>
      <c r="D779" s="26" t="str">
        <f>IF(C779="","",IFERROR(VLOOKUP($C779,Statistiques!$A$8:$B$30,2,0),""))</f>
        <v/>
      </c>
      <c r="E779" s="24"/>
      <c r="F779" s="27" t="e">
        <f t="shared" ca="1" si="84"/>
        <v>#VALUE!</v>
      </c>
      <c r="G779" s="28" t="str">
        <f t="shared" si="80"/>
        <v/>
      </c>
      <c r="H779" s="29"/>
      <c r="I779" s="30"/>
      <c r="J779">
        <f t="shared" si="81"/>
        <v>0</v>
      </c>
      <c r="K779">
        <f t="shared" si="82"/>
        <v>0</v>
      </c>
    </row>
    <row r="780" spans="1:11" ht="12.75" customHeight="1" x14ac:dyDescent="0.2">
      <c r="A780" s="73" t="str">
        <f t="shared" ca="1" si="79"/>
        <v/>
      </c>
      <c r="B780" s="31" t="str">
        <f t="shared" ca="1" si="83"/>
        <v/>
      </c>
      <c r="C780" s="25" t="str">
        <f t="shared" si="78"/>
        <v/>
      </c>
      <c r="D780" s="26" t="str">
        <f>IF(C780="","",IFERROR(VLOOKUP($C780,Statistiques!$A$8:$B$30,2,0),""))</f>
        <v/>
      </c>
      <c r="E780" s="24"/>
      <c r="F780" s="27" t="e">
        <f t="shared" ca="1" si="84"/>
        <v>#VALUE!</v>
      </c>
      <c r="G780" s="28" t="str">
        <f t="shared" si="80"/>
        <v/>
      </c>
      <c r="H780" s="29"/>
      <c r="I780" s="30"/>
      <c r="J780">
        <f t="shared" si="81"/>
        <v>0</v>
      </c>
      <c r="K780">
        <f t="shared" si="82"/>
        <v>0</v>
      </c>
    </row>
    <row r="781" spans="1:11" ht="12.75" customHeight="1" x14ac:dyDescent="0.2">
      <c r="A781" s="73" t="str">
        <f t="shared" ca="1" si="79"/>
        <v/>
      </c>
      <c r="B781" s="31" t="str">
        <f t="shared" ca="1" si="83"/>
        <v/>
      </c>
      <c r="C781" s="25" t="str">
        <f t="shared" si="78"/>
        <v/>
      </c>
      <c r="D781" s="26" t="str">
        <f>IF(C781="","",IFERROR(VLOOKUP($C781,Statistiques!$A$8:$B$30,2,0),""))</f>
        <v/>
      </c>
      <c r="E781" s="24"/>
      <c r="F781" s="27" t="e">
        <f t="shared" ca="1" si="84"/>
        <v>#VALUE!</v>
      </c>
      <c r="G781" s="28" t="str">
        <f t="shared" si="80"/>
        <v/>
      </c>
      <c r="H781" s="29"/>
      <c r="I781" s="30"/>
      <c r="J781">
        <f t="shared" si="81"/>
        <v>0</v>
      </c>
      <c r="K781">
        <f t="shared" si="82"/>
        <v>0</v>
      </c>
    </row>
    <row r="782" spans="1:11" ht="12.75" customHeight="1" x14ac:dyDescent="0.2">
      <c r="A782" s="73" t="str">
        <f t="shared" ca="1" si="79"/>
        <v/>
      </c>
      <c r="B782" s="31" t="str">
        <f t="shared" ca="1" si="83"/>
        <v/>
      </c>
      <c r="C782" s="25" t="str">
        <f t="shared" si="78"/>
        <v/>
      </c>
      <c r="D782" s="26" t="str">
        <f>IF(C782="","",IFERROR(VLOOKUP($C782,Statistiques!$A$8:$B$30,2,0),""))</f>
        <v/>
      </c>
      <c r="E782" s="24"/>
      <c r="F782" s="27" t="e">
        <f t="shared" ca="1" si="84"/>
        <v>#VALUE!</v>
      </c>
      <c r="G782" s="28" t="str">
        <f t="shared" si="80"/>
        <v/>
      </c>
      <c r="H782" s="29"/>
      <c r="I782" s="30"/>
      <c r="J782">
        <f t="shared" si="81"/>
        <v>0</v>
      </c>
      <c r="K782">
        <f t="shared" si="82"/>
        <v>0</v>
      </c>
    </row>
    <row r="783" spans="1:11" ht="12.75" customHeight="1" x14ac:dyDescent="0.2">
      <c r="A783" s="73" t="str">
        <f t="shared" ca="1" si="79"/>
        <v/>
      </c>
      <c r="B783" s="31" t="str">
        <f t="shared" ca="1" si="83"/>
        <v/>
      </c>
      <c r="C783" s="25" t="str">
        <f t="shared" si="78"/>
        <v/>
      </c>
      <c r="D783" s="26" t="str">
        <f>IF(C783="","",IFERROR(VLOOKUP($C783,Statistiques!$A$8:$B$30,2,0),""))</f>
        <v/>
      </c>
      <c r="E783" s="24"/>
      <c r="F783" s="27" t="e">
        <f t="shared" ca="1" si="84"/>
        <v>#VALUE!</v>
      </c>
      <c r="G783" s="28" t="str">
        <f t="shared" si="80"/>
        <v/>
      </c>
      <c r="H783" s="29"/>
      <c r="I783" s="30"/>
      <c r="J783">
        <f t="shared" si="81"/>
        <v>0</v>
      </c>
      <c r="K783">
        <f t="shared" si="82"/>
        <v>0</v>
      </c>
    </row>
    <row r="784" spans="1:11" ht="12.75" customHeight="1" x14ac:dyDescent="0.2">
      <c r="A784" s="73" t="str">
        <f t="shared" ca="1" si="79"/>
        <v/>
      </c>
      <c r="B784" s="31" t="str">
        <f t="shared" ca="1" si="83"/>
        <v/>
      </c>
      <c r="C784" s="25" t="str">
        <f t="shared" si="78"/>
        <v/>
      </c>
      <c r="D784" s="26" t="str">
        <f>IF(C784="","",IFERROR(VLOOKUP($C784,Statistiques!$A$8:$B$30,2,0),""))</f>
        <v/>
      </c>
      <c r="E784" s="24"/>
      <c r="F784" s="27" t="e">
        <f t="shared" ca="1" si="84"/>
        <v>#VALUE!</v>
      </c>
      <c r="G784" s="28" t="str">
        <f t="shared" si="80"/>
        <v/>
      </c>
      <c r="H784" s="29"/>
      <c r="I784" s="30"/>
      <c r="J784">
        <f t="shared" si="81"/>
        <v>0</v>
      </c>
      <c r="K784">
        <f t="shared" si="82"/>
        <v>0</v>
      </c>
    </row>
    <row r="785" spans="1:11" ht="12.75" customHeight="1" x14ac:dyDescent="0.2">
      <c r="A785" s="73" t="str">
        <f t="shared" ca="1" si="79"/>
        <v/>
      </c>
      <c r="B785" s="31" t="str">
        <f t="shared" ca="1" si="83"/>
        <v/>
      </c>
      <c r="C785" s="25" t="str">
        <f t="shared" si="78"/>
        <v/>
      </c>
      <c r="D785" s="26" t="str">
        <f>IF(C785="","",IFERROR(VLOOKUP($C785,Statistiques!$A$8:$B$30,2,0),""))</f>
        <v/>
      </c>
      <c r="E785" s="24"/>
      <c r="F785" s="27" t="e">
        <f t="shared" ca="1" si="84"/>
        <v>#VALUE!</v>
      </c>
      <c r="G785" s="28" t="str">
        <f t="shared" si="80"/>
        <v/>
      </c>
      <c r="H785" s="29"/>
      <c r="I785" s="30"/>
      <c r="J785">
        <f t="shared" si="81"/>
        <v>0</v>
      </c>
      <c r="K785">
        <f t="shared" si="82"/>
        <v>0</v>
      </c>
    </row>
    <row r="786" spans="1:11" ht="12.75" customHeight="1" x14ac:dyDescent="0.2">
      <c r="A786" s="73" t="str">
        <f t="shared" ca="1" si="79"/>
        <v/>
      </c>
      <c r="B786" s="31" t="str">
        <f t="shared" ca="1" si="83"/>
        <v/>
      </c>
      <c r="C786" s="25" t="str">
        <f t="shared" si="78"/>
        <v/>
      </c>
      <c r="D786" s="26" t="str">
        <f>IF(C786="","",IFERROR(VLOOKUP($C786,Statistiques!$A$8:$B$30,2,0),""))</f>
        <v/>
      </c>
      <c r="E786" s="24"/>
      <c r="F786" s="27" t="e">
        <f t="shared" ca="1" si="84"/>
        <v>#VALUE!</v>
      </c>
      <c r="G786" s="28" t="str">
        <f t="shared" si="80"/>
        <v/>
      </c>
      <c r="H786" s="29"/>
      <c r="I786" s="30"/>
      <c r="J786">
        <f t="shared" si="81"/>
        <v>0</v>
      </c>
      <c r="K786">
        <f t="shared" si="82"/>
        <v>0</v>
      </c>
    </row>
    <row r="787" spans="1:11" ht="12.75" customHeight="1" x14ac:dyDescent="0.2">
      <c r="A787" s="73" t="str">
        <f t="shared" ca="1" si="79"/>
        <v/>
      </c>
      <c r="B787" s="31" t="str">
        <f t="shared" ca="1" si="83"/>
        <v/>
      </c>
      <c r="C787" s="25" t="str">
        <f t="shared" si="78"/>
        <v/>
      </c>
      <c r="D787" s="26" t="str">
        <f>IF(C787="","",IFERROR(VLOOKUP($C787,Statistiques!$A$8:$B$30,2,0),""))</f>
        <v/>
      </c>
      <c r="E787" s="24"/>
      <c r="F787" s="27" t="e">
        <f t="shared" ca="1" si="84"/>
        <v>#VALUE!</v>
      </c>
      <c r="G787" s="28" t="str">
        <f t="shared" si="80"/>
        <v/>
      </c>
      <c r="H787" s="29"/>
      <c r="I787" s="30"/>
      <c r="J787">
        <f t="shared" si="81"/>
        <v>0</v>
      </c>
      <c r="K787">
        <f t="shared" si="82"/>
        <v>0</v>
      </c>
    </row>
    <row r="788" spans="1:11" ht="12.75" customHeight="1" x14ac:dyDescent="0.2">
      <c r="A788" s="73" t="str">
        <f t="shared" ca="1" si="79"/>
        <v/>
      </c>
      <c r="B788" s="31" t="str">
        <f t="shared" ca="1" si="83"/>
        <v/>
      </c>
      <c r="C788" s="25" t="str">
        <f t="shared" si="78"/>
        <v/>
      </c>
      <c r="D788" s="26" t="str">
        <f>IF(C788="","",IFERROR(VLOOKUP($C788,Statistiques!$A$8:$B$30,2,0),""))</f>
        <v/>
      </c>
      <c r="E788" s="24"/>
      <c r="F788" s="27" t="e">
        <f t="shared" ca="1" si="84"/>
        <v>#VALUE!</v>
      </c>
      <c r="G788" s="28" t="str">
        <f t="shared" si="80"/>
        <v/>
      </c>
      <c r="H788" s="29"/>
      <c r="I788" s="30"/>
      <c r="J788">
        <f t="shared" si="81"/>
        <v>0</v>
      </c>
      <c r="K788">
        <f t="shared" si="82"/>
        <v>0</v>
      </c>
    </row>
    <row r="789" spans="1:11" ht="12.75" customHeight="1" x14ac:dyDescent="0.2">
      <c r="A789" s="73" t="str">
        <f t="shared" ca="1" si="79"/>
        <v/>
      </c>
      <c r="B789" s="31" t="str">
        <f t="shared" ca="1" si="83"/>
        <v/>
      </c>
      <c r="C789" s="25" t="str">
        <f t="shared" si="78"/>
        <v/>
      </c>
      <c r="D789" s="26" t="str">
        <f>IF(C789="","",IFERROR(VLOOKUP($C789,Statistiques!$A$8:$B$30,2,0),""))</f>
        <v/>
      </c>
      <c r="E789" s="24"/>
      <c r="F789" s="27" t="e">
        <f t="shared" ca="1" si="84"/>
        <v>#VALUE!</v>
      </c>
      <c r="G789" s="28" t="str">
        <f t="shared" si="80"/>
        <v/>
      </c>
      <c r="H789" s="29"/>
      <c r="I789" s="30"/>
      <c r="J789">
        <f t="shared" si="81"/>
        <v>0</v>
      </c>
      <c r="K789">
        <f t="shared" si="82"/>
        <v>0</v>
      </c>
    </row>
    <row r="790" spans="1:11" ht="12.75" customHeight="1" x14ac:dyDescent="0.2">
      <c r="A790" s="73" t="str">
        <f t="shared" ca="1" si="79"/>
        <v/>
      </c>
      <c r="B790" s="31" t="str">
        <f t="shared" ca="1" si="83"/>
        <v/>
      </c>
      <c r="C790" s="25" t="str">
        <f t="shared" si="78"/>
        <v/>
      </c>
      <c r="D790" s="26" t="str">
        <f>IF(C790="","",IFERROR(VLOOKUP($C790,Statistiques!$A$8:$B$30,2,0),""))</f>
        <v/>
      </c>
      <c r="E790" s="24"/>
      <c r="F790" s="27" t="e">
        <f t="shared" ca="1" si="84"/>
        <v>#VALUE!</v>
      </c>
      <c r="G790" s="28" t="str">
        <f t="shared" si="80"/>
        <v/>
      </c>
      <c r="H790" s="29"/>
      <c r="I790" s="30"/>
      <c r="J790">
        <f t="shared" si="81"/>
        <v>0</v>
      </c>
      <c r="K790">
        <f t="shared" si="82"/>
        <v>0</v>
      </c>
    </row>
    <row r="791" spans="1:11" ht="12.75" customHeight="1" x14ac:dyDescent="0.2">
      <c r="A791" s="73" t="str">
        <f t="shared" ca="1" si="79"/>
        <v/>
      </c>
      <c r="B791" s="31" t="str">
        <f t="shared" ca="1" si="83"/>
        <v/>
      </c>
      <c r="C791" s="25" t="str">
        <f t="shared" si="78"/>
        <v/>
      </c>
      <c r="D791" s="26" t="str">
        <f>IF(C791="","",IFERROR(VLOOKUP($C791,Statistiques!$A$8:$B$30,2,0),""))</f>
        <v/>
      </c>
      <c r="E791" s="24"/>
      <c r="F791" s="27" t="e">
        <f t="shared" ca="1" si="84"/>
        <v>#VALUE!</v>
      </c>
      <c r="G791" s="28" t="str">
        <f t="shared" si="80"/>
        <v/>
      </c>
      <c r="H791" s="29"/>
      <c r="I791" s="30"/>
      <c r="J791">
        <f t="shared" si="81"/>
        <v>0</v>
      </c>
      <c r="K791">
        <f t="shared" si="82"/>
        <v>0</v>
      </c>
    </row>
    <row r="792" spans="1:11" ht="12.75" customHeight="1" x14ac:dyDescent="0.2">
      <c r="A792" s="73" t="str">
        <f t="shared" ca="1" si="79"/>
        <v/>
      </c>
      <c r="B792" s="31" t="str">
        <f t="shared" ca="1" si="83"/>
        <v/>
      </c>
      <c r="C792" s="25" t="str">
        <f t="shared" si="78"/>
        <v/>
      </c>
      <c r="D792" s="26" t="str">
        <f>IF(C792="","",IFERROR(VLOOKUP($C792,Statistiques!$A$8:$B$30,2,0),""))</f>
        <v/>
      </c>
      <c r="E792" s="24"/>
      <c r="F792" s="27" t="e">
        <f t="shared" ca="1" si="84"/>
        <v>#VALUE!</v>
      </c>
      <c r="G792" s="28" t="str">
        <f t="shared" si="80"/>
        <v/>
      </c>
      <c r="H792" s="29"/>
      <c r="I792" s="30"/>
      <c r="J792">
        <f t="shared" si="81"/>
        <v>0</v>
      </c>
      <c r="K792">
        <f t="shared" si="82"/>
        <v>0</v>
      </c>
    </row>
    <row r="793" spans="1:11" ht="12.75" customHeight="1" x14ac:dyDescent="0.2">
      <c r="A793" s="73" t="str">
        <f t="shared" ca="1" si="79"/>
        <v/>
      </c>
      <c r="B793" s="31" t="str">
        <f t="shared" ca="1" si="83"/>
        <v/>
      </c>
      <c r="C793" s="25" t="str">
        <f t="shared" si="78"/>
        <v/>
      </c>
      <c r="D793" s="26" t="str">
        <f>IF(C793="","",IFERROR(VLOOKUP($C793,Statistiques!$A$8:$B$30,2,0),""))</f>
        <v/>
      </c>
      <c r="E793" s="24"/>
      <c r="F793" s="27" t="e">
        <f t="shared" ca="1" si="84"/>
        <v>#VALUE!</v>
      </c>
      <c r="G793" s="28" t="str">
        <f t="shared" si="80"/>
        <v/>
      </c>
      <c r="H793" s="29"/>
      <c r="I793" s="30"/>
      <c r="J793">
        <f t="shared" si="81"/>
        <v>0</v>
      </c>
      <c r="K793">
        <f t="shared" si="82"/>
        <v>0</v>
      </c>
    </row>
    <row r="794" spans="1:11" ht="12.75" customHeight="1" x14ac:dyDescent="0.2">
      <c r="A794" s="73" t="str">
        <f t="shared" ca="1" si="79"/>
        <v/>
      </c>
      <c r="B794" s="31" t="str">
        <f t="shared" ca="1" si="83"/>
        <v/>
      </c>
      <c r="C794" s="25" t="str">
        <f t="shared" si="78"/>
        <v/>
      </c>
      <c r="D794" s="26" t="str">
        <f>IF(C794="","",IFERROR(VLOOKUP($C794,Statistiques!$A$8:$B$30,2,0),""))</f>
        <v/>
      </c>
      <c r="E794" s="24"/>
      <c r="F794" s="27" t="e">
        <f t="shared" ca="1" si="84"/>
        <v>#VALUE!</v>
      </c>
      <c r="G794" s="28" t="str">
        <f t="shared" si="80"/>
        <v/>
      </c>
      <c r="H794" s="29"/>
      <c r="I794" s="30"/>
      <c r="J794">
        <f t="shared" si="81"/>
        <v>0</v>
      </c>
      <c r="K794">
        <f t="shared" si="82"/>
        <v>0</v>
      </c>
    </row>
    <row r="795" spans="1:11" ht="12.75" customHeight="1" x14ac:dyDescent="0.2">
      <c r="A795" s="73" t="str">
        <f t="shared" ca="1" si="79"/>
        <v/>
      </c>
      <c r="B795" s="31" t="str">
        <f t="shared" ca="1" si="83"/>
        <v/>
      </c>
      <c r="C795" s="25" t="str">
        <f t="shared" si="78"/>
        <v/>
      </c>
      <c r="D795" s="26" t="str">
        <f>IF(C795="","",IFERROR(VLOOKUP($C795,Statistiques!$A$8:$B$30,2,0),""))</f>
        <v/>
      </c>
      <c r="E795" s="24"/>
      <c r="F795" s="27" t="e">
        <f t="shared" ca="1" si="84"/>
        <v>#VALUE!</v>
      </c>
      <c r="G795" s="28" t="str">
        <f t="shared" si="80"/>
        <v/>
      </c>
      <c r="H795" s="29"/>
      <c r="I795" s="30"/>
      <c r="J795">
        <f t="shared" si="81"/>
        <v>0</v>
      </c>
      <c r="K795">
        <f t="shared" si="82"/>
        <v>0</v>
      </c>
    </row>
    <row r="796" spans="1:11" ht="12.75" customHeight="1" x14ac:dyDescent="0.2">
      <c r="A796" s="73" t="str">
        <f t="shared" ca="1" si="79"/>
        <v/>
      </c>
      <c r="B796" s="31" t="str">
        <f t="shared" ca="1" si="83"/>
        <v/>
      </c>
      <c r="C796" s="25" t="str">
        <f t="shared" si="78"/>
        <v/>
      </c>
      <c r="D796" s="26" t="str">
        <f>IF(C796="","",IFERROR(VLOOKUP($C796,Statistiques!$A$8:$B$30,2,0),""))</f>
        <v/>
      </c>
      <c r="E796" s="24"/>
      <c r="F796" s="27" t="e">
        <f t="shared" ca="1" si="84"/>
        <v>#VALUE!</v>
      </c>
      <c r="G796" s="28" t="str">
        <f t="shared" si="80"/>
        <v/>
      </c>
      <c r="H796" s="29"/>
      <c r="I796" s="30"/>
      <c r="J796">
        <f t="shared" si="81"/>
        <v>0</v>
      </c>
      <c r="K796">
        <f t="shared" si="82"/>
        <v>0</v>
      </c>
    </row>
    <row r="797" spans="1:11" ht="12.75" customHeight="1" x14ac:dyDescent="0.2">
      <c r="A797" s="73" t="str">
        <f t="shared" ca="1" si="79"/>
        <v/>
      </c>
      <c r="B797" s="31" t="str">
        <f t="shared" ca="1" si="83"/>
        <v/>
      </c>
      <c r="C797" s="25" t="str">
        <f t="shared" si="78"/>
        <v/>
      </c>
      <c r="D797" s="26" t="str">
        <f>IF(C797="","",IFERROR(VLOOKUP($C797,Statistiques!$A$8:$B$30,2,0),""))</f>
        <v/>
      </c>
      <c r="E797" s="24"/>
      <c r="F797" s="27" t="e">
        <f t="shared" ca="1" si="84"/>
        <v>#VALUE!</v>
      </c>
      <c r="G797" s="28" t="str">
        <f t="shared" si="80"/>
        <v/>
      </c>
      <c r="H797" s="29"/>
      <c r="I797" s="30"/>
      <c r="J797">
        <f t="shared" si="81"/>
        <v>0</v>
      </c>
      <c r="K797">
        <f t="shared" si="82"/>
        <v>0</v>
      </c>
    </row>
    <row r="798" spans="1:11" ht="12.75" customHeight="1" x14ac:dyDescent="0.2">
      <c r="A798" s="73" t="str">
        <f t="shared" ca="1" si="79"/>
        <v/>
      </c>
      <c r="B798" s="31" t="str">
        <f t="shared" ca="1" si="83"/>
        <v/>
      </c>
      <c r="C798" s="25" t="str">
        <f t="shared" si="78"/>
        <v/>
      </c>
      <c r="D798" s="26" t="str">
        <f>IF(C798="","",IFERROR(VLOOKUP($C798,Statistiques!$A$8:$B$30,2,0),""))</f>
        <v/>
      </c>
      <c r="E798" s="24"/>
      <c r="F798" s="27" t="e">
        <f t="shared" ca="1" si="84"/>
        <v>#VALUE!</v>
      </c>
      <c r="G798" s="28" t="str">
        <f t="shared" si="80"/>
        <v/>
      </c>
      <c r="H798" s="29"/>
      <c r="I798" s="30"/>
      <c r="J798">
        <f t="shared" si="81"/>
        <v>0</v>
      </c>
      <c r="K798">
        <f t="shared" si="82"/>
        <v>0</v>
      </c>
    </row>
    <row r="799" spans="1:11" ht="12.75" customHeight="1" x14ac:dyDescent="0.2">
      <c r="A799" s="73" t="str">
        <f t="shared" ca="1" si="79"/>
        <v/>
      </c>
      <c r="B799" s="31" t="str">
        <f t="shared" ca="1" si="83"/>
        <v/>
      </c>
      <c r="C799" s="25" t="str">
        <f t="shared" si="78"/>
        <v/>
      </c>
      <c r="D799" s="26" t="str">
        <f>IF(C799="","",IFERROR(VLOOKUP($C799,Statistiques!$A$8:$B$30,2,0),""))</f>
        <v/>
      </c>
      <c r="E799" s="24"/>
      <c r="F799" s="27" t="e">
        <f t="shared" ca="1" si="84"/>
        <v>#VALUE!</v>
      </c>
      <c r="G799" s="28" t="str">
        <f t="shared" si="80"/>
        <v/>
      </c>
      <c r="H799" s="29"/>
      <c r="I799" s="30"/>
      <c r="J799">
        <f t="shared" si="81"/>
        <v>0</v>
      </c>
      <c r="K799">
        <f t="shared" si="82"/>
        <v>0</v>
      </c>
    </row>
    <row r="800" spans="1:11" ht="12.75" customHeight="1" x14ac:dyDescent="0.2">
      <c r="A800" s="73" t="str">
        <f t="shared" ca="1" si="79"/>
        <v/>
      </c>
      <c r="B800" s="31" t="str">
        <f t="shared" ca="1" si="83"/>
        <v/>
      </c>
      <c r="C800" s="25" t="str">
        <f t="shared" si="78"/>
        <v/>
      </c>
      <c r="D800" s="26" t="str">
        <f>IF(C800="","",IFERROR(VLOOKUP($C800,Statistiques!$A$8:$B$30,2,0),""))</f>
        <v/>
      </c>
      <c r="E800" s="24"/>
      <c r="F800" s="27" t="e">
        <f t="shared" ca="1" si="84"/>
        <v>#VALUE!</v>
      </c>
      <c r="G800" s="28" t="str">
        <f t="shared" si="80"/>
        <v/>
      </c>
      <c r="H800" s="29"/>
      <c r="I800" s="30"/>
      <c r="J800">
        <f t="shared" si="81"/>
        <v>0</v>
      </c>
      <c r="K800">
        <f t="shared" si="82"/>
        <v>0</v>
      </c>
    </row>
    <row r="801" spans="1:11" ht="12.75" customHeight="1" x14ac:dyDescent="0.2">
      <c r="A801" s="73" t="str">
        <f t="shared" ca="1" si="79"/>
        <v/>
      </c>
      <c r="B801" s="31" t="str">
        <f t="shared" ca="1" si="83"/>
        <v/>
      </c>
      <c r="C801" s="25" t="str">
        <f t="shared" si="78"/>
        <v/>
      </c>
      <c r="D801" s="26" t="str">
        <f>IF(C801="","",IFERROR(VLOOKUP($C801,Statistiques!$A$8:$B$30,2,0),""))</f>
        <v/>
      </c>
      <c r="E801" s="24"/>
      <c r="F801" s="27" t="e">
        <f t="shared" ca="1" si="84"/>
        <v>#VALUE!</v>
      </c>
      <c r="G801" s="28" t="str">
        <f t="shared" si="80"/>
        <v/>
      </c>
      <c r="H801" s="29"/>
      <c r="I801" s="30"/>
      <c r="J801">
        <f t="shared" si="81"/>
        <v>0</v>
      </c>
      <c r="K801">
        <f t="shared" si="82"/>
        <v>0</v>
      </c>
    </row>
    <row r="802" spans="1:11" ht="12.75" customHeight="1" x14ac:dyDescent="0.2">
      <c r="A802" s="73" t="str">
        <f t="shared" ca="1" si="79"/>
        <v/>
      </c>
      <c r="B802" s="31" t="str">
        <f t="shared" ca="1" si="83"/>
        <v/>
      </c>
      <c r="C802" s="25" t="str">
        <f t="shared" si="78"/>
        <v/>
      </c>
      <c r="D802" s="26" t="str">
        <f>IF(C802="","",IFERROR(VLOOKUP($C802,Statistiques!$A$8:$B$30,2,0),""))</f>
        <v/>
      </c>
      <c r="E802" s="24"/>
      <c r="F802" s="27" t="e">
        <f t="shared" ca="1" si="84"/>
        <v>#VALUE!</v>
      </c>
      <c r="G802" s="28" t="str">
        <f t="shared" si="80"/>
        <v/>
      </c>
      <c r="H802" s="29"/>
      <c r="I802" s="30"/>
      <c r="J802">
        <f t="shared" si="81"/>
        <v>0</v>
      </c>
      <c r="K802">
        <f t="shared" si="82"/>
        <v>0</v>
      </c>
    </row>
    <row r="803" spans="1:11" ht="12.75" customHeight="1" x14ac:dyDescent="0.2">
      <c r="A803" s="73" t="str">
        <f t="shared" ca="1" si="79"/>
        <v/>
      </c>
      <c r="B803" s="31" t="str">
        <f t="shared" ca="1" si="83"/>
        <v/>
      </c>
      <c r="C803" s="25" t="str">
        <f t="shared" si="78"/>
        <v/>
      </c>
      <c r="D803" s="26" t="str">
        <f>IF(C803="","",IFERROR(VLOOKUP($C803,Statistiques!$A$8:$B$30,2,0),""))</f>
        <v/>
      </c>
      <c r="E803" s="24"/>
      <c r="F803" s="27" t="e">
        <f t="shared" ca="1" si="84"/>
        <v>#VALUE!</v>
      </c>
      <c r="G803" s="28" t="str">
        <f t="shared" si="80"/>
        <v/>
      </c>
      <c r="H803" s="29"/>
      <c r="I803" s="30"/>
      <c r="J803">
        <f t="shared" si="81"/>
        <v>0</v>
      </c>
      <c r="K803">
        <f t="shared" si="82"/>
        <v>0</v>
      </c>
    </row>
    <row r="804" spans="1:11" ht="12.75" customHeight="1" x14ac:dyDescent="0.2">
      <c r="A804" s="73" t="str">
        <f t="shared" ca="1" si="79"/>
        <v/>
      </c>
      <c r="B804" s="31" t="str">
        <f t="shared" ca="1" si="83"/>
        <v/>
      </c>
      <c r="C804" s="25" t="str">
        <f t="shared" si="78"/>
        <v/>
      </c>
      <c r="D804" s="26" t="str">
        <f>IF(C804="","",IFERROR(VLOOKUP($C804,Statistiques!$A$8:$B$30,2,0),""))</f>
        <v/>
      </c>
      <c r="E804" s="24"/>
      <c r="F804" s="27" t="e">
        <f t="shared" ca="1" si="84"/>
        <v>#VALUE!</v>
      </c>
      <c r="G804" s="28" t="str">
        <f t="shared" si="80"/>
        <v/>
      </c>
      <c r="H804" s="29"/>
      <c r="I804" s="30"/>
      <c r="J804">
        <f t="shared" si="81"/>
        <v>0</v>
      </c>
      <c r="K804">
        <f t="shared" si="82"/>
        <v>0</v>
      </c>
    </row>
    <row r="805" spans="1:11" ht="12.75" customHeight="1" x14ac:dyDescent="0.2">
      <c r="A805" s="73" t="str">
        <f t="shared" ca="1" si="79"/>
        <v/>
      </c>
      <c r="B805" s="31" t="str">
        <f t="shared" ca="1" si="83"/>
        <v/>
      </c>
      <c r="C805" s="25" t="str">
        <f t="shared" si="78"/>
        <v/>
      </c>
      <c r="D805" s="26" t="str">
        <f>IF(C805="","",IFERROR(VLOOKUP($C805,Statistiques!$A$8:$B$30,2,0),""))</f>
        <v/>
      </c>
      <c r="E805" s="24"/>
      <c r="F805" s="27" t="e">
        <f t="shared" ca="1" si="84"/>
        <v>#VALUE!</v>
      </c>
      <c r="G805" s="28" t="str">
        <f t="shared" si="80"/>
        <v/>
      </c>
      <c r="H805" s="29"/>
      <c r="I805" s="30"/>
      <c r="J805">
        <f t="shared" si="81"/>
        <v>0</v>
      </c>
      <c r="K805">
        <f t="shared" si="82"/>
        <v>0</v>
      </c>
    </row>
    <row r="806" spans="1:11" ht="12.75" customHeight="1" x14ac:dyDescent="0.2">
      <c r="A806" s="73" t="str">
        <f t="shared" ca="1" si="79"/>
        <v/>
      </c>
      <c r="B806" s="31" t="str">
        <f t="shared" ca="1" si="83"/>
        <v/>
      </c>
      <c r="C806" s="25" t="str">
        <f t="shared" si="78"/>
        <v/>
      </c>
      <c r="D806" s="26" t="str">
        <f>IF(C806="","",IFERROR(VLOOKUP($C806,Statistiques!$A$8:$B$30,2,0),""))</f>
        <v/>
      </c>
      <c r="E806" s="24"/>
      <c r="F806" s="27" t="e">
        <f t="shared" ca="1" si="84"/>
        <v>#VALUE!</v>
      </c>
      <c r="G806" s="28" t="str">
        <f t="shared" si="80"/>
        <v/>
      </c>
      <c r="H806" s="29"/>
      <c r="I806" s="30"/>
      <c r="J806">
        <f t="shared" si="81"/>
        <v>0</v>
      </c>
      <c r="K806">
        <f t="shared" si="82"/>
        <v>0</v>
      </c>
    </row>
    <row r="807" spans="1:11" ht="12.75" customHeight="1" x14ac:dyDescent="0.2">
      <c r="A807" s="73" t="str">
        <f t="shared" ca="1" si="79"/>
        <v/>
      </c>
      <c r="B807" s="31" t="str">
        <f t="shared" ca="1" si="83"/>
        <v/>
      </c>
      <c r="C807" s="25" t="str">
        <f t="shared" si="78"/>
        <v/>
      </c>
      <c r="D807" s="26" t="str">
        <f>IF(C807="","",IFERROR(VLOOKUP($C807,Statistiques!$A$8:$B$30,2,0),""))</f>
        <v/>
      </c>
      <c r="E807" s="24"/>
      <c r="F807" s="27" t="e">
        <f t="shared" ca="1" si="84"/>
        <v>#VALUE!</v>
      </c>
      <c r="G807" s="28" t="str">
        <f t="shared" si="80"/>
        <v/>
      </c>
      <c r="H807" s="29"/>
      <c r="I807" s="30"/>
      <c r="J807">
        <f t="shared" si="81"/>
        <v>0</v>
      </c>
      <c r="K807">
        <f t="shared" si="82"/>
        <v>0</v>
      </c>
    </row>
    <row r="808" spans="1:11" ht="12.75" customHeight="1" x14ac:dyDescent="0.2">
      <c r="A808" s="73" t="str">
        <f t="shared" ca="1" si="79"/>
        <v/>
      </c>
      <c r="B808" s="31" t="str">
        <f t="shared" ca="1" si="83"/>
        <v/>
      </c>
      <c r="C808" s="25" t="str">
        <f t="shared" si="78"/>
        <v/>
      </c>
      <c r="D808" s="26" t="str">
        <f>IF(C808="","",IFERROR(VLOOKUP($C808,Statistiques!$A$8:$B$30,2,0),""))</f>
        <v/>
      </c>
      <c r="E808" s="24"/>
      <c r="F808" s="27" t="e">
        <f t="shared" ca="1" si="84"/>
        <v>#VALUE!</v>
      </c>
      <c r="G808" s="28" t="str">
        <f t="shared" si="80"/>
        <v/>
      </c>
      <c r="H808" s="29"/>
      <c r="I808" s="30"/>
      <c r="J808">
        <f t="shared" si="81"/>
        <v>0</v>
      </c>
      <c r="K808">
        <f t="shared" si="82"/>
        <v>0</v>
      </c>
    </row>
    <row r="809" spans="1:11" ht="12.75" customHeight="1" x14ac:dyDescent="0.2">
      <c r="A809" s="73" t="str">
        <f t="shared" ca="1" si="79"/>
        <v/>
      </c>
      <c r="B809" s="31" t="str">
        <f t="shared" ca="1" si="83"/>
        <v/>
      </c>
      <c r="C809" s="25" t="str">
        <f t="shared" si="78"/>
        <v/>
      </c>
      <c r="D809" s="26" t="str">
        <f>IF(C809="","",IFERROR(VLOOKUP($C809,Statistiques!$A$8:$B$30,2,0),""))</f>
        <v/>
      </c>
      <c r="E809" s="24"/>
      <c r="F809" s="27" t="e">
        <f t="shared" ca="1" si="84"/>
        <v>#VALUE!</v>
      </c>
      <c r="G809" s="28" t="str">
        <f t="shared" si="80"/>
        <v/>
      </c>
      <c r="H809" s="29"/>
      <c r="I809" s="30"/>
      <c r="J809">
        <f t="shared" si="81"/>
        <v>0</v>
      </c>
      <c r="K809">
        <f t="shared" si="82"/>
        <v>0</v>
      </c>
    </row>
    <row r="810" spans="1:11" ht="12.75" customHeight="1" x14ac:dyDescent="0.2">
      <c r="A810" s="73" t="str">
        <f t="shared" ca="1" si="79"/>
        <v/>
      </c>
      <c r="B810" s="31" t="str">
        <f t="shared" ca="1" si="83"/>
        <v/>
      </c>
      <c r="C810" s="25" t="str">
        <f t="shared" si="78"/>
        <v/>
      </c>
      <c r="D810" s="26" t="str">
        <f>IF(C810="","",IFERROR(VLOOKUP($C810,Statistiques!$A$8:$B$30,2,0),""))</f>
        <v/>
      </c>
      <c r="E810" s="24"/>
      <c r="F810" s="27" t="e">
        <f t="shared" ca="1" si="84"/>
        <v>#VALUE!</v>
      </c>
      <c r="G810" s="28" t="str">
        <f t="shared" si="80"/>
        <v/>
      </c>
      <c r="H810" s="29"/>
      <c r="I810" s="30"/>
      <c r="J810">
        <f t="shared" si="81"/>
        <v>0</v>
      </c>
      <c r="K810">
        <f t="shared" si="82"/>
        <v>0</v>
      </c>
    </row>
    <row r="811" spans="1:11" ht="12.75" customHeight="1" x14ac:dyDescent="0.2">
      <c r="A811" s="73" t="str">
        <f t="shared" ca="1" si="79"/>
        <v/>
      </c>
      <c r="B811" s="31" t="str">
        <f t="shared" ca="1" si="83"/>
        <v/>
      </c>
      <c r="C811" s="25" t="str">
        <f t="shared" si="78"/>
        <v/>
      </c>
      <c r="D811" s="26" t="str">
        <f>IF(C811="","",IFERROR(VLOOKUP($C811,Statistiques!$A$8:$B$30,2,0),""))</f>
        <v/>
      </c>
      <c r="E811" s="24"/>
      <c r="F811" s="27" t="e">
        <f t="shared" ca="1" si="84"/>
        <v>#VALUE!</v>
      </c>
      <c r="G811" s="28" t="str">
        <f t="shared" si="80"/>
        <v/>
      </c>
      <c r="H811" s="29"/>
      <c r="I811" s="30"/>
      <c r="J811">
        <f t="shared" si="81"/>
        <v>0</v>
      </c>
      <c r="K811">
        <f t="shared" si="82"/>
        <v>0</v>
      </c>
    </row>
    <row r="812" spans="1:11" ht="12.75" customHeight="1" x14ac:dyDescent="0.2">
      <c r="A812" s="73" t="str">
        <f t="shared" ca="1" si="79"/>
        <v/>
      </c>
      <c r="B812" s="31" t="str">
        <f t="shared" ca="1" si="83"/>
        <v/>
      </c>
      <c r="C812" s="25" t="str">
        <f t="shared" si="78"/>
        <v/>
      </c>
      <c r="D812" s="26" t="str">
        <f>IF(C812="","",IFERROR(VLOOKUP($C812,Statistiques!$A$8:$B$30,2,0),""))</f>
        <v/>
      </c>
      <c r="E812" s="24"/>
      <c r="F812" s="27" t="e">
        <f t="shared" ca="1" si="84"/>
        <v>#VALUE!</v>
      </c>
      <c r="G812" s="28" t="str">
        <f t="shared" si="80"/>
        <v/>
      </c>
      <c r="H812" s="29"/>
      <c r="I812" s="30"/>
      <c r="J812">
        <f t="shared" si="81"/>
        <v>0</v>
      </c>
      <c r="K812">
        <f t="shared" si="82"/>
        <v>0</v>
      </c>
    </row>
    <row r="813" spans="1:11" ht="12.75" customHeight="1" x14ac:dyDescent="0.2">
      <c r="A813" s="73" t="str">
        <f t="shared" ca="1" si="79"/>
        <v/>
      </c>
      <c r="B813" s="31" t="str">
        <f t="shared" ca="1" si="83"/>
        <v/>
      </c>
      <c r="C813" s="25" t="str">
        <f t="shared" si="78"/>
        <v/>
      </c>
      <c r="D813" s="26" t="str">
        <f>IF(C813="","",IFERROR(VLOOKUP($C813,Statistiques!$A$8:$B$30,2,0),""))</f>
        <v/>
      </c>
      <c r="E813" s="24"/>
      <c r="F813" s="27" t="e">
        <f t="shared" ca="1" si="84"/>
        <v>#VALUE!</v>
      </c>
      <c r="G813" s="28" t="str">
        <f t="shared" si="80"/>
        <v/>
      </c>
      <c r="H813" s="29"/>
      <c r="I813" s="30"/>
      <c r="J813">
        <f t="shared" si="81"/>
        <v>0</v>
      </c>
      <c r="K813">
        <f t="shared" si="82"/>
        <v>0</v>
      </c>
    </row>
    <row r="814" spans="1:11" ht="12.75" customHeight="1" x14ac:dyDescent="0.2">
      <c r="A814" s="73" t="str">
        <f t="shared" ca="1" si="79"/>
        <v/>
      </c>
      <c r="B814" s="31" t="str">
        <f t="shared" ca="1" si="83"/>
        <v/>
      </c>
      <c r="C814" s="25" t="str">
        <f t="shared" si="78"/>
        <v/>
      </c>
      <c r="D814" s="26" t="str">
        <f>IF(C814="","",IFERROR(VLOOKUP($C814,Statistiques!$A$8:$B$30,2,0),""))</f>
        <v/>
      </c>
      <c r="E814" s="24"/>
      <c r="F814" s="27" t="e">
        <f t="shared" ca="1" si="84"/>
        <v>#VALUE!</v>
      </c>
      <c r="G814" s="28" t="str">
        <f t="shared" si="80"/>
        <v/>
      </c>
      <c r="H814" s="29"/>
      <c r="I814" s="30"/>
      <c r="J814">
        <f t="shared" si="81"/>
        <v>0</v>
      </c>
      <c r="K814">
        <f t="shared" si="82"/>
        <v>0</v>
      </c>
    </row>
    <row r="815" spans="1:11" ht="12.75" customHeight="1" x14ac:dyDescent="0.2">
      <c r="A815" s="73" t="str">
        <f t="shared" ca="1" si="79"/>
        <v/>
      </c>
      <c r="B815" s="31" t="str">
        <f t="shared" ca="1" si="83"/>
        <v/>
      </c>
      <c r="C815" s="25" t="str">
        <f t="shared" si="78"/>
        <v/>
      </c>
      <c r="D815" s="26" t="str">
        <f>IF(C815="","",IFERROR(VLOOKUP($C815,Statistiques!$A$8:$B$30,2,0),""))</f>
        <v/>
      </c>
      <c r="E815" s="24"/>
      <c r="F815" s="27" t="e">
        <f t="shared" ca="1" si="84"/>
        <v>#VALUE!</v>
      </c>
      <c r="G815" s="28" t="str">
        <f t="shared" si="80"/>
        <v/>
      </c>
      <c r="H815" s="29"/>
      <c r="I815" s="30"/>
      <c r="J815">
        <f t="shared" si="81"/>
        <v>0</v>
      </c>
      <c r="K815">
        <f t="shared" si="82"/>
        <v>0</v>
      </c>
    </row>
    <row r="816" spans="1:11" ht="12.75" customHeight="1" x14ac:dyDescent="0.2">
      <c r="A816" s="73" t="str">
        <f t="shared" ca="1" si="79"/>
        <v/>
      </c>
      <c r="B816" s="31" t="str">
        <f t="shared" ca="1" si="83"/>
        <v/>
      </c>
      <c r="C816" s="25" t="str">
        <f t="shared" si="78"/>
        <v/>
      </c>
      <c r="D816" s="26" t="str">
        <f>IF(C816="","",IFERROR(VLOOKUP($C816,Statistiques!$A$8:$B$30,2,0),""))</f>
        <v/>
      </c>
      <c r="E816" s="24"/>
      <c r="F816" s="27" t="e">
        <f t="shared" ca="1" si="84"/>
        <v>#VALUE!</v>
      </c>
      <c r="G816" s="28" t="str">
        <f t="shared" si="80"/>
        <v/>
      </c>
      <c r="H816" s="29"/>
      <c r="I816" s="30"/>
      <c r="J816">
        <f t="shared" si="81"/>
        <v>0</v>
      </c>
      <c r="K816">
        <f t="shared" si="82"/>
        <v>0</v>
      </c>
    </row>
    <row r="817" spans="1:11" ht="12.75" customHeight="1" x14ac:dyDescent="0.2">
      <c r="A817" s="73" t="str">
        <f t="shared" ca="1" si="79"/>
        <v/>
      </c>
      <c r="B817" s="31" t="str">
        <f t="shared" ca="1" si="83"/>
        <v/>
      </c>
      <c r="C817" s="25" t="str">
        <f t="shared" si="78"/>
        <v/>
      </c>
      <c r="D817" s="26" t="str">
        <f>IF(C817="","",IFERROR(VLOOKUP($C817,Statistiques!$A$8:$B$30,2,0),""))</f>
        <v/>
      </c>
      <c r="E817" s="24"/>
      <c r="F817" s="27" t="e">
        <f t="shared" ca="1" si="84"/>
        <v>#VALUE!</v>
      </c>
      <c r="G817" s="28" t="str">
        <f t="shared" si="80"/>
        <v/>
      </c>
      <c r="H817" s="29"/>
      <c r="I817" s="30"/>
      <c r="J817">
        <f t="shared" si="81"/>
        <v>0</v>
      </c>
      <c r="K817">
        <f t="shared" si="82"/>
        <v>0</v>
      </c>
    </row>
    <row r="818" spans="1:11" ht="12.75" customHeight="1" x14ac:dyDescent="0.2">
      <c r="A818" s="73" t="str">
        <f t="shared" ca="1" si="79"/>
        <v/>
      </c>
      <c r="B818" s="31" t="str">
        <f t="shared" ca="1" si="83"/>
        <v/>
      </c>
      <c r="C818" s="25" t="str">
        <f t="shared" ref="C818:C881" si="85">IF(E817="","",C817)</f>
        <v/>
      </c>
      <c r="D818" s="26" t="str">
        <f>IF(C818="","",IFERROR(VLOOKUP($C818,Statistiques!$A$8:$B$30,2,0),""))</f>
        <v/>
      </c>
      <c r="E818" s="24"/>
      <c r="F818" s="27" t="e">
        <f t="shared" ca="1" si="84"/>
        <v>#VALUE!</v>
      </c>
      <c r="G818" s="28" t="str">
        <f t="shared" si="80"/>
        <v/>
      </c>
      <c r="H818" s="29"/>
      <c r="I818" s="30"/>
      <c r="J818">
        <f t="shared" si="81"/>
        <v>0</v>
      </c>
      <c r="K818">
        <f t="shared" si="82"/>
        <v>0</v>
      </c>
    </row>
    <row r="819" spans="1:11" ht="12.75" customHeight="1" x14ac:dyDescent="0.2">
      <c r="A819" s="73" t="str">
        <f t="shared" ca="1" si="79"/>
        <v/>
      </c>
      <c r="B819" s="31" t="str">
        <f t="shared" ca="1" si="83"/>
        <v/>
      </c>
      <c r="C819" s="25" t="str">
        <f t="shared" si="85"/>
        <v/>
      </c>
      <c r="D819" s="26" t="str">
        <f>IF(C819="","",IFERROR(VLOOKUP($C819,Statistiques!$A$8:$B$30,2,0),""))</f>
        <v/>
      </c>
      <c r="E819" s="24"/>
      <c r="F819" s="27" t="e">
        <f t="shared" ca="1" si="84"/>
        <v>#VALUE!</v>
      </c>
      <c r="G819" s="28" t="str">
        <f t="shared" si="80"/>
        <v/>
      </c>
      <c r="H819" s="29"/>
      <c r="I819" s="30"/>
      <c r="J819">
        <f t="shared" si="81"/>
        <v>0</v>
      </c>
      <c r="K819">
        <f t="shared" si="82"/>
        <v>0</v>
      </c>
    </row>
    <row r="820" spans="1:11" ht="12.75" customHeight="1" x14ac:dyDescent="0.2">
      <c r="A820" s="73" t="str">
        <f t="shared" ca="1" si="79"/>
        <v/>
      </c>
      <c r="B820" s="31" t="str">
        <f t="shared" ca="1" si="83"/>
        <v/>
      </c>
      <c r="C820" s="25" t="str">
        <f t="shared" si="85"/>
        <v/>
      </c>
      <c r="D820" s="26" t="str">
        <f>IF(C820="","",IFERROR(VLOOKUP($C820,Statistiques!$A$8:$B$30,2,0),""))</f>
        <v/>
      </c>
      <c r="E820" s="24"/>
      <c r="F820" s="27" t="e">
        <f t="shared" ca="1" si="84"/>
        <v>#VALUE!</v>
      </c>
      <c r="G820" s="28" t="str">
        <f t="shared" si="80"/>
        <v/>
      </c>
      <c r="H820" s="29"/>
      <c r="I820" s="30"/>
      <c r="J820">
        <f t="shared" si="81"/>
        <v>0</v>
      </c>
      <c r="K820">
        <f t="shared" si="82"/>
        <v>0</v>
      </c>
    </row>
    <row r="821" spans="1:11" ht="12.75" customHeight="1" x14ac:dyDescent="0.2">
      <c r="A821" s="73" t="str">
        <f t="shared" ca="1" si="79"/>
        <v/>
      </c>
      <c r="B821" s="31" t="str">
        <f t="shared" ca="1" si="83"/>
        <v/>
      </c>
      <c r="C821" s="25" t="str">
        <f t="shared" si="85"/>
        <v/>
      </c>
      <c r="D821" s="26" t="str">
        <f>IF(C821="","",IFERROR(VLOOKUP($C821,Statistiques!$A$8:$B$30,2,0),""))</f>
        <v/>
      </c>
      <c r="E821" s="24"/>
      <c r="F821" s="27" t="e">
        <f t="shared" ca="1" si="84"/>
        <v>#VALUE!</v>
      </c>
      <c r="G821" s="28" t="str">
        <f t="shared" si="80"/>
        <v/>
      </c>
      <c r="H821" s="29"/>
      <c r="I821" s="30"/>
      <c r="J821">
        <f t="shared" si="81"/>
        <v>0</v>
      </c>
      <c r="K821">
        <f t="shared" si="82"/>
        <v>0</v>
      </c>
    </row>
    <row r="822" spans="1:11" ht="12.75" customHeight="1" x14ac:dyDescent="0.2">
      <c r="A822" s="73" t="str">
        <f t="shared" ca="1" si="79"/>
        <v/>
      </c>
      <c r="B822" s="31" t="str">
        <f t="shared" ca="1" si="83"/>
        <v/>
      </c>
      <c r="C822" s="25" t="str">
        <f t="shared" si="85"/>
        <v/>
      </c>
      <c r="D822" s="26" t="str">
        <f>IF(C822="","",IFERROR(VLOOKUP($C822,Statistiques!$A$8:$B$30,2,0),""))</f>
        <v/>
      </c>
      <c r="E822" s="24"/>
      <c r="F822" s="27" t="e">
        <f t="shared" ca="1" si="84"/>
        <v>#VALUE!</v>
      </c>
      <c r="G822" s="28" t="str">
        <f t="shared" si="80"/>
        <v/>
      </c>
      <c r="H822" s="29"/>
      <c r="I822" s="30"/>
      <c r="J822">
        <f t="shared" si="81"/>
        <v>0</v>
      </c>
      <c r="K822">
        <f t="shared" si="82"/>
        <v>0</v>
      </c>
    </row>
    <row r="823" spans="1:11" ht="12.75" customHeight="1" x14ac:dyDescent="0.2">
      <c r="A823" s="73" t="str">
        <f t="shared" ca="1" si="79"/>
        <v/>
      </c>
      <c r="B823" s="31" t="str">
        <f t="shared" ca="1" si="83"/>
        <v/>
      </c>
      <c r="C823" s="25" t="str">
        <f t="shared" si="85"/>
        <v/>
      </c>
      <c r="D823" s="26" t="str">
        <f>IF(C823="","",IFERROR(VLOOKUP($C823,Statistiques!$A$8:$B$30,2,0),""))</f>
        <v/>
      </c>
      <c r="E823" s="24"/>
      <c r="F823" s="27" t="e">
        <f t="shared" ca="1" si="84"/>
        <v>#VALUE!</v>
      </c>
      <c r="G823" s="28" t="str">
        <f t="shared" si="80"/>
        <v/>
      </c>
      <c r="H823" s="29"/>
      <c r="I823" s="30"/>
      <c r="J823">
        <f t="shared" si="81"/>
        <v>0</v>
      </c>
      <c r="K823">
        <f t="shared" si="82"/>
        <v>0</v>
      </c>
    </row>
    <row r="824" spans="1:11" ht="12.75" customHeight="1" x14ac:dyDescent="0.2">
      <c r="A824" s="73" t="str">
        <f t="shared" ca="1" si="79"/>
        <v/>
      </c>
      <c r="B824" s="31" t="str">
        <f t="shared" ca="1" si="83"/>
        <v/>
      </c>
      <c r="C824" s="25" t="str">
        <f t="shared" si="85"/>
        <v/>
      </c>
      <c r="D824" s="26" t="str">
        <f>IF(C824="","",IFERROR(VLOOKUP($C824,Statistiques!$A$8:$B$30,2,0),""))</f>
        <v/>
      </c>
      <c r="E824" s="24"/>
      <c r="F824" s="27" t="e">
        <f t="shared" ca="1" si="84"/>
        <v>#VALUE!</v>
      </c>
      <c r="G824" s="28" t="str">
        <f t="shared" si="80"/>
        <v/>
      </c>
      <c r="H824" s="29"/>
      <c r="I824" s="30"/>
      <c r="J824">
        <f t="shared" si="81"/>
        <v>0</v>
      </c>
      <c r="K824">
        <f t="shared" si="82"/>
        <v>0</v>
      </c>
    </row>
    <row r="825" spans="1:11" ht="12.75" customHeight="1" x14ac:dyDescent="0.2">
      <c r="A825" s="73" t="str">
        <f t="shared" ca="1" si="79"/>
        <v/>
      </c>
      <c r="B825" s="31" t="str">
        <f t="shared" ca="1" si="83"/>
        <v/>
      </c>
      <c r="C825" s="25" t="str">
        <f t="shared" si="85"/>
        <v/>
      </c>
      <c r="D825" s="26" t="str">
        <f>IF(C825="","",IFERROR(VLOOKUP($C825,Statistiques!$A$8:$B$30,2,0),""))</f>
        <v/>
      </c>
      <c r="E825" s="24"/>
      <c r="F825" s="27" t="e">
        <f t="shared" ca="1" si="84"/>
        <v>#VALUE!</v>
      </c>
      <c r="G825" s="28" t="str">
        <f t="shared" si="80"/>
        <v/>
      </c>
      <c r="H825" s="29"/>
      <c r="I825" s="30"/>
      <c r="J825">
        <f t="shared" si="81"/>
        <v>0</v>
      </c>
      <c r="K825">
        <f t="shared" si="82"/>
        <v>0</v>
      </c>
    </row>
    <row r="826" spans="1:11" ht="12.75" customHeight="1" x14ac:dyDescent="0.2">
      <c r="A826" s="73" t="str">
        <f t="shared" ca="1" si="79"/>
        <v/>
      </c>
      <c r="B826" s="31" t="str">
        <f t="shared" ca="1" si="83"/>
        <v/>
      </c>
      <c r="C826" s="25" t="str">
        <f t="shared" si="85"/>
        <v/>
      </c>
      <c r="D826" s="26" t="str">
        <f>IF(C826="","",IFERROR(VLOOKUP($C826,Statistiques!$A$8:$B$30,2,0),""))</f>
        <v/>
      </c>
      <c r="E826" s="24"/>
      <c r="F826" s="27" t="e">
        <f t="shared" ca="1" si="84"/>
        <v>#VALUE!</v>
      </c>
      <c r="G826" s="28" t="str">
        <f t="shared" si="80"/>
        <v/>
      </c>
      <c r="H826" s="29"/>
      <c r="I826" s="30"/>
      <c r="J826">
        <f t="shared" si="81"/>
        <v>0</v>
      </c>
      <c r="K826">
        <f t="shared" si="82"/>
        <v>0</v>
      </c>
    </row>
    <row r="827" spans="1:11" ht="12.75" customHeight="1" x14ac:dyDescent="0.2">
      <c r="A827" s="73" t="str">
        <f t="shared" ca="1" si="79"/>
        <v/>
      </c>
      <c r="B827" s="31" t="str">
        <f t="shared" ca="1" si="83"/>
        <v/>
      </c>
      <c r="C827" s="25" t="str">
        <f t="shared" si="85"/>
        <v/>
      </c>
      <c r="D827" s="26" t="str">
        <f>IF(C827="","",IFERROR(VLOOKUP($C827,Statistiques!$A$8:$B$30,2,0),""))</f>
        <v/>
      </c>
      <c r="E827" s="24"/>
      <c r="F827" s="27" t="e">
        <f t="shared" ca="1" si="84"/>
        <v>#VALUE!</v>
      </c>
      <c r="G827" s="28" t="str">
        <f t="shared" si="80"/>
        <v/>
      </c>
      <c r="H827" s="29"/>
      <c r="I827" s="30"/>
      <c r="J827">
        <f t="shared" si="81"/>
        <v>0</v>
      </c>
      <c r="K827">
        <f t="shared" si="82"/>
        <v>0</v>
      </c>
    </row>
    <row r="828" spans="1:11" ht="12.75" customHeight="1" x14ac:dyDescent="0.2">
      <c r="A828" s="73" t="str">
        <f t="shared" ca="1" si="79"/>
        <v/>
      </c>
      <c r="B828" s="31" t="str">
        <f t="shared" ca="1" si="83"/>
        <v/>
      </c>
      <c r="C828" s="25" t="str">
        <f t="shared" si="85"/>
        <v/>
      </c>
      <c r="D828" s="26" t="str">
        <f>IF(C828="","",IFERROR(VLOOKUP($C828,Statistiques!$A$8:$B$30,2,0),""))</f>
        <v/>
      </c>
      <c r="E828" s="24"/>
      <c r="F828" s="27" t="e">
        <f t="shared" ca="1" si="84"/>
        <v>#VALUE!</v>
      </c>
      <c r="G828" s="28" t="str">
        <f t="shared" si="80"/>
        <v/>
      </c>
      <c r="H828" s="29"/>
      <c r="I828" s="30"/>
      <c r="J828">
        <f t="shared" si="81"/>
        <v>0</v>
      </c>
      <c r="K828">
        <f t="shared" si="82"/>
        <v>0</v>
      </c>
    </row>
    <row r="829" spans="1:11" ht="12.75" customHeight="1" x14ac:dyDescent="0.2">
      <c r="A829" s="73" t="str">
        <f t="shared" ca="1" si="79"/>
        <v/>
      </c>
      <c r="B829" s="31" t="str">
        <f t="shared" ca="1" si="83"/>
        <v/>
      </c>
      <c r="C829" s="25" t="str">
        <f t="shared" si="85"/>
        <v/>
      </c>
      <c r="D829" s="26" t="str">
        <f>IF(C829="","",IFERROR(VLOOKUP($C829,Statistiques!$A$8:$B$30,2,0),""))</f>
        <v/>
      </c>
      <c r="E829" s="24"/>
      <c r="F829" s="27" t="e">
        <f t="shared" ca="1" si="84"/>
        <v>#VALUE!</v>
      </c>
      <c r="G829" s="28" t="str">
        <f t="shared" si="80"/>
        <v/>
      </c>
      <c r="H829" s="29"/>
      <c r="I829" s="30"/>
      <c r="J829">
        <f t="shared" si="81"/>
        <v>0</v>
      </c>
      <c r="K829">
        <f t="shared" si="82"/>
        <v>0</v>
      </c>
    </row>
    <row r="830" spans="1:11" ht="12.75" customHeight="1" x14ac:dyDescent="0.2">
      <c r="A830" s="73" t="str">
        <f t="shared" ca="1" si="79"/>
        <v/>
      </c>
      <c r="B830" s="31" t="str">
        <f t="shared" ca="1" si="83"/>
        <v/>
      </c>
      <c r="C830" s="25" t="str">
        <f t="shared" si="85"/>
        <v/>
      </c>
      <c r="D830" s="26" t="str">
        <f>IF(C830="","",IFERROR(VLOOKUP($C830,Statistiques!$A$8:$B$30,2,0),""))</f>
        <v/>
      </c>
      <c r="E830" s="24"/>
      <c r="F830" s="27" t="e">
        <f t="shared" ca="1" si="84"/>
        <v>#VALUE!</v>
      </c>
      <c r="G830" s="28" t="str">
        <f t="shared" si="80"/>
        <v/>
      </c>
      <c r="H830" s="29"/>
      <c r="I830" s="30"/>
      <c r="J830">
        <f t="shared" si="81"/>
        <v>0</v>
      </c>
      <c r="K830">
        <f t="shared" si="82"/>
        <v>0</v>
      </c>
    </row>
    <row r="831" spans="1:11" ht="12.75" customHeight="1" x14ac:dyDescent="0.2">
      <c r="A831" s="73" t="str">
        <f t="shared" ca="1" si="79"/>
        <v/>
      </c>
      <c r="B831" s="31" t="str">
        <f t="shared" ca="1" si="83"/>
        <v/>
      </c>
      <c r="C831" s="25" t="str">
        <f t="shared" si="85"/>
        <v/>
      </c>
      <c r="D831" s="26" t="str">
        <f>IF(C831="","",IFERROR(VLOOKUP($C831,Statistiques!$A$8:$B$30,2,0),""))</f>
        <v/>
      </c>
      <c r="E831" s="24"/>
      <c r="F831" s="27" t="e">
        <f t="shared" ca="1" si="84"/>
        <v>#VALUE!</v>
      </c>
      <c r="G831" s="28" t="str">
        <f t="shared" si="80"/>
        <v/>
      </c>
      <c r="H831" s="29"/>
      <c r="I831" s="30"/>
      <c r="J831">
        <f t="shared" si="81"/>
        <v>0</v>
      </c>
      <c r="K831">
        <f t="shared" si="82"/>
        <v>0</v>
      </c>
    </row>
    <row r="832" spans="1:11" ht="12.75" customHeight="1" x14ac:dyDescent="0.2">
      <c r="A832" s="73" t="str">
        <f t="shared" ca="1" si="79"/>
        <v/>
      </c>
      <c r="B832" s="31" t="str">
        <f t="shared" ca="1" si="83"/>
        <v/>
      </c>
      <c r="C832" s="25" t="str">
        <f t="shared" si="85"/>
        <v/>
      </c>
      <c r="D832" s="26" t="str">
        <f>IF(C832="","",IFERROR(VLOOKUP($C832,Statistiques!$A$8:$B$30,2,0),""))</f>
        <v/>
      </c>
      <c r="E832" s="24"/>
      <c r="F832" s="27" t="e">
        <f t="shared" ca="1" si="84"/>
        <v>#VALUE!</v>
      </c>
      <c r="G832" s="28" t="str">
        <f t="shared" si="80"/>
        <v/>
      </c>
      <c r="H832" s="29"/>
      <c r="I832" s="30"/>
      <c r="J832">
        <f t="shared" si="81"/>
        <v>0</v>
      </c>
      <c r="K832">
        <f t="shared" si="82"/>
        <v>0</v>
      </c>
    </row>
    <row r="833" spans="1:11" ht="12.75" customHeight="1" x14ac:dyDescent="0.2">
      <c r="A833" s="73" t="str">
        <f t="shared" ca="1" si="79"/>
        <v/>
      </c>
      <c r="B833" s="31" t="str">
        <f t="shared" ca="1" si="83"/>
        <v/>
      </c>
      <c r="C833" s="25" t="str">
        <f t="shared" si="85"/>
        <v/>
      </c>
      <c r="D833" s="26" t="str">
        <f>IF(C833="","",IFERROR(VLOOKUP($C833,Statistiques!$A$8:$B$30,2,0),""))</f>
        <v/>
      </c>
      <c r="E833" s="24"/>
      <c r="F833" s="27" t="e">
        <f t="shared" ca="1" si="84"/>
        <v>#VALUE!</v>
      </c>
      <c r="G833" s="28" t="str">
        <f t="shared" si="80"/>
        <v/>
      </c>
      <c r="H833" s="29"/>
      <c r="I833" s="30"/>
      <c r="J833">
        <f t="shared" si="81"/>
        <v>0</v>
      </c>
      <c r="K833">
        <f t="shared" si="82"/>
        <v>0</v>
      </c>
    </row>
    <row r="834" spans="1:11" ht="12.75" customHeight="1" x14ac:dyDescent="0.2">
      <c r="A834" s="73" t="str">
        <f t="shared" ca="1" si="79"/>
        <v/>
      </c>
      <c r="B834" s="31" t="str">
        <f t="shared" ca="1" si="83"/>
        <v/>
      </c>
      <c r="C834" s="25" t="str">
        <f t="shared" si="85"/>
        <v/>
      </c>
      <c r="D834" s="26" t="str">
        <f>IF(C834="","",IFERROR(VLOOKUP($C834,Statistiques!$A$8:$B$30,2,0),""))</f>
        <v/>
      </c>
      <c r="E834" s="24"/>
      <c r="F834" s="27" t="e">
        <f t="shared" ca="1" si="84"/>
        <v>#VALUE!</v>
      </c>
      <c r="G834" s="28" t="str">
        <f t="shared" si="80"/>
        <v/>
      </c>
      <c r="H834" s="29"/>
      <c r="I834" s="30"/>
      <c r="J834">
        <f t="shared" si="81"/>
        <v>0</v>
      </c>
      <c r="K834">
        <f t="shared" si="82"/>
        <v>0</v>
      </c>
    </row>
    <row r="835" spans="1:11" ht="12.75" customHeight="1" x14ac:dyDescent="0.2">
      <c r="A835" s="73" t="str">
        <f t="shared" ref="A835:A898" ca="1" si="86">IF(C835="","",NOW())</f>
        <v/>
      </c>
      <c r="B835" s="31" t="str">
        <f t="shared" ca="1" si="83"/>
        <v/>
      </c>
      <c r="C835" s="25" t="str">
        <f t="shared" si="85"/>
        <v/>
      </c>
      <c r="D835" s="26" t="str">
        <f>IF(C835="","",IFERROR(VLOOKUP($C835,Statistiques!$A$8:$B$30,2,0),""))</f>
        <v/>
      </c>
      <c r="E835" s="24"/>
      <c r="F835" s="27" t="e">
        <f t="shared" ca="1" si="84"/>
        <v>#VALUE!</v>
      </c>
      <c r="G835" s="28" t="str">
        <f t="shared" ref="G835:G898" si="87">IF(E835="","",IF(AND(MONTH(A835)=MONTH(A836),E836&lt;&gt;""),"",F835))</f>
        <v/>
      </c>
      <c r="H835" s="29"/>
      <c r="I835" s="30"/>
      <c r="J835">
        <f t="shared" ref="J835:J898" si="88">IF(H835="",0,H835)</f>
        <v>0</v>
      </c>
      <c r="K835">
        <f t="shared" ref="K835:K898" si="89">IF(I835="",0,I835)</f>
        <v>0</v>
      </c>
    </row>
    <row r="836" spans="1:11" ht="12.75" customHeight="1" x14ac:dyDescent="0.2">
      <c r="A836" s="73" t="str">
        <f t="shared" ca="1" si="86"/>
        <v/>
      </c>
      <c r="B836" s="31" t="str">
        <f t="shared" ref="B836:B899" ca="1" si="90">IF(A836="","",B835+1)</f>
        <v/>
      </c>
      <c r="C836" s="25" t="str">
        <f t="shared" si="85"/>
        <v/>
      </c>
      <c r="D836" s="26" t="str">
        <f>IF(C836="","",IFERROR(VLOOKUP($C836,Statistiques!$A$8:$B$30,2,0),""))</f>
        <v/>
      </c>
      <c r="E836" s="24"/>
      <c r="F836" s="27" t="e">
        <f t="shared" ref="F836:F899" ca="1" si="91">IF(MONTH(A836)=MONTH(A835),F835+E836,E836)</f>
        <v>#VALUE!</v>
      </c>
      <c r="G836" s="28" t="str">
        <f t="shared" si="87"/>
        <v/>
      </c>
      <c r="H836" s="29"/>
      <c r="I836" s="30"/>
      <c r="J836">
        <f t="shared" si="88"/>
        <v>0</v>
      </c>
      <c r="K836">
        <f t="shared" si="89"/>
        <v>0</v>
      </c>
    </row>
    <row r="837" spans="1:11" ht="12.75" customHeight="1" x14ac:dyDescent="0.2">
      <c r="A837" s="73" t="str">
        <f t="shared" ca="1" si="86"/>
        <v/>
      </c>
      <c r="B837" s="31" t="str">
        <f t="shared" ca="1" si="90"/>
        <v/>
      </c>
      <c r="C837" s="25" t="str">
        <f t="shared" si="85"/>
        <v/>
      </c>
      <c r="D837" s="26" t="str">
        <f>IF(C837="","",IFERROR(VLOOKUP($C837,Statistiques!$A$8:$B$30,2,0),""))</f>
        <v/>
      </c>
      <c r="E837" s="24"/>
      <c r="F837" s="27" t="e">
        <f t="shared" ca="1" si="91"/>
        <v>#VALUE!</v>
      </c>
      <c r="G837" s="28" t="str">
        <f t="shared" si="87"/>
        <v/>
      </c>
      <c r="H837" s="29"/>
      <c r="I837" s="30"/>
      <c r="J837">
        <f t="shared" si="88"/>
        <v>0</v>
      </c>
      <c r="K837">
        <f t="shared" si="89"/>
        <v>0</v>
      </c>
    </row>
    <row r="838" spans="1:11" ht="12.75" customHeight="1" x14ac:dyDescent="0.2">
      <c r="A838" s="73" t="str">
        <f t="shared" ca="1" si="86"/>
        <v/>
      </c>
      <c r="B838" s="31" t="str">
        <f t="shared" ca="1" si="90"/>
        <v/>
      </c>
      <c r="C838" s="25" t="str">
        <f t="shared" si="85"/>
        <v/>
      </c>
      <c r="D838" s="26" t="str">
        <f>IF(C838="","",IFERROR(VLOOKUP($C838,Statistiques!$A$8:$B$30,2,0),""))</f>
        <v/>
      </c>
      <c r="E838" s="24"/>
      <c r="F838" s="27" t="e">
        <f t="shared" ca="1" si="91"/>
        <v>#VALUE!</v>
      </c>
      <c r="G838" s="28" t="str">
        <f t="shared" si="87"/>
        <v/>
      </c>
      <c r="H838" s="29"/>
      <c r="I838" s="30"/>
      <c r="J838">
        <f t="shared" si="88"/>
        <v>0</v>
      </c>
      <c r="K838">
        <f t="shared" si="89"/>
        <v>0</v>
      </c>
    </row>
    <row r="839" spans="1:11" ht="12.75" customHeight="1" x14ac:dyDescent="0.2">
      <c r="A839" s="73" t="str">
        <f t="shared" ca="1" si="86"/>
        <v/>
      </c>
      <c r="B839" s="31" t="str">
        <f t="shared" ca="1" si="90"/>
        <v/>
      </c>
      <c r="C839" s="25" t="str">
        <f t="shared" si="85"/>
        <v/>
      </c>
      <c r="D839" s="26" t="str">
        <f>IF(C839="","",IFERROR(VLOOKUP($C839,Statistiques!$A$8:$B$30,2,0),""))</f>
        <v/>
      </c>
      <c r="E839" s="24"/>
      <c r="F839" s="27" t="e">
        <f t="shared" ca="1" si="91"/>
        <v>#VALUE!</v>
      </c>
      <c r="G839" s="28" t="str">
        <f t="shared" si="87"/>
        <v/>
      </c>
      <c r="H839" s="29"/>
      <c r="I839" s="30"/>
      <c r="J839">
        <f t="shared" si="88"/>
        <v>0</v>
      </c>
      <c r="K839">
        <f t="shared" si="89"/>
        <v>0</v>
      </c>
    </row>
    <row r="840" spans="1:11" ht="12.75" customHeight="1" x14ac:dyDescent="0.2">
      <c r="A840" s="73" t="str">
        <f t="shared" ca="1" si="86"/>
        <v/>
      </c>
      <c r="B840" s="31" t="str">
        <f t="shared" ca="1" si="90"/>
        <v/>
      </c>
      <c r="C840" s="25" t="str">
        <f t="shared" si="85"/>
        <v/>
      </c>
      <c r="D840" s="26" t="str">
        <f>IF(C840="","",IFERROR(VLOOKUP($C840,Statistiques!$A$8:$B$30,2,0),""))</f>
        <v/>
      </c>
      <c r="E840" s="24"/>
      <c r="F840" s="27" t="e">
        <f t="shared" ca="1" si="91"/>
        <v>#VALUE!</v>
      </c>
      <c r="G840" s="28" t="str">
        <f t="shared" si="87"/>
        <v/>
      </c>
      <c r="H840" s="29"/>
      <c r="I840" s="30"/>
      <c r="J840">
        <f t="shared" si="88"/>
        <v>0</v>
      </c>
      <c r="K840">
        <f t="shared" si="89"/>
        <v>0</v>
      </c>
    </row>
    <row r="841" spans="1:11" ht="12.75" customHeight="1" x14ac:dyDescent="0.2">
      <c r="A841" s="73" t="str">
        <f t="shared" ca="1" si="86"/>
        <v/>
      </c>
      <c r="B841" s="31" t="str">
        <f t="shared" ca="1" si="90"/>
        <v/>
      </c>
      <c r="C841" s="25" t="str">
        <f t="shared" si="85"/>
        <v/>
      </c>
      <c r="D841" s="26" t="str">
        <f>IF(C841="","",IFERROR(VLOOKUP($C841,Statistiques!$A$8:$B$30,2,0),""))</f>
        <v/>
      </c>
      <c r="E841" s="24"/>
      <c r="F841" s="27" t="e">
        <f t="shared" ca="1" si="91"/>
        <v>#VALUE!</v>
      </c>
      <c r="G841" s="28" t="str">
        <f t="shared" si="87"/>
        <v/>
      </c>
      <c r="H841" s="29"/>
      <c r="I841" s="30"/>
      <c r="J841">
        <f t="shared" si="88"/>
        <v>0</v>
      </c>
      <c r="K841">
        <f t="shared" si="89"/>
        <v>0</v>
      </c>
    </row>
    <row r="842" spans="1:11" ht="12.75" customHeight="1" x14ac:dyDescent="0.2">
      <c r="A842" s="73" t="str">
        <f t="shared" ca="1" si="86"/>
        <v/>
      </c>
      <c r="B842" s="31" t="str">
        <f t="shared" ca="1" si="90"/>
        <v/>
      </c>
      <c r="C842" s="25" t="str">
        <f t="shared" si="85"/>
        <v/>
      </c>
      <c r="D842" s="26" t="str">
        <f>IF(C842="","",IFERROR(VLOOKUP($C842,Statistiques!$A$8:$B$30,2,0),""))</f>
        <v/>
      </c>
      <c r="E842" s="24"/>
      <c r="F842" s="27" t="e">
        <f t="shared" ca="1" si="91"/>
        <v>#VALUE!</v>
      </c>
      <c r="G842" s="28" t="str">
        <f t="shared" si="87"/>
        <v/>
      </c>
      <c r="H842" s="29"/>
      <c r="I842" s="30"/>
      <c r="J842">
        <f t="shared" si="88"/>
        <v>0</v>
      </c>
      <c r="K842">
        <f t="shared" si="89"/>
        <v>0</v>
      </c>
    </row>
    <row r="843" spans="1:11" ht="12.75" customHeight="1" x14ac:dyDescent="0.2">
      <c r="A843" s="73" t="str">
        <f t="shared" ca="1" si="86"/>
        <v/>
      </c>
      <c r="B843" s="31" t="str">
        <f t="shared" ca="1" si="90"/>
        <v/>
      </c>
      <c r="C843" s="25" t="str">
        <f t="shared" si="85"/>
        <v/>
      </c>
      <c r="D843" s="26" t="str">
        <f>IF(C843="","",IFERROR(VLOOKUP($C843,Statistiques!$A$8:$B$30,2,0),""))</f>
        <v/>
      </c>
      <c r="E843" s="24"/>
      <c r="F843" s="27" t="e">
        <f t="shared" ca="1" si="91"/>
        <v>#VALUE!</v>
      </c>
      <c r="G843" s="28" t="str">
        <f t="shared" si="87"/>
        <v/>
      </c>
      <c r="H843" s="29"/>
      <c r="I843" s="30"/>
      <c r="J843">
        <f t="shared" si="88"/>
        <v>0</v>
      </c>
      <c r="K843">
        <f t="shared" si="89"/>
        <v>0</v>
      </c>
    </row>
    <row r="844" spans="1:11" ht="12.75" customHeight="1" x14ac:dyDescent="0.2">
      <c r="A844" s="73" t="str">
        <f t="shared" ca="1" si="86"/>
        <v/>
      </c>
      <c r="B844" s="31" t="str">
        <f t="shared" ca="1" si="90"/>
        <v/>
      </c>
      <c r="C844" s="25" t="str">
        <f t="shared" si="85"/>
        <v/>
      </c>
      <c r="D844" s="26" t="str">
        <f>IF(C844="","",IFERROR(VLOOKUP($C844,Statistiques!$A$8:$B$30,2,0),""))</f>
        <v/>
      </c>
      <c r="E844" s="24"/>
      <c r="F844" s="27" t="e">
        <f t="shared" ca="1" si="91"/>
        <v>#VALUE!</v>
      </c>
      <c r="G844" s="28" t="str">
        <f t="shared" si="87"/>
        <v/>
      </c>
      <c r="H844" s="29"/>
      <c r="I844" s="30"/>
      <c r="J844">
        <f t="shared" si="88"/>
        <v>0</v>
      </c>
      <c r="K844">
        <f t="shared" si="89"/>
        <v>0</v>
      </c>
    </row>
    <row r="845" spans="1:11" ht="12.75" customHeight="1" x14ac:dyDescent="0.2">
      <c r="A845" s="73" t="str">
        <f t="shared" ca="1" si="86"/>
        <v/>
      </c>
      <c r="B845" s="31" t="str">
        <f t="shared" ca="1" si="90"/>
        <v/>
      </c>
      <c r="C845" s="25" t="str">
        <f t="shared" si="85"/>
        <v/>
      </c>
      <c r="D845" s="26" t="str">
        <f>IF(C845="","",IFERROR(VLOOKUP($C845,Statistiques!$A$8:$B$30,2,0),""))</f>
        <v/>
      </c>
      <c r="E845" s="24"/>
      <c r="F845" s="27" t="e">
        <f t="shared" ca="1" si="91"/>
        <v>#VALUE!</v>
      </c>
      <c r="G845" s="28" t="str">
        <f t="shared" si="87"/>
        <v/>
      </c>
      <c r="H845" s="29"/>
      <c r="I845" s="30"/>
      <c r="J845">
        <f t="shared" si="88"/>
        <v>0</v>
      </c>
      <c r="K845">
        <f t="shared" si="89"/>
        <v>0</v>
      </c>
    </row>
    <row r="846" spans="1:11" ht="12.75" customHeight="1" x14ac:dyDescent="0.2">
      <c r="A846" s="73" t="str">
        <f t="shared" ca="1" si="86"/>
        <v/>
      </c>
      <c r="B846" s="31" t="str">
        <f t="shared" ca="1" si="90"/>
        <v/>
      </c>
      <c r="C846" s="25" t="str">
        <f t="shared" si="85"/>
        <v/>
      </c>
      <c r="D846" s="26" t="str">
        <f>IF(C846="","",IFERROR(VLOOKUP($C846,Statistiques!$A$8:$B$30,2,0),""))</f>
        <v/>
      </c>
      <c r="E846" s="24"/>
      <c r="F846" s="27" t="e">
        <f t="shared" ca="1" si="91"/>
        <v>#VALUE!</v>
      </c>
      <c r="G846" s="28" t="str">
        <f t="shared" si="87"/>
        <v/>
      </c>
      <c r="H846" s="29"/>
      <c r="I846" s="30"/>
      <c r="J846">
        <f t="shared" si="88"/>
        <v>0</v>
      </c>
      <c r="K846">
        <f t="shared" si="89"/>
        <v>0</v>
      </c>
    </row>
    <row r="847" spans="1:11" ht="12.75" customHeight="1" x14ac:dyDescent="0.2">
      <c r="A847" s="73" t="str">
        <f t="shared" ca="1" si="86"/>
        <v/>
      </c>
      <c r="B847" s="31" t="str">
        <f t="shared" ca="1" si="90"/>
        <v/>
      </c>
      <c r="C847" s="25" t="str">
        <f t="shared" si="85"/>
        <v/>
      </c>
      <c r="D847" s="26" t="str">
        <f>IF(C847="","",IFERROR(VLOOKUP($C847,Statistiques!$A$8:$B$30,2,0),""))</f>
        <v/>
      </c>
      <c r="E847" s="24"/>
      <c r="F847" s="27" t="e">
        <f t="shared" ca="1" si="91"/>
        <v>#VALUE!</v>
      </c>
      <c r="G847" s="28" t="str">
        <f t="shared" si="87"/>
        <v/>
      </c>
      <c r="H847" s="29"/>
      <c r="I847" s="30"/>
      <c r="J847">
        <f t="shared" si="88"/>
        <v>0</v>
      </c>
      <c r="K847">
        <f t="shared" si="89"/>
        <v>0</v>
      </c>
    </row>
    <row r="848" spans="1:11" ht="12.75" customHeight="1" x14ac:dyDescent="0.2">
      <c r="A848" s="73" t="str">
        <f t="shared" ca="1" si="86"/>
        <v/>
      </c>
      <c r="B848" s="31" t="str">
        <f t="shared" ca="1" si="90"/>
        <v/>
      </c>
      <c r="C848" s="25" t="str">
        <f t="shared" si="85"/>
        <v/>
      </c>
      <c r="D848" s="26" t="str">
        <f>IF(C848="","",IFERROR(VLOOKUP($C848,Statistiques!$A$8:$B$30,2,0),""))</f>
        <v/>
      </c>
      <c r="E848" s="24"/>
      <c r="F848" s="27" t="e">
        <f t="shared" ca="1" si="91"/>
        <v>#VALUE!</v>
      </c>
      <c r="G848" s="28" t="str">
        <f t="shared" si="87"/>
        <v/>
      </c>
      <c r="H848" s="29"/>
      <c r="I848" s="30"/>
      <c r="J848">
        <f t="shared" si="88"/>
        <v>0</v>
      </c>
      <c r="K848">
        <f t="shared" si="89"/>
        <v>0</v>
      </c>
    </row>
    <row r="849" spans="1:11" ht="12.75" customHeight="1" x14ac:dyDescent="0.2">
      <c r="A849" s="73" t="str">
        <f t="shared" ca="1" si="86"/>
        <v/>
      </c>
      <c r="B849" s="31" t="str">
        <f t="shared" ca="1" si="90"/>
        <v/>
      </c>
      <c r="C849" s="25" t="str">
        <f t="shared" si="85"/>
        <v/>
      </c>
      <c r="D849" s="26" t="str">
        <f>IF(C849="","",IFERROR(VLOOKUP($C849,Statistiques!$A$8:$B$30,2,0),""))</f>
        <v/>
      </c>
      <c r="E849" s="24"/>
      <c r="F849" s="27" t="e">
        <f t="shared" ca="1" si="91"/>
        <v>#VALUE!</v>
      </c>
      <c r="G849" s="28" t="str">
        <f t="shared" si="87"/>
        <v/>
      </c>
      <c r="H849" s="29"/>
      <c r="I849" s="30"/>
      <c r="J849">
        <f t="shared" si="88"/>
        <v>0</v>
      </c>
      <c r="K849">
        <f t="shared" si="89"/>
        <v>0</v>
      </c>
    </row>
    <row r="850" spans="1:11" ht="12.75" customHeight="1" x14ac:dyDescent="0.2">
      <c r="A850" s="73" t="str">
        <f t="shared" ca="1" si="86"/>
        <v/>
      </c>
      <c r="B850" s="31" t="str">
        <f t="shared" ca="1" si="90"/>
        <v/>
      </c>
      <c r="C850" s="25" t="str">
        <f t="shared" si="85"/>
        <v/>
      </c>
      <c r="D850" s="26" t="str">
        <f>IF(C850="","",IFERROR(VLOOKUP($C850,Statistiques!$A$8:$B$30,2,0),""))</f>
        <v/>
      </c>
      <c r="E850" s="24"/>
      <c r="F850" s="27" t="e">
        <f t="shared" ca="1" si="91"/>
        <v>#VALUE!</v>
      </c>
      <c r="G850" s="28" t="str">
        <f t="shared" si="87"/>
        <v/>
      </c>
      <c r="H850" s="29"/>
      <c r="I850" s="30"/>
      <c r="J850">
        <f t="shared" si="88"/>
        <v>0</v>
      </c>
      <c r="K850">
        <f t="shared" si="89"/>
        <v>0</v>
      </c>
    </row>
    <row r="851" spans="1:11" ht="12.75" customHeight="1" x14ac:dyDescent="0.2">
      <c r="A851" s="73" t="str">
        <f t="shared" ca="1" si="86"/>
        <v/>
      </c>
      <c r="B851" s="31" t="str">
        <f t="shared" ca="1" si="90"/>
        <v/>
      </c>
      <c r="C851" s="25" t="str">
        <f t="shared" si="85"/>
        <v/>
      </c>
      <c r="D851" s="26" t="str">
        <f>IF(C851="","",IFERROR(VLOOKUP($C851,Statistiques!$A$8:$B$30,2,0),""))</f>
        <v/>
      </c>
      <c r="E851" s="24"/>
      <c r="F851" s="27" t="e">
        <f t="shared" ca="1" si="91"/>
        <v>#VALUE!</v>
      </c>
      <c r="G851" s="28" t="str">
        <f t="shared" si="87"/>
        <v/>
      </c>
      <c r="H851" s="29"/>
      <c r="I851" s="30"/>
      <c r="J851">
        <f t="shared" si="88"/>
        <v>0</v>
      </c>
      <c r="K851">
        <f t="shared" si="89"/>
        <v>0</v>
      </c>
    </row>
    <row r="852" spans="1:11" ht="12.75" customHeight="1" x14ac:dyDescent="0.2">
      <c r="A852" s="73" t="str">
        <f t="shared" ca="1" si="86"/>
        <v/>
      </c>
      <c r="B852" s="31" t="str">
        <f t="shared" ca="1" si="90"/>
        <v/>
      </c>
      <c r="C852" s="25" t="str">
        <f t="shared" si="85"/>
        <v/>
      </c>
      <c r="D852" s="26" t="str">
        <f>IF(C852="","",IFERROR(VLOOKUP($C852,Statistiques!$A$8:$B$30,2,0),""))</f>
        <v/>
      </c>
      <c r="E852" s="24"/>
      <c r="F852" s="27" t="e">
        <f t="shared" ca="1" si="91"/>
        <v>#VALUE!</v>
      </c>
      <c r="G852" s="28" t="str">
        <f t="shared" si="87"/>
        <v/>
      </c>
      <c r="H852" s="29"/>
      <c r="I852" s="30"/>
      <c r="J852">
        <f t="shared" si="88"/>
        <v>0</v>
      </c>
      <c r="K852">
        <f t="shared" si="89"/>
        <v>0</v>
      </c>
    </row>
    <row r="853" spans="1:11" ht="12.75" customHeight="1" x14ac:dyDescent="0.2">
      <c r="A853" s="73" t="str">
        <f t="shared" ca="1" si="86"/>
        <v/>
      </c>
      <c r="B853" s="31" t="str">
        <f t="shared" ca="1" si="90"/>
        <v/>
      </c>
      <c r="C853" s="25" t="str">
        <f t="shared" si="85"/>
        <v/>
      </c>
      <c r="D853" s="26" t="str">
        <f>IF(C853="","",IFERROR(VLOOKUP($C853,Statistiques!$A$8:$B$30,2,0),""))</f>
        <v/>
      </c>
      <c r="E853" s="24"/>
      <c r="F853" s="27" t="e">
        <f t="shared" ca="1" si="91"/>
        <v>#VALUE!</v>
      </c>
      <c r="G853" s="28" t="str">
        <f t="shared" si="87"/>
        <v/>
      </c>
      <c r="H853" s="29"/>
      <c r="I853" s="30"/>
      <c r="J853">
        <f t="shared" si="88"/>
        <v>0</v>
      </c>
      <c r="K853">
        <f t="shared" si="89"/>
        <v>0</v>
      </c>
    </row>
    <row r="854" spans="1:11" ht="12.75" customHeight="1" x14ac:dyDescent="0.2">
      <c r="A854" s="73" t="str">
        <f t="shared" ca="1" si="86"/>
        <v/>
      </c>
      <c r="B854" s="31" t="str">
        <f t="shared" ca="1" si="90"/>
        <v/>
      </c>
      <c r="C854" s="25" t="str">
        <f t="shared" si="85"/>
        <v/>
      </c>
      <c r="D854" s="26" t="str">
        <f>IF(C854="","",IFERROR(VLOOKUP($C854,Statistiques!$A$8:$B$30,2,0),""))</f>
        <v/>
      </c>
      <c r="E854" s="24"/>
      <c r="F854" s="27" t="e">
        <f t="shared" ca="1" si="91"/>
        <v>#VALUE!</v>
      </c>
      <c r="G854" s="28" t="str">
        <f t="shared" si="87"/>
        <v/>
      </c>
      <c r="H854" s="29"/>
      <c r="I854" s="30"/>
      <c r="J854">
        <f t="shared" si="88"/>
        <v>0</v>
      </c>
      <c r="K854">
        <f t="shared" si="89"/>
        <v>0</v>
      </c>
    </row>
    <row r="855" spans="1:11" ht="12.75" customHeight="1" x14ac:dyDescent="0.2">
      <c r="A855" s="73" t="str">
        <f t="shared" ca="1" si="86"/>
        <v/>
      </c>
      <c r="B855" s="31" t="str">
        <f t="shared" ca="1" si="90"/>
        <v/>
      </c>
      <c r="C855" s="25" t="str">
        <f t="shared" si="85"/>
        <v/>
      </c>
      <c r="D855" s="26" t="str">
        <f>IF(C855="","",IFERROR(VLOOKUP($C855,Statistiques!$A$8:$B$30,2,0),""))</f>
        <v/>
      </c>
      <c r="E855" s="24"/>
      <c r="F855" s="27" t="e">
        <f t="shared" ca="1" si="91"/>
        <v>#VALUE!</v>
      </c>
      <c r="G855" s="28" t="str">
        <f t="shared" si="87"/>
        <v/>
      </c>
      <c r="H855" s="29"/>
      <c r="I855" s="30"/>
      <c r="J855">
        <f t="shared" si="88"/>
        <v>0</v>
      </c>
      <c r="K855">
        <f t="shared" si="89"/>
        <v>0</v>
      </c>
    </row>
    <row r="856" spans="1:11" ht="12.75" customHeight="1" x14ac:dyDescent="0.2">
      <c r="A856" s="73" t="str">
        <f t="shared" ca="1" si="86"/>
        <v/>
      </c>
      <c r="B856" s="31" t="str">
        <f t="shared" ca="1" si="90"/>
        <v/>
      </c>
      <c r="C856" s="25" t="str">
        <f t="shared" si="85"/>
        <v/>
      </c>
      <c r="D856" s="26" t="str">
        <f>IF(C856="","",IFERROR(VLOOKUP($C856,Statistiques!$A$8:$B$30,2,0),""))</f>
        <v/>
      </c>
      <c r="E856" s="24"/>
      <c r="F856" s="27" t="e">
        <f t="shared" ca="1" si="91"/>
        <v>#VALUE!</v>
      </c>
      <c r="G856" s="28" t="str">
        <f t="shared" si="87"/>
        <v/>
      </c>
      <c r="H856" s="29"/>
      <c r="I856" s="30"/>
      <c r="J856">
        <f t="shared" si="88"/>
        <v>0</v>
      </c>
      <c r="K856">
        <f t="shared" si="89"/>
        <v>0</v>
      </c>
    </row>
    <row r="857" spans="1:11" ht="12.75" customHeight="1" x14ac:dyDescent="0.2">
      <c r="A857" s="73" t="str">
        <f t="shared" ca="1" si="86"/>
        <v/>
      </c>
      <c r="B857" s="31" t="str">
        <f t="shared" ca="1" si="90"/>
        <v/>
      </c>
      <c r="C857" s="25" t="str">
        <f t="shared" si="85"/>
        <v/>
      </c>
      <c r="D857" s="26" t="str">
        <f>IF(C857="","",IFERROR(VLOOKUP($C857,Statistiques!$A$8:$B$30,2,0),""))</f>
        <v/>
      </c>
      <c r="E857" s="24"/>
      <c r="F857" s="27" t="e">
        <f t="shared" ca="1" si="91"/>
        <v>#VALUE!</v>
      </c>
      <c r="G857" s="28" t="str">
        <f t="shared" si="87"/>
        <v/>
      </c>
      <c r="H857" s="29"/>
      <c r="I857" s="30"/>
      <c r="J857">
        <f t="shared" si="88"/>
        <v>0</v>
      </c>
      <c r="K857">
        <f t="shared" si="89"/>
        <v>0</v>
      </c>
    </row>
    <row r="858" spans="1:11" ht="12.75" customHeight="1" x14ac:dyDescent="0.2">
      <c r="A858" s="73" t="str">
        <f t="shared" ca="1" si="86"/>
        <v/>
      </c>
      <c r="B858" s="31" t="str">
        <f t="shared" ca="1" si="90"/>
        <v/>
      </c>
      <c r="C858" s="25" t="str">
        <f t="shared" si="85"/>
        <v/>
      </c>
      <c r="D858" s="26" t="str">
        <f>IF(C858="","",IFERROR(VLOOKUP($C858,Statistiques!$A$8:$B$30,2,0),""))</f>
        <v/>
      </c>
      <c r="E858" s="24"/>
      <c r="F858" s="27" t="e">
        <f t="shared" ca="1" si="91"/>
        <v>#VALUE!</v>
      </c>
      <c r="G858" s="28" t="str">
        <f t="shared" si="87"/>
        <v/>
      </c>
      <c r="H858" s="29"/>
      <c r="I858" s="30"/>
      <c r="J858">
        <f t="shared" si="88"/>
        <v>0</v>
      </c>
      <c r="K858">
        <f t="shared" si="89"/>
        <v>0</v>
      </c>
    </row>
    <row r="859" spans="1:11" ht="12.75" customHeight="1" x14ac:dyDescent="0.2">
      <c r="A859" s="73" t="str">
        <f t="shared" ca="1" si="86"/>
        <v/>
      </c>
      <c r="B859" s="31" t="str">
        <f t="shared" ca="1" si="90"/>
        <v/>
      </c>
      <c r="C859" s="25" t="str">
        <f t="shared" si="85"/>
        <v/>
      </c>
      <c r="D859" s="26" t="str">
        <f>IF(C859="","",IFERROR(VLOOKUP($C859,Statistiques!$A$8:$B$30,2,0),""))</f>
        <v/>
      </c>
      <c r="E859" s="24"/>
      <c r="F859" s="27" t="e">
        <f t="shared" ca="1" si="91"/>
        <v>#VALUE!</v>
      </c>
      <c r="G859" s="28" t="str">
        <f t="shared" si="87"/>
        <v/>
      </c>
      <c r="H859" s="29"/>
      <c r="I859" s="30"/>
      <c r="J859">
        <f t="shared" si="88"/>
        <v>0</v>
      </c>
      <c r="K859">
        <f t="shared" si="89"/>
        <v>0</v>
      </c>
    </row>
    <row r="860" spans="1:11" ht="12.75" customHeight="1" x14ac:dyDescent="0.2">
      <c r="A860" s="73" t="str">
        <f t="shared" ca="1" si="86"/>
        <v/>
      </c>
      <c r="B860" s="31" t="str">
        <f t="shared" ca="1" si="90"/>
        <v/>
      </c>
      <c r="C860" s="25" t="str">
        <f t="shared" si="85"/>
        <v/>
      </c>
      <c r="D860" s="26" t="str">
        <f>IF(C860="","",IFERROR(VLOOKUP($C860,Statistiques!$A$8:$B$30,2,0),""))</f>
        <v/>
      </c>
      <c r="E860" s="24"/>
      <c r="F860" s="27" t="e">
        <f t="shared" ca="1" si="91"/>
        <v>#VALUE!</v>
      </c>
      <c r="G860" s="28" t="str">
        <f t="shared" si="87"/>
        <v/>
      </c>
      <c r="H860" s="29"/>
      <c r="I860" s="30"/>
      <c r="J860">
        <f t="shared" si="88"/>
        <v>0</v>
      </c>
      <c r="K860">
        <f t="shared" si="89"/>
        <v>0</v>
      </c>
    </row>
    <row r="861" spans="1:11" ht="12.75" customHeight="1" x14ac:dyDescent="0.2">
      <c r="A861" s="73" t="str">
        <f t="shared" ca="1" si="86"/>
        <v/>
      </c>
      <c r="B861" s="31" t="str">
        <f t="shared" ca="1" si="90"/>
        <v/>
      </c>
      <c r="C861" s="25" t="str">
        <f t="shared" si="85"/>
        <v/>
      </c>
      <c r="D861" s="26" t="str">
        <f>IF(C861="","",IFERROR(VLOOKUP($C861,Statistiques!$A$8:$B$30,2,0),""))</f>
        <v/>
      </c>
      <c r="E861" s="24"/>
      <c r="F861" s="27" t="e">
        <f t="shared" ca="1" si="91"/>
        <v>#VALUE!</v>
      </c>
      <c r="G861" s="28" t="str">
        <f t="shared" si="87"/>
        <v/>
      </c>
      <c r="H861" s="29"/>
      <c r="I861" s="30"/>
      <c r="J861">
        <f t="shared" si="88"/>
        <v>0</v>
      </c>
      <c r="K861">
        <f t="shared" si="89"/>
        <v>0</v>
      </c>
    </row>
    <row r="862" spans="1:11" ht="12.75" customHeight="1" x14ac:dyDescent="0.2">
      <c r="A862" s="73" t="str">
        <f t="shared" ca="1" si="86"/>
        <v/>
      </c>
      <c r="B862" s="31" t="str">
        <f t="shared" ca="1" si="90"/>
        <v/>
      </c>
      <c r="C862" s="25" t="str">
        <f t="shared" si="85"/>
        <v/>
      </c>
      <c r="D862" s="26" t="str">
        <f>IF(C862="","",IFERROR(VLOOKUP($C862,Statistiques!$A$8:$B$30,2,0),""))</f>
        <v/>
      </c>
      <c r="E862" s="24"/>
      <c r="F862" s="27" t="e">
        <f t="shared" ca="1" si="91"/>
        <v>#VALUE!</v>
      </c>
      <c r="G862" s="28" t="str">
        <f t="shared" si="87"/>
        <v/>
      </c>
      <c r="H862" s="29"/>
      <c r="I862" s="30"/>
      <c r="J862">
        <f t="shared" si="88"/>
        <v>0</v>
      </c>
      <c r="K862">
        <f t="shared" si="89"/>
        <v>0</v>
      </c>
    </row>
    <row r="863" spans="1:11" ht="12.75" customHeight="1" x14ac:dyDescent="0.2">
      <c r="A863" s="73" t="str">
        <f t="shared" ca="1" si="86"/>
        <v/>
      </c>
      <c r="B863" s="31" t="str">
        <f t="shared" ca="1" si="90"/>
        <v/>
      </c>
      <c r="C863" s="25" t="str">
        <f t="shared" si="85"/>
        <v/>
      </c>
      <c r="D863" s="26" t="str">
        <f>IF(C863="","",IFERROR(VLOOKUP($C863,Statistiques!$A$8:$B$30,2,0),""))</f>
        <v/>
      </c>
      <c r="E863" s="24"/>
      <c r="F863" s="27" t="e">
        <f t="shared" ca="1" si="91"/>
        <v>#VALUE!</v>
      </c>
      <c r="G863" s="28" t="str">
        <f t="shared" si="87"/>
        <v/>
      </c>
      <c r="H863" s="29"/>
      <c r="I863" s="30"/>
      <c r="J863">
        <f t="shared" si="88"/>
        <v>0</v>
      </c>
      <c r="K863">
        <f t="shared" si="89"/>
        <v>0</v>
      </c>
    </row>
    <row r="864" spans="1:11" ht="12.75" customHeight="1" x14ac:dyDescent="0.2">
      <c r="A864" s="73" t="str">
        <f t="shared" ca="1" si="86"/>
        <v/>
      </c>
      <c r="B864" s="31" t="str">
        <f t="shared" ca="1" si="90"/>
        <v/>
      </c>
      <c r="C864" s="25" t="str">
        <f t="shared" si="85"/>
        <v/>
      </c>
      <c r="D864" s="26" t="str">
        <f>IF(C864="","",IFERROR(VLOOKUP($C864,Statistiques!$A$8:$B$30,2,0),""))</f>
        <v/>
      </c>
      <c r="E864" s="24"/>
      <c r="F864" s="27" t="e">
        <f t="shared" ca="1" si="91"/>
        <v>#VALUE!</v>
      </c>
      <c r="G864" s="28" t="str">
        <f t="shared" si="87"/>
        <v/>
      </c>
      <c r="H864" s="29"/>
      <c r="I864" s="30"/>
      <c r="J864">
        <f t="shared" si="88"/>
        <v>0</v>
      </c>
      <c r="K864">
        <f t="shared" si="89"/>
        <v>0</v>
      </c>
    </row>
    <row r="865" spans="1:11" ht="12.75" customHeight="1" x14ac:dyDescent="0.2">
      <c r="A865" s="73" t="str">
        <f t="shared" ca="1" si="86"/>
        <v/>
      </c>
      <c r="B865" s="31" t="str">
        <f t="shared" ca="1" si="90"/>
        <v/>
      </c>
      <c r="C865" s="25" t="str">
        <f t="shared" si="85"/>
        <v/>
      </c>
      <c r="D865" s="26" t="str">
        <f>IF(C865="","",IFERROR(VLOOKUP($C865,Statistiques!$A$8:$B$30,2,0),""))</f>
        <v/>
      </c>
      <c r="E865" s="24"/>
      <c r="F865" s="27" t="e">
        <f t="shared" ca="1" si="91"/>
        <v>#VALUE!</v>
      </c>
      <c r="G865" s="28" t="str">
        <f t="shared" si="87"/>
        <v/>
      </c>
      <c r="H865" s="29"/>
      <c r="I865" s="30"/>
      <c r="J865">
        <f t="shared" si="88"/>
        <v>0</v>
      </c>
      <c r="K865">
        <f t="shared" si="89"/>
        <v>0</v>
      </c>
    </row>
    <row r="866" spans="1:11" ht="12.75" customHeight="1" x14ac:dyDescent="0.2">
      <c r="A866" s="73" t="str">
        <f t="shared" ca="1" si="86"/>
        <v/>
      </c>
      <c r="B866" s="31" t="str">
        <f t="shared" ca="1" si="90"/>
        <v/>
      </c>
      <c r="C866" s="25" t="str">
        <f t="shared" si="85"/>
        <v/>
      </c>
      <c r="D866" s="26" t="str">
        <f>IF(C866="","",IFERROR(VLOOKUP($C866,Statistiques!$A$8:$B$30,2,0),""))</f>
        <v/>
      </c>
      <c r="E866" s="24"/>
      <c r="F866" s="27" t="e">
        <f t="shared" ca="1" si="91"/>
        <v>#VALUE!</v>
      </c>
      <c r="G866" s="28" t="str">
        <f t="shared" si="87"/>
        <v/>
      </c>
      <c r="H866" s="29"/>
      <c r="I866" s="30"/>
      <c r="J866">
        <f t="shared" si="88"/>
        <v>0</v>
      </c>
      <c r="K866">
        <f t="shared" si="89"/>
        <v>0</v>
      </c>
    </row>
    <row r="867" spans="1:11" ht="12.75" customHeight="1" x14ac:dyDescent="0.2">
      <c r="A867" s="73" t="str">
        <f t="shared" ca="1" si="86"/>
        <v/>
      </c>
      <c r="B867" s="31" t="str">
        <f t="shared" ca="1" si="90"/>
        <v/>
      </c>
      <c r="C867" s="25" t="str">
        <f t="shared" si="85"/>
        <v/>
      </c>
      <c r="D867" s="26" t="str">
        <f>IF(C867="","",IFERROR(VLOOKUP($C867,Statistiques!$A$8:$B$30,2,0),""))</f>
        <v/>
      </c>
      <c r="E867" s="24"/>
      <c r="F867" s="27" t="e">
        <f t="shared" ca="1" si="91"/>
        <v>#VALUE!</v>
      </c>
      <c r="G867" s="28" t="str">
        <f t="shared" si="87"/>
        <v/>
      </c>
      <c r="H867" s="29"/>
      <c r="I867" s="30"/>
      <c r="J867">
        <f t="shared" si="88"/>
        <v>0</v>
      </c>
      <c r="K867">
        <f t="shared" si="89"/>
        <v>0</v>
      </c>
    </row>
    <row r="868" spans="1:11" ht="12.75" customHeight="1" x14ac:dyDescent="0.2">
      <c r="A868" s="73" t="str">
        <f t="shared" ca="1" si="86"/>
        <v/>
      </c>
      <c r="B868" s="31" t="str">
        <f t="shared" ca="1" si="90"/>
        <v/>
      </c>
      <c r="C868" s="25" t="str">
        <f t="shared" si="85"/>
        <v/>
      </c>
      <c r="D868" s="26" t="str">
        <f>IF(C868="","",IFERROR(VLOOKUP($C868,Statistiques!$A$8:$B$30,2,0),""))</f>
        <v/>
      </c>
      <c r="E868" s="24"/>
      <c r="F868" s="27" t="e">
        <f t="shared" ca="1" si="91"/>
        <v>#VALUE!</v>
      </c>
      <c r="G868" s="28" t="str">
        <f t="shared" si="87"/>
        <v/>
      </c>
      <c r="H868" s="29"/>
      <c r="I868" s="30"/>
      <c r="J868">
        <f t="shared" si="88"/>
        <v>0</v>
      </c>
      <c r="K868">
        <f t="shared" si="89"/>
        <v>0</v>
      </c>
    </row>
    <row r="869" spans="1:11" ht="12.75" customHeight="1" x14ac:dyDescent="0.2">
      <c r="A869" s="73" t="str">
        <f t="shared" ca="1" si="86"/>
        <v/>
      </c>
      <c r="B869" s="31" t="str">
        <f t="shared" ca="1" si="90"/>
        <v/>
      </c>
      <c r="C869" s="25" t="str">
        <f t="shared" si="85"/>
        <v/>
      </c>
      <c r="D869" s="26" t="str">
        <f>IF(C869="","",IFERROR(VLOOKUP($C869,Statistiques!$A$8:$B$30,2,0),""))</f>
        <v/>
      </c>
      <c r="E869" s="24"/>
      <c r="F869" s="27" t="e">
        <f t="shared" ca="1" si="91"/>
        <v>#VALUE!</v>
      </c>
      <c r="G869" s="28" t="str">
        <f t="shared" si="87"/>
        <v/>
      </c>
      <c r="H869" s="29"/>
      <c r="I869" s="30"/>
      <c r="J869">
        <f t="shared" si="88"/>
        <v>0</v>
      </c>
      <c r="K869">
        <f t="shared" si="89"/>
        <v>0</v>
      </c>
    </row>
    <row r="870" spans="1:11" ht="12.75" customHeight="1" x14ac:dyDescent="0.2">
      <c r="A870" s="73" t="str">
        <f t="shared" ca="1" si="86"/>
        <v/>
      </c>
      <c r="B870" s="31" t="str">
        <f t="shared" ca="1" si="90"/>
        <v/>
      </c>
      <c r="C870" s="25" t="str">
        <f t="shared" si="85"/>
        <v/>
      </c>
      <c r="D870" s="26" t="str">
        <f>IF(C870="","",IFERROR(VLOOKUP($C870,Statistiques!$A$8:$B$30,2,0),""))</f>
        <v/>
      </c>
      <c r="E870" s="24"/>
      <c r="F870" s="27" t="e">
        <f t="shared" ca="1" si="91"/>
        <v>#VALUE!</v>
      </c>
      <c r="G870" s="28" t="str">
        <f t="shared" si="87"/>
        <v/>
      </c>
      <c r="H870" s="29"/>
      <c r="I870" s="30"/>
      <c r="J870">
        <f t="shared" si="88"/>
        <v>0</v>
      </c>
      <c r="K870">
        <f t="shared" si="89"/>
        <v>0</v>
      </c>
    </row>
    <row r="871" spans="1:11" ht="12.75" customHeight="1" x14ac:dyDescent="0.2">
      <c r="A871" s="73" t="str">
        <f t="shared" ca="1" si="86"/>
        <v/>
      </c>
      <c r="B871" s="31" t="str">
        <f t="shared" ca="1" si="90"/>
        <v/>
      </c>
      <c r="C871" s="25" t="str">
        <f t="shared" si="85"/>
        <v/>
      </c>
      <c r="D871" s="26" t="str">
        <f>IF(C871="","",IFERROR(VLOOKUP($C871,Statistiques!$A$8:$B$30,2,0),""))</f>
        <v/>
      </c>
      <c r="E871" s="24"/>
      <c r="F871" s="27" t="e">
        <f t="shared" ca="1" si="91"/>
        <v>#VALUE!</v>
      </c>
      <c r="G871" s="28" t="str">
        <f t="shared" si="87"/>
        <v/>
      </c>
      <c r="H871" s="29"/>
      <c r="I871" s="30"/>
      <c r="J871">
        <f t="shared" si="88"/>
        <v>0</v>
      </c>
      <c r="K871">
        <f t="shared" si="89"/>
        <v>0</v>
      </c>
    </row>
    <row r="872" spans="1:11" ht="12.75" customHeight="1" x14ac:dyDescent="0.2">
      <c r="A872" s="73" t="str">
        <f t="shared" ca="1" si="86"/>
        <v/>
      </c>
      <c r="B872" s="31" t="str">
        <f t="shared" ca="1" si="90"/>
        <v/>
      </c>
      <c r="C872" s="25" t="str">
        <f t="shared" si="85"/>
        <v/>
      </c>
      <c r="D872" s="26" t="str">
        <f>IF(C872="","",IFERROR(VLOOKUP($C872,Statistiques!$A$8:$B$30,2,0),""))</f>
        <v/>
      </c>
      <c r="E872" s="24"/>
      <c r="F872" s="27" t="e">
        <f t="shared" ca="1" si="91"/>
        <v>#VALUE!</v>
      </c>
      <c r="G872" s="28" t="str">
        <f t="shared" si="87"/>
        <v/>
      </c>
      <c r="H872" s="29"/>
      <c r="I872" s="30"/>
      <c r="J872">
        <f t="shared" si="88"/>
        <v>0</v>
      </c>
      <c r="K872">
        <f t="shared" si="89"/>
        <v>0</v>
      </c>
    </row>
    <row r="873" spans="1:11" ht="12.75" customHeight="1" x14ac:dyDescent="0.2">
      <c r="A873" s="73" t="str">
        <f t="shared" ca="1" si="86"/>
        <v/>
      </c>
      <c r="B873" s="31" t="str">
        <f t="shared" ca="1" si="90"/>
        <v/>
      </c>
      <c r="C873" s="25" t="str">
        <f t="shared" si="85"/>
        <v/>
      </c>
      <c r="D873" s="26" t="str">
        <f>IF(C873="","",IFERROR(VLOOKUP($C873,Statistiques!$A$8:$B$30,2,0),""))</f>
        <v/>
      </c>
      <c r="E873" s="24"/>
      <c r="F873" s="27" t="e">
        <f t="shared" ca="1" si="91"/>
        <v>#VALUE!</v>
      </c>
      <c r="G873" s="28" t="str">
        <f t="shared" si="87"/>
        <v/>
      </c>
      <c r="H873" s="29"/>
      <c r="I873" s="30"/>
      <c r="J873">
        <f t="shared" si="88"/>
        <v>0</v>
      </c>
      <c r="K873">
        <f t="shared" si="89"/>
        <v>0</v>
      </c>
    </row>
    <row r="874" spans="1:11" ht="12.75" customHeight="1" x14ac:dyDescent="0.2">
      <c r="A874" s="73" t="str">
        <f t="shared" ca="1" si="86"/>
        <v/>
      </c>
      <c r="B874" s="31" t="str">
        <f t="shared" ca="1" si="90"/>
        <v/>
      </c>
      <c r="C874" s="25" t="str">
        <f t="shared" si="85"/>
        <v/>
      </c>
      <c r="D874" s="26" t="str">
        <f>IF(C874="","",IFERROR(VLOOKUP($C874,Statistiques!$A$8:$B$30,2,0),""))</f>
        <v/>
      </c>
      <c r="E874" s="24"/>
      <c r="F874" s="27" t="e">
        <f t="shared" ca="1" si="91"/>
        <v>#VALUE!</v>
      </c>
      <c r="G874" s="28" t="str">
        <f t="shared" si="87"/>
        <v/>
      </c>
      <c r="H874" s="29"/>
      <c r="I874" s="30"/>
      <c r="J874">
        <f t="shared" si="88"/>
        <v>0</v>
      </c>
      <c r="K874">
        <f t="shared" si="89"/>
        <v>0</v>
      </c>
    </row>
    <row r="875" spans="1:11" ht="12.75" customHeight="1" x14ac:dyDescent="0.2">
      <c r="A875" s="73" t="str">
        <f t="shared" ca="1" si="86"/>
        <v/>
      </c>
      <c r="B875" s="31" t="str">
        <f t="shared" ca="1" si="90"/>
        <v/>
      </c>
      <c r="C875" s="25" t="str">
        <f t="shared" si="85"/>
        <v/>
      </c>
      <c r="D875" s="26" t="str">
        <f>IF(C875="","",IFERROR(VLOOKUP($C875,Statistiques!$A$8:$B$30,2,0),""))</f>
        <v/>
      </c>
      <c r="E875" s="24"/>
      <c r="F875" s="27" t="e">
        <f t="shared" ca="1" si="91"/>
        <v>#VALUE!</v>
      </c>
      <c r="G875" s="28" t="str">
        <f t="shared" si="87"/>
        <v/>
      </c>
      <c r="H875" s="29"/>
      <c r="I875" s="30"/>
      <c r="J875">
        <f t="shared" si="88"/>
        <v>0</v>
      </c>
      <c r="K875">
        <f t="shared" si="89"/>
        <v>0</v>
      </c>
    </row>
    <row r="876" spans="1:11" ht="12.75" customHeight="1" x14ac:dyDescent="0.2">
      <c r="A876" s="73" t="str">
        <f t="shared" ca="1" si="86"/>
        <v/>
      </c>
      <c r="B876" s="31" t="str">
        <f t="shared" ca="1" si="90"/>
        <v/>
      </c>
      <c r="C876" s="25" t="str">
        <f t="shared" si="85"/>
        <v/>
      </c>
      <c r="D876" s="26" t="str">
        <f>IF(C876="","",IFERROR(VLOOKUP($C876,Statistiques!$A$8:$B$30,2,0),""))</f>
        <v/>
      </c>
      <c r="E876" s="24"/>
      <c r="F876" s="27" t="e">
        <f t="shared" ca="1" si="91"/>
        <v>#VALUE!</v>
      </c>
      <c r="G876" s="28" t="str">
        <f t="shared" si="87"/>
        <v/>
      </c>
      <c r="H876" s="29"/>
      <c r="I876" s="30"/>
      <c r="J876">
        <f t="shared" si="88"/>
        <v>0</v>
      </c>
      <c r="K876">
        <f t="shared" si="89"/>
        <v>0</v>
      </c>
    </row>
    <row r="877" spans="1:11" ht="12.75" customHeight="1" x14ac:dyDescent="0.2">
      <c r="A877" s="73" t="str">
        <f t="shared" ca="1" si="86"/>
        <v/>
      </c>
      <c r="B877" s="31" t="str">
        <f t="shared" ca="1" si="90"/>
        <v/>
      </c>
      <c r="C877" s="25" t="str">
        <f t="shared" si="85"/>
        <v/>
      </c>
      <c r="D877" s="26" t="str">
        <f>IF(C877="","",IFERROR(VLOOKUP($C877,Statistiques!$A$8:$B$30,2,0),""))</f>
        <v/>
      </c>
      <c r="E877" s="24"/>
      <c r="F877" s="27" t="e">
        <f t="shared" ca="1" si="91"/>
        <v>#VALUE!</v>
      </c>
      <c r="G877" s="28" t="str">
        <f t="shared" si="87"/>
        <v/>
      </c>
      <c r="H877" s="29"/>
      <c r="I877" s="30"/>
      <c r="J877">
        <f t="shared" si="88"/>
        <v>0</v>
      </c>
      <c r="K877">
        <f t="shared" si="89"/>
        <v>0</v>
      </c>
    </row>
    <row r="878" spans="1:11" ht="12.75" customHeight="1" x14ac:dyDescent="0.2">
      <c r="A878" s="73" t="str">
        <f t="shared" ca="1" si="86"/>
        <v/>
      </c>
      <c r="B878" s="31" t="str">
        <f t="shared" ca="1" si="90"/>
        <v/>
      </c>
      <c r="C878" s="25" t="str">
        <f t="shared" si="85"/>
        <v/>
      </c>
      <c r="D878" s="26" t="str">
        <f>IF(C878="","",IFERROR(VLOOKUP($C878,Statistiques!$A$8:$B$30,2,0),""))</f>
        <v/>
      </c>
      <c r="E878" s="24"/>
      <c r="F878" s="27" t="e">
        <f t="shared" ca="1" si="91"/>
        <v>#VALUE!</v>
      </c>
      <c r="G878" s="28" t="str">
        <f t="shared" si="87"/>
        <v/>
      </c>
      <c r="H878" s="29"/>
      <c r="I878" s="30"/>
      <c r="J878">
        <f t="shared" si="88"/>
        <v>0</v>
      </c>
      <c r="K878">
        <f t="shared" si="89"/>
        <v>0</v>
      </c>
    </row>
    <row r="879" spans="1:11" ht="12.75" customHeight="1" x14ac:dyDescent="0.2">
      <c r="A879" s="73" t="str">
        <f t="shared" ca="1" si="86"/>
        <v/>
      </c>
      <c r="B879" s="31" t="str">
        <f t="shared" ca="1" si="90"/>
        <v/>
      </c>
      <c r="C879" s="25" t="str">
        <f t="shared" si="85"/>
        <v/>
      </c>
      <c r="D879" s="26" t="str">
        <f>IF(C879="","",IFERROR(VLOOKUP($C879,Statistiques!$A$8:$B$30,2,0),""))</f>
        <v/>
      </c>
      <c r="E879" s="24"/>
      <c r="F879" s="27" t="e">
        <f t="shared" ca="1" si="91"/>
        <v>#VALUE!</v>
      </c>
      <c r="G879" s="28" t="str">
        <f t="shared" si="87"/>
        <v/>
      </c>
      <c r="H879" s="29"/>
      <c r="I879" s="30"/>
      <c r="J879">
        <f t="shared" si="88"/>
        <v>0</v>
      </c>
      <c r="K879">
        <f t="shared" si="89"/>
        <v>0</v>
      </c>
    </row>
    <row r="880" spans="1:11" ht="12.75" customHeight="1" x14ac:dyDescent="0.2">
      <c r="A880" s="73" t="str">
        <f t="shared" ca="1" si="86"/>
        <v/>
      </c>
      <c r="B880" s="31" t="str">
        <f t="shared" ca="1" si="90"/>
        <v/>
      </c>
      <c r="C880" s="25" t="str">
        <f t="shared" si="85"/>
        <v/>
      </c>
      <c r="D880" s="26" t="str">
        <f>IF(C880="","",IFERROR(VLOOKUP($C880,Statistiques!$A$8:$B$30,2,0),""))</f>
        <v/>
      </c>
      <c r="E880" s="24"/>
      <c r="F880" s="27" t="e">
        <f t="shared" ca="1" si="91"/>
        <v>#VALUE!</v>
      </c>
      <c r="G880" s="28" t="str">
        <f t="shared" si="87"/>
        <v/>
      </c>
      <c r="H880" s="29"/>
      <c r="I880" s="30"/>
      <c r="J880">
        <f t="shared" si="88"/>
        <v>0</v>
      </c>
      <c r="K880">
        <f t="shared" si="89"/>
        <v>0</v>
      </c>
    </row>
    <row r="881" spans="1:11" ht="12.75" customHeight="1" x14ac:dyDescent="0.2">
      <c r="A881" s="73" t="str">
        <f t="shared" ca="1" si="86"/>
        <v/>
      </c>
      <c r="B881" s="31" t="str">
        <f t="shared" ca="1" si="90"/>
        <v/>
      </c>
      <c r="C881" s="25" t="str">
        <f t="shared" si="85"/>
        <v/>
      </c>
      <c r="D881" s="26" t="str">
        <f>IF(C881="","",IFERROR(VLOOKUP($C881,Statistiques!$A$8:$B$30,2,0),""))</f>
        <v/>
      </c>
      <c r="E881" s="24"/>
      <c r="F881" s="27" t="e">
        <f t="shared" ca="1" si="91"/>
        <v>#VALUE!</v>
      </c>
      <c r="G881" s="28" t="str">
        <f t="shared" si="87"/>
        <v/>
      </c>
      <c r="H881" s="29"/>
      <c r="I881" s="30"/>
      <c r="J881">
        <f t="shared" si="88"/>
        <v>0</v>
      </c>
      <c r="K881">
        <f t="shared" si="89"/>
        <v>0</v>
      </c>
    </row>
    <row r="882" spans="1:11" ht="12.75" customHeight="1" x14ac:dyDescent="0.2">
      <c r="A882" s="73" t="str">
        <f t="shared" ca="1" si="86"/>
        <v/>
      </c>
      <c r="B882" s="31" t="str">
        <f t="shared" ca="1" si="90"/>
        <v/>
      </c>
      <c r="C882" s="25" t="str">
        <f t="shared" ref="C882:C945" si="92">IF(E881="","",C881)</f>
        <v/>
      </c>
      <c r="D882" s="26" t="str">
        <f>IF(C882="","",IFERROR(VLOOKUP($C882,Statistiques!$A$8:$B$30,2,0),""))</f>
        <v/>
      </c>
      <c r="E882" s="24"/>
      <c r="F882" s="27" t="e">
        <f t="shared" ca="1" si="91"/>
        <v>#VALUE!</v>
      </c>
      <c r="G882" s="28" t="str">
        <f t="shared" si="87"/>
        <v/>
      </c>
      <c r="H882" s="29"/>
      <c r="I882" s="30"/>
      <c r="J882">
        <f t="shared" si="88"/>
        <v>0</v>
      </c>
      <c r="K882">
        <f t="shared" si="89"/>
        <v>0</v>
      </c>
    </row>
    <row r="883" spans="1:11" ht="12.75" customHeight="1" x14ac:dyDescent="0.2">
      <c r="A883" s="73" t="str">
        <f t="shared" ca="1" si="86"/>
        <v/>
      </c>
      <c r="B883" s="31" t="str">
        <f t="shared" ca="1" si="90"/>
        <v/>
      </c>
      <c r="C883" s="25" t="str">
        <f t="shared" si="92"/>
        <v/>
      </c>
      <c r="D883" s="26" t="str">
        <f>IF(C883="","",IFERROR(VLOOKUP($C883,Statistiques!$A$8:$B$30,2,0),""))</f>
        <v/>
      </c>
      <c r="E883" s="24"/>
      <c r="F883" s="27" t="e">
        <f t="shared" ca="1" si="91"/>
        <v>#VALUE!</v>
      </c>
      <c r="G883" s="28" t="str">
        <f t="shared" si="87"/>
        <v/>
      </c>
      <c r="H883" s="29"/>
      <c r="I883" s="30"/>
      <c r="J883">
        <f t="shared" si="88"/>
        <v>0</v>
      </c>
      <c r="K883">
        <f t="shared" si="89"/>
        <v>0</v>
      </c>
    </row>
    <row r="884" spans="1:11" ht="12.75" customHeight="1" x14ac:dyDescent="0.2">
      <c r="A884" s="73" t="str">
        <f t="shared" ca="1" si="86"/>
        <v/>
      </c>
      <c r="B884" s="31" t="str">
        <f t="shared" ca="1" si="90"/>
        <v/>
      </c>
      <c r="C884" s="25" t="str">
        <f t="shared" si="92"/>
        <v/>
      </c>
      <c r="D884" s="26" t="str">
        <f>IF(C884="","",IFERROR(VLOOKUP($C884,Statistiques!$A$8:$B$30,2,0),""))</f>
        <v/>
      </c>
      <c r="E884" s="24"/>
      <c r="F884" s="27" t="e">
        <f t="shared" ca="1" si="91"/>
        <v>#VALUE!</v>
      </c>
      <c r="G884" s="28" t="str">
        <f t="shared" si="87"/>
        <v/>
      </c>
      <c r="H884" s="29"/>
      <c r="I884" s="30"/>
      <c r="J884">
        <f t="shared" si="88"/>
        <v>0</v>
      </c>
      <c r="K884">
        <f t="shared" si="89"/>
        <v>0</v>
      </c>
    </row>
    <row r="885" spans="1:11" ht="12.75" customHeight="1" x14ac:dyDescent="0.2">
      <c r="A885" s="73" t="str">
        <f t="shared" ca="1" si="86"/>
        <v/>
      </c>
      <c r="B885" s="31" t="str">
        <f t="shared" ca="1" si="90"/>
        <v/>
      </c>
      <c r="C885" s="25" t="str">
        <f t="shared" si="92"/>
        <v/>
      </c>
      <c r="D885" s="26" t="str">
        <f>IF(C885="","",IFERROR(VLOOKUP($C885,Statistiques!$A$8:$B$30,2,0),""))</f>
        <v/>
      </c>
      <c r="E885" s="24"/>
      <c r="F885" s="27" t="e">
        <f t="shared" ca="1" si="91"/>
        <v>#VALUE!</v>
      </c>
      <c r="G885" s="28" t="str">
        <f t="shared" si="87"/>
        <v/>
      </c>
      <c r="H885" s="29"/>
      <c r="I885" s="30"/>
      <c r="J885">
        <f t="shared" si="88"/>
        <v>0</v>
      </c>
      <c r="K885">
        <f t="shared" si="89"/>
        <v>0</v>
      </c>
    </row>
    <row r="886" spans="1:11" ht="12.75" customHeight="1" x14ac:dyDescent="0.2">
      <c r="A886" s="73" t="str">
        <f t="shared" ca="1" si="86"/>
        <v/>
      </c>
      <c r="B886" s="31" t="str">
        <f t="shared" ca="1" si="90"/>
        <v/>
      </c>
      <c r="C886" s="25" t="str">
        <f t="shared" si="92"/>
        <v/>
      </c>
      <c r="D886" s="26" t="str">
        <f>IF(C886="","",IFERROR(VLOOKUP($C886,Statistiques!$A$8:$B$30,2,0),""))</f>
        <v/>
      </c>
      <c r="E886" s="24"/>
      <c r="F886" s="27" t="e">
        <f t="shared" ca="1" si="91"/>
        <v>#VALUE!</v>
      </c>
      <c r="G886" s="28" t="str">
        <f t="shared" si="87"/>
        <v/>
      </c>
      <c r="H886" s="29"/>
      <c r="I886" s="30"/>
      <c r="J886">
        <f t="shared" si="88"/>
        <v>0</v>
      </c>
      <c r="K886">
        <f t="shared" si="89"/>
        <v>0</v>
      </c>
    </row>
    <row r="887" spans="1:11" ht="12.75" customHeight="1" x14ac:dyDescent="0.2">
      <c r="A887" s="73" t="str">
        <f t="shared" ca="1" si="86"/>
        <v/>
      </c>
      <c r="B887" s="31" t="str">
        <f t="shared" ca="1" si="90"/>
        <v/>
      </c>
      <c r="C887" s="25" t="str">
        <f t="shared" si="92"/>
        <v/>
      </c>
      <c r="D887" s="26" t="str">
        <f>IF(C887="","",IFERROR(VLOOKUP($C887,Statistiques!$A$8:$B$30,2,0),""))</f>
        <v/>
      </c>
      <c r="E887" s="24"/>
      <c r="F887" s="27" t="e">
        <f t="shared" ca="1" si="91"/>
        <v>#VALUE!</v>
      </c>
      <c r="G887" s="28" t="str">
        <f t="shared" si="87"/>
        <v/>
      </c>
      <c r="H887" s="29"/>
      <c r="I887" s="30"/>
      <c r="J887">
        <f t="shared" si="88"/>
        <v>0</v>
      </c>
      <c r="K887">
        <f t="shared" si="89"/>
        <v>0</v>
      </c>
    </row>
    <row r="888" spans="1:11" ht="12.75" customHeight="1" x14ac:dyDescent="0.2">
      <c r="A888" s="73" t="str">
        <f t="shared" ca="1" si="86"/>
        <v/>
      </c>
      <c r="B888" s="31" t="str">
        <f t="shared" ca="1" si="90"/>
        <v/>
      </c>
      <c r="C888" s="25" t="str">
        <f t="shared" si="92"/>
        <v/>
      </c>
      <c r="D888" s="26" t="str">
        <f>IF(C888="","",IFERROR(VLOOKUP($C888,Statistiques!$A$8:$B$30,2,0),""))</f>
        <v/>
      </c>
      <c r="E888" s="24"/>
      <c r="F888" s="27" t="e">
        <f t="shared" ca="1" si="91"/>
        <v>#VALUE!</v>
      </c>
      <c r="G888" s="28" t="str">
        <f t="shared" si="87"/>
        <v/>
      </c>
      <c r="H888" s="29"/>
      <c r="I888" s="30"/>
      <c r="J888">
        <f t="shared" si="88"/>
        <v>0</v>
      </c>
      <c r="K888">
        <f t="shared" si="89"/>
        <v>0</v>
      </c>
    </row>
    <row r="889" spans="1:11" ht="12.75" customHeight="1" x14ac:dyDescent="0.2">
      <c r="A889" s="73" t="str">
        <f t="shared" ca="1" si="86"/>
        <v/>
      </c>
      <c r="B889" s="31" t="str">
        <f t="shared" ca="1" si="90"/>
        <v/>
      </c>
      <c r="C889" s="25" t="str">
        <f t="shared" si="92"/>
        <v/>
      </c>
      <c r="D889" s="26" t="str">
        <f>IF(C889="","",IFERROR(VLOOKUP($C889,Statistiques!$A$8:$B$30,2,0),""))</f>
        <v/>
      </c>
      <c r="E889" s="24"/>
      <c r="F889" s="27" t="e">
        <f t="shared" ca="1" si="91"/>
        <v>#VALUE!</v>
      </c>
      <c r="G889" s="28" t="str">
        <f t="shared" si="87"/>
        <v/>
      </c>
      <c r="H889" s="29"/>
      <c r="I889" s="30"/>
      <c r="J889">
        <f t="shared" si="88"/>
        <v>0</v>
      </c>
      <c r="K889">
        <f t="shared" si="89"/>
        <v>0</v>
      </c>
    </row>
    <row r="890" spans="1:11" ht="12.75" customHeight="1" x14ac:dyDescent="0.2">
      <c r="A890" s="73" t="str">
        <f t="shared" ca="1" si="86"/>
        <v/>
      </c>
      <c r="B890" s="31" t="str">
        <f t="shared" ca="1" si="90"/>
        <v/>
      </c>
      <c r="C890" s="25" t="str">
        <f t="shared" si="92"/>
        <v/>
      </c>
      <c r="D890" s="26" t="str">
        <f>IF(C890="","",IFERROR(VLOOKUP($C890,Statistiques!$A$8:$B$30,2,0),""))</f>
        <v/>
      </c>
      <c r="E890" s="24"/>
      <c r="F890" s="27" t="e">
        <f t="shared" ca="1" si="91"/>
        <v>#VALUE!</v>
      </c>
      <c r="G890" s="28" t="str">
        <f t="shared" si="87"/>
        <v/>
      </c>
      <c r="H890" s="29"/>
      <c r="I890" s="30"/>
      <c r="J890">
        <f t="shared" si="88"/>
        <v>0</v>
      </c>
      <c r="K890">
        <f t="shared" si="89"/>
        <v>0</v>
      </c>
    </row>
    <row r="891" spans="1:11" ht="12.75" customHeight="1" x14ac:dyDescent="0.2">
      <c r="A891" s="73" t="str">
        <f t="shared" ca="1" si="86"/>
        <v/>
      </c>
      <c r="B891" s="31" t="str">
        <f t="shared" ca="1" si="90"/>
        <v/>
      </c>
      <c r="C891" s="25" t="str">
        <f t="shared" si="92"/>
        <v/>
      </c>
      <c r="D891" s="26" t="str">
        <f>IF(C891="","",IFERROR(VLOOKUP($C891,Statistiques!$A$8:$B$30,2,0),""))</f>
        <v/>
      </c>
      <c r="E891" s="24"/>
      <c r="F891" s="27" t="e">
        <f t="shared" ca="1" si="91"/>
        <v>#VALUE!</v>
      </c>
      <c r="G891" s="28" t="str">
        <f t="shared" si="87"/>
        <v/>
      </c>
      <c r="H891" s="29"/>
      <c r="I891" s="30"/>
      <c r="J891">
        <f t="shared" si="88"/>
        <v>0</v>
      </c>
      <c r="K891">
        <f t="shared" si="89"/>
        <v>0</v>
      </c>
    </row>
    <row r="892" spans="1:11" ht="12.75" customHeight="1" x14ac:dyDescent="0.2">
      <c r="A892" s="73" t="str">
        <f t="shared" ca="1" si="86"/>
        <v/>
      </c>
      <c r="B892" s="31" t="str">
        <f t="shared" ca="1" si="90"/>
        <v/>
      </c>
      <c r="C892" s="25" t="str">
        <f t="shared" si="92"/>
        <v/>
      </c>
      <c r="D892" s="26" t="str">
        <f>IF(C892="","",IFERROR(VLOOKUP($C892,Statistiques!$A$8:$B$30,2,0),""))</f>
        <v/>
      </c>
      <c r="E892" s="24"/>
      <c r="F892" s="27" t="e">
        <f t="shared" ca="1" si="91"/>
        <v>#VALUE!</v>
      </c>
      <c r="G892" s="28" t="str">
        <f t="shared" si="87"/>
        <v/>
      </c>
      <c r="H892" s="29"/>
      <c r="I892" s="30"/>
      <c r="J892">
        <f t="shared" si="88"/>
        <v>0</v>
      </c>
      <c r="K892">
        <f t="shared" si="89"/>
        <v>0</v>
      </c>
    </row>
    <row r="893" spans="1:11" ht="12.75" customHeight="1" x14ac:dyDescent="0.2">
      <c r="A893" s="73" t="str">
        <f t="shared" ca="1" si="86"/>
        <v/>
      </c>
      <c r="B893" s="31" t="str">
        <f t="shared" ca="1" si="90"/>
        <v/>
      </c>
      <c r="C893" s="25" t="str">
        <f t="shared" si="92"/>
        <v/>
      </c>
      <c r="D893" s="26" t="str">
        <f>IF(C893="","",IFERROR(VLOOKUP($C893,Statistiques!$A$8:$B$30,2,0),""))</f>
        <v/>
      </c>
      <c r="E893" s="24"/>
      <c r="F893" s="27" t="e">
        <f t="shared" ca="1" si="91"/>
        <v>#VALUE!</v>
      </c>
      <c r="G893" s="28" t="str">
        <f t="shared" si="87"/>
        <v/>
      </c>
      <c r="H893" s="29"/>
      <c r="I893" s="30"/>
      <c r="J893">
        <f t="shared" si="88"/>
        <v>0</v>
      </c>
      <c r="K893">
        <f t="shared" si="89"/>
        <v>0</v>
      </c>
    </row>
    <row r="894" spans="1:11" ht="12.75" customHeight="1" x14ac:dyDescent="0.2">
      <c r="A894" s="73" t="str">
        <f t="shared" ca="1" si="86"/>
        <v/>
      </c>
      <c r="B894" s="31" t="str">
        <f t="shared" ca="1" si="90"/>
        <v/>
      </c>
      <c r="C894" s="25" t="str">
        <f t="shared" si="92"/>
        <v/>
      </c>
      <c r="D894" s="26" t="str">
        <f>IF(C894="","",IFERROR(VLOOKUP($C894,Statistiques!$A$8:$B$30,2,0),""))</f>
        <v/>
      </c>
      <c r="E894" s="24"/>
      <c r="F894" s="27" t="e">
        <f t="shared" ca="1" si="91"/>
        <v>#VALUE!</v>
      </c>
      <c r="G894" s="28" t="str">
        <f t="shared" si="87"/>
        <v/>
      </c>
      <c r="H894" s="29"/>
      <c r="I894" s="30"/>
      <c r="J894">
        <f t="shared" si="88"/>
        <v>0</v>
      </c>
      <c r="K894">
        <f t="shared" si="89"/>
        <v>0</v>
      </c>
    </row>
    <row r="895" spans="1:11" ht="12.75" customHeight="1" x14ac:dyDescent="0.2">
      <c r="A895" s="73" t="str">
        <f t="shared" ca="1" si="86"/>
        <v/>
      </c>
      <c r="B895" s="31" t="str">
        <f t="shared" ca="1" si="90"/>
        <v/>
      </c>
      <c r="C895" s="25" t="str">
        <f t="shared" si="92"/>
        <v/>
      </c>
      <c r="D895" s="26" t="str">
        <f>IF(C895="","",IFERROR(VLOOKUP($C895,Statistiques!$A$8:$B$30,2,0),""))</f>
        <v/>
      </c>
      <c r="E895" s="24"/>
      <c r="F895" s="27" t="e">
        <f t="shared" ca="1" si="91"/>
        <v>#VALUE!</v>
      </c>
      <c r="G895" s="28" t="str">
        <f t="shared" si="87"/>
        <v/>
      </c>
      <c r="H895" s="29"/>
      <c r="I895" s="30"/>
      <c r="J895">
        <f t="shared" si="88"/>
        <v>0</v>
      </c>
      <c r="K895">
        <f t="shared" si="89"/>
        <v>0</v>
      </c>
    </row>
    <row r="896" spans="1:11" ht="12.75" customHeight="1" x14ac:dyDescent="0.2">
      <c r="A896" s="73" t="str">
        <f t="shared" ca="1" si="86"/>
        <v/>
      </c>
      <c r="B896" s="31" t="str">
        <f t="shared" ca="1" si="90"/>
        <v/>
      </c>
      <c r="C896" s="25" t="str">
        <f t="shared" si="92"/>
        <v/>
      </c>
      <c r="D896" s="26" t="str">
        <f>IF(C896="","",IFERROR(VLOOKUP($C896,Statistiques!$A$8:$B$30,2,0),""))</f>
        <v/>
      </c>
      <c r="E896" s="24"/>
      <c r="F896" s="27" t="e">
        <f t="shared" ca="1" si="91"/>
        <v>#VALUE!</v>
      </c>
      <c r="G896" s="28" t="str">
        <f t="shared" si="87"/>
        <v/>
      </c>
      <c r="H896" s="29"/>
      <c r="I896" s="30"/>
      <c r="J896">
        <f t="shared" si="88"/>
        <v>0</v>
      </c>
      <c r="K896">
        <f t="shared" si="89"/>
        <v>0</v>
      </c>
    </row>
    <row r="897" spans="1:11" ht="12.75" customHeight="1" x14ac:dyDescent="0.2">
      <c r="A897" s="73" t="str">
        <f t="shared" ca="1" si="86"/>
        <v/>
      </c>
      <c r="B897" s="31" t="str">
        <f t="shared" ca="1" si="90"/>
        <v/>
      </c>
      <c r="C897" s="25" t="str">
        <f t="shared" si="92"/>
        <v/>
      </c>
      <c r="D897" s="26" t="str">
        <f>IF(C897="","",IFERROR(VLOOKUP($C897,Statistiques!$A$8:$B$30,2,0),""))</f>
        <v/>
      </c>
      <c r="E897" s="24"/>
      <c r="F897" s="27" t="e">
        <f t="shared" ca="1" si="91"/>
        <v>#VALUE!</v>
      </c>
      <c r="G897" s="28" t="str">
        <f t="shared" si="87"/>
        <v/>
      </c>
      <c r="H897" s="29"/>
      <c r="I897" s="30"/>
      <c r="J897">
        <f t="shared" si="88"/>
        <v>0</v>
      </c>
      <c r="K897">
        <f t="shared" si="89"/>
        <v>0</v>
      </c>
    </row>
    <row r="898" spans="1:11" ht="12.75" customHeight="1" x14ac:dyDescent="0.2">
      <c r="A898" s="73" t="str">
        <f t="shared" ca="1" si="86"/>
        <v/>
      </c>
      <c r="B898" s="31" t="str">
        <f t="shared" ca="1" si="90"/>
        <v/>
      </c>
      <c r="C898" s="25" t="str">
        <f t="shared" si="92"/>
        <v/>
      </c>
      <c r="D898" s="26" t="str">
        <f>IF(C898="","",IFERROR(VLOOKUP($C898,Statistiques!$A$8:$B$30,2,0),""))</f>
        <v/>
      </c>
      <c r="E898" s="24"/>
      <c r="F898" s="27" t="e">
        <f t="shared" ca="1" si="91"/>
        <v>#VALUE!</v>
      </c>
      <c r="G898" s="28" t="str">
        <f t="shared" si="87"/>
        <v/>
      </c>
      <c r="H898" s="29"/>
      <c r="I898" s="30"/>
      <c r="J898">
        <f t="shared" si="88"/>
        <v>0</v>
      </c>
      <c r="K898">
        <f t="shared" si="89"/>
        <v>0</v>
      </c>
    </row>
    <row r="899" spans="1:11" ht="12.75" customHeight="1" x14ac:dyDescent="0.2">
      <c r="A899" s="73" t="str">
        <f t="shared" ref="A899:A962" ca="1" si="93">IF(C899="","",NOW())</f>
        <v/>
      </c>
      <c r="B899" s="31" t="str">
        <f t="shared" ca="1" si="90"/>
        <v/>
      </c>
      <c r="C899" s="25" t="str">
        <f t="shared" si="92"/>
        <v/>
      </c>
      <c r="D899" s="26" t="str">
        <f>IF(C899="","",IFERROR(VLOOKUP($C899,Statistiques!$A$8:$B$30,2,0),""))</f>
        <v/>
      </c>
      <c r="E899" s="24"/>
      <c r="F899" s="27" t="e">
        <f t="shared" ca="1" si="91"/>
        <v>#VALUE!</v>
      </c>
      <c r="G899" s="28" t="str">
        <f t="shared" ref="G899:G962" si="94">IF(E899="","",IF(AND(MONTH(A899)=MONTH(A900),E900&lt;&gt;""),"",F899))</f>
        <v/>
      </c>
      <c r="H899" s="29"/>
      <c r="I899" s="30"/>
      <c r="J899">
        <f t="shared" ref="J899:J962" si="95">IF(H899="",0,H899)</f>
        <v>0</v>
      </c>
      <c r="K899">
        <f t="shared" ref="K899:K962" si="96">IF(I899="",0,I899)</f>
        <v>0</v>
      </c>
    </row>
    <row r="900" spans="1:11" ht="12.75" customHeight="1" x14ac:dyDescent="0.2">
      <c r="A900" s="73" t="str">
        <f t="shared" ca="1" si="93"/>
        <v/>
      </c>
      <c r="B900" s="31" t="str">
        <f t="shared" ref="B900:B963" ca="1" si="97">IF(A900="","",B899+1)</f>
        <v/>
      </c>
      <c r="C900" s="25" t="str">
        <f t="shared" si="92"/>
        <v/>
      </c>
      <c r="D900" s="26" t="str">
        <f>IF(C900="","",IFERROR(VLOOKUP($C900,Statistiques!$A$8:$B$30,2,0),""))</f>
        <v/>
      </c>
      <c r="E900" s="24"/>
      <c r="F900" s="27" t="e">
        <f t="shared" ref="F900:F963" ca="1" si="98">IF(MONTH(A900)=MONTH(A899),F899+E900,E900)</f>
        <v>#VALUE!</v>
      </c>
      <c r="G900" s="28" t="str">
        <f t="shared" si="94"/>
        <v/>
      </c>
      <c r="H900" s="29"/>
      <c r="I900" s="30"/>
      <c r="J900">
        <f t="shared" si="95"/>
        <v>0</v>
      </c>
      <c r="K900">
        <f t="shared" si="96"/>
        <v>0</v>
      </c>
    </row>
    <row r="901" spans="1:11" ht="12.75" customHeight="1" x14ac:dyDescent="0.2">
      <c r="A901" s="73" t="str">
        <f t="shared" ca="1" si="93"/>
        <v/>
      </c>
      <c r="B901" s="31" t="str">
        <f t="shared" ca="1" si="97"/>
        <v/>
      </c>
      <c r="C901" s="25" t="str">
        <f t="shared" si="92"/>
        <v/>
      </c>
      <c r="D901" s="26" t="str">
        <f>IF(C901="","",IFERROR(VLOOKUP($C901,Statistiques!$A$8:$B$30,2,0),""))</f>
        <v/>
      </c>
      <c r="E901" s="24"/>
      <c r="F901" s="27" t="e">
        <f t="shared" ca="1" si="98"/>
        <v>#VALUE!</v>
      </c>
      <c r="G901" s="28" t="str">
        <f t="shared" si="94"/>
        <v/>
      </c>
      <c r="H901" s="29"/>
      <c r="I901" s="30"/>
      <c r="J901">
        <f t="shared" si="95"/>
        <v>0</v>
      </c>
      <c r="K901">
        <f t="shared" si="96"/>
        <v>0</v>
      </c>
    </row>
    <row r="902" spans="1:11" ht="12.75" customHeight="1" x14ac:dyDescent="0.2">
      <c r="A902" s="73" t="str">
        <f t="shared" ca="1" si="93"/>
        <v/>
      </c>
      <c r="B902" s="31" t="str">
        <f t="shared" ca="1" si="97"/>
        <v/>
      </c>
      <c r="C902" s="25" t="str">
        <f t="shared" si="92"/>
        <v/>
      </c>
      <c r="D902" s="26" t="str">
        <f>IF(C902="","",IFERROR(VLOOKUP($C902,Statistiques!$A$8:$B$30,2,0),""))</f>
        <v/>
      </c>
      <c r="E902" s="24"/>
      <c r="F902" s="27" t="e">
        <f t="shared" ca="1" si="98"/>
        <v>#VALUE!</v>
      </c>
      <c r="G902" s="28" t="str">
        <f t="shared" si="94"/>
        <v/>
      </c>
      <c r="H902" s="29"/>
      <c r="I902" s="30"/>
      <c r="J902">
        <f t="shared" si="95"/>
        <v>0</v>
      </c>
      <c r="K902">
        <f t="shared" si="96"/>
        <v>0</v>
      </c>
    </row>
    <row r="903" spans="1:11" ht="12.75" customHeight="1" x14ac:dyDescent="0.2">
      <c r="A903" s="73" t="str">
        <f t="shared" ca="1" si="93"/>
        <v/>
      </c>
      <c r="B903" s="31" t="str">
        <f t="shared" ca="1" si="97"/>
        <v/>
      </c>
      <c r="C903" s="25" t="str">
        <f t="shared" si="92"/>
        <v/>
      </c>
      <c r="D903" s="26" t="str">
        <f>IF(C903="","",IFERROR(VLOOKUP($C903,Statistiques!$A$8:$B$30,2,0),""))</f>
        <v/>
      </c>
      <c r="E903" s="24"/>
      <c r="F903" s="27" t="e">
        <f t="shared" ca="1" si="98"/>
        <v>#VALUE!</v>
      </c>
      <c r="G903" s="28" t="str">
        <f t="shared" si="94"/>
        <v/>
      </c>
      <c r="H903" s="29"/>
      <c r="I903" s="30"/>
      <c r="J903">
        <f t="shared" si="95"/>
        <v>0</v>
      </c>
      <c r="K903">
        <f t="shared" si="96"/>
        <v>0</v>
      </c>
    </row>
    <row r="904" spans="1:11" ht="12.75" customHeight="1" x14ac:dyDescent="0.2">
      <c r="A904" s="73" t="str">
        <f t="shared" ca="1" si="93"/>
        <v/>
      </c>
      <c r="B904" s="31" t="str">
        <f t="shared" ca="1" si="97"/>
        <v/>
      </c>
      <c r="C904" s="25" t="str">
        <f t="shared" si="92"/>
        <v/>
      </c>
      <c r="D904" s="26" t="str">
        <f>IF(C904="","",IFERROR(VLOOKUP($C904,Statistiques!$A$8:$B$30,2,0),""))</f>
        <v/>
      </c>
      <c r="E904" s="24"/>
      <c r="F904" s="27" t="e">
        <f t="shared" ca="1" si="98"/>
        <v>#VALUE!</v>
      </c>
      <c r="G904" s="28" t="str">
        <f t="shared" si="94"/>
        <v/>
      </c>
      <c r="H904" s="29"/>
      <c r="I904" s="30"/>
      <c r="J904">
        <f t="shared" si="95"/>
        <v>0</v>
      </c>
      <c r="K904">
        <f t="shared" si="96"/>
        <v>0</v>
      </c>
    </row>
    <row r="905" spans="1:11" ht="12.75" customHeight="1" x14ac:dyDescent="0.2">
      <c r="A905" s="73" t="str">
        <f t="shared" ca="1" si="93"/>
        <v/>
      </c>
      <c r="B905" s="31" t="str">
        <f t="shared" ca="1" si="97"/>
        <v/>
      </c>
      <c r="C905" s="25" t="str">
        <f t="shared" si="92"/>
        <v/>
      </c>
      <c r="D905" s="26" t="str">
        <f>IF(C905="","",IFERROR(VLOOKUP($C905,Statistiques!$A$8:$B$30,2,0),""))</f>
        <v/>
      </c>
      <c r="E905" s="24"/>
      <c r="F905" s="27" t="e">
        <f t="shared" ca="1" si="98"/>
        <v>#VALUE!</v>
      </c>
      <c r="G905" s="28" t="str">
        <f t="shared" si="94"/>
        <v/>
      </c>
      <c r="H905" s="29"/>
      <c r="I905" s="30"/>
      <c r="J905">
        <f t="shared" si="95"/>
        <v>0</v>
      </c>
      <c r="K905">
        <f t="shared" si="96"/>
        <v>0</v>
      </c>
    </row>
    <row r="906" spans="1:11" ht="12.75" customHeight="1" x14ac:dyDescent="0.2">
      <c r="A906" s="73" t="str">
        <f t="shared" ca="1" si="93"/>
        <v/>
      </c>
      <c r="B906" s="31" t="str">
        <f t="shared" ca="1" si="97"/>
        <v/>
      </c>
      <c r="C906" s="25" t="str">
        <f t="shared" si="92"/>
        <v/>
      </c>
      <c r="D906" s="26" t="str">
        <f>IF(C906="","",IFERROR(VLOOKUP($C906,Statistiques!$A$8:$B$30,2,0),""))</f>
        <v/>
      </c>
      <c r="E906" s="24"/>
      <c r="F906" s="27" t="e">
        <f t="shared" ca="1" si="98"/>
        <v>#VALUE!</v>
      </c>
      <c r="G906" s="28" t="str">
        <f t="shared" si="94"/>
        <v/>
      </c>
      <c r="H906" s="29"/>
      <c r="I906" s="30"/>
      <c r="J906">
        <f t="shared" si="95"/>
        <v>0</v>
      </c>
      <c r="K906">
        <f t="shared" si="96"/>
        <v>0</v>
      </c>
    </row>
    <row r="907" spans="1:11" ht="12.75" customHeight="1" x14ac:dyDescent="0.2">
      <c r="A907" s="73" t="str">
        <f t="shared" ca="1" si="93"/>
        <v/>
      </c>
      <c r="B907" s="31" t="str">
        <f t="shared" ca="1" si="97"/>
        <v/>
      </c>
      <c r="C907" s="25" t="str">
        <f t="shared" si="92"/>
        <v/>
      </c>
      <c r="D907" s="26" t="str">
        <f>IF(C907="","",IFERROR(VLOOKUP($C907,Statistiques!$A$8:$B$30,2,0),""))</f>
        <v/>
      </c>
      <c r="E907" s="24"/>
      <c r="F907" s="27" t="e">
        <f t="shared" ca="1" si="98"/>
        <v>#VALUE!</v>
      </c>
      <c r="G907" s="28" t="str">
        <f t="shared" si="94"/>
        <v/>
      </c>
      <c r="H907" s="29"/>
      <c r="I907" s="30"/>
      <c r="J907">
        <f t="shared" si="95"/>
        <v>0</v>
      </c>
      <c r="K907">
        <f t="shared" si="96"/>
        <v>0</v>
      </c>
    </row>
    <row r="908" spans="1:11" ht="12.75" customHeight="1" x14ac:dyDescent="0.2">
      <c r="A908" s="73" t="str">
        <f t="shared" ca="1" si="93"/>
        <v/>
      </c>
      <c r="B908" s="31" t="str">
        <f t="shared" ca="1" si="97"/>
        <v/>
      </c>
      <c r="C908" s="25" t="str">
        <f t="shared" si="92"/>
        <v/>
      </c>
      <c r="D908" s="26" t="str">
        <f>IF(C908="","",IFERROR(VLOOKUP($C908,Statistiques!$A$8:$B$30,2,0),""))</f>
        <v/>
      </c>
      <c r="E908" s="24"/>
      <c r="F908" s="27" t="e">
        <f t="shared" ca="1" si="98"/>
        <v>#VALUE!</v>
      </c>
      <c r="G908" s="28" t="str">
        <f t="shared" si="94"/>
        <v/>
      </c>
      <c r="H908" s="29"/>
      <c r="I908" s="30"/>
      <c r="J908">
        <f t="shared" si="95"/>
        <v>0</v>
      </c>
      <c r="K908">
        <f t="shared" si="96"/>
        <v>0</v>
      </c>
    </row>
    <row r="909" spans="1:11" ht="12.75" customHeight="1" x14ac:dyDescent="0.2">
      <c r="A909" s="73" t="str">
        <f t="shared" ca="1" si="93"/>
        <v/>
      </c>
      <c r="B909" s="31" t="str">
        <f t="shared" ca="1" si="97"/>
        <v/>
      </c>
      <c r="C909" s="25" t="str">
        <f t="shared" si="92"/>
        <v/>
      </c>
      <c r="D909" s="26" t="str">
        <f>IF(C909="","",IFERROR(VLOOKUP($C909,Statistiques!$A$8:$B$30,2,0),""))</f>
        <v/>
      </c>
      <c r="E909" s="24"/>
      <c r="F909" s="27" t="e">
        <f t="shared" ca="1" si="98"/>
        <v>#VALUE!</v>
      </c>
      <c r="G909" s="28" t="str">
        <f t="shared" si="94"/>
        <v/>
      </c>
      <c r="H909" s="29"/>
      <c r="I909" s="30"/>
      <c r="J909">
        <f t="shared" si="95"/>
        <v>0</v>
      </c>
      <c r="K909">
        <f t="shared" si="96"/>
        <v>0</v>
      </c>
    </row>
    <row r="910" spans="1:11" ht="12.75" customHeight="1" x14ac:dyDescent="0.2">
      <c r="A910" s="73" t="str">
        <f t="shared" ca="1" si="93"/>
        <v/>
      </c>
      <c r="B910" s="31" t="str">
        <f t="shared" ca="1" si="97"/>
        <v/>
      </c>
      <c r="C910" s="25" t="str">
        <f t="shared" si="92"/>
        <v/>
      </c>
      <c r="D910" s="26" t="str">
        <f>IF(C910="","",IFERROR(VLOOKUP($C910,Statistiques!$A$8:$B$30,2,0),""))</f>
        <v/>
      </c>
      <c r="E910" s="24"/>
      <c r="F910" s="27" t="e">
        <f t="shared" ca="1" si="98"/>
        <v>#VALUE!</v>
      </c>
      <c r="G910" s="28" t="str">
        <f t="shared" si="94"/>
        <v/>
      </c>
      <c r="H910" s="29"/>
      <c r="I910" s="30"/>
      <c r="J910">
        <f t="shared" si="95"/>
        <v>0</v>
      </c>
      <c r="K910">
        <f t="shared" si="96"/>
        <v>0</v>
      </c>
    </row>
    <row r="911" spans="1:11" ht="12.75" customHeight="1" x14ac:dyDescent="0.2">
      <c r="A911" s="73" t="str">
        <f t="shared" ca="1" si="93"/>
        <v/>
      </c>
      <c r="B911" s="31" t="str">
        <f t="shared" ca="1" si="97"/>
        <v/>
      </c>
      <c r="C911" s="25" t="str">
        <f t="shared" si="92"/>
        <v/>
      </c>
      <c r="D911" s="26" t="str">
        <f>IF(C911="","",IFERROR(VLOOKUP($C911,Statistiques!$A$8:$B$30,2,0),""))</f>
        <v/>
      </c>
      <c r="E911" s="24"/>
      <c r="F911" s="27" t="e">
        <f t="shared" ca="1" si="98"/>
        <v>#VALUE!</v>
      </c>
      <c r="G911" s="28" t="str">
        <f t="shared" si="94"/>
        <v/>
      </c>
      <c r="H911" s="29"/>
      <c r="I911" s="30"/>
      <c r="J911">
        <f t="shared" si="95"/>
        <v>0</v>
      </c>
      <c r="K911">
        <f t="shared" si="96"/>
        <v>0</v>
      </c>
    </row>
    <row r="912" spans="1:11" ht="12.75" customHeight="1" x14ac:dyDescent="0.2">
      <c r="A912" s="73" t="str">
        <f t="shared" ca="1" si="93"/>
        <v/>
      </c>
      <c r="B912" s="31" t="str">
        <f t="shared" ca="1" si="97"/>
        <v/>
      </c>
      <c r="C912" s="25" t="str">
        <f t="shared" si="92"/>
        <v/>
      </c>
      <c r="D912" s="26" t="str">
        <f>IF(C912="","",IFERROR(VLOOKUP($C912,Statistiques!$A$8:$B$30,2,0),""))</f>
        <v/>
      </c>
      <c r="E912" s="24"/>
      <c r="F912" s="27" t="e">
        <f t="shared" ca="1" si="98"/>
        <v>#VALUE!</v>
      </c>
      <c r="G912" s="28" t="str">
        <f t="shared" si="94"/>
        <v/>
      </c>
      <c r="H912" s="29"/>
      <c r="I912" s="30"/>
      <c r="J912">
        <f t="shared" si="95"/>
        <v>0</v>
      </c>
      <c r="K912">
        <f t="shared" si="96"/>
        <v>0</v>
      </c>
    </row>
    <row r="913" spans="1:11" ht="12.75" customHeight="1" x14ac:dyDescent="0.2">
      <c r="A913" s="73" t="str">
        <f t="shared" ca="1" si="93"/>
        <v/>
      </c>
      <c r="B913" s="31" t="str">
        <f t="shared" ca="1" si="97"/>
        <v/>
      </c>
      <c r="C913" s="25" t="str">
        <f t="shared" si="92"/>
        <v/>
      </c>
      <c r="D913" s="26" t="str">
        <f>IF(C913="","",IFERROR(VLOOKUP($C913,Statistiques!$A$8:$B$30,2,0),""))</f>
        <v/>
      </c>
      <c r="E913" s="24"/>
      <c r="F913" s="27" t="e">
        <f t="shared" ca="1" si="98"/>
        <v>#VALUE!</v>
      </c>
      <c r="G913" s="28" t="str">
        <f t="shared" si="94"/>
        <v/>
      </c>
      <c r="H913" s="29"/>
      <c r="I913" s="30"/>
      <c r="J913">
        <f t="shared" si="95"/>
        <v>0</v>
      </c>
      <c r="K913">
        <f t="shared" si="96"/>
        <v>0</v>
      </c>
    </row>
    <row r="914" spans="1:11" ht="12.75" customHeight="1" x14ac:dyDescent="0.2">
      <c r="A914" s="73" t="str">
        <f t="shared" ca="1" si="93"/>
        <v/>
      </c>
      <c r="B914" s="31" t="str">
        <f t="shared" ca="1" si="97"/>
        <v/>
      </c>
      <c r="C914" s="25" t="str">
        <f t="shared" si="92"/>
        <v/>
      </c>
      <c r="D914" s="26" t="str">
        <f>IF(C914="","",IFERROR(VLOOKUP($C914,Statistiques!$A$8:$B$30,2,0),""))</f>
        <v/>
      </c>
      <c r="E914" s="24"/>
      <c r="F914" s="27" t="e">
        <f t="shared" ca="1" si="98"/>
        <v>#VALUE!</v>
      </c>
      <c r="G914" s="28" t="str">
        <f t="shared" si="94"/>
        <v/>
      </c>
      <c r="H914" s="29"/>
      <c r="I914" s="30"/>
      <c r="J914">
        <f t="shared" si="95"/>
        <v>0</v>
      </c>
      <c r="K914">
        <f t="shared" si="96"/>
        <v>0</v>
      </c>
    </row>
    <row r="915" spans="1:11" ht="12.75" customHeight="1" x14ac:dyDescent="0.2">
      <c r="A915" s="73" t="str">
        <f t="shared" ca="1" si="93"/>
        <v/>
      </c>
      <c r="B915" s="31" t="str">
        <f t="shared" ca="1" si="97"/>
        <v/>
      </c>
      <c r="C915" s="25" t="str">
        <f t="shared" si="92"/>
        <v/>
      </c>
      <c r="D915" s="26" t="str">
        <f>IF(C915="","",IFERROR(VLOOKUP($C915,Statistiques!$A$8:$B$30,2,0),""))</f>
        <v/>
      </c>
      <c r="E915" s="24"/>
      <c r="F915" s="27" t="e">
        <f t="shared" ca="1" si="98"/>
        <v>#VALUE!</v>
      </c>
      <c r="G915" s="28" t="str">
        <f t="shared" si="94"/>
        <v/>
      </c>
      <c r="H915" s="29"/>
      <c r="I915" s="30"/>
      <c r="J915">
        <f t="shared" si="95"/>
        <v>0</v>
      </c>
      <c r="K915">
        <f t="shared" si="96"/>
        <v>0</v>
      </c>
    </row>
    <row r="916" spans="1:11" ht="12.75" customHeight="1" x14ac:dyDescent="0.2">
      <c r="A916" s="73" t="str">
        <f t="shared" ca="1" si="93"/>
        <v/>
      </c>
      <c r="B916" s="31" t="str">
        <f t="shared" ca="1" si="97"/>
        <v/>
      </c>
      <c r="C916" s="25" t="str">
        <f t="shared" si="92"/>
        <v/>
      </c>
      <c r="D916" s="26" t="str">
        <f>IF(C916="","",IFERROR(VLOOKUP($C916,Statistiques!$A$8:$B$30,2,0),""))</f>
        <v/>
      </c>
      <c r="E916" s="24"/>
      <c r="F916" s="27" t="e">
        <f t="shared" ca="1" si="98"/>
        <v>#VALUE!</v>
      </c>
      <c r="G916" s="28" t="str">
        <f t="shared" si="94"/>
        <v/>
      </c>
      <c r="H916" s="29"/>
      <c r="I916" s="30"/>
      <c r="J916">
        <f t="shared" si="95"/>
        <v>0</v>
      </c>
      <c r="K916">
        <f t="shared" si="96"/>
        <v>0</v>
      </c>
    </row>
    <row r="917" spans="1:11" ht="12.75" customHeight="1" x14ac:dyDescent="0.2">
      <c r="A917" s="73" t="str">
        <f t="shared" ca="1" si="93"/>
        <v/>
      </c>
      <c r="B917" s="31" t="str">
        <f t="shared" ca="1" si="97"/>
        <v/>
      </c>
      <c r="C917" s="25" t="str">
        <f t="shared" si="92"/>
        <v/>
      </c>
      <c r="D917" s="26" t="str">
        <f>IF(C917="","",IFERROR(VLOOKUP($C917,Statistiques!$A$8:$B$30,2,0),""))</f>
        <v/>
      </c>
      <c r="E917" s="24"/>
      <c r="F917" s="27" t="e">
        <f t="shared" ca="1" si="98"/>
        <v>#VALUE!</v>
      </c>
      <c r="G917" s="28" t="str">
        <f t="shared" si="94"/>
        <v/>
      </c>
      <c r="H917" s="29"/>
      <c r="I917" s="30"/>
      <c r="J917">
        <f t="shared" si="95"/>
        <v>0</v>
      </c>
      <c r="K917">
        <f t="shared" si="96"/>
        <v>0</v>
      </c>
    </row>
    <row r="918" spans="1:11" ht="12.75" customHeight="1" x14ac:dyDescent="0.2">
      <c r="A918" s="73" t="str">
        <f t="shared" ca="1" si="93"/>
        <v/>
      </c>
      <c r="B918" s="31" t="str">
        <f t="shared" ca="1" si="97"/>
        <v/>
      </c>
      <c r="C918" s="25" t="str">
        <f t="shared" si="92"/>
        <v/>
      </c>
      <c r="D918" s="26" t="str">
        <f>IF(C918="","",IFERROR(VLOOKUP($C918,Statistiques!$A$8:$B$30,2,0),""))</f>
        <v/>
      </c>
      <c r="E918" s="24"/>
      <c r="F918" s="27" t="e">
        <f t="shared" ca="1" si="98"/>
        <v>#VALUE!</v>
      </c>
      <c r="G918" s="28" t="str">
        <f t="shared" si="94"/>
        <v/>
      </c>
      <c r="H918" s="29"/>
      <c r="I918" s="30"/>
      <c r="J918">
        <f t="shared" si="95"/>
        <v>0</v>
      </c>
      <c r="K918">
        <f t="shared" si="96"/>
        <v>0</v>
      </c>
    </row>
    <row r="919" spans="1:11" ht="12.75" customHeight="1" x14ac:dyDescent="0.2">
      <c r="A919" s="73" t="str">
        <f t="shared" ca="1" si="93"/>
        <v/>
      </c>
      <c r="B919" s="31" t="str">
        <f t="shared" ca="1" si="97"/>
        <v/>
      </c>
      <c r="C919" s="25" t="str">
        <f t="shared" si="92"/>
        <v/>
      </c>
      <c r="D919" s="26" t="str">
        <f>IF(C919="","",IFERROR(VLOOKUP($C919,Statistiques!$A$8:$B$30,2,0),""))</f>
        <v/>
      </c>
      <c r="E919" s="24"/>
      <c r="F919" s="27" t="e">
        <f t="shared" ca="1" si="98"/>
        <v>#VALUE!</v>
      </c>
      <c r="G919" s="28" t="str">
        <f t="shared" si="94"/>
        <v/>
      </c>
      <c r="H919" s="29"/>
      <c r="I919" s="30"/>
      <c r="J919">
        <f t="shared" si="95"/>
        <v>0</v>
      </c>
      <c r="K919">
        <f t="shared" si="96"/>
        <v>0</v>
      </c>
    </row>
    <row r="920" spans="1:11" ht="12.75" customHeight="1" x14ac:dyDescent="0.2">
      <c r="A920" s="73" t="str">
        <f t="shared" ca="1" si="93"/>
        <v/>
      </c>
      <c r="B920" s="31" t="str">
        <f t="shared" ca="1" si="97"/>
        <v/>
      </c>
      <c r="C920" s="25" t="str">
        <f t="shared" si="92"/>
        <v/>
      </c>
      <c r="D920" s="26" t="str">
        <f>IF(C920="","",IFERROR(VLOOKUP($C920,Statistiques!$A$8:$B$30,2,0),""))</f>
        <v/>
      </c>
      <c r="E920" s="24"/>
      <c r="F920" s="27" t="e">
        <f t="shared" ca="1" si="98"/>
        <v>#VALUE!</v>
      </c>
      <c r="G920" s="28" t="str">
        <f t="shared" si="94"/>
        <v/>
      </c>
      <c r="H920" s="29"/>
      <c r="I920" s="30"/>
      <c r="J920">
        <f t="shared" si="95"/>
        <v>0</v>
      </c>
      <c r="K920">
        <f t="shared" si="96"/>
        <v>0</v>
      </c>
    </row>
    <row r="921" spans="1:11" ht="12.75" customHeight="1" x14ac:dyDescent="0.2">
      <c r="A921" s="73" t="str">
        <f t="shared" ca="1" si="93"/>
        <v/>
      </c>
      <c r="B921" s="31" t="str">
        <f t="shared" ca="1" si="97"/>
        <v/>
      </c>
      <c r="C921" s="25" t="str">
        <f t="shared" si="92"/>
        <v/>
      </c>
      <c r="D921" s="26" t="str">
        <f>IF(C921="","",IFERROR(VLOOKUP($C921,Statistiques!$A$8:$B$30,2,0),""))</f>
        <v/>
      </c>
      <c r="E921" s="24"/>
      <c r="F921" s="27" t="e">
        <f t="shared" ca="1" si="98"/>
        <v>#VALUE!</v>
      </c>
      <c r="G921" s="28" t="str">
        <f t="shared" si="94"/>
        <v/>
      </c>
      <c r="H921" s="29"/>
      <c r="I921" s="30"/>
      <c r="J921">
        <f t="shared" si="95"/>
        <v>0</v>
      </c>
      <c r="K921">
        <f t="shared" si="96"/>
        <v>0</v>
      </c>
    </row>
    <row r="922" spans="1:11" ht="12.75" customHeight="1" x14ac:dyDescent="0.2">
      <c r="A922" s="73" t="str">
        <f t="shared" ca="1" si="93"/>
        <v/>
      </c>
      <c r="B922" s="31" t="str">
        <f t="shared" ca="1" si="97"/>
        <v/>
      </c>
      <c r="C922" s="25" t="str">
        <f t="shared" si="92"/>
        <v/>
      </c>
      <c r="D922" s="26" t="str">
        <f>IF(C922="","",IFERROR(VLOOKUP($C922,Statistiques!$A$8:$B$30,2,0),""))</f>
        <v/>
      </c>
      <c r="E922" s="24"/>
      <c r="F922" s="27" t="e">
        <f t="shared" ca="1" si="98"/>
        <v>#VALUE!</v>
      </c>
      <c r="G922" s="28" t="str">
        <f t="shared" si="94"/>
        <v/>
      </c>
      <c r="H922" s="29"/>
      <c r="I922" s="30"/>
      <c r="J922">
        <f t="shared" si="95"/>
        <v>0</v>
      </c>
      <c r="K922">
        <f t="shared" si="96"/>
        <v>0</v>
      </c>
    </row>
    <row r="923" spans="1:11" ht="12.75" customHeight="1" x14ac:dyDescent="0.2">
      <c r="A923" s="73" t="str">
        <f t="shared" ca="1" si="93"/>
        <v/>
      </c>
      <c r="B923" s="31" t="str">
        <f t="shared" ca="1" si="97"/>
        <v/>
      </c>
      <c r="C923" s="25" t="str">
        <f t="shared" si="92"/>
        <v/>
      </c>
      <c r="D923" s="26" t="str">
        <f>IF(C923="","",IFERROR(VLOOKUP($C923,Statistiques!$A$8:$B$30,2,0),""))</f>
        <v/>
      </c>
      <c r="E923" s="24"/>
      <c r="F923" s="27" t="e">
        <f t="shared" ca="1" si="98"/>
        <v>#VALUE!</v>
      </c>
      <c r="G923" s="28" t="str">
        <f t="shared" si="94"/>
        <v/>
      </c>
      <c r="H923" s="29"/>
      <c r="I923" s="30"/>
      <c r="J923">
        <f t="shared" si="95"/>
        <v>0</v>
      </c>
      <c r="K923">
        <f t="shared" si="96"/>
        <v>0</v>
      </c>
    </row>
    <row r="924" spans="1:11" ht="12.75" customHeight="1" x14ac:dyDescent="0.2">
      <c r="A924" s="73" t="str">
        <f t="shared" ca="1" si="93"/>
        <v/>
      </c>
      <c r="B924" s="31" t="str">
        <f t="shared" ca="1" si="97"/>
        <v/>
      </c>
      <c r="C924" s="25" t="str">
        <f t="shared" si="92"/>
        <v/>
      </c>
      <c r="D924" s="26" t="str">
        <f>IF(C924="","",IFERROR(VLOOKUP($C924,Statistiques!$A$8:$B$30,2,0),""))</f>
        <v/>
      </c>
      <c r="E924" s="24"/>
      <c r="F924" s="27" t="e">
        <f t="shared" ca="1" si="98"/>
        <v>#VALUE!</v>
      </c>
      <c r="G924" s="28" t="str">
        <f t="shared" si="94"/>
        <v/>
      </c>
      <c r="H924" s="29"/>
      <c r="I924" s="30"/>
      <c r="J924">
        <f t="shared" si="95"/>
        <v>0</v>
      </c>
      <c r="K924">
        <f t="shared" si="96"/>
        <v>0</v>
      </c>
    </row>
    <row r="925" spans="1:11" ht="12.75" customHeight="1" x14ac:dyDescent="0.2">
      <c r="A925" s="73" t="str">
        <f t="shared" ca="1" si="93"/>
        <v/>
      </c>
      <c r="B925" s="31" t="str">
        <f t="shared" ca="1" si="97"/>
        <v/>
      </c>
      <c r="C925" s="25" t="str">
        <f t="shared" si="92"/>
        <v/>
      </c>
      <c r="D925" s="26" t="str">
        <f>IF(C925="","",IFERROR(VLOOKUP($C925,Statistiques!$A$8:$B$30,2,0),""))</f>
        <v/>
      </c>
      <c r="E925" s="24"/>
      <c r="F925" s="27" t="e">
        <f t="shared" ca="1" si="98"/>
        <v>#VALUE!</v>
      </c>
      <c r="G925" s="28" t="str">
        <f t="shared" si="94"/>
        <v/>
      </c>
      <c r="H925" s="29"/>
      <c r="I925" s="30"/>
      <c r="J925">
        <f t="shared" si="95"/>
        <v>0</v>
      </c>
      <c r="K925">
        <f t="shared" si="96"/>
        <v>0</v>
      </c>
    </row>
    <row r="926" spans="1:11" ht="12.75" customHeight="1" x14ac:dyDescent="0.2">
      <c r="A926" s="73" t="str">
        <f t="shared" ca="1" si="93"/>
        <v/>
      </c>
      <c r="B926" s="31" t="str">
        <f t="shared" ca="1" si="97"/>
        <v/>
      </c>
      <c r="C926" s="25" t="str">
        <f t="shared" si="92"/>
        <v/>
      </c>
      <c r="D926" s="26" t="str">
        <f>IF(C926="","",IFERROR(VLOOKUP($C926,Statistiques!$A$8:$B$30,2,0),""))</f>
        <v/>
      </c>
      <c r="E926" s="24"/>
      <c r="F926" s="27" t="e">
        <f t="shared" ca="1" si="98"/>
        <v>#VALUE!</v>
      </c>
      <c r="G926" s="28" t="str">
        <f t="shared" si="94"/>
        <v/>
      </c>
      <c r="H926" s="29"/>
      <c r="I926" s="30"/>
      <c r="J926">
        <f t="shared" si="95"/>
        <v>0</v>
      </c>
      <c r="K926">
        <f t="shared" si="96"/>
        <v>0</v>
      </c>
    </row>
    <row r="927" spans="1:11" ht="12.75" customHeight="1" x14ac:dyDescent="0.2">
      <c r="A927" s="73" t="str">
        <f t="shared" ca="1" si="93"/>
        <v/>
      </c>
      <c r="B927" s="31" t="str">
        <f t="shared" ca="1" si="97"/>
        <v/>
      </c>
      <c r="C927" s="25" t="str">
        <f t="shared" si="92"/>
        <v/>
      </c>
      <c r="D927" s="26" t="str">
        <f>IF(C927="","",IFERROR(VLOOKUP($C927,Statistiques!$A$8:$B$30,2,0),""))</f>
        <v/>
      </c>
      <c r="E927" s="24"/>
      <c r="F927" s="27" t="e">
        <f t="shared" ca="1" si="98"/>
        <v>#VALUE!</v>
      </c>
      <c r="G927" s="28" t="str">
        <f t="shared" si="94"/>
        <v/>
      </c>
      <c r="H927" s="29"/>
      <c r="I927" s="30"/>
      <c r="J927">
        <f t="shared" si="95"/>
        <v>0</v>
      </c>
      <c r="K927">
        <f t="shared" si="96"/>
        <v>0</v>
      </c>
    </row>
    <row r="928" spans="1:11" ht="12.75" customHeight="1" x14ac:dyDescent="0.2">
      <c r="A928" s="73" t="str">
        <f t="shared" ca="1" si="93"/>
        <v/>
      </c>
      <c r="B928" s="31" t="str">
        <f t="shared" ca="1" si="97"/>
        <v/>
      </c>
      <c r="C928" s="25" t="str">
        <f t="shared" si="92"/>
        <v/>
      </c>
      <c r="D928" s="26" t="str">
        <f>IF(C928="","",IFERROR(VLOOKUP($C928,Statistiques!$A$8:$B$30,2,0),""))</f>
        <v/>
      </c>
      <c r="E928" s="24"/>
      <c r="F928" s="27" t="e">
        <f t="shared" ca="1" si="98"/>
        <v>#VALUE!</v>
      </c>
      <c r="G928" s="28" t="str">
        <f t="shared" si="94"/>
        <v/>
      </c>
      <c r="H928" s="29"/>
      <c r="I928" s="30"/>
      <c r="J928">
        <f t="shared" si="95"/>
        <v>0</v>
      </c>
      <c r="K928">
        <f t="shared" si="96"/>
        <v>0</v>
      </c>
    </row>
    <row r="929" spans="1:11" ht="12.75" customHeight="1" x14ac:dyDescent="0.2">
      <c r="A929" s="73" t="str">
        <f t="shared" ca="1" si="93"/>
        <v/>
      </c>
      <c r="B929" s="31" t="str">
        <f t="shared" ca="1" si="97"/>
        <v/>
      </c>
      <c r="C929" s="25" t="str">
        <f t="shared" si="92"/>
        <v/>
      </c>
      <c r="D929" s="26" t="str">
        <f>IF(C929="","",IFERROR(VLOOKUP($C929,Statistiques!$A$8:$B$30,2,0),""))</f>
        <v/>
      </c>
      <c r="E929" s="24"/>
      <c r="F929" s="27" t="e">
        <f t="shared" ca="1" si="98"/>
        <v>#VALUE!</v>
      </c>
      <c r="G929" s="28" t="str">
        <f t="shared" si="94"/>
        <v/>
      </c>
      <c r="H929" s="29"/>
      <c r="I929" s="30"/>
      <c r="J929">
        <f t="shared" si="95"/>
        <v>0</v>
      </c>
      <c r="K929">
        <f t="shared" si="96"/>
        <v>0</v>
      </c>
    </row>
    <row r="930" spans="1:11" ht="12.75" customHeight="1" x14ac:dyDescent="0.2">
      <c r="A930" s="73" t="str">
        <f t="shared" ca="1" si="93"/>
        <v/>
      </c>
      <c r="B930" s="31" t="str">
        <f t="shared" ca="1" si="97"/>
        <v/>
      </c>
      <c r="C930" s="25" t="str">
        <f t="shared" si="92"/>
        <v/>
      </c>
      <c r="D930" s="26" t="str">
        <f>IF(C930="","",IFERROR(VLOOKUP($C930,Statistiques!$A$8:$B$30,2,0),""))</f>
        <v/>
      </c>
      <c r="E930" s="24"/>
      <c r="F930" s="27" t="e">
        <f t="shared" ca="1" si="98"/>
        <v>#VALUE!</v>
      </c>
      <c r="G930" s="28" t="str">
        <f t="shared" si="94"/>
        <v/>
      </c>
      <c r="H930" s="29"/>
      <c r="I930" s="30"/>
      <c r="J930">
        <f t="shared" si="95"/>
        <v>0</v>
      </c>
      <c r="K930">
        <f t="shared" si="96"/>
        <v>0</v>
      </c>
    </row>
    <row r="931" spans="1:11" ht="12.75" customHeight="1" x14ac:dyDescent="0.2">
      <c r="A931" s="73" t="str">
        <f t="shared" ca="1" si="93"/>
        <v/>
      </c>
      <c r="B931" s="31" t="str">
        <f t="shared" ca="1" si="97"/>
        <v/>
      </c>
      <c r="C931" s="25" t="str">
        <f t="shared" si="92"/>
        <v/>
      </c>
      <c r="D931" s="26" t="str">
        <f>IF(C931="","",IFERROR(VLOOKUP($C931,Statistiques!$A$8:$B$30,2,0),""))</f>
        <v/>
      </c>
      <c r="E931" s="24"/>
      <c r="F931" s="27" t="e">
        <f t="shared" ca="1" si="98"/>
        <v>#VALUE!</v>
      </c>
      <c r="G931" s="28" t="str">
        <f t="shared" si="94"/>
        <v/>
      </c>
      <c r="H931" s="29"/>
      <c r="I931" s="30"/>
      <c r="J931">
        <f t="shared" si="95"/>
        <v>0</v>
      </c>
      <c r="K931">
        <f t="shared" si="96"/>
        <v>0</v>
      </c>
    </row>
    <row r="932" spans="1:11" ht="12.75" customHeight="1" x14ac:dyDescent="0.2">
      <c r="A932" s="73" t="str">
        <f t="shared" ca="1" si="93"/>
        <v/>
      </c>
      <c r="B932" s="31" t="str">
        <f t="shared" ca="1" si="97"/>
        <v/>
      </c>
      <c r="C932" s="25" t="str">
        <f t="shared" si="92"/>
        <v/>
      </c>
      <c r="D932" s="26" t="str">
        <f>IF(C932="","",IFERROR(VLOOKUP($C932,Statistiques!$A$8:$B$30,2,0),""))</f>
        <v/>
      </c>
      <c r="E932" s="24"/>
      <c r="F932" s="27" t="e">
        <f t="shared" ca="1" si="98"/>
        <v>#VALUE!</v>
      </c>
      <c r="G932" s="28" t="str">
        <f t="shared" si="94"/>
        <v/>
      </c>
      <c r="H932" s="29"/>
      <c r="I932" s="30"/>
      <c r="J932">
        <f t="shared" si="95"/>
        <v>0</v>
      </c>
      <c r="K932">
        <f t="shared" si="96"/>
        <v>0</v>
      </c>
    </row>
    <row r="933" spans="1:11" ht="12.75" customHeight="1" x14ac:dyDescent="0.2">
      <c r="A933" s="73" t="str">
        <f t="shared" ca="1" si="93"/>
        <v/>
      </c>
      <c r="B933" s="31" t="str">
        <f t="shared" ca="1" si="97"/>
        <v/>
      </c>
      <c r="C933" s="25" t="str">
        <f t="shared" si="92"/>
        <v/>
      </c>
      <c r="D933" s="26" t="str">
        <f>IF(C933="","",IFERROR(VLOOKUP($C933,Statistiques!$A$8:$B$30,2,0),""))</f>
        <v/>
      </c>
      <c r="E933" s="24"/>
      <c r="F933" s="27" t="e">
        <f t="shared" ca="1" si="98"/>
        <v>#VALUE!</v>
      </c>
      <c r="G933" s="28" t="str">
        <f t="shared" si="94"/>
        <v/>
      </c>
      <c r="H933" s="29"/>
      <c r="I933" s="30"/>
      <c r="J933">
        <f t="shared" si="95"/>
        <v>0</v>
      </c>
      <c r="K933">
        <f t="shared" si="96"/>
        <v>0</v>
      </c>
    </row>
    <row r="934" spans="1:11" ht="12.75" customHeight="1" x14ac:dyDescent="0.2">
      <c r="A934" s="73" t="str">
        <f t="shared" ca="1" si="93"/>
        <v/>
      </c>
      <c r="B934" s="31" t="str">
        <f t="shared" ca="1" si="97"/>
        <v/>
      </c>
      <c r="C934" s="25" t="str">
        <f t="shared" si="92"/>
        <v/>
      </c>
      <c r="D934" s="26" t="str">
        <f>IF(C934="","",IFERROR(VLOOKUP($C934,Statistiques!$A$8:$B$30,2,0),""))</f>
        <v/>
      </c>
      <c r="E934" s="24"/>
      <c r="F934" s="27" t="e">
        <f t="shared" ca="1" si="98"/>
        <v>#VALUE!</v>
      </c>
      <c r="G934" s="28" t="str">
        <f t="shared" si="94"/>
        <v/>
      </c>
      <c r="H934" s="29"/>
      <c r="I934" s="30"/>
      <c r="J934">
        <f t="shared" si="95"/>
        <v>0</v>
      </c>
      <c r="K934">
        <f t="shared" si="96"/>
        <v>0</v>
      </c>
    </row>
    <row r="935" spans="1:11" ht="12.75" customHeight="1" x14ac:dyDescent="0.2">
      <c r="A935" s="73" t="str">
        <f t="shared" ca="1" si="93"/>
        <v/>
      </c>
      <c r="B935" s="31" t="str">
        <f t="shared" ca="1" si="97"/>
        <v/>
      </c>
      <c r="C935" s="25" t="str">
        <f t="shared" si="92"/>
        <v/>
      </c>
      <c r="D935" s="26" t="str">
        <f>IF(C935="","",IFERROR(VLOOKUP($C935,Statistiques!$A$8:$B$30,2,0),""))</f>
        <v/>
      </c>
      <c r="E935" s="24"/>
      <c r="F935" s="27" t="e">
        <f t="shared" ca="1" si="98"/>
        <v>#VALUE!</v>
      </c>
      <c r="G935" s="28" t="str">
        <f t="shared" si="94"/>
        <v/>
      </c>
      <c r="H935" s="29"/>
      <c r="I935" s="30"/>
      <c r="J935">
        <f t="shared" si="95"/>
        <v>0</v>
      </c>
      <c r="K935">
        <f t="shared" si="96"/>
        <v>0</v>
      </c>
    </row>
    <row r="936" spans="1:11" ht="12.75" customHeight="1" x14ac:dyDescent="0.2">
      <c r="A936" s="73" t="str">
        <f t="shared" ca="1" si="93"/>
        <v/>
      </c>
      <c r="B936" s="31" t="str">
        <f t="shared" ca="1" si="97"/>
        <v/>
      </c>
      <c r="C936" s="25" t="str">
        <f t="shared" si="92"/>
        <v/>
      </c>
      <c r="D936" s="26" t="str">
        <f>IF(C936="","",IFERROR(VLOOKUP($C936,Statistiques!$A$8:$B$30,2,0),""))</f>
        <v/>
      </c>
      <c r="E936" s="24"/>
      <c r="F936" s="27" t="e">
        <f t="shared" ca="1" si="98"/>
        <v>#VALUE!</v>
      </c>
      <c r="G936" s="28" t="str">
        <f t="shared" si="94"/>
        <v/>
      </c>
      <c r="H936" s="29"/>
      <c r="I936" s="30"/>
      <c r="J936">
        <f t="shared" si="95"/>
        <v>0</v>
      </c>
      <c r="K936">
        <f t="shared" si="96"/>
        <v>0</v>
      </c>
    </row>
    <row r="937" spans="1:11" ht="12.75" customHeight="1" x14ac:dyDescent="0.2">
      <c r="A937" s="73" t="str">
        <f t="shared" ca="1" si="93"/>
        <v/>
      </c>
      <c r="B937" s="31" t="str">
        <f t="shared" ca="1" si="97"/>
        <v/>
      </c>
      <c r="C937" s="25" t="str">
        <f t="shared" si="92"/>
        <v/>
      </c>
      <c r="D937" s="26" t="str">
        <f>IF(C937="","",IFERROR(VLOOKUP($C937,Statistiques!$A$8:$B$30,2,0),""))</f>
        <v/>
      </c>
      <c r="E937" s="24"/>
      <c r="F937" s="27" t="e">
        <f t="shared" ca="1" si="98"/>
        <v>#VALUE!</v>
      </c>
      <c r="G937" s="28" t="str">
        <f t="shared" si="94"/>
        <v/>
      </c>
      <c r="H937" s="29"/>
      <c r="I937" s="30"/>
      <c r="J937">
        <f t="shared" si="95"/>
        <v>0</v>
      </c>
      <c r="K937">
        <f t="shared" si="96"/>
        <v>0</v>
      </c>
    </row>
    <row r="938" spans="1:11" ht="12.75" customHeight="1" x14ac:dyDescent="0.2">
      <c r="A938" s="73" t="str">
        <f t="shared" ca="1" si="93"/>
        <v/>
      </c>
      <c r="B938" s="31" t="str">
        <f t="shared" ca="1" si="97"/>
        <v/>
      </c>
      <c r="C938" s="25" t="str">
        <f t="shared" si="92"/>
        <v/>
      </c>
      <c r="D938" s="26" t="str">
        <f>IF(C938="","",IFERROR(VLOOKUP($C938,Statistiques!$A$8:$B$30,2,0),""))</f>
        <v/>
      </c>
      <c r="E938" s="24"/>
      <c r="F938" s="27" t="e">
        <f t="shared" ca="1" si="98"/>
        <v>#VALUE!</v>
      </c>
      <c r="G938" s="28" t="str">
        <f t="shared" si="94"/>
        <v/>
      </c>
      <c r="H938" s="29"/>
      <c r="I938" s="30"/>
      <c r="J938">
        <f t="shared" si="95"/>
        <v>0</v>
      </c>
      <c r="K938">
        <f t="shared" si="96"/>
        <v>0</v>
      </c>
    </row>
    <row r="939" spans="1:11" ht="12.75" customHeight="1" x14ac:dyDescent="0.2">
      <c r="A939" s="73" t="str">
        <f t="shared" ca="1" si="93"/>
        <v/>
      </c>
      <c r="B939" s="31" t="str">
        <f t="shared" ca="1" si="97"/>
        <v/>
      </c>
      <c r="C939" s="25" t="str">
        <f t="shared" si="92"/>
        <v/>
      </c>
      <c r="D939" s="26" t="str">
        <f>IF(C939="","",IFERROR(VLOOKUP($C939,Statistiques!$A$8:$B$30,2,0),""))</f>
        <v/>
      </c>
      <c r="E939" s="24"/>
      <c r="F939" s="27" t="e">
        <f t="shared" ca="1" si="98"/>
        <v>#VALUE!</v>
      </c>
      <c r="G939" s="28" t="str">
        <f t="shared" si="94"/>
        <v/>
      </c>
      <c r="H939" s="29"/>
      <c r="I939" s="30"/>
      <c r="J939">
        <f t="shared" si="95"/>
        <v>0</v>
      </c>
      <c r="K939">
        <f t="shared" si="96"/>
        <v>0</v>
      </c>
    </row>
    <row r="940" spans="1:11" ht="12.75" customHeight="1" x14ac:dyDescent="0.2">
      <c r="A940" s="73" t="str">
        <f t="shared" ca="1" si="93"/>
        <v/>
      </c>
      <c r="B940" s="31" t="str">
        <f t="shared" ca="1" si="97"/>
        <v/>
      </c>
      <c r="C940" s="25" t="str">
        <f t="shared" si="92"/>
        <v/>
      </c>
      <c r="D940" s="26" t="str">
        <f>IF(C940="","",IFERROR(VLOOKUP($C940,Statistiques!$A$8:$B$30,2,0),""))</f>
        <v/>
      </c>
      <c r="E940" s="24"/>
      <c r="F940" s="27" t="e">
        <f t="shared" ca="1" si="98"/>
        <v>#VALUE!</v>
      </c>
      <c r="G940" s="28" t="str">
        <f t="shared" si="94"/>
        <v/>
      </c>
      <c r="H940" s="29"/>
      <c r="I940" s="30"/>
      <c r="J940">
        <f t="shared" si="95"/>
        <v>0</v>
      </c>
      <c r="K940">
        <f t="shared" si="96"/>
        <v>0</v>
      </c>
    </row>
    <row r="941" spans="1:11" ht="12.75" customHeight="1" x14ac:dyDescent="0.2">
      <c r="A941" s="73" t="str">
        <f t="shared" ca="1" si="93"/>
        <v/>
      </c>
      <c r="B941" s="31" t="str">
        <f t="shared" ca="1" si="97"/>
        <v/>
      </c>
      <c r="C941" s="25" t="str">
        <f t="shared" si="92"/>
        <v/>
      </c>
      <c r="D941" s="26" t="str">
        <f>IF(C941="","",IFERROR(VLOOKUP($C941,Statistiques!$A$8:$B$30,2,0),""))</f>
        <v/>
      </c>
      <c r="E941" s="24"/>
      <c r="F941" s="27" t="e">
        <f t="shared" ca="1" si="98"/>
        <v>#VALUE!</v>
      </c>
      <c r="G941" s="28" t="str">
        <f t="shared" si="94"/>
        <v/>
      </c>
      <c r="H941" s="29"/>
      <c r="I941" s="30"/>
      <c r="J941">
        <f t="shared" si="95"/>
        <v>0</v>
      </c>
      <c r="K941">
        <f t="shared" si="96"/>
        <v>0</v>
      </c>
    </row>
    <row r="942" spans="1:11" ht="12.75" customHeight="1" x14ac:dyDescent="0.2">
      <c r="A942" s="73" t="str">
        <f t="shared" ca="1" si="93"/>
        <v/>
      </c>
      <c r="B942" s="31" t="str">
        <f t="shared" ca="1" si="97"/>
        <v/>
      </c>
      <c r="C942" s="25" t="str">
        <f t="shared" si="92"/>
        <v/>
      </c>
      <c r="D942" s="26" t="str">
        <f>IF(C942="","",IFERROR(VLOOKUP($C942,Statistiques!$A$8:$B$30,2,0),""))</f>
        <v/>
      </c>
      <c r="E942" s="24"/>
      <c r="F942" s="27" t="e">
        <f t="shared" ca="1" si="98"/>
        <v>#VALUE!</v>
      </c>
      <c r="G942" s="28" t="str">
        <f t="shared" si="94"/>
        <v/>
      </c>
      <c r="H942" s="29"/>
      <c r="I942" s="30"/>
      <c r="J942">
        <f t="shared" si="95"/>
        <v>0</v>
      </c>
      <c r="K942">
        <f t="shared" si="96"/>
        <v>0</v>
      </c>
    </row>
    <row r="943" spans="1:11" ht="12.75" customHeight="1" x14ac:dyDescent="0.2">
      <c r="A943" s="73" t="str">
        <f t="shared" ca="1" si="93"/>
        <v/>
      </c>
      <c r="B943" s="31" t="str">
        <f t="shared" ca="1" si="97"/>
        <v/>
      </c>
      <c r="C943" s="25" t="str">
        <f t="shared" si="92"/>
        <v/>
      </c>
      <c r="D943" s="26" t="str">
        <f>IF(C943="","",IFERROR(VLOOKUP($C943,Statistiques!$A$8:$B$30,2,0),""))</f>
        <v/>
      </c>
      <c r="E943" s="24"/>
      <c r="F943" s="27" t="e">
        <f t="shared" ca="1" si="98"/>
        <v>#VALUE!</v>
      </c>
      <c r="G943" s="28" t="str">
        <f t="shared" si="94"/>
        <v/>
      </c>
      <c r="H943" s="29"/>
      <c r="I943" s="30"/>
      <c r="J943">
        <f t="shared" si="95"/>
        <v>0</v>
      </c>
      <c r="K943">
        <f t="shared" si="96"/>
        <v>0</v>
      </c>
    </row>
    <row r="944" spans="1:11" ht="12.75" customHeight="1" x14ac:dyDescent="0.2">
      <c r="A944" s="73" t="str">
        <f t="shared" ca="1" si="93"/>
        <v/>
      </c>
      <c r="B944" s="31" t="str">
        <f t="shared" ca="1" si="97"/>
        <v/>
      </c>
      <c r="C944" s="25" t="str">
        <f t="shared" si="92"/>
        <v/>
      </c>
      <c r="D944" s="26" t="str">
        <f>IF(C944="","",IFERROR(VLOOKUP($C944,Statistiques!$A$8:$B$30,2,0),""))</f>
        <v/>
      </c>
      <c r="E944" s="24"/>
      <c r="F944" s="27" t="e">
        <f t="shared" ca="1" si="98"/>
        <v>#VALUE!</v>
      </c>
      <c r="G944" s="28" t="str">
        <f t="shared" si="94"/>
        <v/>
      </c>
      <c r="H944" s="29"/>
      <c r="I944" s="30"/>
      <c r="J944">
        <f t="shared" si="95"/>
        <v>0</v>
      </c>
      <c r="K944">
        <f t="shared" si="96"/>
        <v>0</v>
      </c>
    </row>
    <row r="945" spans="1:11" ht="12.75" customHeight="1" x14ac:dyDescent="0.2">
      <c r="A945" s="73" t="str">
        <f t="shared" ca="1" si="93"/>
        <v/>
      </c>
      <c r="B945" s="31" t="str">
        <f t="shared" ca="1" si="97"/>
        <v/>
      </c>
      <c r="C945" s="25" t="str">
        <f t="shared" si="92"/>
        <v/>
      </c>
      <c r="D945" s="26" t="str">
        <f>IF(C945="","",IFERROR(VLOOKUP($C945,Statistiques!$A$8:$B$30,2,0),""))</f>
        <v/>
      </c>
      <c r="E945" s="24"/>
      <c r="F945" s="27" t="e">
        <f t="shared" ca="1" si="98"/>
        <v>#VALUE!</v>
      </c>
      <c r="G945" s="28" t="str">
        <f t="shared" si="94"/>
        <v/>
      </c>
      <c r="H945" s="29"/>
      <c r="I945" s="30"/>
      <c r="J945">
        <f t="shared" si="95"/>
        <v>0</v>
      </c>
      <c r="K945">
        <f t="shared" si="96"/>
        <v>0</v>
      </c>
    </row>
    <row r="946" spans="1:11" ht="12.75" customHeight="1" x14ac:dyDescent="0.2">
      <c r="A946" s="73" t="str">
        <f t="shared" ca="1" si="93"/>
        <v/>
      </c>
      <c r="B946" s="31" t="str">
        <f t="shared" ca="1" si="97"/>
        <v/>
      </c>
      <c r="C946" s="25" t="str">
        <f t="shared" ref="C946:C1009" si="99">IF(E945="","",C945)</f>
        <v/>
      </c>
      <c r="D946" s="26" t="str">
        <f>IF(C946="","",IFERROR(VLOOKUP($C946,Statistiques!$A$8:$B$30,2,0),""))</f>
        <v/>
      </c>
      <c r="E946" s="24"/>
      <c r="F946" s="27" t="e">
        <f t="shared" ca="1" si="98"/>
        <v>#VALUE!</v>
      </c>
      <c r="G946" s="28" t="str">
        <f t="shared" si="94"/>
        <v/>
      </c>
      <c r="H946" s="29"/>
      <c r="I946" s="30"/>
      <c r="J946">
        <f t="shared" si="95"/>
        <v>0</v>
      </c>
      <c r="K946">
        <f t="shared" si="96"/>
        <v>0</v>
      </c>
    </row>
    <row r="947" spans="1:11" ht="12.75" customHeight="1" x14ac:dyDescent="0.2">
      <c r="A947" s="73" t="str">
        <f t="shared" ca="1" si="93"/>
        <v/>
      </c>
      <c r="B947" s="31" t="str">
        <f t="shared" ca="1" si="97"/>
        <v/>
      </c>
      <c r="C947" s="25" t="str">
        <f t="shared" si="99"/>
        <v/>
      </c>
      <c r="D947" s="26" t="str">
        <f>IF(C947="","",IFERROR(VLOOKUP($C947,Statistiques!$A$8:$B$30,2,0),""))</f>
        <v/>
      </c>
      <c r="E947" s="24"/>
      <c r="F947" s="27" t="e">
        <f t="shared" ca="1" si="98"/>
        <v>#VALUE!</v>
      </c>
      <c r="G947" s="28" t="str">
        <f t="shared" si="94"/>
        <v/>
      </c>
      <c r="H947" s="29"/>
      <c r="I947" s="30"/>
      <c r="J947">
        <f t="shared" si="95"/>
        <v>0</v>
      </c>
      <c r="K947">
        <f t="shared" si="96"/>
        <v>0</v>
      </c>
    </row>
    <row r="948" spans="1:11" ht="12.75" customHeight="1" x14ac:dyDescent="0.2">
      <c r="A948" s="73" t="str">
        <f t="shared" ca="1" si="93"/>
        <v/>
      </c>
      <c r="B948" s="31" t="str">
        <f t="shared" ca="1" si="97"/>
        <v/>
      </c>
      <c r="C948" s="25" t="str">
        <f t="shared" si="99"/>
        <v/>
      </c>
      <c r="D948" s="26" t="str">
        <f>IF(C948="","",IFERROR(VLOOKUP($C948,Statistiques!$A$8:$B$30,2,0),""))</f>
        <v/>
      </c>
      <c r="E948" s="24"/>
      <c r="F948" s="27" t="e">
        <f t="shared" ca="1" si="98"/>
        <v>#VALUE!</v>
      </c>
      <c r="G948" s="28" t="str">
        <f t="shared" si="94"/>
        <v/>
      </c>
      <c r="H948" s="29"/>
      <c r="I948" s="30"/>
      <c r="J948">
        <f t="shared" si="95"/>
        <v>0</v>
      </c>
      <c r="K948">
        <f t="shared" si="96"/>
        <v>0</v>
      </c>
    </row>
    <row r="949" spans="1:11" ht="12.75" customHeight="1" x14ac:dyDescent="0.2">
      <c r="A949" s="73" t="str">
        <f t="shared" ca="1" si="93"/>
        <v/>
      </c>
      <c r="B949" s="31" t="str">
        <f t="shared" ca="1" si="97"/>
        <v/>
      </c>
      <c r="C949" s="25" t="str">
        <f t="shared" si="99"/>
        <v/>
      </c>
      <c r="D949" s="26" t="str">
        <f>IF(C949="","",IFERROR(VLOOKUP($C949,Statistiques!$A$8:$B$30,2,0),""))</f>
        <v/>
      </c>
      <c r="E949" s="24"/>
      <c r="F949" s="27" t="e">
        <f t="shared" ca="1" si="98"/>
        <v>#VALUE!</v>
      </c>
      <c r="G949" s="28" t="str">
        <f t="shared" si="94"/>
        <v/>
      </c>
      <c r="H949" s="29"/>
      <c r="I949" s="30"/>
      <c r="J949">
        <f t="shared" si="95"/>
        <v>0</v>
      </c>
      <c r="K949">
        <f t="shared" si="96"/>
        <v>0</v>
      </c>
    </row>
    <row r="950" spans="1:11" ht="12.75" customHeight="1" x14ac:dyDescent="0.2">
      <c r="A950" s="73" t="str">
        <f t="shared" ca="1" si="93"/>
        <v/>
      </c>
      <c r="B950" s="31" t="str">
        <f t="shared" ca="1" si="97"/>
        <v/>
      </c>
      <c r="C950" s="25" t="str">
        <f t="shared" si="99"/>
        <v/>
      </c>
      <c r="D950" s="26" t="str">
        <f>IF(C950="","",IFERROR(VLOOKUP($C950,Statistiques!$A$8:$B$30,2,0),""))</f>
        <v/>
      </c>
      <c r="E950" s="24"/>
      <c r="F950" s="27" t="e">
        <f t="shared" ca="1" si="98"/>
        <v>#VALUE!</v>
      </c>
      <c r="G950" s="28" t="str">
        <f t="shared" si="94"/>
        <v/>
      </c>
      <c r="H950" s="29"/>
      <c r="I950" s="30"/>
      <c r="J950">
        <f t="shared" si="95"/>
        <v>0</v>
      </c>
      <c r="K950">
        <f t="shared" si="96"/>
        <v>0</v>
      </c>
    </row>
    <row r="951" spans="1:11" ht="12.75" customHeight="1" x14ac:dyDescent="0.2">
      <c r="A951" s="73" t="str">
        <f t="shared" ca="1" si="93"/>
        <v/>
      </c>
      <c r="B951" s="31" t="str">
        <f t="shared" ca="1" si="97"/>
        <v/>
      </c>
      <c r="C951" s="25" t="str">
        <f t="shared" si="99"/>
        <v/>
      </c>
      <c r="D951" s="26" t="str">
        <f>IF(C951="","",IFERROR(VLOOKUP($C951,Statistiques!$A$8:$B$30,2,0),""))</f>
        <v/>
      </c>
      <c r="E951" s="24"/>
      <c r="F951" s="27" t="e">
        <f t="shared" ca="1" si="98"/>
        <v>#VALUE!</v>
      </c>
      <c r="G951" s="28" t="str">
        <f t="shared" si="94"/>
        <v/>
      </c>
      <c r="H951" s="29"/>
      <c r="I951" s="30"/>
      <c r="J951">
        <f t="shared" si="95"/>
        <v>0</v>
      </c>
      <c r="K951">
        <f t="shared" si="96"/>
        <v>0</v>
      </c>
    </row>
    <row r="952" spans="1:11" ht="12.75" customHeight="1" x14ac:dyDescent="0.2">
      <c r="A952" s="73" t="str">
        <f t="shared" ca="1" si="93"/>
        <v/>
      </c>
      <c r="B952" s="31" t="str">
        <f t="shared" ca="1" si="97"/>
        <v/>
      </c>
      <c r="C952" s="25" t="str">
        <f t="shared" si="99"/>
        <v/>
      </c>
      <c r="D952" s="26" t="str">
        <f>IF(C952="","",IFERROR(VLOOKUP($C952,Statistiques!$A$8:$B$30,2,0),""))</f>
        <v/>
      </c>
      <c r="E952" s="24"/>
      <c r="F952" s="27" t="e">
        <f t="shared" ca="1" si="98"/>
        <v>#VALUE!</v>
      </c>
      <c r="G952" s="28" t="str">
        <f t="shared" si="94"/>
        <v/>
      </c>
      <c r="H952" s="29"/>
      <c r="I952" s="30"/>
      <c r="J952">
        <f t="shared" si="95"/>
        <v>0</v>
      </c>
      <c r="K952">
        <f t="shared" si="96"/>
        <v>0</v>
      </c>
    </row>
    <row r="953" spans="1:11" ht="12.75" customHeight="1" x14ac:dyDescent="0.2">
      <c r="A953" s="73" t="str">
        <f t="shared" ca="1" si="93"/>
        <v/>
      </c>
      <c r="B953" s="31" t="str">
        <f t="shared" ca="1" si="97"/>
        <v/>
      </c>
      <c r="C953" s="25" t="str">
        <f t="shared" si="99"/>
        <v/>
      </c>
      <c r="D953" s="26" t="str">
        <f>IF(C953="","",IFERROR(VLOOKUP($C953,Statistiques!$A$8:$B$30,2,0),""))</f>
        <v/>
      </c>
      <c r="E953" s="24"/>
      <c r="F953" s="27" t="e">
        <f t="shared" ca="1" si="98"/>
        <v>#VALUE!</v>
      </c>
      <c r="G953" s="28" t="str">
        <f t="shared" si="94"/>
        <v/>
      </c>
      <c r="H953" s="29"/>
      <c r="I953" s="30"/>
      <c r="J953">
        <f t="shared" si="95"/>
        <v>0</v>
      </c>
      <c r="K953">
        <f t="shared" si="96"/>
        <v>0</v>
      </c>
    </row>
    <row r="954" spans="1:11" ht="12.75" customHeight="1" x14ac:dyDescent="0.2">
      <c r="A954" s="73" t="str">
        <f t="shared" ca="1" si="93"/>
        <v/>
      </c>
      <c r="B954" s="31" t="str">
        <f t="shared" ca="1" si="97"/>
        <v/>
      </c>
      <c r="C954" s="25" t="str">
        <f t="shared" si="99"/>
        <v/>
      </c>
      <c r="D954" s="26" t="str">
        <f>IF(C954="","",IFERROR(VLOOKUP($C954,Statistiques!$A$8:$B$30,2,0),""))</f>
        <v/>
      </c>
      <c r="E954" s="24"/>
      <c r="F954" s="27" t="e">
        <f t="shared" ca="1" si="98"/>
        <v>#VALUE!</v>
      </c>
      <c r="G954" s="28" t="str">
        <f t="shared" si="94"/>
        <v/>
      </c>
      <c r="H954" s="29"/>
      <c r="I954" s="30"/>
      <c r="J954">
        <f t="shared" si="95"/>
        <v>0</v>
      </c>
      <c r="K954">
        <f t="shared" si="96"/>
        <v>0</v>
      </c>
    </row>
    <row r="955" spans="1:11" ht="12.75" customHeight="1" x14ac:dyDescent="0.2">
      <c r="A955" s="73" t="str">
        <f t="shared" ca="1" si="93"/>
        <v/>
      </c>
      <c r="B955" s="31" t="str">
        <f t="shared" ca="1" si="97"/>
        <v/>
      </c>
      <c r="C955" s="25" t="str">
        <f t="shared" si="99"/>
        <v/>
      </c>
      <c r="D955" s="26" t="str">
        <f>IF(C955="","",IFERROR(VLOOKUP($C955,Statistiques!$A$8:$B$30,2,0),""))</f>
        <v/>
      </c>
      <c r="E955" s="24"/>
      <c r="F955" s="27" t="e">
        <f t="shared" ca="1" si="98"/>
        <v>#VALUE!</v>
      </c>
      <c r="G955" s="28" t="str">
        <f t="shared" si="94"/>
        <v/>
      </c>
      <c r="H955" s="29"/>
      <c r="I955" s="30"/>
      <c r="J955">
        <f t="shared" si="95"/>
        <v>0</v>
      </c>
      <c r="K955">
        <f t="shared" si="96"/>
        <v>0</v>
      </c>
    </row>
    <row r="956" spans="1:11" ht="12.75" customHeight="1" x14ac:dyDescent="0.2">
      <c r="A956" s="73" t="str">
        <f t="shared" ca="1" si="93"/>
        <v/>
      </c>
      <c r="B956" s="31" t="str">
        <f t="shared" ca="1" si="97"/>
        <v/>
      </c>
      <c r="C956" s="25" t="str">
        <f t="shared" si="99"/>
        <v/>
      </c>
      <c r="D956" s="26" t="str">
        <f>IF(C956="","",IFERROR(VLOOKUP($C956,Statistiques!$A$8:$B$30,2,0),""))</f>
        <v/>
      </c>
      <c r="E956" s="24"/>
      <c r="F956" s="27" t="e">
        <f t="shared" ca="1" si="98"/>
        <v>#VALUE!</v>
      </c>
      <c r="G956" s="28" t="str">
        <f t="shared" si="94"/>
        <v/>
      </c>
      <c r="H956" s="29"/>
      <c r="I956" s="30"/>
      <c r="J956">
        <f t="shared" si="95"/>
        <v>0</v>
      </c>
      <c r="K956">
        <f t="shared" si="96"/>
        <v>0</v>
      </c>
    </row>
    <row r="957" spans="1:11" ht="12.75" customHeight="1" x14ac:dyDescent="0.2">
      <c r="A957" s="73" t="str">
        <f t="shared" ca="1" si="93"/>
        <v/>
      </c>
      <c r="B957" s="31" t="str">
        <f t="shared" ca="1" si="97"/>
        <v/>
      </c>
      <c r="C957" s="25" t="str">
        <f t="shared" si="99"/>
        <v/>
      </c>
      <c r="D957" s="26" t="str">
        <f>IF(C957="","",IFERROR(VLOOKUP($C957,Statistiques!$A$8:$B$30,2,0),""))</f>
        <v/>
      </c>
      <c r="E957" s="24"/>
      <c r="F957" s="27" t="e">
        <f t="shared" ca="1" si="98"/>
        <v>#VALUE!</v>
      </c>
      <c r="G957" s="28" t="str">
        <f t="shared" si="94"/>
        <v/>
      </c>
      <c r="H957" s="29"/>
      <c r="I957" s="30"/>
      <c r="J957">
        <f t="shared" si="95"/>
        <v>0</v>
      </c>
      <c r="K957">
        <f t="shared" si="96"/>
        <v>0</v>
      </c>
    </row>
    <row r="958" spans="1:11" ht="12.75" customHeight="1" x14ac:dyDescent="0.2">
      <c r="A958" s="73" t="str">
        <f t="shared" ca="1" si="93"/>
        <v/>
      </c>
      <c r="B958" s="31" t="str">
        <f t="shared" ca="1" si="97"/>
        <v/>
      </c>
      <c r="C958" s="25" t="str">
        <f t="shared" si="99"/>
        <v/>
      </c>
      <c r="D958" s="26" t="str">
        <f>IF(C958="","",IFERROR(VLOOKUP($C958,Statistiques!$A$8:$B$30,2,0),""))</f>
        <v/>
      </c>
      <c r="E958" s="24"/>
      <c r="F958" s="27" t="e">
        <f t="shared" ca="1" si="98"/>
        <v>#VALUE!</v>
      </c>
      <c r="G958" s="28" t="str">
        <f t="shared" si="94"/>
        <v/>
      </c>
      <c r="H958" s="29"/>
      <c r="I958" s="30"/>
      <c r="J958">
        <f t="shared" si="95"/>
        <v>0</v>
      </c>
      <c r="K958">
        <f t="shared" si="96"/>
        <v>0</v>
      </c>
    </row>
    <row r="959" spans="1:11" ht="12.75" customHeight="1" x14ac:dyDescent="0.2">
      <c r="A959" s="73" t="str">
        <f t="shared" ca="1" si="93"/>
        <v/>
      </c>
      <c r="B959" s="31" t="str">
        <f t="shared" ca="1" si="97"/>
        <v/>
      </c>
      <c r="C959" s="25" t="str">
        <f t="shared" si="99"/>
        <v/>
      </c>
      <c r="D959" s="26" t="str">
        <f>IF(C959="","",IFERROR(VLOOKUP($C959,Statistiques!$A$8:$B$30,2,0),""))</f>
        <v/>
      </c>
      <c r="E959" s="24"/>
      <c r="F959" s="27" t="e">
        <f t="shared" ca="1" si="98"/>
        <v>#VALUE!</v>
      </c>
      <c r="G959" s="28" t="str">
        <f t="shared" si="94"/>
        <v/>
      </c>
      <c r="H959" s="29"/>
      <c r="I959" s="30"/>
      <c r="J959">
        <f t="shared" si="95"/>
        <v>0</v>
      </c>
      <c r="K959">
        <f t="shared" si="96"/>
        <v>0</v>
      </c>
    </row>
    <row r="960" spans="1:11" ht="12.75" customHeight="1" x14ac:dyDescent="0.2">
      <c r="A960" s="73" t="str">
        <f t="shared" ca="1" si="93"/>
        <v/>
      </c>
      <c r="B960" s="31" t="str">
        <f t="shared" ca="1" si="97"/>
        <v/>
      </c>
      <c r="C960" s="25" t="str">
        <f t="shared" si="99"/>
        <v/>
      </c>
      <c r="D960" s="26" t="str">
        <f>IF(C960="","",IFERROR(VLOOKUP($C960,Statistiques!$A$8:$B$30,2,0),""))</f>
        <v/>
      </c>
      <c r="E960" s="24"/>
      <c r="F960" s="27" t="e">
        <f t="shared" ca="1" si="98"/>
        <v>#VALUE!</v>
      </c>
      <c r="G960" s="28" t="str">
        <f t="shared" si="94"/>
        <v/>
      </c>
      <c r="H960" s="29"/>
      <c r="I960" s="30"/>
      <c r="J960">
        <f t="shared" si="95"/>
        <v>0</v>
      </c>
      <c r="K960">
        <f t="shared" si="96"/>
        <v>0</v>
      </c>
    </row>
    <row r="961" spans="1:11" ht="12.75" customHeight="1" x14ac:dyDescent="0.2">
      <c r="A961" s="73" t="str">
        <f t="shared" ca="1" si="93"/>
        <v/>
      </c>
      <c r="B961" s="31" t="str">
        <f t="shared" ca="1" si="97"/>
        <v/>
      </c>
      <c r="C961" s="25" t="str">
        <f t="shared" si="99"/>
        <v/>
      </c>
      <c r="D961" s="26" t="str">
        <f>IF(C961="","",IFERROR(VLOOKUP($C961,Statistiques!$A$8:$B$30,2,0),""))</f>
        <v/>
      </c>
      <c r="E961" s="24"/>
      <c r="F961" s="27" t="e">
        <f t="shared" ca="1" si="98"/>
        <v>#VALUE!</v>
      </c>
      <c r="G961" s="28" t="str">
        <f t="shared" si="94"/>
        <v/>
      </c>
      <c r="H961" s="29"/>
      <c r="I961" s="30"/>
      <c r="J961">
        <f t="shared" si="95"/>
        <v>0</v>
      </c>
      <c r="K961">
        <f t="shared" si="96"/>
        <v>0</v>
      </c>
    </row>
    <row r="962" spans="1:11" ht="12.75" customHeight="1" x14ac:dyDescent="0.2">
      <c r="A962" s="73" t="str">
        <f t="shared" ca="1" si="93"/>
        <v/>
      </c>
      <c r="B962" s="31" t="str">
        <f t="shared" ca="1" si="97"/>
        <v/>
      </c>
      <c r="C962" s="25" t="str">
        <f t="shared" si="99"/>
        <v/>
      </c>
      <c r="D962" s="26" t="str">
        <f>IF(C962="","",IFERROR(VLOOKUP($C962,Statistiques!$A$8:$B$30,2,0),""))</f>
        <v/>
      </c>
      <c r="E962" s="24"/>
      <c r="F962" s="27" t="e">
        <f t="shared" ca="1" si="98"/>
        <v>#VALUE!</v>
      </c>
      <c r="G962" s="28" t="str">
        <f t="shared" si="94"/>
        <v/>
      </c>
      <c r="H962" s="29"/>
      <c r="I962" s="30"/>
      <c r="J962">
        <f t="shared" si="95"/>
        <v>0</v>
      </c>
      <c r="K962">
        <f t="shared" si="96"/>
        <v>0</v>
      </c>
    </row>
    <row r="963" spans="1:11" ht="12.75" customHeight="1" x14ac:dyDescent="0.2">
      <c r="A963" s="73" t="str">
        <f t="shared" ref="A963:A1026" ca="1" si="100">IF(C963="","",NOW())</f>
        <v/>
      </c>
      <c r="B963" s="31" t="str">
        <f t="shared" ca="1" si="97"/>
        <v/>
      </c>
      <c r="C963" s="25" t="str">
        <f t="shared" si="99"/>
        <v/>
      </c>
      <c r="D963" s="26" t="str">
        <f>IF(C963="","",IFERROR(VLOOKUP($C963,Statistiques!$A$8:$B$30,2,0),""))</f>
        <v/>
      </c>
      <c r="E963" s="24"/>
      <c r="F963" s="27" t="e">
        <f t="shared" ca="1" si="98"/>
        <v>#VALUE!</v>
      </c>
      <c r="G963" s="28" t="str">
        <f t="shared" ref="G963:G1026" si="101">IF(E963="","",IF(AND(MONTH(A963)=MONTH(A964),E964&lt;&gt;""),"",F963))</f>
        <v/>
      </c>
      <c r="H963" s="29"/>
      <c r="I963" s="30"/>
      <c r="J963">
        <f t="shared" ref="J963:J1026" si="102">IF(H963="",0,H963)</f>
        <v>0</v>
      </c>
      <c r="K963">
        <f t="shared" ref="K963:K1026" si="103">IF(I963="",0,I963)</f>
        <v>0</v>
      </c>
    </row>
    <row r="964" spans="1:11" ht="12.75" customHeight="1" x14ac:dyDescent="0.2">
      <c r="A964" s="73" t="str">
        <f t="shared" ca="1" si="100"/>
        <v/>
      </c>
      <c r="B964" s="31" t="str">
        <f t="shared" ref="B964:B1027" ca="1" si="104">IF(A964="","",B963+1)</f>
        <v/>
      </c>
      <c r="C964" s="25" t="str">
        <f t="shared" si="99"/>
        <v/>
      </c>
      <c r="D964" s="26" t="str">
        <f>IF(C964="","",IFERROR(VLOOKUP($C964,Statistiques!$A$8:$B$30,2,0),""))</f>
        <v/>
      </c>
      <c r="E964" s="24"/>
      <c r="F964" s="27" t="e">
        <f t="shared" ref="F964:F1027" ca="1" si="105">IF(MONTH(A964)=MONTH(A963),F963+E964,E964)</f>
        <v>#VALUE!</v>
      </c>
      <c r="G964" s="28" t="str">
        <f t="shared" si="101"/>
        <v/>
      </c>
      <c r="H964" s="29"/>
      <c r="I964" s="30"/>
      <c r="J964">
        <f t="shared" si="102"/>
        <v>0</v>
      </c>
      <c r="K964">
        <f t="shared" si="103"/>
        <v>0</v>
      </c>
    </row>
    <row r="965" spans="1:11" ht="12.75" customHeight="1" x14ac:dyDescent="0.2">
      <c r="A965" s="73" t="str">
        <f t="shared" ca="1" si="100"/>
        <v/>
      </c>
      <c r="B965" s="31" t="str">
        <f t="shared" ca="1" si="104"/>
        <v/>
      </c>
      <c r="C965" s="25" t="str">
        <f t="shared" si="99"/>
        <v/>
      </c>
      <c r="D965" s="26" t="str">
        <f>IF(C965="","",IFERROR(VLOOKUP($C965,Statistiques!$A$8:$B$30,2,0),""))</f>
        <v/>
      </c>
      <c r="E965" s="24"/>
      <c r="F965" s="27" t="e">
        <f t="shared" ca="1" si="105"/>
        <v>#VALUE!</v>
      </c>
      <c r="G965" s="28" t="str">
        <f t="shared" si="101"/>
        <v/>
      </c>
      <c r="H965" s="29"/>
      <c r="I965" s="30"/>
      <c r="J965">
        <f t="shared" si="102"/>
        <v>0</v>
      </c>
      <c r="K965">
        <f t="shared" si="103"/>
        <v>0</v>
      </c>
    </row>
    <row r="966" spans="1:11" ht="12.75" customHeight="1" x14ac:dyDescent="0.2">
      <c r="A966" s="73" t="str">
        <f t="shared" ca="1" si="100"/>
        <v/>
      </c>
      <c r="B966" s="31" t="str">
        <f t="shared" ca="1" si="104"/>
        <v/>
      </c>
      <c r="C966" s="25" t="str">
        <f t="shared" si="99"/>
        <v/>
      </c>
      <c r="D966" s="26" t="str">
        <f>IF(C966="","",IFERROR(VLOOKUP($C966,Statistiques!$A$8:$B$30,2,0),""))</f>
        <v/>
      </c>
      <c r="E966" s="24"/>
      <c r="F966" s="27" t="e">
        <f t="shared" ca="1" si="105"/>
        <v>#VALUE!</v>
      </c>
      <c r="G966" s="28" t="str">
        <f t="shared" si="101"/>
        <v/>
      </c>
      <c r="H966" s="29"/>
      <c r="I966" s="30"/>
      <c r="J966">
        <f t="shared" si="102"/>
        <v>0</v>
      </c>
      <c r="K966">
        <f t="shared" si="103"/>
        <v>0</v>
      </c>
    </row>
    <row r="967" spans="1:11" ht="12.75" customHeight="1" x14ac:dyDescent="0.2">
      <c r="A967" s="73" t="str">
        <f t="shared" ca="1" si="100"/>
        <v/>
      </c>
      <c r="B967" s="31" t="str">
        <f t="shared" ca="1" si="104"/>
        <v/>
      </c>
      <c r="C967" s="25" t="str">
        <f t="shared" si="99"/>
        <v/>
      </c>
      <c r="D967" s="26" t="str">
        <f>IF(C967="","",IFERROR(VLOOKUP($C967,Statistiques!$A$8:$B$30,2,0),""))</f>
        <v/>
      </c>
      <c r="E967" s="24"/>
      <c r="F967" s="27" t="e">
        <f t="shared" ca="1" si="105"/>
        <v>#VALUE!</v>
      </c>
      <c r="G967" s="28" t="str">
        <f t="shared" si="101"/>
        <v/>
      </c>
      <c r="H967" s="29"/>
      <c r="I967" s="30"/>
      <c r="J967">
        <f t="shared" si="102"/>
        <v>0</v>
      </c>
      <c r="K967">
        <f t="shared" si="103"/>
        <v>0</v>
      </c>
    </row>
    <row r="968" spans="1:11" ht="12.75" customHeight="1" x14ac:dyDescent="0.2">
      <c r="A968" s="73" t="str">
        <f t="shared" ca="1" si="100"/>
        <v/>
      </c>
      <c r="B968" s="31" t="str">
        <f t="shared" ca="1" si="104"/>
        <v/>
      </c>
      <c r="C968" s="25" t="str">
        <f t="shared" si="99"/>
        <v/>
      </c>
      <c r="D968" s="26" t="str">
        <f>IF(C968="","",IFERROR(VLOOKUP($C968,Statistiques!$A$8:$B$30,2,0),""))</f>
        <v/>
      </c>
      <c r="E968" s="24"/>
      <c r="F968" s="27" t="e">
        <f t="shared" ca="1" si="105"/>
        <v>#VALUE!</v>
      </c>
      <c r="G968" s="28" t="str">
        <f t="shared" si="101"/>
        <v/>
      </c>
      <c r="H968" s="29"/>
      <c r="I968" s="30"/>
      <c r="J968">
        <f t="shared" si="102"/>
        <v>0</v>
      </c>
      <c r="K968">
        <f t="shared" si="103"/>
        <v>0</v>
      </c>
    </row>
    <row r="969" spans="1:11" ht="12.75" customHeight="1" x14ac:dyDescent="0.2">
      <c r="A969" s="73" t="str">
        <f t="shared" ca="1" si="100"/>
        <v/>
      </c>
      <c r="B969" s="31" t="str">
        <f t="shared" ca="1" si="104"/>
        <v/>
      </c>
      <c r="C969" s="25" t="str">
        <f t="shared" si="99"/>
        <v/>
      </c>
      <c r="D969" s="26" t="str">
        <f>IF(C969="","",IFERROR(VLOOKUP($C969,Statistiques!$A$8:$B$30,2,0),""))</f>
        <v/>
      </c>
      <c r="E969" s="24"/>
      <c r="F969" s="27" t="e">
        <f t="shared" ca="1" si="105"/>
        <v>#VALUE!</v>
      </c>
      <c r="G969" s="28" t="str">
        <f t="shared" si="101"/>
        <v/>
      </c>
      <c r="H969" s="29"/>
      <c r="I969" s="30"/>
      <c r="J969">
        <f t="shared" si="102"/>
        <v>0</v>
      </c>
      <c r="K969">
        <f t="shared" si="103"/>
        <v>0</v>
      </c>
    </row>
    <row r="970" spans="1:11" ht="12.75" customHeight="1" x14ac:dyDescent="0.2">
      <c r="A970" s="73" t="str">
        <f t="shared" ca="1" si="100"/>
        <v/>
      </c>
      <c r="B970" s="31" t="str">
        <f t="shared" ca="1" si="104"/>
        <v/>
      </c>
      <c r="C970" s="25" t="str">
        <f t="shared" si="99"/>
        <v/>
      </c>
      <c r="D970" s="26" t="str">
        <f>IF(C970="","",IFERROR(VLOOKUP($C970,Statistiques!$A$8:$B$30,2,0),""))</f>
        <v/>
      </c>
      <c r="E970" s="24"/>
      <c r="F970" s="27" t="e">
        <f t="shared" ca="1" si="105"/>
        <v>#VALUE!</v>
      </c>
      <c r="G970" s="28" t="str">
        <f t="shared" si="101"/>
        <v/>
      </c>
      <c r="H970" s="29"/>
      <c r="I970" s="30"/>
      <c r="J970">
        <f t="shared" si="102"/>
        <v>0</v>
      </c>
      <c r="K970">
        <f t="shared" si="103"/>
        <v>0</v>
      </c>
    </row>
    <row r="971" spans="1:11" ht="12.75" customHeight="1" x14ac:dyDescent="0.2">
      <c r="A971" s="73" t="str">
        <f t="shared" ca="1" si="100"/>
        <v/>
      </c>
      <c r="B971" s="31" t="str">
        <f t="shared" ca="1" si="104"/>
        <v/>
      </c>
      <c r="C971" s="25" t="str">
        <f t="shared" si="99"/>
        <v/>
      </c>
      <c r="D971" s="26" t="str">
        <f>IF(C971="","",IFERROR(VLOOKUP($C971,Statistiques!$A$8:$B$30,2,0),""))</f>
        <v/>
      </c>
      <c r="E971" s="24"/>
      <c r="F971" s="27" t="e">
        <f t="shared" ca="1" si="105"/>
        <v>#VALUE!</v>
      </c>
      <c r="G971" s="28" t="str">
        <f t="shared" si="101"/>
        <v/>
      </c>
      <c r="H971" s="29"/>
      <c r="I971" s="30"/>
      <c r="J971">
        <f t="shared" si="102"/>
        <v>0</v>
      </c>
      <c r="K971">
        <f t="shared" si="103"/>
        <v>0</v>
      </c>
    </row>
    <row r="972" spans="1:11" ht="12.75" customHeight="1" x14ac:dyDescent="0.2">
      <c r="A972" s="73" t="str">
        <f t="shared" ca="1" si="100"/>
        <v/>
      </c>
      <c r="B972" s="31" t="str">
        <f t="shared" ca="1" si="104"/>
        <v/>
      </c>
      <c r="C972" s="25" t="str">
        <f t="shared" si="99"/>
        <v/>
      </c>
      <c r="D972" s="26" t="str">
        <f>IF(C972="","",IFERROR(VLOOKUP($C972,Statistiques!$A$8:$B$30,2,0),""))</f>
        <v/>
      </c>
      <c r="E972" s="24"/>
      <c r="F972" s="27" t="e">
        <f t="shared" ca="1" si="105"/>
        <v>#VALUE!</v>
      </c>
      <c r="G972" s="28" t="str">
        <f t="shared" si="101"/>
        <v/>
      </c>
      <c r="H972" s="29"/>
      <c r="I972" s="30"/>
      <c r="J972">
        <f t="shared" si="102"/>
        <v>0</v>
      </c>
      <c r="K972">
        <f t="shared" si="103"/>
        <v>0</v>
      </c>
    </row>
    <row r="973" spans="1:11" ht="12.75" customHeight="1" x14ac:dyDescent="0.2">
      <c r="A973" s="73" t="str">
        <f t="shared" ca="1" si="100"/>
        <v/>
      </c>
      <c r="B973" s="31" t="str">
        <f t="shared" ca="1" si="104"/>
        <v/>
      </c>
      <c r="C973" s="25" t="str">
        <f t="shared" si="99"/>
        <v/>
      </c>
      <c r="D973" s="26" t="str">
        <f>IF(C973="","",IFERROR(VLOOKUP($C973,Statistiques!$A$8:$B$30,2,0),""))</f>
        <v/>
      </c>
      <c r="E973" s="24"/>
      <c r="F973" s="27" t="e">
        <f t="shared" ca="1" si="105"/>
        <v>#VALUE!</v>
      </c>
      <c r="G973" s="28" t="str">
        <f t="shared" si="101"/>
        <v/>
      </c>
      <c r="H973" s="29"/>
      <c r="I973" s="30"/>
      <c r="J973">
        <f t="shared" si="102"/>
        <v>0</v>
      </c>
      <c r="K973">
        <f t="shared" si="103"/>
        <v>0</v>
      </c>
    </row>
    <row r="974" spans="1:11" ht="12.75" customHeight="1" x14ac:dyDescent="0.2">
      <c r="A974" s="73" t="str">
        <f t="shared" ca="1" si="100"/>
        <v/>
      </c>
      <c r="B974" s="31" t="str">
        <f t="shared" ca="1" si="104"/>
        <v/>
      </c>
      <c r="C974" s="25" t="str">
        <f t="shared" si="99"/>
        <v/>
      </c>
      <c r="D974" s="26" t="str">
        <f>IF(C974="","",IFERROR(VLOOKUP($C974,Statistiques!$A$8:$B$30,2,0),""))</f>
        <v/>
      </c>
      <c r="E974" s="24"/>
      <c r="F974" s="27" t="e">
        <f t="shared" ca="1" si="105"/>
        <v>#VALUE!</v>
      </c>
      <c r="G974" s="28" t="str">
        <f t="shared" si="101"/>
        <v/>
      </c>
      <c r="H974" s="29"/>
      <c r="I974" s="30"/>
      <c r="J974">
        <f t="shared" si="102"/>
        <v>0</v>
      </c>
      <c r="K974">
        <f t="shared" si="103"/>
        <v>0</v>
      </c>
    </row>
    <row r="975" spans="1:11" ht="12.75" customHeight="1" x14ac:dyDescent="0.2">
      <c r="A975" s="73" t="str">
        <f t="shared" ca="1" si="100"/>
        <v/>
      </c>
      <c r="B975" s="31" t="str">
        <f t="shared" ca="1" si="104"/>
        <v/>
      </c>
      <c r="C975" s="25" t="str">
        <f t="shared" si="99"/>
        <v/>
      </c>
      <c r="D975" s="26" t="str">
        <f>IF(C975="","",IFERROR(VLOOKUP($C975,Statistiques!$A$8:$B$30,2,0),""))</f>
        <v/>
      </c>
      <c r="E975" s="24"/>
      <c r="F975" s="27" t="e">
        <f t="shared" ca="1" si="105"/>
        <v>#VALUE!</v>
      </c>
      <c r="G975" s="28" t="str">
        <f t="shared" si="101"/>
        <v/>
      </c>
      <c r="H975" s="29"/>
      <c r="I975" s="30"/>
      <c r="J975">
        <f t="shared" si="102"/>
        <v>0</v>
      </c>
      <c r="K975">
        <f t="shared" si="103"/>
        <v>0</v>
      </c>
    </row>
    <row r="976" spans="1:11" ht="12.75" customHeight="1" x14ac:dyDescent="0.2">
      <c r="A976" s="73" t="str">
        <f t="shared" ca="1" si="100"/>
        <v/>
      </c>
      <c r="B976" s="31" t="str">
        <f t="shared" ca="1" si="104"/>
        <v/>
      </c>
      <c r="C976" s="25" t="str">
        <f t="shared" si="99"/>
        <v/>
      </c>
      <c r="D976" s="26" t="str">
        <f>IF(C976="","",IFERROR(VLOOKUP($C976,Statistiques!$A$8:$B$30,2,0),""))</f>
        <v/>
      </c>
      <c r="E976" s="24"/>
      <c r="F976" s="27" t="e">
        <f t="shared" ca="1" si="105"/>
        <v>#VALUE!</v>
      </c>
      <c r="G976" s="28" t="str">
        <f t="shared" si="101"/>
        <v/>
      </c>
      <c r="H976" s="29"/>
      <c r="I976" s="30"/>
      <c r="J976">
        <f t="shared" si="102"/>
        <v>0</v>
      </c>
      <c r="K976">
        <f t="shared" si="103"/>
        <v>0</v>
      </c>
    </row>
    <row r="977" spans="1:11" ht="12.75" customHeight="1" x14ac:dyDescent="0.2">
      <c r="A977" s="73" t="str">
        <f t="shared" ca="1" si="100"/>
        <v/>
      </c>
      <c r="B977" s="31" t="str">
        <f t="shared" ca="1" si="104"/>
        <v/>
      </c>
      <c r="C977" s="25" t="str">
        <f t="shared" si="99"/>
        <v/>
      </c>
      <c r="D977" s="26" t="str">
        <f>IF(C977="","",IFERROR(VLOOKUP($C977,Statistiques!$A$8:$B$30,2,0),""))</f>
        <v/>
      </c>
      <c r="E977" s="24"/>
      <c r="F977" s="27" t="e">
        <f t="shared" ca="1" si="105"/>
        <v>#VALUE!</v>
      </c>
      <c r="G977" s="28" t="str">
        <f t="shared" si="101"/>
        <v/>
      </c>
      <c r="H977" s="29"/>
      <c r="I977" s="30"/>
      <c r="J977">
        <f t="shared" si="102"/>
        <v>0</v>
      </c>
      <c r="K977">
        <f t="shared" si="103"/>
        <v>0</v>
      </c>
    </row>
    <row r="978" spans="1:11" ht="12.75" customHeight="1" x14ac:dyDescent="0.2">
      <c r="A978" s="73" t="str">
        <f t="shared" ca="1" si="100"/>
        <v/>
      </c>
      <c r="B978" s="31" t="str">
        <f t="shared" ca="1" si="104"/>
        <v/>
      </c>
      <c r="C978" s="25" t="str">
        <f t="shared" si="99"/>
        <v/>
      </c>
      <c r="D978" s="26" t="str">
        <f>IF(C978="","",IFERROR(VLOOKUP($C978,Statistiques!$A$8:$B$30,2,0),""))</f>
        <v/>
      </c>
      <c r="E978" s="24"/>
      <c r="F978" s="27" t="e">
        <f t="shared" ca="1" si="105"/>
        <v>#VALUE!</v>
      </c>
      <c r="G978" s="28" t="str">
        <f t="shared" si="101"/>
        <v/>
      </c>
      <c r="H978" s="29"/>
      <c r="I978" s="30"/>
      <c r="J978">
        <f t="shared" si="102"/>
        <v>0</v>
      </c>
      <c r="K978">
        <f t="shared" si="103"/>
        <v>0</v>
      </c>
    </row>
    <row r="979" spans="1:11" ht="12.75" customHeight="1" x14ac:dyDescent="0.2">
      <c r="A979" s="73" t="str">
        <f t="shared" ca="1" si="100"/>
        <v/>
      </c>
      <c r="B979" s="31" t="str">
        <f t="shared" ca="1" si="104"/>
        <v/>
      </c>
      <c r="C979" s="25" t="str">
        <f t="shared" si="99"/>
        <v/>
      </c>
      <c r="D979" s="26" t="str">
        <f>IF(C979="","",IFERROR(VLOOKUP($C979,Statistiques!$A$8:$B$30,2,0),""))</f>
        <v/>
      </c>
      <c r="E979" s="24"/>
      <c r="F979" s="27" t="e">
        <f t="shared" ca="1" si="105"/>
        <v>#VALUE!</v>
      </c>
      <c r="G979" s="28" t="str">
        <f t="shared" si="101"/>
        <v/>
      </c>
      <c r="H979" s="29"/>
      <c r="I979" s="30"/>
      <c r="J979">
        <f t="shared" si="102"/>
        <v>0</v>
      </c>
      <c r="K979">
        <f t="shared" si="103"/>
        <v>0</v>
      </c>
    </row>
    <row r="980" spans="1:11" ht="12.75" customHeight="1" x14ac:dyDescent="0.2">
      <c r="A980" s="73" t="str">
        <f t="shared" ca="1" si="100"/>
        <v/>
      </c>
      <c r="B980" s="31" t="str">
        <f t="shared" ca="1" si="104"/>
        <v/>
      </c>
      <c r="C980" s="25" t="str">
        <f t="shared" si="99"/>
        <v/>
      </c>
      <c r="D980" s="26" t="str">
        <f>IF(C980="","",IFERROR(VLOOKUP($C980,Statistiques!$A$8:$B$30,2,0),""))</f>
        <v/>
      </c>
      <c r="E980" s="24"/>
      <c r="F980" s="27" t="e">
        <f t="shared" ca="1" si="105"/>
        <v>#VALUE!</v>
      </c>
      <c r="G980" s="28" t="str">
        <f t="shared" si="101"/>
        <v/>
      </c>
      <c r="H980" s="29"/>
      <c r="I980" s="30"/>
      <c r="J980">
        <f t="shared" si="102"/>
        <v>0</v>
      </c>
      <c r="K980">
        <f t="shared" si="103"/>
        <v>0</v>
      </c>
    </row>
    <row r="981" spans="1:11" ht="12.75" customHeight="1" x14ac:dyDescent="0.2">
      <c r="A981" s="73" t="str">
        <f t="shared" ca="1" si="100"/>
        <v/>
      </c>
      <c r="B981" s="31" t="str">
        <f t="shared" ca="1" si="104"/>
        <v/>
      </c>
      <c r="C981" s="25" t="str">
        <f t="shared" si="99"/>
        <v/>
      </c>
      <c r="D981" s="26" t="str">
        <f>IF(C981="","",IFERROR(VLOOKUP($C981,Statistiques!$A$8:$B$30,2,0),""))</f>
        <v/>
      </c>
      <c r="E981" s="24"/>
      <c r="F981" s="27" t="e">
        <f t="shared" ca="1" si="105"/>
        <v>#VALUE!</v>
      </c>
      <c r="G981" s="28" t="str">
        <f t="shared" si="101"/>
        <v/>
      </c>
      <c r="H981" s="29"/>
      <c r="I981" s="30"/>
      <c r="J981">
        <f t="shared" si="102"/>
        <v>0</v>
      </c>
      <c r="K981">
        <f t="shared" si="103"/>
        <v>0</v>
      </c>
    </row>
    <row r="982" spans="1:11" ht="12.75" customHeight="1" x14ac:dyDescent="0.2">
      <c r="A982" s="73" t="str">
        <f t="shared" ca="1" si="100"/>
        <v/>
      </c>
      <c r="B982" s="31" t="str">
        <f t="shared" ca="1" si="104"/>
        <v/>
      </c>
      <c r="C982" s="25" t="str">
        <f t="shared" si="99"/>
        <v/>
      </c>
      <c r="D982" s="26" t="str">
        <f>IF(C982="","",IFERROR(VLOOKUP($C982,Statistiques!$A$8:$B$30,2,0),""))</f>
        <v/>
      </c>
      <c r="E982" s="24"/>
      <c r="F982" s="27" t="e">
        <f t="shared" ca="1" si="105"/>
        <v>#VALUE!</v>
      </c>
      <c r="G982" s="28" t="str">
        <f t="shared" si="101"/>
        <v/>
      </c>
      <c r="H982" s="29"/>
      <c r="I982" s="30"/>
      <c r="J982">
        <f t="shared" si="102"/>
        <v>0</v>
      </c>
      <c r="K982">
        <f t="shared" si="103"/>
        <v>0</v>
      </c>
    </row>
    <row r="983" spans="1:11" ht="12.75" customHeight="1" x14ac:dyDescent="0.2">
      <c r="A983" s="73" t="str">
        <f t="shared" ca="1" si="100"/>
        <v/>
      </c>
      <c r="B983" s="31" t="str">
        <f t="shared" ca="1" si="104"/>
        <v/>
      </c>
      <c r="C983" s="25" t="str">
        <f t="shared" si="99"/>
        <v/>
      </c>
      <c r="D983" s="26" t="str">
        <f>IF(C983="","",IFERROR(VLOOKUP($C983,Statistiques!$A$8:$B$30,2,0),""))</f>
        <v/>
      </c>
      <c r="E983" s="24"/>
      <c r="F983" s="27" t="e">
        <f t="shared" ca="1" si="105"/>
        <v>#VALUE!</v>
      </c>
      <c r="G983" s="28" t="str">
        <f t="shared" si="101"/>
        <v/>
      </c>
      <c r="H983" s="29"/>
      <c r="I983" s="30"/>
      <c r="J983">
        <f t="shared" si="102"/>
        <v>0</v>
      </c>
      <c r="K983">
        <f t="shared" si="103"/>
        <v>0</v>
      </c>
    </row>
    <row r="984" spans="1:11" ht="12.75" customHeight="1" x14ac:dyDescent="0.2">
      <c r="A984" s="73" t="str">
        <f t="shared" ca="1" si="100"/>
        <v/>
      </c>
      <c r="B984" s="31" t="str">
        <f t="shared" ca="1" si="104"/>
        <v/>
      </c>
      <c r="C984" s="25" t="str">
        <f t="shared" si="99"/>
        <v/>
      </c>
      <c r="D984" s="26" t="str">
        <f>IF(C984="","",IFERROR(VLOOKUP($C984,Statistiques!$A$8:$B$30,2,0),""))</f>
        <v/>
      </c>
      <c r="E984" s="24"/>
      <c r="F984" s="27" t="e">
        <f t="shared" ca="1" si="105"/>
        <v>#VALUE!</v>
      </c>
      <c r="G984" s="28" t="str">
        <f t="shared" si="101"/>
        <v/>
      </c>
      <c r="H984" s="29"/>
      <c r="I984" s="30"/>
      <c r="J984">
        <f t="shared" si="102"/>
        <v>0</v>
      </c>
      <c r="K984">
        <f t="shared" si="103"/>
        <v>0</v>
      </c>
    </row>
    <row r="985" spans="1:11" ht="12.75" customHeight="1" x14ac:dyDescent="0.2">
      <c r="A985" s="73" t="str">
        <f t="shared" ca="1" si="100"/>
        <v/>
      </c>
      <c r="B985" s="31" t="str">
        <f t="shared" ca="1" si="104"/>
        <v/>
      </c>
      <c r="C985" s="25" t="str">
        <f t="shared" si="99"/>
        <v/>
      </c>
      <c r="D985" s="26" t="str">
        <f>IF(C985="","",IFERROR(VLOOKUP($C985,Statistiques!$A$8:$B$30,2,0),""))</f>
        <v/>
      </c>
      <c r="E985" s="24"/>
      <c r="F985" s="27" t="e">
        <f t="shared" ca="1" si="105"/>
        <v>#VALUE!</v>
      </c>
      <c r="G985" s="28" t="str">
        <f t="shared" si="101"/>
        <v/>
      </c>
      <c r="H985" s="29"/>
      <c r="I985" s="30"/>
      <c r="J985">
        <f t="shared" si="102"/>
        <v>0</v>
      </c>
      <c r="K985">
        <f t="shared" si="103"/>
        <v>0</v>
      </c>
    </row>
    <row r="986" spans="1:11" ht="12.75" customHeight="1" x14ac:dyDescent="0.2">
      <c r="A986" s="73" t="str">
        <f t="shared" ca="1" si="100"/>
        <v/>
      </c>
      <c r="B986" s="31" t="str">
        <f t="shared" ca="1" si="104"/>
        <v/>
      </c>
      <c r="C986" s="25" t="str">
        <f t="shared" si="99"/>
        <v/>
      </c>
      <c r="D986" s="26" t="str">
        <f>IF(C986="","",IFERROR(VLOOKUP($C986,Statistiques!$A$8:$B$30,2,0),""))</f>
        <v/>
      </c>
      <c r="E986" s="24"/>
      <c r="F986" s="27" t="e">
        <f t="shared" ca="1" si="105"/>
        <v>#VALUE!</v>
      </c>
      <c r="G986" s="28" t="str">
        <f t="shared" si="101"/>
        <v/>
      </c>
      <c r="H986" s="29"/>
      <c r="I986" s="30"/>
      <c r="J986">
        <f t="shared" si="102"/>
        <v>0</v>
      </c>
      <c r="K986">
        <f t="shared" si="103"/>
        <v>0</v>
      </c>
    </row>
    <row r="987" spans="1:11" ht="12.75" customHeight="1" x14ac:dyDescent="0.2">
      <c r="A987" s="73" t="str">
        <f t="shared" ca="1" si="100"/>
        <v/>
      </c>
      <c r="B987" s="31" t="str">
        <f t="shared" ca="1" si="104"/>
        <v/>
      </c>
      <c r="C987" s="25" t="str">
        <f t="shared" si="99"/>
        <v/>
      </c>
      <c r="D987" s="26" t="str">
        <f>IF(C987="","",IFERROR(VLOOKUP($C987,Statistiques!$A$8:$B$30,2,0),""))</f>
        <v/>
      </c>
      <c r="E987" s="24"/>
      <c r="F987" s="27" t="e">
        <f t="shared" ca="1" si="105"/>
        <v>#VALUE!</v>
      </c>
      <c r="G987" s="28" t="str">
        <f t="shared" si="101"/>
        <v/>
      </c>
      <c r="H987" s="29"/>
      <c r="I987" s="30"/>
      <c r="J987">
        <f t="shared" si="102"/>
        <v>0</v>
      </c>
      <c r="K987">
        <f t="shared" si="103"/>
        <v>0</v>
      </c>
    </row>
    <row r="988" spans="1:11" ht="12.75" customHeight="1" x14ac:dyDescent="0.2">
      <c r="A988" s="73" t="str">
        <f t="shared" ca="1" si="100"/>
        <v/>
      </c>
      <c r="B988" s="31" t="str">
        <f t="shared" ca="1" si="104"/>
        <v/>
      </c>
      <c r="C988" s="25" t="str">
        <f t="shared" si="99"/>
        <v/>
      </c>
      <c r="D988" s="26" t="str">
        <f>IF(C988="","",IFERROR(VLOOKUP($C988,Statistiques!$A$8:$B$30,2,0),""))</f>
        <v/>
      </c>
      <c r="E988" s="24"/>
      <c r="F988" s="27" t="e">
        <f t="shared" ca="1" si="105"/>
        <v>#VALUE!</v>
      </c>
      <c r="G988" s="28" t="str">
        <f t="shared" si="101"/>
        <v/>
      </c>
      <c r="H988" s="29"/>
      <c r="I988" s="30"/>
      <c r="J988">
        <f t="shared" si="102"/>
        <v>0</v>
      </c>
      <c r="K988">
        <f t="shared" si="103"/>
        <v>0</v>
      </c>
    </row>
    <row r="989" spans="1:11" ht="12.75" customHeight="1" x14ac:dyDescent="0.2">
      <c r="A989" s="73" t="str">
        <f t="shared" ca="1" si="100"/>
        <v/>
      </c>
      <c r="B989" s="31" t="str">
        <f t="shared" ca="1" si="104"/>
        <v/>
      </c>
      <c r="C989" s="25" t="str">
        <f t="shared" si="99"/>
        <v/>
      </c>
      <c r="D989" s="26" t="str">
        <f>IF(C989="","",IFERROR(VLOOKUP($C989,Statistiques!$A$8:$B$30,2,0),""))</f>
        <v/>
      </c>
      <c r="E989" s="24"/>
      <c r="F989" s="27" t="e">
        <f t="shared" ca="1" si="105"/>
        <v>#VALUE!</v>
      </c>
      <c r="G989" s="28" t="str">
        <f t="shared" si="101"/>
        <v/>
      </c>
      <c r="H989" s="29"/>
      <c r="I989" s="30"/>
      <c r="J989">
        <f t="shared" si="102"/>
        <v>0</v>
      </c>
      <c r="K989">
        <f t="shared" si="103"/>
        <v>0</v>
      </c>
    </row>
    <row r="990" spans="1:11" ht="12.75" customHeight="1" x14ac:dyDescent="0.2">
      <c r="A990" s="73" t="str">
        <f t="shared" ca="1" si="100"/>
        <v/>
      </c>
      <c r="B990" s="31" t="str">
        <f t="shared" ca="1" si="104"/>
        <v/>
      </c>
      <c r="C990" s="25" t="str">
        <f t="shared" si="99"/>
        <v/>
      </c>
      <c r="D990" s="26" t="str">
        <f>IF(C990="","",IFERROR(VLOOKUP($C990,Statistiques!$A$8:$B$30,2,0),""))</f>
        <v/>
      </c>
      <c r="E990" s="24"/>
      <c r="F990" s="27" t="e">
        <f t="shared" ca="1" si="105"/>
        <v>#VALUE!</v>
      </c>
      <c r="G990" s="28" t="str">
        <f t="shared" si="101"/>
        <v/>
      </c>
      <c r="H990" s="29"/>
      <c r="I990" s="30"/>
      <c r="J990">
        <f t="shared" si="102"/>
        <v>0</v>
      </c>
      <c r="K990">
        <f t="shared" si="103"/>
        <v>0</v>
      </c>
    </row>
    <row r="991" spans="1:11" ht="12.75" customHeight="1" x14ac:dyDescent="0.2">
      <c r="A991" s="73" t="str">
        <f t="shared" ca="1" si="100"/>
        <v/>
      </c>
      <c r="B991" s="31" t="str">
        <f t="shared" ca="1" si="104"/>
        <v/>
      </c>
      <c r="C991" s="25" t="str">
        <f t="shared" si="99"/>
        <v/>
      </c>
      <c r="D991" s="26" t="str">
        <f>IF(C991="","",IFERROR(VLOOKUP($C991,Statistiques!$A$8:$B$30,2,0),""))</f>
        <v/>
      </c>
      <c r="E991" s="24"/>
      <c r="F991" s="27" t="e">
        <f t="shared" ca="1" si="105"/>
        <v>#VALUE!</v>
      </c>
      <c r="G991" s="28" t="str">
        <f t="shared" si="101"/>
        <v/>
      </c>
      <c r="H991" s="29"/>
      <c r="I991" s="30"/>
      <c r="J991">
        <f t="shared" si="102"/>
        <v>0</v>
      </c>
      <c r="K991">
        <f t="shared" si="103"/>
        <v>0</v>
      </c>
    </row>
    <row r="992" spans="1:11" ht="12.75" customHeight="1" x14ac:dyDescent="0.2">
      <c r="A992" s="73" t="str">
        <f t="shared" ca="1" si="100"/>
        <v/>
      </c>
      <c r="B992" s="31" t="str">
        <f t="shared" ca="1" si="104"/>
        <v/>
      </c>
      <c r="C992" s="25" t="str">
        <f t="shared" si="99"/>
        <v/>
      </c>
      <c r="D992" s="26" t="str">
        <f>IF(C992="","",IFERROR(VLOOKUP($C992,Statistiques!$A$8:$B$30,2,0),""))</f>
        <v/>
      </c>
      <c r="E992" s="24"/>
      <c r="F992" s="27" t="e">
        <f t="shared" ca="1" si="105"/>
        <v>#VALUE!</v>
      </c>
      <c r="G992" s="28" t="str">
        <f t="shared" si="101"/>
        <v/>
      </c>
      <c r="H992" s="29"/>
      <c r="I992" s="30"/>
      <c r="J992">
        <f t="shared" si="102"/>
        <v>0</v>
      </c>
      <c r="K992">
        <f t="shared" si="103"/>
        <v>0</v>
      </c>
    </row>
    <row r="993" spans="1:11" ht="12.75" customHeight="1" x14ac:dyDescent="0.2">
      <c r="A993" s="73" t="str">
        <f t="shared" ca="1" si="100"/>
        <v/>
      </c>
      <c r="B993" s="31" t="str">
        <f t="shared" ca="1" si="104"/>
        <v/>
      </c>
      <c r="C993" s="25" t="str">
        <f t="shared" si="99"/>
        <v/>
      </c>
      <c r="D993" s="26" t="str">
        <f>IF(C993="","",IFERROR(VLOOKUP($C993,Statistiques!$A$8:$B$30,2,0),""))</f>
        <v/>
      </c>
      <c r="E993" s="24"/>
      <c r="F993" s="27" t="e">
        <f t="shared" ca="1" si="105"/>
        <v>#VALUE!</v>
      </c>
      <c r="G993" s="28" t="str">
        <f t="shared" si="101"/>
        <v/>
      </c>
      <c r="H993" s="29"/>
      <c r="I993" s="30"/>
      <c r="J993">
        <f t="shared" si="102"/>
        <v>0</v>
      </c>
      <c r="K993">
        <f t="shared" si="103"/>
        <v>0</v>
      </c>
    </row>
    <row r="994" spans="1:11" ht="12.75" customHeight="1" x14ac:dyDescent="0.2">
      <c r="A994" s="73" t="str">
        <f t="shared" ca="1" si="100"/>
        <v/>
      </c>
      <c r="B994" s="31" t="str">
        <f t="shared" ca="1" si="104"/>
        <v/>
      </c>
      <c r="C994" s="25" t="str">
        <f t="shared" si="99"/>
        <v/>
      </c>
      <c r="D994" s="26" t="str">
        <f>IF(C994="","",IFERROR(VLOOKUP($C994,Statistiques!$A$8:$B$30,2,0),""))</f>
        <v/>
      </c>
      <c r="E994" s="24"/>
      <c r="F994" s="27" t="e">
        <f t="shared" ca="1" si="105"/>
        <v>#VALUE!</v>
      </c>
      <c r="G994" s="28" t="str">
        <f t="shared" si="101"/>
        <v/>
      </c>
      <c r="H994" s="29"/>
      <c r="I994" s="30"/>
      <c r="J994">
        <f t="shared" si="102"/>
        <v>0</v>
      </c>
      <c r="K994">
        <f t="shared" si="103"/>
        <v>0</v>
      </c>
    </row>
    <row r="995" spans="1:11" ht="12.75" customHeight="1" x14ac:dyDescent="0.2">
      <c r="A995" s="73" t="str">
        <f t="shared" ca="1" si="100"/>
        <v/>
      </c>
      <c r="B995" s="31" t="str">
        <f t="shared" ca="1" si="104"/>
        <v/>
      </c>
      <c r="C995" s="25" t="str">
        <f t="shared" si="99"/>
        <v/>
      </c>
      <c r="D995" s="26" t="str">
        <f>IF(C995="","",IFERROR(VLOOKUP($C995,Statistiques!$A$8:$B$30,2,0),""))</f>
        <v/>
      </c>
      <c r="E995" s="24"/>
      <c r="F995" s="27" t="e">
        <f t="shared" ca="1" si="105"/>
        <v>#VALUE!</v>
      </c>
      <c r="G995" s="28" t="str">
        <f t="shared" si="101"/>
        <v/>
      </c>
      <c r="H995" s="29"/>
      <c r="I995" s="30"/>
      <c r="J995">
        <f t="shared" si="102"/>
        <v>0</v>
      </c>
      <c r="K995">
        <f t="shared" si="103"/>
        <v>0</v>
      </c>
    </row>
    <row r="996" spans="1:11" ht="12.75" customHeight="1" x14ac:dyDescent="0.2">
      <c r="A996" s="73" t="str">
        <f t="shared" ca="1" si="100"/>
        <v/>
      </c>
      <c r="B996" s="31" t="str">
        <f t="shared" ca="1" si="104"/>
        <v/>
      </c>
      <c r="C996" s="25" t="str">
        <f t="shared" si="99"/>
        <v/>
      </c>
      <c r="D996" s="26" t="str">
        <f>IF(C996="","",IFERROR(VLOOKUP($C996,Statistiques!$A$8:$B$30,2,0),""))</f>
        <v/>
      </c>
      <c r="E996" s="24"/>
      <c r="F996" s="27" t="e">
        <f t="shared" ca="1" si="105"/>
        <v>#VALUE!</v>
      </c>
      <c r="G996" s="28" t="str">
        <f t="shared" si="101"/>
        <v/>
      </c>
      <c r="H996" s="29"/>
      <c r="I996" s="30"/>
      <c r="J996">
        <f t="shared" si="102"/>
        <v>0</v>
      </c>
      <c r="K996">
        <f t="shared" si="103"/>
        <v>0</v>
      </c>
    </row>
    <row r="997" spans="1:11" ht="12.75" customHeight="1" x14ac:dyDescent="0.2">
      <c r="A997" s="73" t="str">
        <f t="shared" ca="1" si="100"/>
        <v/>
      </c>
      <c r="B997" s="31" t="str">
        <f t="shared" ca="1" si="104"/>
        <v/>
      </c>
      <c r="C997" s="25" t="str">
        <f t="shared" si="99"/>
        <v/>
      </c>
      <c r="D997" s="26" t="str">
        <f>IF(C997="","",IFERROR(VLOOKUP($C997,Statistiques!$A$8:$B$30,2,0),""))</f>
        <v/>
      </c>
      <c r="E997" s="24"/>
      <c r="F997" s="27" t="e">
        <f t="shared" ca="1" si="105"/>
        <v>#VALUE!</v>
      </c>
      <c r="G997" s="28" t="str">
        <f t="shared" si="101"/>
        <v/>
      </c>
      <c r="H997" s="29"/>
      <c r="I997" s="30"/>
      <c r="J997">
        <f t="shared" si="102"/>
        <v>0</v>
      </c>
      <c r="K997">
        <f t="shared" si="103"/>
        <v>0</v>
      </c>
    </row>
    <row r="998" spans="1:11" ht="12.75" customHeight="1" x14ac:dyDescent="0.2">
      <c r="A998" s="73" t="str">
        <f t="shared" ca="1" si="100"/>
        <v/>
      </c>
      <c r="B998" s="31" t="str">
        <f t="shared" ca="1" si="104"/>
        <v/>
      </c>
      <c r="C998" s="25" t="str">
        <f t="shared" si="99"/>
        <v/>
      </c>
      <c r="D998" s="26" t="str">
        <f>IF(C998="","",IFERROR(VLOOKUP($C998,Statistiques!$A$8:$B$30,2,0),""))</f>
        <v/>
      </c>
      <c r="E998" s="24"/>
      <c r="F998" s="27" t="e">
        <f t="shared" ca="1" si="105"/>
        <v>#VALUE!</v>
      </c>
      <c r="G998" s="28" t="str">
        <f t="shared" si="101"/>
        <v/>
      </c>
      <c r="H998" s="29"/>
      <c r="I998" s="30"/>
      <c r="J998">
        <f t="shared" si="102"/>
        <v>0</v>
      </c>
      <c r="K998">
        <f t="shared" si="103"/>
        <v>0</v>
      </c>
    </row>
    <row r="999" spans="1:11" ht="12.75" customHeight="1" x14ac:dyDescent="0.2">
      <c r="A999" s="73" t="str">
        <f t="shared" ca="1" si="100"/>
        <v/>
      </c>
      <c r="B999" s="31" t="str">
        <f t="shared" ca="1" si="104"/>
        <v/>
      </c>
      <c r="C999" s="25" t="str">
        <f t="shared" si="99"/>
        <v/>
      </c>
      <c r="D999" s="26" t="str">
        <f>IF(C999="","",IFERROR(VLOOKUP($C999,Statistiques!$A$8:$B$30,2,0),""))</f>
        <v/>
      </c>
      <c r="E999" s="24"/>
      <c r="F999" s="27" t="e">
        <f t="shared" ca="1" si="105"/>
        <v>#VALUE!</v>
      </c>
      <c r="G999" s="28" t="str">
        <f t="shared" si="101"/>
        <v/>
      </c>
      <c r="H999" s="29"/>
      <c r="I999" s="30"/>
      <c r="J999">
        <f t="shared" si="102"/>
        <v>0</v>
      </c>
      <c r="K999">
        <f t="shared" si="103"/>
        <v>0</v>
      </c>
    </row>
    <row r="1000" spans="1:11" ht="12.75" customHeight="1" x14ac:dyDescent="0.2">
      <c r="A1000" s="73" t="str">
        <f t="shared" ca="1" si="100"/>
        <v/>
      </c>
      <c r="B1000" s="31" t="str">
        <f t="shared" ca="1" si="104"/>
        <v/>
      </c>
      <c r="C1000" s="25" t="str">
        <f t="shared" si="99"/>
        <v/>
      </c>
      <c r="D1000" s="26" t="str">
        <f>IF(C1000="","",IFERROR(VLOOKUP($C1000,Statistiques!$A$8:$B$30,2,0),""))</f>
        <v/>
      </c>
      <c r="E1000" s="24"/>
      <c r="F1000" s="27" t="e">
        <f t="shared" ca="1" si="105"/>
        <v>#VALUE!</v>
      </c>
      <c r="G1000" s="28" t="str">
        <f t="shared" si="101"/>
        <v/>
      </c>
      <c r="H1000" s="29"/>
      <c r="I1000" s="30"/>
      <c r="J1000">
        <f t="shared" si="102"/>
        <v>0</v>
      </c>
      <c r="K1000">
        <f t="shared" si="103"/>
        <v>0</v>
      </c>
    </row>
    <row r="1001" spans="1:11" ht="12.75" customHeight="1" x14ac:dyDescent="0.2">
      <c r="A1001" s="73" t="str">
        <f t="shared" ca="1" si="100"/>
        <v/>
      </c>
      <c r="B1001" s="31" t="str">
        <f t="shared" ca="1" si="104"/>
        <v/>
      </c>
      <c r="C1001" s="25" t="str">
        <f t="shared" si="99"/>
        <v/>
      </c>
      <c r="D1001" s="26" t="str">
        <f>IF(C1001="","",IFERROR(VLOOKUP($C1001,Statistiques!$A$8:$B$30,2,0),""))</f>
        <v/>
      </c>
      <c r="E1001" s="24"/>
      <c r="F1001" s="27" t="e">
        <f t="shared" ca="1" si="105"/>
        <v>#VALUE!</v>
      </c>
      <c r="G1001" s="28" t="str">
        <f t="shared" si="101"/>
        <v/>
      </c>
      <c r="H1001" s="29"/>
      <c r="I1001" s="30"/>
      <c r="J1001">
        <f t="shared" si="102"/>
        <v>0</v>
      </c>
      <c r="K1001">
        <f t="shared" si="103"/>
        <v>0</v>
      </c>
    </row>
    <row r="1002" spans="1:11" ht="12.75" customHeight="1" x14ac:dyDescent="0.2">
      <c r="A1002" s="73" t="str">
        <f t="shared" ca="1" si="100"/>
        <v/>
      </c>
      <c r="B1002" s="31" t="str">
        <f t="shared" ca="1" si="104"/>
        <v/>
      </c>
      <c r="C1002" s="25" t="str">
        <f t="shared" si="99"/>
        <v/>
      </c>
      <c r="D1002" s="26" t="str">
        <f>IF(C1002="","",IFERROR(VLOOKUP($C1002,Statistiques!$A$8:$B$30,2,0),""))</f>
        <v/>
      </c>
      <c r="E1002" s="24"/>
      <c r="F1002" s="27" t="e">
        <f t="shared" ca="1" si="105"/>
        <v>#VALUE!</v>
      </c>
      <c r="G1002" s="28" t="str">
        <f t="shared" si="101"/>
        <v/>
      </c>
      <c r="H1002" s="29"/>
      <c r="I1002" s="30"/>
      <c r="J1002">
        <f t="shared" si="102"/>
        <v>0</v>
      </c>
      <c r="K1002">
        <f t="shared" si="103"/>
        <v>0</v>
      </c>
    </row>
    <row r="1003" spans="1:11" ht="12.75" customHeight="1" x14ac:dyDescent="0.2">
      <c r="A1003" s="73" t="str">
        <f t="shared" ca="1" si="100"/>
        <v/>
      </c>
      <c r="B1003" s="31" t="str">
        <f t="shared" ca="1" si="104"/>
        <v/>
      </c>
      <c r="C1003" s="25" t="str">
        <f t="shared" si="99"/>
        <v/>
      </c>
      <c r="D1003" s="26" t="str">
        <f>IF(C1003="","",IFERROR(VLOOKUP($C1003,Statistiques!$A$8:$B$30,2,0),""))</f>
        <v/>
      </c>
      <c r="E1003" s="24"/>
      <c r="F1003" s="27" t="e">
        <f t="shared" ca="1" si="105"/>
        <v>#VALUE!</v>
      </c>
      <c r="G1003" s="28" t="str">
        <f t="shared" si="101"/>
        <v/>
      </c>
      <c r="H1003" s="29"/>
      <c r="I1003" s="30"/>
      <c r="J1003">
        <f t="shared" si="102"/>
        <v>0</v>
      </c>
      <c r="K1003">
        <f t="shared" si="103"/>
        <v>0</v>
      </c>
    </row>
    <row r="1004" spans="1:11" ht="12.75" customHeight="1" x14ac:dyDescent="0.2">
      <c r="A1004" s="73" t="str">
        <f t="shared" ca="1" si="100"/>
        <v/>
      </c>
      <c r="B1004" s="31" t="str">
        <f t="shared" ca="1" si="104"/>
        <v/>
      </c>
      <c r="C1004" s="25" t="str">
        <f t="shared" si="99"/>
        <v/>
      </c>
      <c r="D1004" s="26" t="str">
        <f>IF(C1004="","",IFERROR(VLOOKUP($C1004,Statistiques!$A$8:$B$30,2,0),""))</f>
        <v/>
      </c>
      <c r="E1004" s="24"/>
      <c r="F1004" s="27" t="e">
        <f t="shared" ca="1" si="105"/>
        <v>#VALUE!</v>
      </c>
      <c r="G1004" s="28" t="str">
        <f t="shared" si="101"/>
        <v/>
      </c>
      <c r="H1004" s="29"/>
      <c r="I1004" s="30"/>
      <c r="J1004">
        <f t="shared" si="102"/>
        <v>0</v>
      </c>
      <c r="K1004">
        <f t="shared" si="103"/>
        <v>0</v>
      </c>
    </row>
    <row r="1005" spans="1:11" ht="12.75" customHeight="1" x14ac:dyDescent="0.2">
      <c r="A1005" s="73" t="str">
        <f t="shared" ca="1" si="100"/>
        <v/>
      </c>
      <c r="B1005" s="31" t="str">
        <f t="shared" ca="1" si="104"/>
        <v/>
      </c>
      <c r="C1005" s="25" t="str">
        <f t="shared" si="99"/>
        <v/>
      </c>
      <c r="D1005" s="26" t="str">
        <f>IF(C1005="","",IFERROR(VLOOKUP($C1005,Statistiques!$A$8:$B$30,2,0),""))</f>
        <v/>
      </c>
      <c r="E1005" s="24"/>
      <c r="F1005" s="27" t="e">
        <f t="shared" ca="1" si="105"/>
        <v>#VALUE!</v>
      </c>
      <c r="G1005" s="28" t="str">
        <f t="shared" si="101"/>
        <v/>
      </c>
      <c r="H1005" s="29"/>
      <c r="I1005" s="30"/>
      <c r="J1005">
        <f t="shared" si="102"/>
        <v>0</v>
      </c>
      <c r="K1005">
        <f t="shared" si="103"/>
        <v>0</v>
      </c>
    </row>
    <row r="1006" spans="1:11" ht="12.75" customHeight="1" x14ac:dyDescent="0.2">
      <c r="A1006" s="73" t="str">
        <f t="shared" ca="1" si="100"/>
        <v/>
      </c>
      <c r="B1006" s="31" t="str">
        <f t="shared" ca="1" si="104"/>
        <v/>
      </c>
      <c r="C1006" s="25" t="str">
        <f t="shared" si="99"/>
        <v/>
      </c>
      <c r="D1006" s="26" t="str">
        <f>IF(C1006="","",IFERROR(VLOOKUP($C1006,Statistiques!$A$8:$B$30,2,0),""))</f>
        <v/>
      </c>
      <c r="E1006" s="24"/>
      <c r="F1006" s="27" t="e">
        <f t="shared" ca="1" si="105"/>
        <v>#VALUE!</v>
      </c>
      <c r="G1006" s="28" t="str">
        <f t="shared" si="101"/>
        <v/>
      </c>
      <c r="H1006" s="29"/>
      <c r="I1006" s="30"/>
      <c r="J1006">
        <f t="shared" si="102"/>
        <v>0</v>
      </c>
      <c r="K1006">
        <f t="shared" si="103"/>
        <v>0</v>
      </c>
    </row>
    <row r="1007" spans="1:11" ht="12.75" customHeight="1" x14ac:dyDescent="0.2">
      <c r="A1007" s="73" t="str">
        <f t="shared" ca="1" si="100"/>
        <v/>
      </c>
      <c r="B1007" s="31" t="str">
        <f t="shared" ca="1" si="104"/>
        <v/>
      </c>
      <c r="C1007" s="25" t="str">
        <f t="shared" si="99"/>
        <v/>
      </c>
      <c r="D1007" s="26" t="str">
        <f>IF(C1007="","",IFERROR(VLOOKUP($C1007,Statistiques!$A$8:$B$30,2,0),""))</f>
        <v/>
      </c>
      <c r="E1007" s="24"/>
      <c r="F1007" s="27" t="e">
        <f t="shared" ca="1" si="105"/>
        <v>#VALUE!</v>
      </c>
      <c r="G1007" s="28" t="str">
        <f t="shared" si="101"/>
        <v/>
      </c>
      <c r="H1007" s="29"/>
      <c r="I1007" s="30"/>
      <c r="J1007">
        <f t="shared" si="102"/>
        <v>0</v>
      </c>
      <c r="K1007">
        <f t="shared" si="103"/>
        <v>0</v>
      </c>
    </row>
    <row r="1008" spans="1:11" ht="12.75" customHeight="1" x14ac:dyDescent="0.2">
      <c r="A1008" s="73" t="str">
        <f t="shared" ca="1" si="100"/>
        <v/>
      </c>
      <c r="B1008" s="31" t="str">
        <f t="shared" ca="1" si="104"/>
        <v/>
      </c>
      <c r="C1008" s="25" t="str">
        <f t="shared" si="99"/>
        <v/>
      </c>
      <c r="D1008" s="26" t="str">
        <f>IF(C1008="","",IFERROR(VLOOKUP($C1008,Statistiques!$A$8:$B$30,2,0),""))</f>
        <v/>
      </c>
      <c r="E1008" s="24"/>
      <c r="F1008" s="27" t="e">
        <f t="shared" ca="1" si="105"/>
        <v>#VALUE!</v>
      </c>
      <c r="G1008" s="28" t="str">
        <f t="shared" si="101"/>
        <v/>
      </c>
      <c r="H1008" s="29"/>
      <c r="I1008" s="30"/>
      <c r="J1008">
        <f t="shared" si="102"/>
        <v>0</v>
      </c>
      <c r="K1008">
        <f t="shared" si="103"/>
        <v>0</v>
      </c>
    </row>
    <row r="1009" spans="1:11" ht="12.75" customHeight="1" x14ac:dyDescent="0.2">
      <c r="A1009" s="73" t="str">
        <f t="shared" ca="1" si="100"/>
        <v/>
      </c>
      <c r="B1009" s="31" t="str">
        <f t="shared" ca="1" si="104"/>
        <v/>
      </c>
      <c r="C1009" s="25" t="str">
        <f t="shared" si="99"/>
        <v/>
      </c>
      <c r="D1009" s="26" t="str">
        <f>IF(C1009="","",IFERROR(VLOOKUP($C1009,Statistiques!$A$8:$B$30,2,0),""))</f>
        <v/>
      </c>
      <c r="E1009" s="24"/>
      <c r="F1009" s="27" t="e">
        <f t="shared" ca="1" si="105"/>
        <v>#VALUE!</v>
      </c>
      <c r="G1009" s="28" t="str">
        <f t="shared" si="101"/>
        <v/>
      </c>
      <c r="H1009" s="29"/>
      <c r="I1009" s="30"/>
      <c r="J1009">
        <f t="shared" si="102"/>
        <v>0</v>
      </c>
      <c r="K1009">
        <f t="shared" si="103"/>
        <v>0</v>
      </c>
    </row>
    <row r="1010" spans="1:11" ht="12.75" customHeight="1" x14ac:dyDescent="0.2">
      <c r="A1010" s="73" t="str">
        <f t="shared" ca="1" si="100"/>
        <v/>
      </c>
      <c r="B1010" s="31" t="str">
        <f t="shared" ca="1" si="104"/>
        <v/>
      </c>
      <c r="C1010" s="25" t="str">
        <f t="shared" ref="C1010:C1073" si="106">IF(E1009="","",C1009)</f>
        <v/>
      </c>
      <c r="D1010" s="26" t="str">
        <f>IF(C1010="","",IFERROR(VLOOKUP($C1010,Statistiques!$A$8:$B$30,2,0),""))</f>
        <v/>
      </c>
      <c r="E1010" s="24"/>
      <c r="F1010" s="27" t="e">
        <f t="shared" ca="1" si="105"/>
        <v>#VALUE!</v>
      </c>
      <c r="G1010" s="28" t="str">
        <f t="shared" si="101"/>
        <v/>
      </c>
      <c r="H1010" s="29"/>
      <c r="I1010" s="30"/>
      <c r="J1010">
        <f t="shared" si="102"/>
        <v>0</v>
      </c>
      <c r="K1010">
        <f t="shared" si="103"/>
        <v>0</v>
      </c>
    </row>
    <row r="1011" spans="1:11" ht="12.75" customHeight="1" x14ac:dyDescent="0.2">
      <c r="A1011" s="73" t="str">
        <f t="shared" ca="1" si="100"/>
        <v/>
      </c>
      <c r="B1011" s="31" t="str">
        <f t="shared" ca="1" si="104"/>
        <v/>
      </c>
      <c r="C1011" s="25" t="str">
        <f t="shared" si="106"/>
        <v/>
      </c>
      <c r="D1011" s="26" t="str">
        <f>IF(C1011="","",IFERROR(VLOOKUP($C1011,Statistiques!$A$8:$B$30,2,0),""))</f>
        <v/>
      </c>
      <c r="E1011" s="24"/>
      <c r="F1011" s="27" t="e">
        <f t="shared" ca="1" si="105"/>
        <v>#VALUE!</v>
      </c>
      <c r="G1011" s="28" t="str">
        <f t="shared" si="101"/>
        <v/>
      </c>
      <c r="H1011" s="29"/>
      <c r="I1011" s="30"/>
      <c r="J1011">
        <f t="shared" si="102"/>
        <v>0</v>
      </c>
      <c r="K1011">
        <f t="shared" si="103"/>
        <v>0</v>
      </c>
    </row>
    <row r="1012" spans="1:11" ht="12.75" customHeight="1" x14ac:dyDescent="0.2">
      <c r="A1012" s="73" t="str">
        <f t="shared" ca="1" si="100"/>
        <v/>
      </c>
      <c r="B1012" s="31" t="str">
        <f t="shared" ca="1" si="104"/>
        <v/>
      </c>
      <c r="C1012" s="25" t="str">
        <f t="shared" si="106"/>
        <v/>
      </c>
      <c r="D1012" s="26" t="str">
        <f>IF(C1012="","",IFERROR(VLOOKUP($C1012,Statistiques!$A$8:$B$30,2,0),""))</f>
        <v/>
      </c>
      <c r="E1012" s="24"/>
      <c r="F1012" s="27" t="e">
        <f t="shared" ca="1" si="105"/>
        <v>#VALUE!</v>
      </c>
      <c r="G1012" s="28" t="str">
        <f t="shared" si="101"/>
        <v/>
      </c>
      <c r="H1012" s="29"/>
      <c r="I1012" s="30"/>
      <c r="J1012">
        <f t="shared" si="102"/>
        <v>0</v>
      </c>
      <c r="K1012">
        <f t="shared" si="103"/>
        <v>0</v>
      </c>
    </row>
    <row r="1013" spans="1:11" ht="12.75" customHeight="1" x14ac:dyDescent="0.2">
      <c r="A1013" s="73" t="str">
        <f t="shared" ca="1" si="100"/>
        <v/>
      </c>
      <c r="B1013" s="31" t="str">
        <f t="shared" ca="1" si="104"/>
        <v/>
      </c>
      <c r="C1013" s="25" t="str">
        <f t="shared" si="106"/>
        <v/>
      </c>
      <c r="D1013" s="26" t="str">
        <f>IF(C1013="","",IFERROR(VLOOKUP($C1013,Statistiques!$A$8:$B$30,2,0),""))</f>
        <v/>
      </c>
      <c r="E1013" s="24"/>
      <c r="F1013" s="27" t="e">
        <f t="shared" ca="1" si="105"/>
        <v>#VALUE!</v>
      </c>
      <c r="G1013" s="28" t="str">
        <f t="shared" si="101"/>
        <v/>
      </c>
      <c r="H1013" s="29"/>
      <c r="I1013" s="30"/>
      <c r="J1013">
        <f t="shared" si="102"/>
        <v>0</v>
      </c>
      <c r="K1013">
        <f t="shared" si="103"/>
        <v>0</v>
      </c>
    </row>
    <row r="1014" spans="1:11" ht="12.75" customHeight="1" x14ac:dyDescent="0.2">
      <c r="A1014" s="73" t="str">
        <f t="shared" ca="1" si="100"/>
        <v/>
      </c>
      <c r="B1014" s="31" t="str">
        <f t="shared" ca="1" si="104"/>
        <v/>
      </c>
      <c r="C1014" s="25" t="str">
        <f t="shared" si="106"/>
        <v/>
      </c>
      <c r="D1014" s="26" t="str">
        <f>IF(C1014="","",IFERROR(VLOOKUP($C1014,Statistiques!$A$8:$B$30,2,0),""))</f>
        <v/>
      </c>
      <c r="E1014" s="24"/>
      <c r="F1014" s="27" t="e">
        <f t="shared" ca="1" si="105"/>
        <v>#VALUE!</v>
      </c>
      <c r="G1014" s="28" t="str">
        <f t="shared" si="101"/>
        <v/>
      </c>
      <c r="H1014" s="29"/>
      <c r="I1014" s="30"/>
      <c r="J1014">
        <f t="shared" si="102"/>
        <v>0</v>
      </c>
      <c r="K1014">
        <f t="shared" si="103"/>
        <v>0</v>
      </c>
    </row>
    <row r="1015" spans="1:11" ht="12.75" customHeight="1" x14ac:dyDescent="0.2">
      <c r="A1015" s="73" t="str">
        <f t="shared" ca="1" si="100"/>
        <v/>
      </c>
      <c r="B1015" s="31" t="str">
        <f t="shared" ca="1" si="104"/>
        <v/>
      </c>
      <c r="C1015" s="25" t="str">
        <f t="shared" si="106"/>
        <v/>
      </c>
      <c r="D1015" s="26" t="str">
        <f>IF(C1015="","",IFERROR(VLOOKUP($C1015,Statistiques!$A$8:$B$30,2,0),""))</f>
        <v/>
      </c>
      <c r="E1015" s="24"/>
      <c r="F1015" s="27" t="e">
        <f t="shared" ca="1" si="105"/>
        <v>#VALUE!</v>
      </c>
      <c r="G1015" s="28" t="str">
        <f t="shared" si="101"/>
        <v/>
      </c>
      <c r="H1015" s="29"/>
      <c r="I1015" s="30"/>
      <c r="J1015">
        <f t="shared" si="102"/>
        <v>0</v>
      </c>
      <c r="K1015">
        <f t="shared" si="103"/>
        <v>0</v>
      </c>
    </row>
    <row r="1016" spans="1:11" ht="12.75" customHeight="1" x14ac:dyDescent="0.2">
      <c r="A1016" s="73" t="str">
        <f t="shared" ca="1" si="100"/>
        <v/>
      </c>
      <c r="B1016" s="31" t="str">
        <f t="shared" ca="1" si="104"/>
        <v/>
      </c>
      <c r="C1016" s="25" t="str">
        <f t="shared" si="106"/>
        <v/>
      </c>
      <c r="D1016" s="26" t="str">
        <f>IF(C1016="","",IFERROR(VLOOKUP($C1016,Statistiques!$A$8:$B$30,2,0),""))</f>
        <v/>
      </c>
      <c r="E1016" s="24"/>
      <c r="F1016" s="27" t="e">
        <f t="shared" ca="1" si="105"/>
        <v>#VALUE!</v>
      </c>
      <c r="G1016" s="28" t="str">
        <f t="shared" si="101"/>
        <v/>
      </c>
      <c r="H1016" s="29"/>
      <c r="I1016" s="30"/>
      <c r="J1016">
        <f t="shared" si="102"/>
        <v>0</v>
      </c>
      <c r="K1016">
        <f t="shared" si="103"/>
        <v>0</v>
      </c>
    </row>
    <row r="1017" spans="1:11" ht="12.75" customHeight="1" x14ac:dyDescent="0.2">
      <c r="A1017" s="73" t="str">
        <f t="shared" ca="1" si="100"/>
        <v/>
      </c>
      <c r="B1017" s="31" t="str">
        <f t="shared" ca="1" si="104"/>
        <v/>
      </c>
      <c r="C1017" s="25" t="str">
        <f t="shared" si="106"/>
        <v/>
      </c>
      <c r="D1017" s="26" t="str">
        <f>IF(C1017="","",IFERROR(VLOOKUP($C1017,Statistiques!$A$8:$B$30,2,0),""))</f>
        <v/>
      </c>
      <c r="E1017" s="24"/>
      <c r="F1017" s="27" t="e">
        <f t="shared" ca="1" si="105"/>
        <v>#VALUE!</v>
      </c>
      <c r="G1017" s="28" t="str">
        <f t="shared" si="101"/>
        <v/>
      </c>
      <c r="H1017" s="29"/>
      <c r="I1017" s="30"/>
      <c r="J1017">
        <f t="shared" si="102"/>
        <v>0</v>
      </c>
      <c r="K1017">
        <f t="shared" si="103"/>
        <v>0</v>
      </c>
    </row>
    <row r="1018" spans="1:11" ht="12.75" customHeight="1" x14ac:dyDescent="0.2">
      <c r="A1018" s="73" t="str">
        <f t="shared" ca="1" si="100"/>
        <v/>
      </c>
      <c r="B1018" s="31" t="str">
        <f t="shared" ca="1" si="104"/>
        <v/>
      </c>
      <c r="C1018" s="25" t="str">
        <f t="shared" si="106"/>
        <v/>
      </c>
      <c r="D1018" s="26" t="str">
        <f>IF(C1018="","",IFERROR(VLOOKUP($C1018,Statistiques!$A$8:$B$30,2,0),""))</f>
        <v/>
      </c>
      <c r="E1018" s="24"/>
      <c r="F1018" s="27" t="e">
        <f t="shared" ca="1" si="105"/>
        <v>#VALUE!</v>
      </c>
      <c r="G1018" s="28" t="str">
        <f t="shared" si="101"/>
        <v/>
      </c>
      <c r="H1018" s="29"/>
      <c r="I1018" s="30"/>
      <c r="J1018">
        <f t="shared" si="102"/>
        <v>0</v>
      </c>
      <c r="K1018">
        <f t="shared" si="103"/>
        <v>0</v>
      </c>
    </row>
    <row r="1019" spans="1:11" ht="12.75" customHeight="1" x14ac:dyDescent="0.2">
      <c r="A1019" s="73" t="str">
        <f t="shared" ca="1" si="100"/>
        <v/>
      </c>
      <c r="B1019" s="31" t="str">
        <f t="shared" ca="1" si="104"/>
        <v/>
      </c>
      <c r="C1019" s="25" t="str">
        <f t="shared" si="106"/>
        <v/>
      </c>
      <c r="D1019" s="26" t="str">
        <f>IF(C1019="","",IFERROR(VLOOKUP($C1019,Statistiques!$A$8:$B$30,2,0),""))</f>
        <v/>
      </c>
      <c r="E1019" s="24"/>
      <c r="F1019" s="27" t="e">
        <f t="shared" ca="1" si="105"/>
        <v>#VALUE!</v>
      </c>
      <c r="G1019" s="28" t="str">
        <f t="shared" si="101"/>
        <v/>
      </c>
      <c r="H1019" s="29"/>
      <c r="I1019" s="30"/>
      <c r="J1019">
        <f t="shared" si="102"/>
        <v>0</v>
      </c>
      <c r="K1019">
        <f t="shared" si="103"/>
        <v>0</v>
      </c>
    </row>
    <row r="1020" spans="1:11" ht="12.75" customHeight="1" x14ac:dyDescent="0.2">
      <c r="A1020" s="73" t="str">
        <f t="shared" ca="1" si="100"/>
        <v/>
      </c>
      <c r="B1020" s="31" t="str">
        <f t="shared" ca="1" si="104"/>
        <v/>
      </c>
      <c r="C1020" s="25" t="str">
        <f t="shared" si="106"/>
        <v/>
      </c>
      <c r="D1020" s="26" t="str">
        <f>IF(C1020="","",IFERROR(VLOOKUP($C1020,Statistiques!$A$8:$B$30,2,0),""))</f>
        <v/>
      </c>
      <c r="E1020" s="24"/>
      <c r="F1020" s="27" t="e">
        <f t="shared" ca="1" si="105"/>
        <v>#VALUE!</v>
      </c>
      <c r="G1020" s="28" t="str">
        <f t="shared" si="101"/>
        <v/>
      </c>
      <c r="H1020" s="29"/>
      <c r="I1020" s="30"/>
      <c r="J1020">
        <f t="shared" si="102"/>
        <v>0</v>
      </c>
      <c r="K1020">
        <f t="shared" si="103"/>
        <v>0</v>
      </c>
    </row>
    <row r="1021" spans="1:11" ht="12.75" customHeight="1" x14ac:dyDescent="0.2">
      <c r="A1021" s="73" t="str">
        <f t="shared" ca="1" si="100"/>
        <v/>
      </c>
      <c r="B1021" s="31" t="str">
        <f t="shared" ca="1" si="104"/>
        <v/>
      </c>
      <c r="C1021" s="25" t="str">
        <f t="shared" si="106"/>
        <v/>
      </c>
      <c r="D1021" s="26" t="str">
        <f>IF(C1021="","",IFERROR(VLOOKUP($C1021,Statistiques!$A$8:$B$30,2,0),""))</f>
        <v/>
      </c>
      <c r="E1021" s="24"/>
      <c r="F1021" s="27" t="e">
        <f t="shared" ca="1" si="105"/>
        <v>#VALUE!</v>
      </c>
      <c r="G1021" s="28" t="str">
        <f t="shared" si="101"/>
        <v/>
      </c>
      <c r="H1021" s="29"/>
      <c r="I1021" s="30"/>
      <c r="J1021">
        <f t="shared" si="102"/>
        <v>0</v>
      </c>
      <c r="K1021">
        <f t="shared" si="103"/>
        <v>0</v>
      </c>
    </row>
    <row r="1022" spans="1:11" ht="12.75" customHeight="1" x14ac:dyDescent="0.2">
      <c r="A1022" s="73" t="str">
        <f t="shared" ca="1" si="100"/>
        <v/>
      </c>
      <c r="B1022" s="31" t="str">
        <f t="shared" ca="1" si="104"/>
        <v/>
      </c>
      <c r="C1022" s="25" t="str">
        <f t="shared" si="106"/>
        <v/>
      </c>
      <c r="D1022" s="26" t="str">
        <f>IF(C1022="","",IFERROR(VLOOKUP($C1022,Statistiques!$A$8:$B$30,2,0),""))</f>
        <v/>
      </c>
      <c r="E1022" s="24"/>
      <c r="F1022" s="27" t="e">
        <f t="shared" ca="1" si="105"/>
        <v>#VALUE!</v>
      </c>
      <c r="G1022" s="28" t="str">
        <f t="shared" si="101"/>
        <v/>
      </c>
      <c r="H1022" s="29"/>
      <c r="I1022" s="30"/>
      <c r="J1022">
        <f t="shared" si="102"/>
        <v>0</v>
      </c>
      <c r="K1022">
        <f t="shared" si="103"/>
        <v>0</v>
      </c>
    </row>
    <row r="1023" spans="1:11" ht="12.75" customHeight="1" x14ac:dyDescent="0.2">
      <c r="A1023" s="73" t="str">
        <f t="shared" ca="1" si="100"/>
        <v/>
      </c>
      <c r="B1023" s="31" t="str">
        <f t="shared" ca="1" si="104"/>
        <v/>
      </c>
      <c r="C1023" s="25" t="str">
        <f t="shared" si="106"/>
        <v/>
      </c>
      <c r="D1023" s="26" t="str">
        <f>IF(C1023="","",IFERROR(VLOOKUP($C1023,Statistiques!$A$8:$B$30,2,0),""))</f>
        <v/>
      </c>
      <c r="E1023" s="24"/>
      <c r="F1023" s="27" t="e">
        <f t="shared" ca="1" si="105"/>
        <v>#VALUE!</v>
      </c>
      <c r="G1023" s="28" t="str">
        <f t="shared" si="101"/>
        <v/>
      </c>
      <c r="H1023" s="29"/>
      <c r="I1023" s="30"/>
      <c r="J1023">
        <f t="shared" si="102"/>
        <v>0</v>
      </c>
      <c r="K1023">
        <f t="shared" si="103"/>
        <v>0</v>
      </c>
    </row>
    <row r="1024" spans="1:11" ht="12.75" customHeight="1" x14ac:dyDescent="0.2">
      <c r="A1024" s="73" t="str">
        <f t="shared" ca="1" si="100"/>
        <v/>
      </c>
      <c r="B1024" s="31" t="str">
        <f t="shared" ca="1" si="104"/>
        <v/>
      </c>
      <c r="C1024" s="25" t="str">
        <f t="shared" si="106"/>
        <v/>
      </c>
      <c r="D1024" s="26" t="str">
        <f>IF(C1024="","",IFERROR(VLOOKUP($C1024,Statistiques!$A$8:$B$30,2,0),""))</f>
        <v/>
      </c>
      <c r="E1024" s="24"/>
      <c r="F1024" s="27" t="e">
        <f t="shared" ca="1" si="105"/>
        <v>#VALUE!</v>
      </c>
      <c r="G1024" s="28" t="str">
        <f t="shared" si="101"/>
        <v/>
      </c>
      <c r="H1024" s="29"/>
      <c r="I1024" s="30"/>
      <c r="J1024">
        <f t="shared" si="102"/>
        <v>0</v>
      </c>
      <c r="K1024">
        <f t="shared" si="103"/>
        <v>0</v>
      </c>
    </row>
    <row r="1025" spans="1:11" ht="12.75" customHeight="1" x14ac:dyDescent="0.2">
      <c r="A1025" s="73" t="str">
        <f t="shared" ca="1" si="100"/>
        <v/>
      </c>
      <c r="B1025" s="31" t="str">
        <f t="shared" ca="1" si="104"/>
        <v/>
      </c>
      <c r="C1025" s="25" t="str">
        <f t="shared" si="106"/>
        <v/>
      </c>
      <c r="D1025" s="26" t="str">
        <f>IF(C1025="","",IFERROR(VLOOKUP($C1025,Statistiques!$A$8:$B$30,2,0),""))</f>
        <v/>
      </c>
      <c r="E1025" s="24"/>
      <c r="F1025" s="27" t="e">
        <f t="shared" ca="1" si="105"/>
        <v>#VALUE!</v>
      </c>
      <c r="G1025" s="28" t="str">
        <f t="shared" si="101"/>
        <v/>
      </c>
      <c r="H1025" s="29"/>
      <c r="I1025" s="30"/>
      <c r="J1025">
        <f t="shared" si="102"/>
        <v>0</v>
      </c>
      <c r="K1025">
        <f t="shared" si="103"/>
        <v>0</v>
      </c>
    </row>
    <row r="1026" spans="1:11" ht="12.75" customHeight="1" x14ac:dyDescent="0.2">
      <c r="A1026" s="73" t="str">
        <f t="shared" ca="1" si="100"/>
        <v/>
      </c>
      <c r="B1026" s="31" t="str">
        <f t="shared" ca="1" si="104"/>
        <v/>
      </c>
      <c r="C1026" s="25" t="str">
        <f t="shared" si="106"/>
        <v/>
      </c>
      <c r="D1026" s="26" t="str">
        <f>IF(C1026="","",IFERROR(VLOOKUP($C1026,Statistiques!$A$8:$B$30,2,0),""))</f>
        <v/>
      </c>
      <c r="E1026" s="24"/>
      <c r="F1026" s="27" t="e">
        <f t="shared" ca="1" si="105"/>
        <v>#VALUE!</v>
      </c>
      <c r="G1026" s="28" t="str">
        <f t="shared" si="101"/>
        <v/>
      </c>
      <c r="H1026" s="29"/>
      <c r="I1026" s="30"/>
      <c r="J1026">
        <f t="shared" si="102"/>
        <v>0</v>
      </c>
      <c r="K1026">
        <f t="shared" si="103"/>
        <v>0</v>
      </c>
    </row>
    <row r="1027" spans="1:11" ht="12.75" customHeight="1" x14ac:dyDescent="0.2">
      <c r="A1027" s="73" t="str">
        <f t="shared" ref="A1027:A1090" ca="1" si="107">IF(C1027="","",NOW())</f>
        <v/>
      </c>
      <c r="B1027" s="31" t="str">
        <f t="shared" ca="1" si="104"/>
        <v/>
      </c>
      <c r="C1027" s="25" t="str">
        <f t="shared" si="106"/>
        <v/>
      </c>
      <c r="D1027" s="26" t="str">
        <f>IF(C1027="","",IFERROR(VLOOKUP($C1027,Statistiques!$A$8:$B$30,2,0),""))</f>
        <v/>
      </c>
      <c r="E1027" s="24"/>
      <c r="F1027" s="27" t="e">
        <f t="shared" ca="1" si="105"/>
        <v>#VALUE!</v>
      </c>
      <c r="G1027" s="28" t="str">
        <f t="shared" ref="G1027:G1090" si="108">IF(E1027="","",IF(AND(MONTH(A1027)=MONTH(A1028),E1028&lt;&gt;""),"",F1027))</f>
        <v/>
      </c>
      <c r="H1027" s="29"/>
      <c r="I1027" s="30"/>
      <c r="J1027">
        <f t="shared" ref="J1027:J1090" si="109">IF(H1027="",0,H1027)</f>
        <v>0</v>
      </c>
      <c r="K1027">
        <f t="shared" ref="K1027:K1090" si="110">IF(I1027="",0,I1027)</f>
        <v>0</v>
      </c>
    </row>
    <row r="1028" spans="1:11" ht="12.75" customHeight="1" x14ac:dyDescent="0.2">
      <c r="A1028" s="73" t="str">
        <f t="shared" ca="1" si="107"/>
        <v/>
      </c>
      <c r="B1028" s="31" t="str">
        <f t="shared" ref="B1028:B1091" ca="1" si="111">IF(A1028="","",B1027+1)</f>
        <v/>
      </c>
      <c r="C1028" s="25" t="str">
        <f t="shared" si="106"/>
        <v/>
      </c>
      <c r="D1028" s="26" t="str">
        <f>IF(C1028="","",IFERROR(VLOOKUP($C1028,Statistiques!$A$8:$B$30,2,0),""))</f>
        <v/>
      </c>
      <c r="E1028" s="24"/>
      <c r="F1028" s="27" t="e">
        <f t="shared" ref="F1028:F1091" ca="1" si="112">IF(MONTH(A1028)=MONTH(A1027),F1027+E1028,E1028)</f>
        <v>#VALUE!</v>
      </c>
      <c r="G1028" s="28" t="str">
        <f t="shared" si="108"/>
        <v/>
      </c>
      <c r="H1028" s="29"/>
      <c r="I1028" s="30"/>
      <c r="J1028">
        <f t="shared" si="109"/>
        <v>0</v>
      </c>
      <c r="K1028">
        <f t="shared" si="110"/>
        <v>0</v>
      </c>
    </row>
    <row r="1029" spans="1:11" ht="12.75" customHeight="1" x14ac:dyDescent="0.2">
      <c r="A1029" s="73" t="str">
        <f t="shared" ca="1" si="107"/>
        <v/>
      </c>
      <c r="B1029" s="31" t="str">
        <f t="shared" ca="1" si="111"/>
        <v/>
      </c>
      <c r="C1029" s="25" t="str">
        <f t="shared" si="106"/>
        <v/>
      </c>
      <c r="D1029" s="26" t="str">
        <f>IF(C1029="","",IFERROR(VLOOKUP($C1029,Statistiques!$A$8:$B$30,2,0),""))</f>
        <v/>
      </c>
      <c r="E1029" s="24"/>
      <c r="F1029" s="27" t="e">
        <f t="shared" ca="1" si="112"/>
        <v>#VALUE!</v>
      </c>
      <c r="G1029" s="28" t="str">
        <f t="shared" si="108"/>
        <v/>
      </c>
      <c r="H1029" s="29"/>
      <c r="I1029" s="30"/>
      <c r="J1029">
        <f t="shared" si="109"/>
        <v>0</v>
      </c>
      <c r="K1029">
        <f t="shared" si="110"/>
        <v>0</v>
      </c>
    </row>
    <row r="1030" spans="1:11" ht="12.75" customHeight="1" x14ac:dyDescent="0.2">
      <c r="A1030" s="73" t="str">
        <f t="shared" ca="1" si="107"/>
        <v/>
      </c>
      <c r="B1030" s="31" t="str">
        <f t="shared" ca="1" si="111"/>
        <v/>
      </c>
      <c r="C1030" s="25" t="str">
        <f t="shared" si="106"/>
        <v/>
      </c>
      <c r="D1030" s="26" t="str">
        <f>IF(C1030="","",IFERROR(VLOOKUP($C1030,Statistiques!$A$8:$B$30,2,0),""))</f>
        <v/>
      </c>
      <c r="E1030" s="24"/>
      <c r="F1030" s="27" t="e">
        <f t="shared" ca="1" si="112"/>
        <v>#VALUE!</v>
      </c>
      <c r="G1030" s="28" t="str">
        <f t="shared" si="108"/>
        <v/>
      </c>
      <c r="H1030" s="29"/>
      <c r="I1030" s="30"/>
      <c r="J1030">
        <f t="shared" si="109"/>
        <v>0</v>
      </c>
      <c r="K1030">
        <f t="shared" si="110"/>
        <v>0</v>
      </c>
    </row>
    <row r="1031" spans="1:11" ht="12.75" customHeight="1" x14ac:dyDescent="0.2">
      <c r="A1031" s="73" t="str">
        <f t="shared" ca="1" si="107"/>
        <v/>
      </c>
      <c r="B1031" s="31" t="str">
        <f t="shared" ca="1" si="111"/>
        <v/>
      </c>
      <c r="C1031" s="25" t="str">
        <f t="shared" si="106"/>
        <v/>
      </c>
      <c r="D1031" s="26" t="str">
        <f>IF(C1031="","",IFERROR(VLOOKUP($C1031,Statistiques!$A$8:$B$30,2,0),""))</f>
        <v/>
      </c>
      <c r="E1031" s="24"/>
      <c r="F1031" s="27" t="e">
        <f t="shared" ca="1" si="112"/>
        <v>#VALUE!</v>
      </c>
      <c r="G1031" s="28" t="str">
        <f t="shared" si="108"/>
        <v/>
      </c>
      <c r="H1031" s="29"/>
      <c r="I1031" s="30"/>
      <c r="J1031">
        <f t="shared" si="109"/>
        <v>0</v>
      </c>
      <c r="K1031">
        <f t="shared" si="110"/>
        <v>0</v>
      </c>
    </row>
    <row r="1032" spans="1:11" ht="12.75" customHeight="1" x14ac:dyDescent="0.2">
      <c r="A1032" s="73" t="str">
        <f t="shared" ca="1" si="107"/>
        <v/>
      </c>
      <c r="B1032" s="31" t="str">
        <f t="shared" ca="1" si="111"/>
        <v/>
      </c>
      <c r="C1032" s="25" t="str">
        <f t="shared" si="106"/>
        <v/>
      </c>
      <c r="D1032" s="26" t="str">
        <f>IF(C1032="","",IFERROR(VLOOKUP($C1032,Statistiques!$A$8:$B$30,2,0),""))</f>
        <v/>
      </c>
      <c r="E1032" s="24"/>
      <c r="F1032" s="27" t="e">
        <f t="shared" ca="1" si="112"/>
        <v>#VALUE!</v>
      </c>
      <c r="G1032" s="28" t="str">
        <f t="shared" si="108"/>
        <v/>
      </c>
      <c r="H1032" s="29"/>
      <c r="I1032" s="30"/>
      <c r="J1032">
        <f t="shared" si="109"/>
        <v>0</v>
      </c>
      <c r="K1032">
        <f t="shared" si="110"/>
        <v>0</v>
      </c>
    </row>
    <row r="1033" spans="1:11" ht="12.75" customHeight="1" x14ac:dyDescent="0.2">
      <c r="A1033" s="73" t="str">
        <f t="shared" ca="1" si="107"/>
        <v/>
      </c>
      <c r="B1033" s="31" t="str">
        <f t="shared" ca="1" si="111"/>
        <v/>
      </c>
      <c r="C1033" s="25" t="str">
        <f t="shared" si="106"/>
        <v/>
      </c>
      <c r="D1033" s="26" t="str">
        <f>IF(C1033="","",IFERROR(VLOOKUP($C1033,Statistiques!$A$8:$B$30,2,0),""))</f>
        <v/>
      </c>
      <c r="E1033" s="24"/>
      <c r="F1033" s="27" t="e">
        <f t="shared" ca="1" si="112"/>
        <v>#VALUE!</v>
      </c>
      <c r="G1033" s="28" t="str">
        <f t="shared" si="108"/>
        <v/>
      </c>
      <c r="H1033" s="29"/>
      <c r="I1033" s="30"/>
      <c r="J1033">
        <f t="shared" si="109"/>
        <v>0</v>
      </c>
      <c r="K1033">
        <f t="shared" si="110"/>
        <v>0</v>
      </c>
    </row>
    <row r="1034" spans="1:11" ht="12.75" customHeight="1" x14ac:dyDescent="0.2">
      <c r="A1034" s="73" t="str">
        <f t="shared" ca="1" si="107"/>
        <v/>
      </c>
      <c r="B1034" s="31" t="str">
        <f t="shared" ca="1" si="111"/>
        <v/>
      </c>
      <c r="C1034" s="25" t="str">
        <f t="shared" si="106"/>
        <v/>
      </c>
      <c r="D1034" s="26" t="str">
        <f>IF(C1034="","",IFERROR(VLOOKUP($C1034,Statistiques!$A$8:$B$30,2,0),""))</f>
        <v/>
      </c>
      <c r="E1034" s="24"/>
      <c r="F1034" s="27" t="e">
        <f t="shared" ca="1" si="112"/>
        <v>#VALUE!</v>
      </c>
      <c r="G1034" s="28" t="str">
        <f t="shared" si="108"/>
        <v/>
      </c>
      <c r="H1034" s="29"/>
      <c r="I1034" s="30"/>
      <c r="J1034">
        <f t="shared" si="109"/>
        <v>0</v>
      </c>
      <c r="K1034">
        <f t="shared" si="110"/>
        <v>0</v>
      </c>
    </row>
    <row r="1035" spans="1:11" ht="12.75" customHeight="1" x14ac:dyDescent="0.2">
      <c r="A1035" s="73" t="str">
        <f t="shared" ca="1" si="107"/>
        <v/>
      </c>
      <c r="B1035" s="31" t="str">
        <f t="shared" ca="1" si="111"/>
        <v/>
      </c>
      <c r="C1035" s="25" t="str">
        <f t="shared" si="106"/>
        <v/>
      </c>
      <c r="D1035" s="26" t="str">
        <f>IF(C1035="","",IFERROR(VLOOKUP($C1035,Statistiques!$A$8:$B$30,2,0),""))</f>
        <v/>
      </c>
      <c r="E1035" s="24"/>
      <c r="F1035" s="27" t="e">
        <f t="shared" ca="1" si="112"/>
        <v>#VALUE!</v>
      </c>
      <c r="G1035" s="28" t="str">
        <f t="shared" si="108"/>
        <v/>
      </c>
      <c r="H1035" s="29"/>
      <c r="I1035" s="30"/>
      <c r="J1035">
        <f t="shared" si="109"/>
        <v>0</v>
      </c>
      <c r="K1035">
        <f t="shared" si="110"/>
        <v>0</v>
      </c>
    </row>
    <row r="1036" spans="1:11" ht="12.75" customHeight="1" x14ac:dyDescent="0.2">
      <c r="A1036" s="73" t="str">
        <f t="shared" ca="1" si="107"/>
        <v/>
      </c>
      <c r="B1036" s="31" t="str">
        <f t="shared" ca="1" si="111"/>
        <v/>
      </c>
      <c r="C1036" s="25" t="str">
        <f t="shared" si="106"/>
        <v/>
      </c>
      <c r="D1036" s="26" t="str">
        <f>IF(C1036="","",IFERROR(VLOOKUP($C1036,Statistiques!$A$8:$B$30,2,0),""))</f>
        <v/>
      </c>
      <c r="E1036" s="24"/>
      <c r="F1036" s="27" t="e">
        <f t="shared" ca="1" si="112"/>
        <v>#VALUE!</v>
      </c>
      <c r="G1036" s="28" t="str">
        <f t="shared" si="108"/>
        <v/>
      </c>
      <c r="H1036" s="29"/>
      <c r="I1036" s="30"/>
      <c r="J1036">
        <f t="shared" si="109"/>
        <v>0</v>
      </c>
      <c r="K1036">
        <f t="shared" si="110"/>
        <v>0</v>
      </c>
    </row>
    <row r="1037" spans="1:11" ht="12.75" customHeight="1" x14ac:dyDescent="0.2">
      <c r="A1037" s="73" t="str">
        <f t="shared" ca="1" si="107"/>
        <v/>
      </c>
      <c r="B1037" s="31" t="str">
        <f t="shared" ca="1" si="111"/>
        <v/>
      </c>
      <c r="C1037" s="25" t="str">
        <f t="shared" si="106"/>
        <v/>
      </c>
      <c r="D1037" s="26" t="str">
        <f>IF(C1037="","",IFERROR(VLOOKUP($C1037,Statistiques!$A$8:$B$30,2,0),""))</f>
        <v/>
      </c>
      <c r="E1037" s="24"/>
      <c r="F1037" s="27" t="e">
        <f t="shared" ca="1" si="112"/>
        <v>#VALUE!</v>
      </c>
      <c r="G1037" s="28" t="str">
        <f t="shared" si="108"/>
        <v/>
      </c>
      <c r="H1037" s="29"/>
      <c r="I1037" s="30"/>
      <c r="J1037">
        <f t="shared" si="109"/>
        <v>0</v>
      </c>
      <c r="K1037">
        <f t="shared" si="110"/>
        <v>0</v>
      </c>
    </row>
    <row r="1038" spans="1:11" ht="12.75" customHeight="1" x14ac:dyDescent="0.2">
      <c r="A1038" s="73" t="str">
        <f t="shared" ca="1" si="107"/>
        <v/>
      </c>
      <c r="B1038" s="31" t="str">
        <f t="shared" ca="1" si="111"/>
        <v/>
      </c>
      <c r="C1038" s="25" t="str">
        <f t="shared" si="106"/>
        <v/>
      </c>
      <c r="D1038" s="26" t="str">
        <f>IF(C1038="","",IFERROR(VLOOKUP($C1038,Statistiques!$A$8:$B$30,2,0),""))</f>
        <v/>
      </c>
      <c r="E1038" s="24"/>
      <c r="F1038" s="27" t="e">
        <f t="shared" ca="1" si="112"/>
        <v>#VALUE!</v>
      </c>
      <c r="G1038" s="28" t="str">
        <f t="shared" si="108"/>
        <v/>
      </c>
      <c r="H1038" s="29"/>
      <c r="I1038" s="30"/>
      <c r="J1038">
        <f t="shared" si="109"/>
        <v>0</v>
      </c>
      <c r="K1038">
        <f t="shared" si="110"/>
        <v>0</v>
      </c>
    </row>
    <row r="1039" spans="1:11" ht="12.75" customHeight="1" x14ac:dyDescent="0.2">
      <c r="A1039" s="73" t="str">
        <f t="shared" ca="1" si="107"/>
        <v/>
      </c>
      <c r="B1039" s="31" t="str">
        <f t="shared" ca="1" si="111"/>
        <v/>
      </c>
      <c r="C1039" s="25" t="str">
        <f t="shared" si="106"/>
        <v/>
      </c>
      <c r="D1039" s="26" t="str">
        <f>IF(C1039="","",IFERROR(VLOOKUP($C1039,Statistiques!$A$8:$B$30,2,0),""))</f>
        <v/>
      </c>
      <c r="E1039" s="24"/>
      <c r="F1039" s="27" t="e">
        <f t="shared" ca="1" si="112"/>
        <v>#VALUE!</v>
      </c>
      <c r="G1039" s="28" t="str">
        <f t="shared" si="108"/>
        <v/>
      </c>
      <c r="H1039" s="29"/>
      <c r="I1039" s="30"/>
      <c r="J1039">
        <f t="shared" si="109"/>
        <v>0</v>
      </c>
      <c r="K1039">
        <f t="shared" si="110"/>
        <v>0</v>
      </c>
    </row>
    <row r="1040" spans="1:11" ht="12.75" customHeight="1" x14ac:dyDescent="0.2">
      <c r="A1040" s="73" t="str">
        <f t="shared" ca="1" si="107"/>
        <v/>
      </c>
      <c r="B1040" s="31" t="str">
        <f t="shared" ca="1" si="111"/>
        <v/>
      </c>
      <c r="C1040" s="25" t="str">
        <f t="shared" si="106"/>
        <v/>
      </c>
      <c r="D1040" s="26" t="str">
        <f>IF(C1040="","",IFERROR(VLOOKUP($C1040,Statistiques!$A$8:$B$30,2,0),""))</f>
        <v/>
      </c>
      <c r="E1040" s="24"/>
      <c r="F1040" s="27" t="e">
        <f t="shared" ca="1" si="112"/>
        <v>#VALUE!</v>
      </c>
      <c r="G1040" s="28" t="str">
        <f t="shared" si="108"/>
        <v/>
      </c>
      <c r="H1040" s="29"/>
      <c r="I1040" s="30"/>
      <c r="J1040">
        <f t="shared" si="109"/>
        <v>0</v>
      </c>
      <c r="K1040">
        <f t="shared" si="110"/>
        <v>0</v>
      </c>
    </row>
    <row r="1041" spans="1:11" ht="12.75" customHeight="1" x14ac:dyDescent="0.2">
      <c r="A1041" s="73" t="str">
        <f t="shared" ca="1" si="107"/>
        <v/>
      </c>
      <c r="B1041" s="31" t="str">
        <f t="shared" ca="1" si="111"/>
        <v/>
      </c>
      <c r="C1041" s="25" t="str">
        <f t="shared" si="106"/>
        <v/>
      </c>
      <c r="D1041" s="26" t="str">
        <f>IF(C1041="","",IFERROR(VLOOKUP($C1041,Statistiques!$A$8:$B$30,2,0),""))</f>
        <v/>
      </c>
      <c r="E1041" s="24"/>
      <c r="F1041" s="27" t="e">
        <f t="shared" ca="1" si="112"/>
        <v>#VALUE!</v>
      </c>
      <c r="G1041" s="28" t="str">
        <f t="shared" si="108"/>
        <v/>
      </c>
      <c r="H1041" s="29"/>
      <c r="I1041" s="30"/>
      <c r="J1041">
        <f t="shared" si="109"/>
        <v>0</v>
      </c>
      <c r="K1041">
        <f t="shared" si="110"/>
        <v>0</v>
      </c>
    </row>
    <row r="1042" spans="1:11" ht="12.75" customHeight="1" x14ac:dyDescent="0.2">
      <c r="A1042" s="73" t="str">
        <f t="shared" ca="1" si="107"/>
        <v/>
      </c>
      <c r="B1042" s="31" t="str">
        <f t="shared" ca="1" si="111"/>
        <v/>
      </c>
      <c r="C1042" s="25" t="str">
        <f t="shared" si="106"/>
        <v/>
      </c>
      <c r="D1042" s="26" t="str">
        <f>IF(C1042="","",IFERROR(VLOOKUP($C1042,Statistiques!$A$8:$B$30,2,0),""))</f>
        <v/>
      </c>
      <c r="E1042" s="24"/>
      <c r="F1042" s="27" t="e">
        <f t="shared" ca="1" si="112"/>
        <v>#VALUE!</v>
      </c>
      <c r="G1042" s="28" t="str">
        <f t="shared" si="108"/>
        <v/>
      </c>
      <c r="H1042" s="29"/>
      <c r="I1042" s="30"/>
      <c r="J1042">
        <f t="shared" si="109"/>
        <v>0</v>
      </c>
      <c r="K1042">
        <f t="shared" si="110"/>
        <v>0</v>
      </c>
    </row>
    <row r="1043" spans="1:11" ht="12.75" customHeight="1" x14ac:dyDescent="0.2">
      <c r="A1043" s="73" t="str">
        <f t="shared" ca="1" si="107"/>
        <v/>
      </c>
      <c r="B1043" s="31" t="str">
        <f t="shared" ca="1" si="111"/>
        <v/>
      </c>
      <c r="C1043" s="25" t="str">
        <f t="shared" si="106"/>
        <v/>
      </c>
      <c r="D1043" s="26" t="str">
        <f>IF(C1043="","",IFERROR(VLOOKUP($C1043,Statistiques!$A$8:$B$30,2,0),""))</f>
        <v/>
      </c>
      <c r="E1043" s="24"/>
      <c r="F1043" s="27" t="e">
        <f t="shared" ca="1" si="112"/>
        <v>#VALUE!</v>
      </c>
      <c r="G1043" s="28" t="str">
        <f t="shared" si="108"/>
        <v/>
      </c>
      <c r="H1043" s="29"/>
      <c r="I1043" s="30"/>
      <c r="J1043">
        <f t="shared" si="109"/>
        <v>0</v>
      </c>
      <c r="K1043">
        <f t="shared" si="110"/>
        <v>0</v>
      </c>
    </row>
    <row r="1044" spans="1:11" ht="12.75" customHeight="1" x14ac:dyDescent="0.2">
      <c r="A1044" s="73" t="str">
        <f t="shared" ca="1" si="107"/>
        <v/>
      </c>
      <c r="B1044" s="31" t="str">
        <f t="shared" ca="1" si="111"/>
        <v/>
      </c>
      <c r="C1044" s="25" t="str">
        <f t="shared" si="106"/>
        <v/>
      </c>
      <c r="D1044" s="26" t="str">
        <f>IF(C1044="","",IFERROR(VLOOKUP($C1044,Statistiques!$A$8:$B$30,2,0),""))</f>
        <v/>
      </c>
      <c r="E1044" s="24"/>
      <c r="F1044" s="27" t="e">
        <f t="shared" ca="1" si="112"/>
        <v>#VALUE!</v>
      </c>
      <c r="G1044" s="28" t="str">
        <f t="shared" si="108"/>
        <v/>
      </c>
      <c r="H1044" s="29"/>
      <c r="I1044" s="30"/>
      <c r="J1044">
        <f t="shared" si="109"/>
        <v>0</v>
      </c>
      <c r="K1044">
        <f t="shared" si="110"/>
        <v>0</v>
      </c>
    </row>
    <row r="1045" spans="1:11" ht="12.75" customHeight="1" x14ac:dyDescent="0.2">
      <c r="A1045" s="73" t="str">
        <f t="shared" ca="1" si="107"/>
        <v/>
      </c>
      <c r="B1045" s="31" t="str">
        <f t="shared" ca="1" si="111"/>
        <v/>
      </c>
      <c r="C1045" s="25" t="str">
        <f t="shared" si="106"/>
        <v/>
      </c>
      <c r="D1045" s="26" t="str">
        <f>IF(C1045="","",IFERROR(VLOOKUP($C1045,Statistiques!$A$8:$B$30,2,0),""))</f>
        <v/>
      </c>
      <c r="E1045" s="24"/>
      <c r="F1045" s="27" t="e">
        <f t="shared" ca="1" si="112"/>
        <v>#VALUE!</v>
      </c>
      <c r="G1045" s="28" t="str">
        <f t="shared" si="108"/>
        <v/>
      </c>
      <c r="H1045" s="29"/>
      <c r="I1045" s="30"/>
      <c r="J1045">
        <f t="shared" si="109"/>
        <v>0</v>
      </c>
      <c r="K1045">
        <f t="shared" si="110"/>
        <v>0</v>
      </c>
    </row>
    <row r="1046" spans="1:11" ht="12.75" customHeight="1" x14ac:dyDescent="0.2">
      <c r="A1046" s="73" t="str">
        <f t="shared" ca="1" si="107"/>
        <v/>
      </c>
      <c r="B1046" s="31" t="str">
        <f t="shared" ca="1" si="111"/>
        <v/>
      </c>
      <c r="C1046" s="25" t="str">
        <f t="shared" si="106"/>
        <v/>
      </c>
      <c r="D1046" s="26" t="str">
        <f>IF(C1046="","",IFERROR(VLOOKUP($C1046,Statistiques!$A$8:$B$30,2,0),""))</f>
        <v/>
      </c>
      <c r="E1046" s="24"/>
      <c r="F1046" s="27" t="e">
        <f t="shared" ca="1" si="112"/>
        <v>#VALUE!</v>
      </c>
      <c r="G1046" s="28" t="str">
        <f t="shared" si="108"/>
        <v/>
      </c>
      <c r="H1046" s="29"/>
      <c r="I1046" s="30"/>
      <c r="J1046">
        <f t="shared" si="109"/>
        <v>0</v>
      </c>
      <c r="K1046">
        <f t="shared" si="110"/>
        <v>0</v>
      </c>
    </row>
    <row r="1047" spans="1:11" ht="12.75" customHeight="1" x14ac:dyDescent="0.2">
      <c r="A1047" s="73" t="str">
        <f t="shared" ca="1" si="107"/>
        <v/>
      </c>
      <c r="B1047" s="31" t="str">
        <f t="shared" ca="1" si="111"/>
        <v/>
      </c>
      <c r="C1047" s="25" t="str">
        <f t="shared" si="106"/>
        <v/>
      </c>
      <c r="D1047" s="26" t="str">
        <f>IF(C1047="","",IFERROR(VLOOKUP($C1047,Statistiques!$A$8:$B$30,2,0),""))</f>
        <v/>
      </c>
      <c r="E1047" s="24"/>
      <c r="F1047" s="27" t="e">
        <f t="shared" ca="1" si="112"/>
        <v>#VALUE!</v>
      </c>
      <c r="G1047" s="28" t="str">
        <f t="shared" si="108"/>
        <v/>
      </c>
      <c r="H1047" s="29"/>
      <c r="I1047" s="30"/>
      <c r="J1047">
        <f t="shared" si="109"/>
        <v>0</v>
      </c>
      <c r="K1047">
        <f t="shared" si="110"/>
        <v>0</v>
      </c>
    </row>
    <row r="1048" spans="1:11" ht="12.75" customHeight="1" x14ac:dyDescent="0.2">
      <c r="A1048" s="73" t="str">
        <f t="shared" ca="1" si="107"/>
        <v/>
      </c>
      <c r="B1048" s="31" t="str">
        <f t="shared" ca="1" si="111"/>
        <v/>
      </c>
      <c r="C1048" s="25" t="str">
        <f t="shared" si="106"/>
        <v/>
      </c>
      <c r="D1048" s="26" t="str">
        <f>IF(C1048="","",IFERROR(VLOOKUP($C1048,Statistiques!$A$8:$B$30,2,0),""))</f>
        <v/>
      </c>
      <c r="E1048" s="24"/>
      <c r="F1048" s="27" t="e">
        <f t="shared" ca="1" si="112"/>
        <v>#VALUE!</v>
      </c>
      <c r="G1048" s="28" t="str">
        <f t="shared" si="108"/>
        <v/>
      </c>
      <c r="H1048" s="29"/>
      <c r="I1048" s="30"/>
      <c r="J1048">
        <f t="shared" si="109"/>
        <v>0</v>
      </c>
      <c r="K1048">
        <f t="shared" si="110"/>
        <v>0</v>
      </c>
    </row>
    <row r="1049" spans="1:11" ht="12.75" customHeight="1" x14ac:dyDescent="0.2">
      <c r="A1049" s="73" t="str">
        <f t="shared" ca="1" si="107"/>
        <v/>
      </c>
      <c r="B1049" s="31" t="str">
        <f t="shared" ca="1" si="111"/>
        <v/>
      </c>
      <c r="C1049" s="25" t="str">
        <f t="shared" si="106"/>
        <v/>
      </c>
      <c r="D1049" s="26" t="str">
        <f>IF(C1049="","",IFERROR(VLOOKUP($C1049,Statistiques!$A$8:$B$30,2,0),""))</f>
        <v/>
      </c>
      <c r="E1049" s="24"/>
      <c r="F1049" s="27" t="e">
        <f t="shared" ca="1" si="112"/>
        <v>#VALUE!</v>
      </c>
      <c r="G1049" s="28" t="str">
        <f t="shared" si="108"/>
        <v/>
      </c>
      <c r="H1049" s="29"/>
      <c r="I1049" s="30"/>
      <c r="J1049">
        <f t="shared" si="109"/>
        <v>0</v>
      </c>
      <c r="K1049">
        <f t="shared" si="110"/>
        <v>0</v>
      </c>
    </row>
    <row r="1050" spans="1:11" ht="12.75" customHeight="1" x14ac:dyDescent="0.2">
      <c r="A1050" s="73" t="str">
        <f t="shared" ca="1" si="107"/>
        <v/>
      </c>
      <c r="B1050" s="31" t="str">
        <f t="shared" ca="1" si="111"/>
        <v/>
      </c>
      <c r="C1050" s="25" t="str">
        <f t="shared" si="106"/>
        <v/>
      </c>
      <c r="D1050" s="26" t="str">
        <f>IF(C1050="","",IFERROR(VLOOKUP($C1050,Statistiques!$A$8:$B$30,2,0),""))</f>
        <v/>
      </c>
      <c r="E1050" s="24"/>
      <c r="F1050" s="27" t="e">
        <f t="shared" ca="1" si="112"/>
        <v>#VALUE!</v>
      </c>
      <c r="G1050" s="28" t="str">
        <f t="shared" si="108"/>
        <v/>
      </c>
      <c r="H1050" s="29"/>
      <c r="I1050" s="30"/>
      <c r="J1050">
        <f t="shared" si="109"/>
        <v>0</v>
      </c>
      <c r="K1050">
        <f t="shared" si="110"/>
        <v>0</v>
      </c>
    </row>
    <row r="1051" spans="1:11" ht="12.75" customHeight="1" x14ac:dyDescent="0.2">
      <c r="A1051" s="73" t="str">
        <f t="shared" ca="1" si="107"/>
        <v/>
      </c>
      <c r="B1051" s="31" t="str">
        <f t="shared" ca="1" si="111"/>
        <v/>
      </c>
      <c r="C1051" s="25" t="str">
        <f t="shared" si="106"/>
        <v/>
      </c>
      <c r="D1051" s="26" t="str">
        <f>IF(C1051="","",IFERROR(VLOOKUP($C1051,Statistiques!$A$8:$B$30,2,0),""))</f>
        <v/>
      </c>
      <c r="E1051" s="24"/>
      <c r="F1051" s="27" t="e">
        <f t="shared" ca="1" si="112"/>
        <v>#VALUE!</v>
      </c>
      <c r="G1051" s="28" t="str">
        <f t="shared" si="108"/>
        <v/>
      </c>
      <c r="H1051" s="29"/>
      <c r="I1051" s="30"/>
      <c r="J1051">
        <f t="shared" si="109"/>
        <v>0</v>
      </c>
      <c r="K1051">
        <f t="shared" si="110"/>
        <v>0</v>
      </c>
    </row>
    <row r="1052" spans="1:11" ht="12.75" customHeight="1" x14ac:dyDescent="0.2">
      <c r="A1052" s="73" t="str">
        <f t="shared" ca="1" si="107"/>
        <v/>
      </c>
      <c r="B1052" s="31" t="str">
        <f t="shared" ca="1" si="111"/>
        <v/>
      </c>
      <c r="C1052" s="25" t="str">
        <f t="shared" si="106"/>
        <v/>
      </c>
      <c r="D1052" s="26" t="str">
        <f>IF(C1052="","",IFERROR(VLOOKUP($C1052,Statistiques!$A$8:$B$30,2,0),""))</f>
        <v/>
      </c>
      <c r="E1052" s="24"/>
      <c r="F1052" s="27" t="e">
        <f t="shared" ca="1" si="112"/>
        <v>#VALUE!</v>
      </c>
      <c r="G1052" s="28" t="str">
        <f t="shared" si="108"/>
        <v/>
      </c>
      <c r="H1052" s="29"/>
      <c r="I1052" s="30"/>
      <c r="J1052">
        <f t="shared" si="109"/>
        <v>0</v>
      </c>
      <c r="K1052">
        <f t="shared" si="110"/>
        <v>0</v>
      </c>
    </row>
    <row r="1053" spans="1:11" ht="12.75" customHeight="1" x14ac:dyDescent="0.2">
      <c r="A1053" s="73" t="str">
        <f t="shared" ca="1" si="107"/>
        <v/>
      </c>
      <c r="B1053" s="31" t="str">
        <f t="shared" ca="1" si="111"/>
        <v/>
      </c>
      <c r="C1053" s="25" t="str">
        <f t="shared" si="106"/>
        <v/>
      </c>
      <c r="D1053" s="26" t="str">
        <f>IF(C1053="","",IFERROR(VLOOKUP($C1053,Statistiques!$A$8:$B$30,2,0),""))</f>
        <v/>
      </c>
      <c r="E1053" s="24"/>
      <c r="F1053" s="27" t="e">
        <f t="shared" ca="1" si="112"/>
        <v>#VALUE!</v>
      </c>
      <c r="G1053" s="28" t="str">
        <f t="shared" si="108"/>
        <v/>
      </c>
      <c r="H1053" s="29"/>
      <c r="I1053" s="30"/>
      <c r="J1053">
        <f t="shared" si="109"/>
        <v>0</v>
      </c>
      <c r="K1053">
        <f t="shared" si="110"/>
        <v>0</v>
      </c>
    </row>
    <row r="1054" spans="1:11" ht="12.75" customHeight="1" x14ac:dyDescent="0.2">
      <c r="A1054" s="73" t="str">
        <f t="shared" ca="1" si="107"/>
        <v/>
      </c>
      <c r="B1054" s="31" t="str">
        <f t="shared" ca="1" si="111"/>
        <v/>
      </c>
      <c r="C1054" s="25" t="str">
        <f t="shared" si="106"/>
        <v/>
      </c>
      <c r="D1054" s="26" t="str">
        <f>IF(C1054="","",IFERROR(VLOOKUP($C1054,Statistiques!$A$8:$B$30,2,0),""))</f>
        <v/>
      </c>
      <c r="E1054" s="24"/>
      <c r="F1054" s="27" t="e">
        <f t="shared" ca="1" si="112"/>
        <v>#VALUE!</v>
      </c>
      <c r="G1054" s="28" t="str">
        <f t="shared" si="108"/>
        <v/>
      </c>
      <c r="H1054" s="29"/>
      <c r="I1054" s="30"/>
      <c r="J1054">
        <f t="shared" si="109"/>
        <v>0</v>
      </c>
      <c r="K1054">
        <f t="shared" si="110"/>
        <v>0</v>
      </c>
    </row>
    <row r="1055" spans="1:11" ht="12.75" customHeight="1" x14ac:dyDescent="0.2">
      <c r="A1055" s="73" t="str">
        <f t="shared" ca="1" si="107"/>
        <v/>
      </c>
      <c r="B1055" s="31" t="str">
        <f t="shared" ca="1" si="111"/>
        <v/>
      </c>
      <c r="C1055" s="25" t="str">
        <f t="shared" si="106"/>
        <v/>
      </c>
      <c r="D1055" s="26" t="str">
        <f>IF(C1055="","",IFERROR(VLOOKUP($C1055,Statistiques!$A$8:$B$30,2,0),""))</f>
        <v/>
      </c>
      <c r="E1055" s="24"/>
      <c r="F1055" s="27" t="e">
        <f t="shared" ca="1" si="112"/>
        <v>#VALUE!</v>
      </c>
      <c r="G1055" s="28" t="str">
        <f t="shared" si="108"/>
        <v/>
      </c>
      <c r="H1055" s="29"/>
      <c r="I1055" s="30"/>
      <c r="J1055">
        <f t="shared" si="109"/>
        <v>0</v>
      </c>
      <c r="K1055">
        <f t="shared" si="110"/>
        <v>0</v>
      </c>
    </row>
    <row r="1056" spans="1:11" ht="12.75" customHeight="1" x14ac:dyDescent="0.2">
      <c r="A1056" s="73" t="str">
        <f t="shared" ca="1" si="107"/>
        <v/>
      </c>
      <c r="B1056" s="31" t="str">
        <f t="shared" ca="1" si="111"/>
        <v/>
      </c>
      <c r="C1056" s="25" t="str">
        <f t="shared" si="106"/>
        <v/>
      </c>
      <c r="D1056" s="26" t="str">
        <f>IF(C1056="","",IFERROR(VLOOKUP($C1056,Statistiques!$A$8:$B$30,2,0),""))</f>
        <v/>
      </c>
      <c r="E1056" s="24"/>
      <c r="F1056" s="27" t="e">
        <f t="shared" ca="1" si="112"/>
        <v>#VALUE!</v>
      </c>
      <c r="G1056" s="28" t="str">
        <f t="shared" si="108"/>
        <v/>
      </c>
      <c r="H1056" s="29"/>
      <c r="I1056" s="30"/>
      <c r="J1056">
        <f t="shared" si="109"/>
        <v>0</v>
      </c>
      <c r="K1056">
        <f t="shared" si="110"/>
        <v>0</v>
      </c>
    </row>
    <row r="1057" spans="1:11" ht="12.75" customHeight="1" x14ac:dyDescent="0.2">
      <c r="A1057" s="73" t="str">
        <f t="shared" ca="1" si="107"/>
        <v/>
      </c>
      <c r="B1057" s="31" t="str">
        <f t="shared" ca="1" si="111"/>
        <v/>
      </c>
      <c r="C1057" s="25" t="str">
        <f t="shared" si="106"/>
        <v/>
      </c>
      <c r="D1057" s="26" t="str">
        <f>IF(C1057="","",IFERROR(VLOOKUP($C1057,Statistiques!$A$8:$B$30,2,0),""))</f>
        <v/>
      </c>
      <c r="E1057" s="24"/>
      <c r="F1057" s="27" t="e">
        <f t="shared" ca="1" si="112"/>
        <v>#VALUE!</v>
      </c>
      <c r="G1057" s="28" t="str">
        <f t="shared" si="108"/>
        <v/>
      </c>
      <c r="H1057" s="29"/>
      <c r="I1057" s="30"/>
      <c r="J1057">
        <f t="shared" si="109"/>
        <v>0</v>
      </c>
      <c r="K1057">
        <f t="shared" si="110"/>
        <v>0</v>
      </c>
    </row>
    <row r="1058" spans="1:11" ht="12.75" customHeight="1" x14ac:dyDescent="0.2">
      <c r="A1058" s="73" t="str">
        <f t="shared" ca="1" si="107"/>
        <v/>
      </c>
      <c r="B1058" s="31" t="str">
        <f t="shared" ca="1" si="111"/>
        <v/>
      </c>
      <c r="C1058" s="25" t="str">
        <f t="shared" si="106"/>
        <v/>
      </c>
      <c r="D1058" s="26" t="str">
        <f>IF(C1058="","",IFERROR(VLOOKUP($C1058,Statistiques!$A$8:$B$30,2,0),""))</f>
        <v/>
      </c>
      <c r="E1058" s="24"/>
      <c r="F1058" s="27" t="e">
        <f t="shared" ca="1" si="112"/>
        <v>#VALUE!</v>
      </c>
      <c r="G1058" s="28" t="str">
        <f t="shared" si="108"/>
        <v/>
      </c>
      <c r="H1058" s="29"/>
      <c r="I1058" s="30"/>
      <c r="J1058">
        <f t="shared" si="109"/>
        <v>0</v>
      </c>
      <c r="K1058">
        <f t="shared" si="110"/>
        <v>0</v>
      </c>
    </row>
    <row r="1059" spans="1:11" ht="12.75" customHeight="1" x14ac:dyDescent="0.2">
      <c r="A1059" s="73" t="str">
        <f t="shared" ca="1" si="107"/>
        <v/>
      </c>
      <c r="B1059" s="31" t="str">
        <f t="shared" ca="1" si="111"/>
        <v/>
      </c>
      <c r="C1059" s="25" t="str">
        <f t="shared" si="106"/>
        <v/>
      </c>
      <c r="D1059" s="26" t="str">
        <f>IF(C1059="","",IFERROR(VLOOKUP($C1059,Statistiques!$A$8:$B$30,2,0),""))</f>
        <v/>
      </c>
      <c r="E1059" s="24"/>
      <c r="F1059" s="27" t="e">
        <f t="shared" ca="1" si="112"/>
        <v>#VALUE!</v>
      </c>
      <c r="G1059" s="28" t="str">
        <f t="shared" si="108"/>
        <v/>
      </c>
      <c r="H1059" s="29"/>
      <c r="I1059" s="30"/>
      <c r="J1059">
        <f t="shared" si="109"/>
        <v>0</v>
      </c>
      <c r="K1059">
        <f t="shared" si="110"/>
        <v>0</v>
      </c>
    </row>
    <row r="1060" spans="1:11" ht="12.75" customHeight="1" x14ac:dyDescent="0.2">
      <c r="A1060" s="73" t="str">
        <f t="shared" ca="1" si="107"/>
        <v/>
      </c>
      <c r="B1060" s="31" t="str">
        <f t="shared" ca="1" si="111"/>
        <v/>
      </c>
      <c r="C1060" s="25" t="str">
        <f t="shared" si="106"/>
        <v/>
      </c>
      <c r="D1060" s="26" t="str">
        <f>IF(C1060="","",IFERROR(VLOOKUP($C1060,Statistiques!$A$8:$B$30,2,0),""))</f>
        <v/>
      </c>
      <c r="E1060" s="24"/>
      <c r="F1060" s="27" t="e">
        <f t="shared" ca="1" si="112"/>
        <v>#VALUE!</v>
      </c>
      <c r="G1060" s="28" t="str">
        <f t="shared" si="108"/>
        <v/>
      </c>
      <c r="H1060" s="29"/>
      <c r="I1060" s="30"/>
      <c r="J1060">
        <f t="shared" si="109"/>
        <v>0</v>
      </c>
      <c r="K1060">
        <f t="shared" si="110"/>
        <v>0</v>
      </c>
    </row>
    <row r="1061" spans="1:11" ht="12.75" customHeight="1" x14ac:dyDescent="0.2">
      <c r="A1061" s="73" t="str">
        <f t="shared" ca="1" si="107"/>
        <v/>
      </c>
      <c r="B1061" s="31" t="str">
        <f t="shared" ca="1" si="111"/>
        <v/>
      </c>
      <c r="C1061" s="25" t="str">
        <f t="shared" si="106"/>
        <v/>
      </c>
      <c r="D1061" s="26" t="str">
        <f>IF(C1061="","",IFERROR(VLOOKUP($C1061,Statistiques!$A$8:$B$30,2,0),""))</f>
        <v/>
      </c>
      <c r="E1061" s="24"/>
      <c r="F1061" s="27" t="e">
        <f t="shared" ca="1" si="112"/>
        <v>#VALUE!</v>
      </c>
      <c r="G1061" s="28" t="str">
        <f t="shared" si="108"/>
        <v/>
      </c>
      <c r="H1061" s="29"/>
      <c r="I1061" s="30"/>
      <c r="J1061">
        <f t="shared" si="109"/>
        <v>0</v>
      </c>
      <c r="K1061">
        <f t="shared" si="110"/>
        <v>0</v>
      </c>
    </row>
    <row r="1062" spans="1:11" ht="12.75" customHeight="1" x14ac:dyDescent="0.2">
      <c r="A1062" s="73" t="str">
        <f t="shared" ca="1" si="107"/>
        <v/>
      </c>
      <c r="B1062" s="31" t="str">
        <f t="shared" ca="1" si="111"/>
        <v/>
      </c>
      <c r="C1062" s="25" t="str">
        <f t="shared" si="106"/>
        <v/>
      </c>
      <c r="D1062" s="26" t="str">
        <f>IF(C1062="","",IFERROR(VLOOKUP($C1062,Statistiques!$A$8:$B$30,2,0),""))</f>
        <v/>
      </c>
      <c r="E1062" s="24"/>
      <c r="F1062" s="27" t="e">
        <f t="shared" ca="1" si="112"/>
        <v>#VALUE!</v>
      </c>
      <c r="G1062" s="28" t="str">
        <f t="shared" si="108"/>
        <v/>
      </c>
      <c r="H1062" s="29"/>
      <c r="I1062" s="30"/>
      <c r="J1062">
        <f t="shared" si="109"/>
        <v>0</v>
      </c>
      <c r="K1062">
        <f t="shared" si="110"/>
        <v>0</v>
      </c>
    </row>
    <row r="1063" spans="1:11" ht="12.75" customHeight="1" x14ac:dyDescent="0.2">
      <c r="A1063" s="73" t="str">
        <f t="shared" ca="1" si="107"/>
        <v/>
      </c>
      <c r="B1063" s="31" t="str">
        <f t="shared" ca="1" si="111"/>
        <v/>
      </c>
      <c r="C1063" s="25" t="str">
        <f t="shared" si="106"/>
        <v/>
      </c>
      <c r="D1063" s="26" t="str">
        <f>IF(C1063="","",IFERROR(VLOOKUP($C1063,Statistiques!$A$8:$B$30,2,0),""))</f>
        <v/>
      </c>
      <c r="E1063" s="24"/>
      <c r="F1063" s="27" t="e">
        <f t="shared" ca="1" si="112"/>
        <v>#VALUE!</v>
      </c>
      <c r="G1063" s="28" t="str">
        <f t="shared" si="108"/>
        <v/>
      </c>
      <c r="H1063" s="29"/>
      <c r="I1063" s="30"/>
      <c r="J1063">
        <f t="shared" si="109"/>
        <v>0</v>
      </c>
      <c r="K1063">
        <f t="shared" si="110"/>
        <v>0</v>
      </c>
    </row>
    <row r="1064" spans="1:11" ht="12.75" customHeight="1" x14ac:dyDescent="0.2">
      <c r="A1064" s="73" t="str">
        <f t="shared" ca="1" si="107"/>
        <v/>
      </c>
      <c r="B1064" s="31" t="str">
        <f t="shared" ca="1" si="111"/>
        <v/>
      </c>
      <c r="C1064" s="25" t="str">
        <f t="shared" si="106"/>
        <v/>
      </c>
      <c r="D1064" s="26" t="str">
        <f>IF(C1064="","",IFERROR(VLOOKUP($C1064,Statistiques!$A$8:$B$30,2,0),""))</f>
        <v/>
      </c>
      <c r="E1064" s="24"/>
      <c r="F1064" s="27" t="e">
        <f t="shared" ca="1" si="112"/>
        <v>#VALUE!</v>
      </c>
      <c r="G1064" s="28" t="str">
        <f t="shared" si="108"/>
        <v/>
      </c>
      <c r="H1064" s="29"/>
      <c r="I1064" s="30"/>
      <c r="J1064">
        <f t="shared" si="109"/>
        <v>0</v>
      </c>
      <c r="K1064">
        <f t="shared" si="110"/>
        <v>0</v>
      </c>
    </row>
    <row r="1065" spans="1:11" ht="12.75" customHeight="1" x14ac:dyDescent="0.2">
      <c r="A1065" s="73" t="str">
        <f t="shared" ca="1" si="107"/>
        <v/>
      </c>
      <c r="B1065" s="31" t="str">
        <f t="shared" ca="1" si="111"/>
        <v/>
      </c>
      <c r="C1065" s="25" t="str">
        <f t="shared" si="106"/>
        <v/>
      </c>
      <c r="D1065" s="26" t="str">
        <f>IF(C1065="","",IFERROR(VLOOKUP($C1065,Statistiques!$A$8:$B$30,2,0),""))</f>
        <v/>
      </c>
      <c r="E1065" s="24"/>
      <c r="F1065" s="27" t="e">
        <f t="shared" ca="1" si="112"/>
        <v>#VALUE!</v>
      </c>
      <c r="G1065" s="28" t="str">
        <f t="shared" si="108"/>
        <v/>
      </c>
      <c r="H1065" s="29"/>
      <c r="I1065" s="30"/>
      <c r="J1065">
        <f t="shared" si="109"/>
        <v>0</v>
      </c>
      <c r="K1065">
        <f t="shared" si="110"/>
        <v>0</v>
      </c>
    </row>
    <row r="1066" spans="1:11" ht="12.75" customHeight="1" x14ac:dyDescent="0.2">
      <c r="A1066" s="73" t="str">
        <f t="shared" ca="1" si="107"/>
        <v/>
      </c>
      <c r="B1066" s="31" t="str">
        <f t="shared" ca="1" si="111"/>
        <v/>
      </c>
      <c r="C1066" s="25" t="str">
        <f t="shared" si="106"/>
        <v/>
      </c>
      <c r="D1066" s="26" t="str">
        <f>IF(C1066="","",IFERROR(VLOOKUP($C1066,Statistiques!$A$8:$B$30,2,0),""))</f>
        <v/>
      </c>
      <c r="E1066" s="24"/>
      <c r="F1066" s="27" t="e">
        <f t="shared" ca="1" si="112"/>
        <v>#VALUE!</v>
      </c>
      <c r="G1066" s="28" t="str">
        <f t="shared" si="108"/>
        <v/>
      </c>
      <c r="H1066" s="29"/>
      <c r="I1066" s="30"/>
      <c r="J1066">
        <f t="shared" si="109"/>
        <v>0</v>
      </c>
      <c r="K1066">
        <f t="shared" si="110"/>
        <v>0</v>
      </c>
    </row>
    <row r="1067" spans="1:11" ht="12.75" customHeight="1" x14ac:dyDescent="0.2">
      <c r="A1067" s="73" t="str">
        <f t="shared" ca="1" si="107"/>
        <v/>
      </c>
      <c r="B1067" s="31" t="str">
        <f t="shared" ca="1" si="111"/>
        <v/>
      </c>
      <c r="C1067" s="25" t="str">
        <f t="shared" si="106"/>
        <v/>
      </c>
      <c r="D1067" s="26" t="str">
        <f>IF(C1067="","",IFERROR(VLOOKUP($C1067,Statistiques!$A$8:$B$30,2,0),""))</f>
        <v/>
      </c>
      <c r="E1067" s="24"/>
      <c r="F1067" s="27" t="e">
        <f t="shared" ca="1" si="112"/>
        <v>#VALUE!</v>
      </c>
      <c r="G1067" s="28" t="str">
        <f t="shared" si="108"/>
        <v/>
      </c>
      <c r="H1067" s="29"/>
      <c r="I1067" s="30"/>
      <c r="J1067">
        <f t="shared" si="109"/>
        <v>0</v>
      </c>
      <c r="K1067">
        <f t="shared" si="110"/>
        <v>0</v>
      </c>
    </row>
    <row r="1068" spans="1:11" ht="12.75" customHeight="1" x14ac:dyDescent="0.2">
      <c r="A1068" s="73" t="str">
        <f t="shared" ca="1" si="107"/>
        <v/>
      </c>
      <c r="B1068" s="31" t="str">
        <f t="shared" ca="1" si="111"/>
        <v/>
      </c>
      <c r="C1068" s="25" t="str">
        <f t="shared" si="106"/>
        <v/>
      </c>
      <c r="D1068" s="26" t="str">
        <f>IF(C1068="","",IFERROR(VLOOKUP($C1068,Statistiques!$A$8:$B$30,2,0),""))</f>
        <v/>
      </c>
      <c r="E1068" s="24"/>
      <c r="F1068" s="27" t="e">
        <f t="shared" ca="1" si="112"/>
        <v>#VALUE!</v>
      </c>
      <c r="G1068" s="28" t="str">
        <f t="shared" si="108"/>
        <v/>
      </c>
      <c r="H1068" s="29"/>
      <c r="I1068" s="30"/>
      <c r="J1068">
        <f t="shared" si="109"/>
        <v>0</v>
      </c>
      <c r="K1068">
        <f t="shared" si="110"/>
        <v>0</v>
      </c>
    </row>
    <row r="1069" spans="1:11" ht="12.75" customHeight="1" x14ac:dyDescent="0.2">
      <c r="A1069" s="73" t="str">
        <f t="shared" ca="1" si="107"/>
        <v/>
      </c>
      <c r="B1069" s="31" t="str">
        <f t="shared" ca="1" si="111"/>
        <v/>
      </c>
      <c r="C1069" s="25" t="str">
        <f t="shared" si="106"/>
        <v/>
      </c>
      <c r="D1069" s="26" t="str">
        <f>IF(C1069="","",IFERROR(VLOOKUP($C1069,Statistiques!$A$8:$B$30,2,0),""))</f>
        <v/>
      </c>
      <c r="E1069" s="24"/>
      <c r="F1069" s="27" t="e">
        <f t="shared" ca="1" si="112"/>
        <v>#VALUE!</v>
      </c>
      <c r="G1069" s="28" t="str">
        <f t="shared" si="108"/>
        <v/>
      </c>
      <c r="H1069" s="29"/>
      <c r="I1069" s="30"/>
      <c r="J1069">
        <f t="shared" si="109"/>
        <v>0</v>
      </c>
      <c r="K1069">
        <f t="shared" si="110"/>
        <v>0</v>
      </c>
    </row>
    <row r="1070" spans="1:11" ht="12.75" customHeight="1" x14ac:dyDescent="0.2">
      <c r="A1070" s="73" t="str">
        <f t="shared" ca="1" si="107"/>
        <v/>
      </c>
      <c r="B1070" s="31" t="str">
        <f t="shared" ca="1" si="111"/>
        <v/>
      </c>
      <c r="C1070" s="25" t="str">
        <f t="shared" si="106"/>
        <v/>
      </c>
      <c r="D1070" s="26" t="str">
        <f>IF(C1070="","",IFERROR(VLOOKUP($C1070,Statistiques!$A$8:$B$30,2,0),""))</f>
        <v/>
      </c>
      <c r="E1070" s="24"/>
      <c r="F1070" s="27" t="e">
        <f t="shared" ca="1" si="112"/>
        <v>#VALUE!</v>
      </c>
      <c r="G1070" s="28" t="str">
        <f t="shared" si="108"/>
        <v/>
      </c>
      <c r="H1070" s="29"/>
      <c r="I1070" s="30"/>
      <c r="J1070">
        <f t="shared" si="109"/>
        <v>0</v>
      </c>
      <c r="K1070">
        <f t="shared" si="110"/>
        <v>0</v>
      </c>
    </row>
    <row r="1071" spans="1:11" ht="12.75" customHeight="1" x14ac:dyDescent="0.2">
      <c r="A1071" s="73" t="str">
        <f t="shared" ca="1" si="107"/>
        <v/>
      </c>
      <c r="B1071" s="31" t="str">
        <f t="shared" ca="1" si="111"/>
        <v/>
      </c>
      <c r="C1071" s="25" t="str">
        <f t="shared" si="106"/>
        <v/>
      </c>
      <c r="D1071" s="26" t="str">
        <f>IF(C1071="","",IFERROR(VLOOKUP($C1071,Statistiques!$A$8:$B$30,2,0),""))</f>
        <v/>
      </c>
      <c r="E1071" s="24"/>
      <c r="F1071" s="27" t="e">
        <f t="shared" ca="1" si="112"/>
        <v>#VALUE!</v>
      </c>
      <c r="G1071" s="28" t="str">
        <f t="shared" si="108"/>
        <v/>
      </c>
      <c r="H1071" s="29"/>
      <c r="I1071" s="30"/>
      <c r="J1071">
        <f t="shared" si="109"/>
        <v>0</v>
      </c>
      <c r="K1071">
        <f t="shared" si="110"/>
        <v>0</v>
      </c>
    </row>
    <row r="1072" spans="1:11" ht="12.75" customHeight="1" x14ac:dyDescent="0.2">
      <c r="A1072" s="73" t="str">
        <f t="shared" ca="1" si="107"/>
        <v/>
      </c>
      <c r="B1072" s="31" t="str">
        <f t="shared" ca="1" si="111"/>
        <v/>
      </c>
      <c r="C1072" s="25" t="str">
        <f t="shared" si="106"/>
        <v/>
      </c>
      <c r="D1072" s="26" t="str">
        <f>IF(C1072="","",IFERROR(VLOOKUP($C1072,Statistiques!$A$8:$B$30,2,0),""))</f>
        <v/>
      </c>
      <c r="E1072" s="24"/>
      <c r="F1072" s="27" t="e">
        <f t="shared" ca="1" si="112"/>
        <v>#VALUE!</v>
      </c>
      <c r="G1072" s="28" t="str">
        <f t="shared" si="108"/>
        <v/>
      </c>
      <c r="H1072" s="29"/>
      <c r="I1072" s="30"/>
      <c r="J1072">
        <f t="shared" si="109"/>
        <v>0</v>
      </c>
      <c r="K1072">
        <f t="shared" si="110"/>
        <v>0</v>
      </c>
    </row>
    <row r="1073" spans="1:11" ht="12.75" customHeight="1" x14ac:dyDescent="0.2">
      <c r="A1073" s="73" t="str">
        <f t="shared" ca="1" si="107"/>
        <v/>
      </c>
      <c r="B1073" s="31" t="str">
        <f t="shared" ca="1" si="111"/>
        <v/>
      </c>
      <c r="C1073" s="25" t="str">
        <f t="shared" si="106"/>
        <v/>
      </c>
      <c r="D1073" s="26" t="str">
        <f>IF(C1073="","",IFERROR(VLOOKUP($C1073,Statistiques!$A$8:$B$30,2,0),""))</f>
        <v/>
      </c>
      <c r="E1073" s="24"/>
      <c r="F1073" s="27" t="e">
        <f t="shared" ca="1" si="112"/>
        <v>#VALUE!</v>
      </c>
      <c r="G1073" s="28" t="str">
        <f t="shared" si="108"/>
        <v/>
      </c>
      <c r="H1073" s="29"/>
      <c r="I1073" s="30"/>
      <c r="J1073">
        <f t="shared" si="109"/>
        <v>0</v>
      </c>
      <c r="K1073">
        <f t="shared" si="110"/>
        <v>0</v>
      </c>
    </row>
    <row r="1074" spans="1:11" ht="12.75" customHeight="1" x14ac:dyDescent="0.2">
      <c r="A1074" s="73" t="str">
        <f t="shared" ca="1" si="107"/>
        <v/>
      </c>
      <c r="B1074" s="31" t="str">
        <f t="shared" ca="1" si="111"/>
        <v/>
      </c>
      <c r="C1074" s="25" t="str">
        <f t="shared" ref="C1074:C1137" si="113">IF(E1073="","",C1073)</f>
        <v/>
      </c>
      <c r="D1074" s="26" t="str">
        <f>IF(C1074="","",IFERROR(VLOOKUP($C1074,Statistiques!$A$8:$B$30,2,0),""))</f>
        <v/>
      </c>
      <c r="E1074" s="24"/>
      <c r="F1074" s="27" t="e">
        <f t="shared" ca="1" si="112"/>
        <v>#VALUE!</v>
      </c>
      <c r="G1074" s="28" t="str">
        <f t="shared" si="108"/>
        <v/>
      </c>
      <c r="H1074" s="29"/>
      <c r="I1074" s="30"/>
      <c r="J1074">
        <f t="shared" si="109"/>
        <v>0</v>
      </c>
      <c r="K1074">
        <f t="shared" si="110"/>
        <v>0</v>
      </c>
    </row>
    <row r="1075" spans="1:11" ht="12.75" customHeight="1" x14ac:dyDescent="0.2">
      <c r="A1075" s="73" t="str">
        <f t="shared" ca="1" si="107"/>
        <v/>
      </c>
      <c r="B1075" s="31" t="str">
        <f t="shared" ca="1" si="111"/>
        <v/>
      </c>
      <c r="C1075" s="25" t="str">
        <f t="shared" si="113"/>
        <v/>
      </c>
      <c r="D1075" s="26" t="str">
        <f>IF(C1075="","",IFERROR(VLOOKUP($C1075,Statistiques!$A$8:$B$30,2,0),""))</f>
        <v/>
      </c>
      <c r="E1075" s="24"/>
      <c r="F1075" s="27" t="e">
        <f t="shared" ca="1" si="112"/>
        <v>#VALUE!</v>
      </c>
      <c r="G1075" s="28" t="str">
        <f t="shared" si="108"/>
        <v/>
      </c>
      <c r="H1075" s="29"/>
      <c r="I1075" s="30"/>
      <c r="J1075">
        <f t="shared" si="109"/>
        <v>0</v>
      </c>
      <c r="K1075">
        <f t="shared" si="110"/>
        <v>0</v>
      </c>
    </row>
    <row r="1076" spans="1:11" ht="12.75" customHeight="1" x14ac:dyDescent="0.2">
      <c r="A1076" s="73" t="str">
        <f t="shared" ca="1" si="107"/>
        <v/>
      </c>
      <c r="B1076" s="31" t="str">
        <f t="shared" ca="1" si="111"/>
        <v/>
      </c>
      <c r="C1076" s="25" t="str">
        <f t="shared" si="113"/>
        <v/>
      </c>
      <c r="D1076" s="26" t="str">
        <f>IF(C1076="","",IFERROR(VLOOKUP($C1076,Statistiques!$A$8:$B$30,2,0),""))</f>
        <v/>
      </c>
      <c r="E1076" s="24"/>
      <c r="F1076" s="27" t="e">
        <f t="shared" ca="1" si="112"/>
        <v>#VALUE!</v>
      </c>
      <c r="G1076" s="28" t="str">
        <f t="shared" si="108"/>
        <v/>
      </c>
      <c r="H1076" s="29"/>
      <c r="I1076" s="30"/>
      <c r="J1076">
        <f t="shared" si="109"/>
        <v>0</v>
      </c>
      <c r="K1076">
        <f t="shared" si="110"/>
        <v>0</v>
      </c>
    </row>
    <row r="1077" spans="1:11" ht="12.75" customHeight="1" x14ac:dyDescent="0.2">
      <c r="A1077" s="73" t="str">
        <f t="shared" ca="1" si="107"/>
        <v/>
      </c>
      <c r="B1077" s="31" t="str">
        <f t="shared" ca="1" si="111"/>
        <v/>
      </c>
      <c r="C1077" s="25" t="str">
        <f t="shared" si="113"/>
        <v/>
      </c>
      <c r="D1077" s="26" t="str">
        <f>IF(C1077="","",IFERROR(VLOOKUP($C1077,Statistiques!$A$8:$B$30,2,0),""))</f>
        <v/>
      </c>
      <c r="E1077" s="24"/>
      <c r="F1077" s="27" t="e">
        <f t="shared" ca="1" si="112"/>
        <v>#VALUE!</v>
      </c>
      <c r="G1077" s="28" t="str">
        <f t="shared" si="108"/>
        <v/>
      </c>
      <c r="H1077" s="29"/>
      <c r="I1077" s="30"/>
      <c r="J1077">
        <f t="shared" si="109"/>
        <v>0</v>
      </c>
      <c r="K1077">
        <f t="shared" si="110"/>
        <v>0</v>
      </c>
    </row>
    <row r="1078" spans="1:11" ht="12.75" customHeight="1" x14ac:dyDescent="0.2">
      <c r="A1078" s="73" t="str">
        <f t="shared" ca="1" si="107"/>
        <v/>
      </c>
      <c r="B1078" s="31" t="str">
        <f t="shared" ca="1" si="111"/>
        <v/>
      </c>
      <c r="C1078" s="25" t="str">
        <f t="shared" si="113"/>
        <v/>
      </c>
      <c r="D1078" s="26" t="str">
        <f>IF(C1078="","",IFERROR(VLOOKUP($C1078,Statistiques!$A$8:$B$30,2,0),""))</f>
        <v/>
      </c>
      <c r="E1078" s="24"/>
      <c r="F1078" s="27" t="e">
        <f t="shared" ca="1" si="112"/>
        <v>#VALUE!</v>
      </c>
      <c r="G1078" s="28" t="str">
        <f t="shared" si="108"/>
        <v/>
      </c>
      <c r="H1078" s="29"/>
      <c r="I1078" s="30"/>
      <c r="J1078">
        <f t="shared" si="109"/>
        <v>0</v>
      </c>
      <c r="K1078">
        <f t="shared" si="110"/>
        <v>0</v>
      </c>
    </row>
    <row r="1079" spans="1:11" ht="12.75" customHeight="1" x14ac:dyDescent="0.2">
      <c r="A1079" s="73" t="str">
        <f t="shared" ca="1" si="107"/>
        <v/>
      </c>
      <c r="B1079" s="31" t="str">
        <f t="shared" ca="1" si="111"/>
        <v/>
      </c>
      <c r="C1079" s="25" t="str">
        <f t="shared" si="113"/>
        <v/>
      </c>
      <c r="D1079" s="26" t="str">
        <f>IF(C1079="","",IFERROR(VLOOKUP($C1079,Statistiques!$A$8:$B$30,2,0),""))</f>
        <v/>
      </c>
      <c r="E1079" s="24"/>
      <c r="F1079" s="27" t="e">
        <f t="shared" ca="1" si="112"/>
        <v>#VALUE!</v>
      </c>
      <c r="G1079" s="28" t="str">
        <f t="shared" si="108"/>
        <v/>
      </c>
      <c r="H1079" s="29"/>
      <c r="I1079" s="30"/>
      <c r="J1079">
        <f t="shared" si="109"/>
        <v>0</v>
      </c>
      <c r="K1079">
        <f t="shared" si="110"/>
        <v>0</v>
      </c>
    </row>
    <row r="1080" spans="1:11" ht="12.75" customHeight="1" x14ac:dyDescent="0.2">
      <c r="A1080" s="73" t="str">
        <f t="shared" ca="1" si="107"/>
        <v/>
      </c>
      <c r="B1080" s="31" t="str">
        <f t="shared" ca="1" si="111"/>
        <v/>
      </c>
      <c r="C1080" s="25" t="str">
        <f t="shared" si="113"/>
        <v/>
      </c>
      <c r="D1080" s="26" t="str">
        <f>IF(C1080="","",IFERROR(VLOOKUP($C1080,Statistiques!$A$8:$B$30,2,0),""))</f>
        <v/>
      </c>
      <c r="E1080" s="24"/>
      <c r="F1080" s="27" t="e">
        <f t="shared" ca="1" si="112"/>
        <v>#VALUE!</v>
      </c>
      <c r="G1080" s="28" t="str">
        <f t="shared" si="108"/>
        <v/>
      </c>
      <c r="H1080" s="29"/>
      <c r="I1080" s="30"/>
      <c r="J1080">
        <f t="shared" si="109"/>
        <v>0</v>
      </c>
      <c r="K1080">
        <f t="shared" si="110"/>
        <v>0</v>
      </c>
    </row>
    <row r="1081" spans="1:11" ht="12.75" customHeight="1" x14ac:dyDescent="0.2">
      <c r="A1081" s="73" t="str">
        <f t="shared" ca="1" si="107"/>
        <v/>
      </c>
      <c r="B1081" s="31" t="str">
        <f t="shared" ca="1" si="111"/>
        <v/>
      </c>
      <c r="C1081" s="25" t="str">
        <f t="shared" si="113"/>
        <v/>
      </c>
      <c r="D1081" s="26" t="str">
        <f>IF(C1081="","",IFERROR(VLOOKUP($C1081,Statistiques!$A$8:$B$30,2,0),""))</f>
        <v/>
      </c>
      <c r="E1081" s="24"/>
      <c r="F1081" s="27" t="e">
        <f t="shared" ca="1" si="112"/>
        <v>#VALUE!</v>
      </c>
      <c r="G1081" s="28" t="str">
        <f t="shared" si="108"/>
        <v/>
      </c>
      <c r="H1081" s="29"/>
      <c r="I1081" s="30"/>
      <c r="J1081">
        <f t="shared" si="109"/>
        <v>0</v>
      </c>
      <c r="K1081">
        <f t="shared" si="110"/>
        <v>0</v>
      </c>
    </row>
    <row r="1082" spans="1:11" ht="12.75" customHeight="1" x14ac:dyDescent="0.2">
      <c r="A1082" s="73" t="str">
        <f t="shared" ca="1" si="107"/>
        <v/>
      </c>
      <c r="B1082" s="31" t="str">
        <f t="shared" ca="1" si="111"/>
        <v/>
      </c>
      <c r="C1082" s="25" t="str">
        <f t="shared" si="113"/>
        <v/>
      </c>
      <c r="D1082" s="26" t="str">
        <f>IF(C1082="","",IFERROR(VLOOKUP($C1082,Statistiques!$A$8:$B$30,2,0),""))</f>
        <v/>
      </c>
      <c r="E1082" s="24"/>
      <c r="F1082" s="27" t="e">
        <f t="shared" ca="1" si="112"/>
        <v>#VALUE!</v>
      </c>
      <c r="G1082" s="28" t="str">
        <f t="shared" si="108"/>
        <v/>
      </c>
      <c r="H1082" s="29"/>
      <c r="I1082" s="30"/>
      <c r="J1082">
        <f t="shared" si="109"/>
        <v>0</v>
      </c>
      <c r="K1082">
        <f t="shared" si="110"/>
        <v>0</v>
      </c>
    </row>
    <row r="1083" spans="1:11" ht="12.75" customHeight="1" x14ac:dyDescent="0.2">
      <c r="A1083" s="73" t="str">
        <f t="shared" ca="1" si="107"/>
        <v/>
      </c>
      <c r="B1083" s="31" t="str">
        <f t="shared" ca="1" si="111"/>
        <v/>
      </c>
      <c r="C1083" s="25" t="str">
        <f t="shared" si="113"/>
        <v/>
      </c>
      <c r="D1083" s="26" t="str">
        <f>IF(C1083="","",IFERROR(VLOOKUP($C1083,Statistiques!$A$8:$B$30,2,0),""))</f>
        <v/>
      </c>
      <c r="E1083" s="24"/>
      <c r="F1083" s="27" t="e">
        <f t="shared" ca="1" si="112"/>
        <v>#VALUE!</v>
      </c>
      <c r="G1083" s="28" t="str">
        <f t="shared" si="108"/>
        <v/>
      </c>
      <c r="H1083" s="29"/>
      <c r="I1083" s="30"/>
      <c r="J1083">
        <f t="shared" si="109"/>
        <v>0</v>
      </c>
      <c r="K1083">
        <f t="shared" si="110"/>
        <v>0</v>
      </c>
    </row>
    <row r="1084" spans="1:11" ht="12.75" customHeight="1" x14ac:dyDescent="0.2">
      <c r="A1084" s="73" t="str">
        <f t="shared" ca="1" si="107"/>
        <v/>
      </c>
      <c r="B1084" s="31" t="str">
        <f t="shared" ca="1" si="111"/>
        <v/>
      </c>
      <c r="C1084" s="25" t="str">
        <f t="shared" si="113"/>
        <v/>
      </c>
      <c r="D1084" s="26" t="str">
        <f>IF(C1084="","",IFERROR(VLOOKUP($C1084,Statistiques!$A$8:$B$30,2,0),""))</f>
        <v/>
      </c>
      <c r="E1084" s="24"/>
      <c r="F1084" s="27" t="e">
        <f t="shared" ca="1" si="112"/>
        <v>#VALUE!</v>
      </c>
      <c r="G1084" s="28" t="str">
        <f t="shared" si="108"/>
        <v/>
      </c>
      <c r="H1084" s="29"/>
      <c r="I1084" s="30"/>
      <c r="J1084">
        <f t="shared" si="109"/>
        <v>0</v>
      </c>
      <c r="K1084">
        <f t="shared" si="110"/>
        <v>0</v>
      </c>
    </row>
    <row r="1085" spans="1:11" ht="12.75" customHeight="1" x14ac:dyDescent="0.2">
      <c r="A1085" s="73" t="str">
        <f t="shared" ca="1" si="107"/>
        <v/>
      </c>
      <c r="B1085" s="31" t="str">
        <f t="shared" ca="1" si="111"/>
        <v/>
      </c>
      <c r="C1085" s="25" t="str">
        <f t="shared" si="113"/>
        <v/>
      </c>
      <c r="D1085" s="26" t="str">
        <f>IF(C1085="","",IFERROR(VLOOKUP($C1085,Statistiques!$A$8:$B$30,2,0),""))</f>
        <v/>
      </c>
      <c r="E1085" s="24"/>
      <c r="F1085" s="27" t="e">
        <f t="shared" ca="1" si="112"/>
        <v>#VALUE!</v>
      </c>
      <c r="G1085" s="28" t="str">
        <f t="shared" si="108"/>
        <v/>
      </c>
      <c r="H1085" s="29"/>
      <c r="I1085" s="30"/>
      <c r="J1085">
        <f t="shared" si="109"/>
        <v>0</v>
      </c>
      <c r="K1085">
        <f t="shared" si="110"/>
        <v>0</v>
      </c>
    </row>
    <row r="1086" spans="1:11" ht="12.75" customHeight="1" x14ac:dyDescent="0.2">
      <c r="A1086" s="73" t="str">
        <f t="shared" ca="1" si="107"/>
        <v/>
      </c>
      <c r="B1086" s="31" t="str">
        <f t="shared" ca="1" si="111"/>
        <v/>
      </c>
      <c r="C1086" s="25" t="str">
        <f t="shared" si="113"/>
        <v/>
      </c>
      <c r="D1086" s="26" t="str">
        <f>IF(C1086="","",IFERROR(VLOOKUP($C1086,Statistiques!$A$8:$B$30,2,0),""))</f>
        <v/>
      </c>
      <c r="E1086" s="24"/>
      <c r="F1086" s="27" t="e">
        <f t="shared" ca="1" si="112"/>
        <v>#VALUE!</v>
      </c>
      <c r="G1086" s="28" t="str">
        <f t="shared" si="108"/>
        <v/>
      </c>
      <c r="H1086" s="29"/>
      <c r="I1086" s="30"/>
      <c r="J1086">
        <f t="shared" si="109"/>
        <v>0</v>
      </c>
      <c r="K1086">
        <f t="shared" si="110"/>
        <v>0</v>
      </c>
    </row>
    <row r="1087" spans="1:11" ht="12.75" customHeight="1" x14ac:dyDescent="0.2">
      <c r="A1087" s="73" t="str">
        <f t="shared" ca="1" si="107"/>
        <v/>
      </c>
      <c r="B1087" s="31" t="str">
        <f t="shared" ca="1" si="111"/>
        <v/>
      </c>
      <c r="C1087" s="25" t="str">
        <f t="shared" si="113"/>
        <v/>
      </c>
      <c r="D1087" s="26" t="str">
        <f>IF(C1087="","",IFERROR(VLOOKUP($C1087,Statistiques!$A$8:$B$30,2,0),""))</f>
        <v/>
      </c>
      <c r="E1087" s="24"/>
      <c r="F1087" s="27" t="e">
        <f t="shared" ca="1" si="112"/>
        <v>#VALUE!</v>
      </c>
      <c r="G1087" s="28" t="str">
        <f t="shared" si="108"/>
        <v/>
      </c>
      <c r="H1087" s="29"/>
      <c r="I1087" s="30"/>
      <c r="J1087">
        <f t="shared" si="109"/>
        <v>0</v>
      </c>
      <c r="K1087">
        <f t="shared" si="110"/>
        <v>0</v>
      </c>
    </row>
    <row r="1088" spans="1:11" ht="12.75" customHeight="1" x14ac:dyDescent="0.2">
      <c r="A1088" s="73" t="str">
        <f t="shared" ca="1" si="107"/>
        <v/>
      </c>
      <c r="B1088" s="31" t="str">
        <f t="shared" ca="1" si="111"/>
        <v/>
      </c>
      <c r="C1088" s="25" t="str">
        <f t="shared" si="113"/>
        <v/>
      </c>
      <c r="D1088" s="26" t="str">
        <f>IF(C1088="","",IFERROR(VLOOKUP($C1088,Statistiques!$A$8:$B$30,2,0),""))</f>
        <v/>
      </c>
      <c r="E1088" s="24"/>
      <c r="F1088" s="27" t="e">
        <f t="shared" ca="1" si="112"/>
        <v>#VALUE!</v>
      </c>
      <c r="G1088" s="28" t="str">
        <f t="shared" si="108"/>
        <v/>
      </c>
      <c r="H1088" s="29"/>
      <c r="I1088" s="30"/>
      <c r="J1088">
        <f t="shared" si="109"/>
        <v>0</v>
      </c>
      <c r="K1088">
        <f t="shared" si="110"/>
        <v>0</v>
      </c>
    </row>
    <row r="1089" spans="1:11" ht="12.75" customHeight="1" x14ac:dyDescent="0.2">
      <c r="A1089" s="73" t="str">
        <f t="shared" ca="1" si="107"/>
        <v/>
      </c>
      <c r="B1089" s="31" t="str">
        <f t="shared" ca="1" si="111"/>
        <v/>
      </c>
      <c r="C1089" s="25" t="str">
        <f t="shared" si="113"/>
        <v/>
      </c>
      <c r="D1089" s="26" t="str">
        <f>IF(C1089="","",IFERROR(VLOOKUP($C1089,Statistiques!$A$8:$B$30,2,0),""))</f>
        <v/>
      </c>
      <c r="E1089" s="24"/>
      <c r="F1089" s="27" t="e">
        <f t="shared" ca="1" si="112"/>
        <v>#VALUE!</v>
      </c>
      <c r="G1089" s="28" t="str">
        <f t="shared" si="108"/>
        <v/>
      </c>
      <c r="H1089" s="29"/>
      <c r="I1089" s="30"/>
      <c r="J1089">
        <f t="shared" si="109"/>
        <v>0</v>
      </c>
      <c r="K1089">
        <f t="shared" si="110"/>
        <v>0</v>
      </c>
    </row>
    <row r="1090" spans="1:11" ht="12.75" customHeight="1" x14ac:dyDescent="0.2">
      <c r="A1090" s="73" t="str">
        <f t="shared" ca="1" si="107"/>
        <v/>
      </c>
      <c r="B1090" s="31" t="str">
        <f t="shared" ca="1" si="111"/>
        <v/>
      </c>
      <c r="C1090" s="25" t="str">
        <f t="shared" si="113"/>
        <v/>
      </c>
      <c r="D1090" s="26" t="str">
        <f>IF(C1090="","",IFERROR(VLOOKUP($C1090,Statistiques!$A$8:$B$30,2,0),""))</f>
        <v/>
      </c>
      <c r="E1090" s="24"/>
      <c r="F1090" s="27" t="e">
        <f t="shared" ca="1" si="112"/>
        <v>#VALUE!</v>
      </c>
      <c r="G1090" s="28" t="str">
        <f t="shared" si="108"/>
        <v/>
      </c>
      <c r="H1090" s="29"/>
      <c r="I1090" s="30"/>
      <c r="J1090">
        <f t="shared" si="109"/>
        <v>0</v>
      </c>
      <c r="K1090">
        <f t="shared" si="110"/>
        <v>0</v>
      </c>
    </row>
    <row r="1091" spans="1:11" ht="12.75" customHeight="1" x14ac:dyDescent="0.2">
      <c r="A1091" s="73" t="str">
        <f t="shared" ref="A1091:A1154" ca="1" si="114">IF(C1091="","",NOW())</f>
        <v/>
      </c>
      <c r="B1091" s="31" t="str">
        <f t="shared" ca="1" si="111"/>
        <v/>
      </c>
      <c r="C1091" s="25" t="str">
        <f t="shared" si="113"/>
        <v/>
      </c>
      <c r="D1091" s="26" t="str">
        <f>IF(C1091="","",IFERROR(VLOOKUP($C1091,Statistiques!$A$8:$B$30,2,0),""))</f>
        <v/>
      </c>
      <c r="E1091" s="24"/>
      <c r="F1091" s="27" t="e">
        <f t="shared" ca="1" si="112"/>
        <v>#VALUE!</v>
      </c>
      <c r="G1091" s="28" t="str">
        <f t="shared" ref="G1091:G1154" si="115">IF(E1091="","",IF(AND(MONTH(A1091)=MONTH(A1092),E1092&lt;&gt;""),"",F1091))</f>
        <v/>
      </c>
      <c r="H1091" s="29"/>
      <c r="I1091" s="30"/>
      <c r="J1091">
        <f t="shared" ref="J1091:J1154" si="116">IF(H1091="",0,H1091)</f>
        <v>0</v>
      </c>
      <c r="K1091">
        <f t="shared" ref="K1091:K1154" si="117">IF(I1091="",0,I1091)</f>
        <v>0</v>
      </c>
    </row>
    <row r="1092" spans="1:11" ht="12.75" customHeight="1" x14ac:dyDescent="0.2">
      <c r="A1092" s="73" t="str">
        <f t="shared" ca="1" si="114"/>
        <v/>
      </c>
      <c r="B1092" s="31" t="str">
        <f t="shared" ref="B1092:B1155" ca="1" si="118">IF(A1092="","",B1091+1)</f>
        <v/>
      </c>
      <c r="C1092" s="25" t="str">
        <f t="shared" si="113"/>
        <v/>
      </c>
      <c r="D1092" s="26" t="str">
        <f>IF(C1092="","",IFERROR(VLOOKUP($C1092,Statistiques!$A$8:$B$30,2,0),""))</f>
        <v/>
      </c>
      <c r="E1092" s="24"/>
      <c r="F1092" s="27" t="e">
        <f t="shared" ref="F1092:F1155" ca="1" si="119">IF(MONTH(A1092)=MONTH(A1091),F1091+E1092,E1092)</f>
        <v>#VALUE!</v>
      </c>
      <c r="G1092" s="28" t="str">
        <f t="shared" si="115"/>
        <v/>
      </c>
      <c r="H1092" s="29"/>
      <c r="I1092" s="30"/>
      <c r="J1092">
        <f t="shared" si="116"/>
        <v>0</v>
      </c>
      <c r="K1092">
        <f t="shared" si="117"/>
        <v>0</v>
      </c>
    </row>
    <row r="1093" spans="1:11" ht="12.75" customHeight="1" x14ac:dyDescent="0.2">
      <c r="A1093" s="73" t="str">
        <f t="shared" ca="1" si="114"/>
        <v/>
      </c>
      <c r="B1093" s="31" t="str">
        <f t="shared" ca="1" si="118"/>
        <v/>
      </c>
      <c r="C1093" s="25" t="str">
        <f t="shared" si="113"/>
        <v/>
      </c>
      <c r="D1093" s="26" t="str">
        <f>IF(C1093="","",IFERROR(VLOOKUP($C1093,Statistiques!$A$8:$B$30,2,0),""))</f>
        <v/>
      </c>
      <c r="E1093" s="24"/>
      <c r="F1093" s="27" t="e">
        <f t="shared" ca="1" si="119"/>
        <v>#VALUE!</v>
      </c>
      <c r="G1093" s="28" t="str">
        <f t="shared" si="115"/>
        <v/>
      </c>
      <c r="H1093" s="29"/>
      <c r="I1093" s="30"/>
      <c r="J1093">
        <f t="shared" si="116"/>
        <v>0</v>
      </c>
      <c r="K1093">
        <f t="shared" si="117"/>
        <v>0</v>
      </c>
    </row>
    <row r="1094" spans="1:11" ht="12.75" customHeight="1" x14ac:dyDescent="0.2">
      <c r="A1094" s="73" t="str">
        <f t="shared" ca="1" si="114"/>
        <v/>
      </c>
      <c r="B1094" s="31" t="str">
        <f t="shared" ca="1" si="118"/>
        <v/>
      </c>
      <c r="C1094" s="25" t="str">
        <f t="shared" si="113"/>
        <v/>
      </c>
      <c r="D1094" s="26" t="str">
        <f>IF(C1094="","",IFERROR(VLOOKUP($C1094,Statistiques!$A$8:$B$30,2,0),""))</f>
        <v/>
      </c>
      <c r="E1094" s="24"/>
      <c r="F1094" s="27" t="e">
        <f t="shared" ca="1" si="119"/>
        <v>#VALUE!</v>
      </c>
      <c r="G1094" s="28" t="str">
        <f t="shared" si="115"/>
        <v/>
      </c>
      <c r="H1094" s="29"/>
      <c r="I1094" s="30"/>
      <c r="J1094">
        <f t="shared" si="116"/>
        <v>0</v>
      </c>
      <c r="K1094">
        <f t="shared" si="117"/>
        <v>0</v>
      </c>
    </row>
    <row r="1095" spans="1:11" ht="12.75" customHeight="1" x14ac:dyDescent="0.2">
      <c r="A1095" s="73" t="str">
        <f t="shared" ca="1" si="114"/>
        <v/>
      </c>
      <c r="B1095" s="31" t="str">
        <f t="shared" ca="1" si="118"/>
        <v/>
      </c>
      <c r="C1095" s="25" t="str">
        <f t="shared" si="113"/>
        <v/>
      </c>
      <c r="D1095" s="26" t="str">
        <f>IF(C1095="","",IFERROR(VLOOKUP($C1095,Statistiques!$A$8:$B$30,2,0),""))</f>
        <v/>
      </c>
      <c r="E1095" s="24"/>
      <c r="F1095" s="27" t="e">
        <f t="shared" ca="1" si="119"/>
        <v>#VALUE!</v>
      </c>
      <c r="G1095" s="28" t="str">
        <f t="shared" si="115"/>
        <v/>
      </c>
      <c r="H1095" s="29"/>
      <c r="I1095" s="30"/>
      <c r="J1095">
        <f t="shared" si="116"/>
        <v>0</v>
      </c>
      <c r="K1095">
        <f t="shared" si="117"/>
        <v>0</v>
      </c>
    </row>
    <row r="1096" spans="1:11" ht="12.75" customHeight="1" x14ac:dyDescent="0.2">
      <c r="A1096" s="73" t="str">
        <f t="shared" ca="1" si="114"/>
        <v/>
      </c>
      <c r="B1096" s="31" t="str">
        <f t="shared" ca="1" si="118"/>
        <v/>
      </c>
      <c r="C1096" s="25" t="str">
        <f t="shared" si="113"/>
        <v/>
      </c>
      <c r="D1096" s="26" t="str">
        <f>IF(C1096="","",IFERROR(VLOOKUP($C1096,Statistiques!$A$8:$B$30,2,0),""))</f>
        <v/>
      </c>
      <c r="E1096" s="24"/>
      <c r="F1096" s="27" t="e">
        <f t="shared" ca="1" si="119"/>
        <v>#VALUE!</v>
      </c>
      <c r="G1096" s="28" t="str">
        <f t="shared" si="115"/>
        <v/>
      </c>
      <c r="H1096" s="29"/>
      <c r="I1096" s="30"/>
      <c r="J1096">
        <f t="shared" si="116"/>
        <v>0</v>
      </c>
      <c r="K1096">
        <f t="shared" si="117"/>
        <v>0</v>
      </c>
    </row>
    <row r="1097" spans="1:11" ht="12.75" customHeight="1" x14ac:dyDescent="0.2">
      <c r="A1097" s="73" t="str">
        <f t="shared" ca="1" si="114"/>
        <v/>
      </c>
      <c r="B1097" s="31" t="str">
        <f t="shared" ca="1" si="118"/>
        <v/>
      </c>
      <c r="C1097" s="25" t="str">
        <f t="shared" si="113"/>
        <v/>
      </c>
      <c r="D1097" s="26" t="str">
        <f>IF(C1097="","",IFERROR(VLOOKUP($C1097,Statistiques!$A$8:$B$30,2,0),""))</f>
        <v/>
      </c>
      <c r="E1097" s="24"/>
      <c r="F1097" s="27" t="e">
        <f t="shared" ca="1" si="119"/>
        <v>#VALUE!</v>
      </c>
      <c r="G1097" s="28" t="str">
        <f t="shared" si="115"/>
        <v/>
      </c>
      <c r="H1097" s="29"/>
      <c r="I1097" s="30"/>
      <c r="J1097">
        <f t="shared" si="116"/>
        <v>0</v>
      </c>
      <c r="K1097">
        <f t="shared" si="117"/>
        <v>0</v>
      </c>
    </row>
    <row r="1098" spans="1:11" ht="12.75" customHeight="1" x14ac:dyDescent="0.2">
      <c r="A1098" s="73" t="str">
        <f t="shared" ca="1" si="114"/>
        <v/>
      </c>
      <c r="B1098" s="31" t="str">
        <f t="shared" ca="1" si="118"/>
        <v/>
      </c>
      <c r="C1098" s="25" t="str">
        <f t="shared" si="113"/>
        <v/>
      </c>
      <c r="D1098" s="26" t="str">
        <f>IF(C1098="","",IFERROR(VLOOKUP($C1098,Statistiques!$A$8:$B$30,2,0),""))</f>
        <v/>
      </c>
      <c r="E1098" s="24"/>
      <c r="F1098" s="27" t="e">
        <f t="shared" ca="1" si="119"/>
        <v>#VALUE!</v>
      </c>
      <c r="G1098" s="28" t="str">
        <f t="shared" si="115"/>
        <v/>
      </c>
      <c r="H1098" s="29"/>
      <c r="I1098" s="30"/>
      <c r="J1098">
        <f t="shared" si="116"/>
        <v>0</v>
      </c>
      <c r="K1098">
        <f t="shared" si="117"/>
        <v>0</v>
      </c>
    </row>
    <row r="1099" spans="1:11" ht="12.75" customHeight="1" x14ac:dyDescent="0.2">
      <c r="A1099" s="73" t="str">
        <f t="shared" ca="1" si="114"/>
        <v/>
      </c>
      <c r="B1099" s="31" t="str">
        <f t="shared" ca="1" si="118"/>
        <v/>
      </c>
      <c r="C1099" s="25" t="str">
        <f t="shared" si="113"/>
        <v/>
      </c>
      <c r="D1099" s="26" t="str">
        <f>IF(C1099="","",IFERROR(VLOOKUP($C1099,Statistiques!$A$8:$B$30,2,0),""))</f>
        <v/>
      </c>
      <c r="E1099" s="24"/>
      <c r="F1099" s="27" t="e">
        <f t="shared" ca="1" si="119"/>
        <v>#VALUE!</v>
      </c>
      <c r="G1099" s="28" t="str">
        <f t="shared" si="115"/>
        <v/>
      </c>
      <c r="H1099" s="29"/>
      <c r="I1099" s="30"/>
      <c r="J1099">
        <f t="shared" si="116"/>
        <v>0</v>
      </c>
      <c r="K1099">
        <f t="shared" si="117"/>
        <v>0</v>
      </c>
    </row>
    <row r="1100" spans="1:11" ht="12.75" customHeight="1" x14ac:dyDescent="0.2">
      <c r="A1100" s="73" t="str">
        <f t="shared" ca="1" si="114"/>
        <v/>
      </c>
      <c r="B1100" s="31" t="str">
        <f t="shared" ca="1" si="118"/>
        <v/>
      </c>
      <c r="C1100" s="25" t="str">
        <f t="shared" si="113"/>
        <v/>
      </c>
      <c r="D1100" s="26" t="str">
        <f>IF(C1100="","",IFERROR(VLOOKUP($C1100,Statistiques!$A$8:$B$30,2,0),""))</f>
        <v/>
      </c>
      <c r="E1100" s="24"/>
      <c r="F1100" s="27" t="e">
        <f t="shared" ca="1" si="119"/>
        <v>#VALUE!</v>
      </c>
      <c r="G1100" s="28" t="str">
        <f t="shared" si="115"/>
        <v/>
      </c>
      <c r="H1100" s="29"/>
      <c r="I1100" s="30"/>
      <c r="J1100">
        <f t="shared" si="116"/>
        <v>0</v>
      </c>
      <c r="K1100">
        <f t="shared" si="117"/>
        <v>0</v>
      </c>
    </row>
    <row r="1101" spans="1:11" ht="12.75" customHeight="1" x14ac:dyDescent="0.2">
      <c r="A1101" s="73" t="str">
        <f t="shared" ca="1" si="114"/>
        <v/>
      </c>
      <c r="B1101" s="31" t="str">
        <f t="shared" ca="1" si="118"/>
        <v/>
      </c>
      <c r="C1101" s="25" t="str">
        <f t="shared" si="113"/>
        <v/>
      </c>
      <c r="D1101" s="26" t="str">
        <f>IF(C1101="","",IFERROR(VLOOKUP($C1101,Statistiques!$A$8:$B$30,2,0),""))</f>
        <v/>
      </c>
      <c r="E1101" s="24"/>
      <c r="F1101" s="27" t="e">
        <f t="shared" ca="1" si="119"/>
        <v>#VALUE!</v>
      </c>
      <c r="G1101" s="28" t="str">
        <f t="shared" si="115"/>
        <v/>
      </c>
      <c r="H1101" s="29"/>
      <c r="I1101" s="30"/>
      <c r="J1101">
        <f t="shared" si="116"/>
        <v>0</v>
      </c>
      <c r="K1101">
        <f t="shared" si="117"/>
        <v>0</v>
      </c>
    </row>
    <row r="1102" spans="1:11" ht="12.75" customHeight="1" x14ac:dyDescent="0.2">
      <c r="A1102" s="73" t="str">
        <f t="shared" ca="1" si="114"/>
        <v/>
      </c>
      <c r="B1102" s="31" t="str">
        <f t="shared" ca="1" si="118"/>
        <v/>
      </c>
      <c r="C1102" s="25" t="str">
        <f t="shared" si="113"/>
        <v/>
      </c>
      <c r="D1102" s="26" t="str">
        <f>IF(C1102="","",IFERROR(VLOOKUP($C1102,Statistiques!$A$8:$B$30,2,0),""))</f>
        <v/>
      </c>
      <c r="E1102" s="24"/>
      <c r="F1102" s="27" t="e">
        <f t="shared" ca="1" si="119"/>
        <v>#VALUE!</v>
      </c>
      <c r="G1102" s="28" t="str">
        <f t="shared" si="115"/>
        <v/>
      </c>
      <c r="H1102" s="29"/>
      <c r="I1102" s="30"/>
      <c r="J1102">
        <f t="shared" si="116"/>
        <v>0</v>
      </c>
      <c r="K1102">
        <f t="shared" si="117"/>
        <v>0</v>
      </c>
    </row>
    <row r="1103" spans="1:11" ht="12.75" customHeight="1" x14ac:dyDescent="0.2">
      <c r="A1103" s="73" t="str">
        <f t="shared" ca="1" si="114"/>
        <v/>
      </c>
      <c r="B1103" s="31" t="str">
        <f t="shared" ca="1" si="118"/>
        <v/>
      </c>
      <c r="C1103" s="25" t="str">
        <f t="shared" si="113"/>
        <v/>
      </c>
      <c r="D1103" s="26" t="str">
        <f>IF(C1103="","",IFERROR(VLOOKUP($C1103,Statistiques!$A$8:$B$30,2,0),""))</f>
        <v/>
      </c>
      <c r="E1103" s="24"/>
      <c r="F1103" s="27" t="e">
        <f t="shared" ca="1" si="119"/>
        <v>#VALUE!</v>
      </c>
      <c r="G1103" s="28" t="str">
        <f t="shared" si="115"/>
        <v/>
      </c>
      <c r="H1103" s="29"/>
      <c r="I1103" s="30"/>
      <c r="J1103">
        <f t="shared" si="116"/>
        <v>0</v>
      </c>
      <c r="K1103">
        <f t="shared" si="117"/>
        <v>0</v>
      </c>
    </row>
    <row r="1104" spans="1:11" ht="12.75" customHeight="1" x14ac:dyDescent="0.2">
      <c r="A1104" s="73" t="str">
        <f t="shared" ca="1" si="114"/>
        <v/>
      </c>
      <c r="B1104" s="31" t="str">
        <f t="shared" ca="1" si="118"/>
        <v/>
      </c>
      <c r="C1104" s="25" t="str">
        <f t="shared" si="113"/>
        <v/>
      </c>
      <c r="D1104" s="26" t="str">
        <f>IF(C1104="","",IFERROR(VLOOKUP($C1104,Statistiques!$A$8:$B$30,2,0),""))</f>
        <v/>
      </c>
      <c r="E1104" s="24"/>
      <c r="F1104" s="27" t="e">
        <f t="shared" ca="1" si="119"/>
        <v>#VALUE!</v>
      </c>
      <c r="G1104" s="28" t="str">
        <f t="shared" si="115"/>
        <v/>
      </c>
      <c r="H1104" s="29"/>
      <c r="I1104" s="30"/>
      <c r="J1104">
        <f t="shared" si="116"/>
        <v>0</v>
      </c>
      <c r="K1104">
        <f t="shared" si="117"/>
        <v>0</v>
      </c>
    </row>
    <row r="1105" spans="1:11" ht="12.75" customHeight="1" x14ac:dyDescent="0.2">
      <c r="A1105" s="73" t="str">
        <f t="shared" ca="1" si="114"/>
        <v/>
      </c>
      <c r="B1105" s="31" t="str">
        <f t="shared" ca="1" si="118"/>
        <v/>
      </c>
      <c r="C1105" s="25" t="str">
        <f t="shared" si="113"/>
        <v/>
      </c>
      <c r="D1105" s="26" t="str">
        <f>IF(C1105="","",IFERROR(VLOOKUP($C1105,Statistiques!$A$8:$B$30,2,0),""))</f>
        <v/>
      </c>
      <c r="E1105" s="24"/>
      <c r="F1105" s="27" t="e">
        <f t="shared" ca="1" si="119"/>
        <v>#VALUE!</v>
      </c>
      <c r="G1105" s="28" t="str">
        <f t="shared" si="115"/>
        <v/>
      </c>
      <c r="H1105" s="29"/>
      <c r="I1105" s="30"/>
      <c r="J1105">
        <f t="shared" si="116"/>
        <v>0</v>
      </c>
      <c r="K1105">
        <f t="shared" si="117"/>
        <v>0</v>
      </c>
    </row>
    <row r="1106" spans="1:11" ht="12.75" customHeight="1" x14ac:dyDescent="0.2">
      <c r="A1106" s="73" t="str">
        <f t="shared" ca="1" si="114"/>
        <v/>
      </c>
      <c r="B1106" s="31" t="str">
        <f t="shared" ca="1" si="118"/>
        <v/>
      </c>
      <c r="C1106" s="25" t="str">
        <f t="shared" si="113"/>
        <v/>
      </c>
      <c r="D1106" s="26" t="str">
        <f>IF(C1106="","",IFERROR(VLOOKUP($C1106,Statistiques!$A$8:$B$30,2,0),""))</f>
        <v/>
      </c>
      <c r="E1106" s="24"/>
      <c r="F1106" s="27" t="e">
        <f t="shared" ca="1" si="119"/>
        <v>#VALUE!</v>
      </c>
      <c r="G1106" s="28" t="str">
        <f t="shared" si="115"/>
        <v/>
      </c>
      <c r="H1106" s="29"/>
      <c r="I1106" s="30"/>
      <c r="J1106">
        <f t="shared" si="116"/>
        <v>0</v>
      </c>
      <c r="K1106">
        <f t="shared" si="117"/>
        <v>0</v>
      </c>
    </row>
    <row r="1107" spans="1:11" ht="12.75" customHeight="1" x14ac:dyDescent="0.2">
      <c r="A1107" s="73" t="str">
        <f t="shared" ca="1" si="114"/>
        <v/>
      </c>
      <c r="B1107" s="31" t="str">
        <f t="shared" ca="1" si="118"/>
        <v/>
      </c>
      <c r="C1107" s="25" t="str">
        <f t="shared" si="113"/>
        <v/>
      </c>
      <c r="D1107" s="26" t="str">
        <f>IF(C1107="","",IFERROR(VLOOKUP($C1107,Statistiques!$A$8:$B$30,2,0),""))</f>
        <v/>
      </c>
      <c r="E1107" s="24"/>
      <c r="F1107" s="27" t="e">
        <f t="shared" ca="1" si="119"/>
        <v>#VALUE!</v>
      </c>
      <c r="G1107" s="28" t="str">
        <f t="shared" si="115"/>
        <v/>
      </c>
      <c r="H1107" s="29"/>
      <c r="I1107" s="30"/>
      <c r="J1107">
        <f t="shared" si="116"/>
        <v>0</v>
      </c>
      <c r="K1107">
        <f t="shared" si="117"/>
        <v>0</v>
      </c>
    </row>
    <row r="1108" spans="1:11" ht="12.75" customHeight="1" x14ac:dyDescent="0.2">
      <c r="A1108" s="73" t="str">
        <f t="shared" ca="1" si="114"/>
        <v/>
      </c>
      <c r="B1108" s="31" t="str">
        <f t="shared" ca="1" si="118"/>
        <v/>
      </c>
      <c r="C1108" s="25" t="str">
        <f t="shared" si="113"/>
        <v/>
      </c>
      <c r="D1108" s="26" t="str">
        <f>IF(C1108="","",IFERROR(VLOOKUP($C1108,Statistiques!$A$8:$B$30,2,0),""))</f>
        <v/>
      </c>
      <c r="E1108" s="24"/>
      <c r="F1108" s="27" t="e">
        <f t="shared" ca="1" si="119"/>
        <v>#VALUE!</v>
      </c>
      <c r="G1108" s="28" t="str">
        <f t="shared" si="115"/>
        <v/>
      </c>
      <c r="H1108" s="29"/>
      <c r="I1108" s="30"/>
      <c r="J1108">
        <f t="shared" si="116"/>
        <v>0</v>
      </c>
      <c r="K1108">
        <f t="shared" si="117"/>
        <v>0</v>
      </c>
    </row>
    <row r="1109" spans="1:11" ht="12.75" customHeight="1" x14ac:dyDescent="0.2">
      <c r="A1109" s="73" t="str">
        <f t="shared" ca="1" si="114"/>
        <v/>
      </c>
      <c r="B1109" s="31" t="str">
        <f t="shared" ca="1" si="118"/>
        <v/>
      </c>
      <c r="C1109" s="25" t="str">
        <f t="shared" si="113"/>
        <v/>
      </c>
      <c r="D1109" s="26" t="str">
        <f>IF(C1109="","",IFERROR(VLOOKUP($C1109,Statistiques!$A$8:$B$30,2,0),""))</f>
        <v/>
      </c>
      <c r="E1109" s="24"/>
      <c r="F1109" s="27" t="e">
        <f t="shared" ca="1" si="119"/>
        <v>#VALUE!</v>
      </c>
      <c r="G1109" s="28" t="str">
        <f t="shared" si="115"/>
        <v/>
      </c>
      <c r="H1109" s="29"/>
      <c r="I1109" s="30"/>
      <c r="J1109">
        <f t="shared" si="116"/>
        <v>0</v>
      </c>
      <c r="K1109">
        <f t="shared" si="117"/>
        <v>0</v>
      </c>
    </row>
    <row r="1110" spans="1:11" ht="12.75" customHeight="1" x14ac:dyDescent="0.2">
      <c r="A1110" s="73" t="str">
        <f t="shared" ca="1" si="114"/>
        <v/>
      </c>
      <c r="B1110" s="31" t="str">
        <f t="shared" ca="1" si="118"/>
        <v/>
      </c>
      <c r="C1110" s="25" t="str">
        <f t="shared" si="113"/>
        <v/>
      </c>
      <c r="D1110" s="26" t="str">
        <f>IF(C1110="","",IFERROR(VLOOKUP($C1110,Statistiques!$A$8:$B$30,2,0),""))</f>
        <v/>
      </c>
      <c r="E1110" s="24"/>
      <c r="F1110" s="27" t="e">
        <f t="shared" ca="1" si="119"/>
        <v>#VALUE!</v>
      </c>
      <c r="G1110" s="28" t="str">
        <f t="shared" si="115"/>
        <v/>
      </c>
      <c r="H1110" s="29"/>
      <c r="I1110" s="30"/>
      <c r="J1110">
        <f t="shared" si="116"/>
        <v>0</v>
      </c>
      <c r="K1110">
        <f t="shared" si="117"/>
        <v>0</v>
      </c>
    </row>
    <row r="1111" spans="1:11" ht="12.75" customHeight="1" x14ac:dyDescent="0.2">
      <c r="A1111" s="73" t="str">
        <f t="shared" ca="1" si="114"/>
        <v/>
      </c>
      <c r="B1111" s="31" t="str">
        <f t="shared" ca="1" si="118"/>
        <v/>
      </c>
      <c r="C1111" s="25" t="str">
        <f t="shared" si="113"/>
        <v/>
      </c>
      <c r="D1111" s="26" t="str">
        <f>IF(C1111="","",IFERROR(VLOOKUP($C1111,Statistiques!$A$8:$B$30,2,0),""))</f>
        <v/>
      </c>
      <c r="E1111" s="24"/>
      <c r="F1111" s="27" t="e">
        <f t="shared" ca="1" si="119"/>
        <v>#VALUE!</v>
      </c>
      <c r="G1111" s="28" t="str">
        <f t="shared" si="115"/>
        <v/>
      </c>
      <c r="H1111" s="29"/>
      <c r="I1111" s="30"/>
      <c r="J1111">
        <f t="shared" si="116"/>
        <v>0</v>
      </c>
      <c r="K1111">
        <f t="shared" si="117"/>
        <v>0</v>
      </c>
    </row>
    <row r="1112" spans="1:11" ht="12.75" customHeight="1" x14ac:dyDescent="0.2">
      <c r="A1112" s="73" t="str">
        <f t="shared" ca="1" si="114"/>
        <v/>
      </c>
      <c r="B1112" s="31" t="str">
        <f t="shared" ca="1" si="118"/>
        <v/>
      </c>
      <c r="C1112" s="25" t="str">
        <f t="shared" si="113"/>
        <v/>
      </c>
      <c r="D1112" s="26" t="str">
        <f>IF(C1112="","",IFERROR(VLOOKUP($C1112,Statistiques!$A$8:$B$30,2,0),""))</f>
        <v/>
      </c>
      <c r="E1112" s="24"/>
      <c r="F1112" s="27" t="e">
        <f t="shared" ca="1" si="119"/>
        <v>#VALUE!</v>
      </c>
      <c r="G1112" s="28" t="str">
        <f t="shared" si="115"/>
        <v/>
      </c>
      <c r="H1112" s="29"/>
      <c r="I1112" s="30"/>
      <c r="J1112">
        <f t="shared" si="116"/>
        <v>0</v>
      </c>
      <c r="K1112">
        <f t="shared" si="117"/>
        <v>0</v>
      </c>
    </row>
    <row r="1113" spans="1:11" ht="12.75" customHeight="1" x14ac:dyDescent="0.2">
      <c r="A1113" s="73" t="str">
        <f t="shared" ca="1" si="114"/>
        <v/>
      </c>
      <c r="B1113" s="31" t="str">
        <f t="shared" ca="1" si="118"/>
        <v/>
      </c>
      <c r="C1113" s="25" t="str">
        <f t="shared" si="113"/>
        <v/>
      </c>
      <c r="D1113" s="26" t="str">
        <f>IF(C1113="","",IFERROR(VLOOKUP($C1113,Statistiques!$A$8:$B$30,2,0),""))</f>
        <v/>
      </c>
      <c r="E1113" s="24"/>
      <c r="F1113" s="27" t="e">
        <f t="shared" ca="1" si="119"/>
        <v>#VALUE!</v>
      </c>
      <c r="G1113" s="28" t="str">
        <f t="shared" si="115"/>
        <v/>
      </c>
      <c r="H1113" s="29"/>
      <c r="I1113" s="30"/>
      <c r="J1113">
        <f t="shared" si="116"/>
        <v>0</v>
      </c>
      <c r="K1113">
        <f t="shared" si="117"/>
        <v>0</v>
      </c>
    </row>
    <row r="1114" spans="1:11" ht="12.75" customHeight="1" x14ac:dyDescent="0.2">
      <c r="A1114" s="73" t="str">
        <f t="shared" ca="1" si="114"/>
        <v/>
      </c>
      <c r="B1114" s="31" t="str">
        <f t="shared" ca="1" si="118"/>
        <v/>
      </c>
      <c r="C1114" s="25" t="str">
        <f t="shared" si="113"/>
        <v/>
      </c>
      <c r="D1114" s="26" t="str">
        <f>IF(C1114="","",IFERROR(VLOOKUP($C1114,Statistiques!$A$8:$B$30,2,0),""))</f>
        <v/>
      </c>
      <c r="E1114" s="24"/>
      <c r="F1114" s="27" t="e">
        <f t="shared" ca="1" si="119"/>
        <v>#VALUE!</v>
      </c>
      <c r="G1114" s="28" t="str">
        <f t="shared" si="115"/>
        <v/>
      </c>
      <c r="H1114" s="29"/>
      <c r="I1114" s="30"/>
      <c r="J1114">
        <f t="shared" si="116"/>
        <v>0</v>
      </c>
      <c r="K1114">
        <f t="shared" si="117"/>
        <v>0</v>
      </c>
    </row>
    <row r="1115" spans="1:11" ht="12.75" customHeight="1" x14ac:dyDescent="0.2">
      <c r="A1115" s="73" t="str">
        <f t="shared" ca="1" si="114"/>
        <v/>
      </c>
      <c r="B1115" s="31" t="str">
        <f t="shared" ca="1" si="118"/>
        <v/>
      </c>
      <c r="C1115" s="25" t="str">
        <f t="shared" si="113"/>
        <v/>
      </c>
      <c r="D1115" s="26" t="str">
        <f>IF(C1115="","",IFERROR(VLOOKUP($C1115,Statistiques!$A$8:$B$30,2,0),""))</f>
        <v/>
      </c>
      <c r="E1115" s="24"/>
      <c r="F1115" s="27" t="e">
        <f t="shared" ca="1" si="119"/>
        <v>#VALUE!</v>
      </c>
      <c r="G1115" s="28" t="str">
        <f t="shared" si="115"/>
        <v/>
      </c>
      <c r="H1115" s="29"/>
      <c r="I1115" s="30"/>
      <c r="J1115">
        <f t="shared" si="116"/>
        <v>0</v>
      </c>
      <c r="K1115">
        <f t="shared" si="117"/>
        <v>0</v>
      </c>
    </row>
    <row r="1116" spans="1:11" ht="12.75" customHeight="1" x14ac:dyDescent="0.2">
      <c r="A1116" s="73" t="str">
        <f t="shared" ca="1" si="114"/>
        <v/>
      </c>
      <c r="B1116" s="31" t="str">
        <f t="shared" ca="1" si="118"/>
        <v/>
      </c>
      <c r="C1116" s="25" t="str">
        <f t="shared" si="113"/>
        <v/>
      </c>
      <c r="D1116" s="26" t="str">
        <f>IF(C1116="","",IFERROR(VLOOKUP($C1116,Statistiques!$A$8:$B$30,2,0),""))</f>
        <v/>
      </c>
      <c r="E1116" s="24"/>
      <c r="F1116" s="27" t="e">
        <f t="shared" ca="1" si="119"/>
        <v>#VALUE!</v>
      </c>
      <c r="G1116" s="28" t="str">
        <f t="shared" si="115"/>
        <v/>
      </c>
      <c r="H1116" s="29"/>
      <c r="I1116" s="30"/>
      <c r="J1116">
        <f t="shared" si="116"/>
        <v>0</v>
      </c>
      <c r="K1116">
        <f t="shared" si="117"/>
        <v>0</v>
      </c>
    </row>
    <row r="1117" spans="1:11" ht="12.75" customHeight="1" x14ac:dyDescent="0.2">
      <c r="A1117" s="73" t="str">
        <f t="shared" ca="1" si="114"/>
        <v/>
      </c>
      <c r="B1117" s="31" t="str">
        <f t="shared" ca="1" si="118"/>
        <v/>
      </c>
      <c r="C1117" s="25" t="str">
        <f t="shared" si="113"/>
        <v/>
      </c>
      <c r="D1117" s="26" t="str">
        <f>IF(C1117="","",IFERROR(VLOOKUP($C1117,Statistiques!$A$8:$B$30,2,0),""))</f>
        <v/>
      </c>
      <c r="E1117" s="24"/>
      <c r="F1117" s="27" t="e">
        <f t="shared" ca="1" si="119"/>
        <v>#VALUE!</v>
      </c>
      <c r="G1117" s="28" t="str">
        <f t="shared" si="115"/>
        <v/>
      </c>
      <c r="H1117" s="29"/>
      <c r="I1117" s="30"/>
      <c r="J1117">
        <f t="shared" si="116"/>
        <v>0</v>
      </c>
      <c r="K1117">
        <f t="shared" si="117"/>
        <v>0</v>
      </c>
    </row>
    <row r="1118" spans="1:11" ht="12.75" customHeight="1" x14ac:dyDescent="0.2">
      <c r="A1118" s="73" t="str">
        <f t="shared" ca="1" si="114"/>
        <v/>
      </c>
      <c r="B1118" s="31" t="str">
        <f t="shared" ca="1" si="118"/>
        <v/>
      </c>
      <c r="C1118" s="25" t="str">
        <f t="shared" si="113"/>
        <v/>
      </c>
      <c r="D1118" s="26" t="str">
        <f>IF(C1118="","",IFERROR(VLOOKUP($C1118,Statistiques!$A$8:$B$30,2,0),""))</f>
        <v/>
      </c>
      <c r="E1118" s="24"/>
      <c r="F1118" s="27" t="e">
        <f t="shared" ca="1" si="119"/>
        <v>#VALUE!</v>
      </c>
      <c r="G1118" s="28" t="str">
        <f t="shared" si="115"/>
        <v/>
      </c>
      <c r="H1118" s="29"/>
      <c r="I1118" s="30"/>
      <c r="J1118">
        <f t="shared" si="116"/>
        <v>0</v>
      </c>
      <c r="K1118">
        <f t="shared" si="117"/>
        <v>0</v>
      </c>
    </row>
    <row r="1119" spans="1:11" ht="12.75" customHeight="1" x14ac:dyDescent="0.2">
      <c r="A1119" s="73" t="str">
        <f t="shared" ca="1" si="114"/>
        <v/>
      </c>
      <c r="B1119" s="31" t="str">
        <f t="shared" ca="1" si="118"/>
        <v/>
      </c>
      <c r="C1119" s="25" t="str">
        <f t="shared" si="113"/>
        <v/>
      </c>
      <c r="D1119" s="26" t="str">
        <f>IF(C1119="","",IFERROR(VLOOKUP($C1119,Statistiques!$A$8:$B$30,2,0),""))</f>
        <v/>
      </c>
      <c r="E1119" s="24"/>
      <c r="F1119" s="27" t="e">
        <f t="shared" ca="1" si="119"/>
        <v>#VALUE!</v>
      </c>
      <c r="G1119" s="28" t="str">
        <f t="shared" si="115"/>
        <v/>
      </c>
      <c r="H1119" s="29"/>
      <c r="I1119" s="30"/>
      <c r="J1119">
        <f t="shared" si="116"/>
        <v>0</v>
      </c>
      <c r="K1119">
        <f t="shared" si="117"/>
        <v>0</v>
      </c>
    </row>
    <row r="1120" spans="1:11" ht="12.75" customHeight="1" x14ac:dyDescent="0.2">
      <c r="A1120" s="73" t="str">
        <f t="shared" ca="1" si="114"/>
        <v/>
      </c>
      <c r="B1120" s="31" t="str">
        <f t="shared" ca="1" si="118"/>
        <v/>
      </c>
      <c r="C1120" s="25" t="str">
        <f t="shared" si="113"/>
        <v/>
      </c>
      <c r="D1120" s="26" t="str">
        <f>IF(C1120="","",IFERROR(VLOOKUP($C1120,Statistiques!$A$8:$B$30,2,0),""))</f>
        <v/>
      </c>
      <c r="E1120" s="24"/>
      <c r="F1120" s="27" t="e">
        <f t="shared" ca="1" si="119"/>
        <v>#VALUE!</v>
      </c>
      <c r="G1120" s="28" t="str">
        <f t="shared" si="115"/>
        <v/>
      </c>
      <c r="H1120" s="29"/>
      <c r="I1120" s="30"/>
      <c r="J1120">
        <f t="shared" si="116"/>
        <v>0</v>
      </c>
      <c r="K1120">
        <f t="shared" si="117"/>
        <v>0</v>
      </c>
    </row>
    <row r="1121" spans="1:11" ht="12.75" customHeight="1" x14ac:dyDescent="0.2">
      <c r="A1121" s="73" t="str">
        <f t="shared" ca="1" si="114"/>
        <v/>
      </c>
      <c r="B1121" s="31" t="str">
        <f t="shared" ca="1" si="118"/>
        <v/>
      </c>
      <c r="C1121" s="25" t="str">
        <f t="shared" si="113"/>
        <v/>
      </c>
      <c r="D1121" s="26" t="str">
        <f>IF(C1121="","",IFERROR(VLOOKUP($C1121,Statistiques!$A$8:$B$30,2,0),""))</f>
        <v/>
      </c>
      <c r="E1121" s="24"/>
      <c r="F1121" s="27" t="e">
        <f t="shared" ca="1" si="119"/>
        <v>#VALUE!</v>
      </c>
      <c r="G1121" s="28" t="str">
        <f t="shared" si="115"/>
        <v/>
      </c>
      <c r="H1121" s="29"/>
      <c r="I1121" s="30"/>
      <c r="J1121">
        <f t="shared" si="116"/>
        <v>0</v>
      </c>
      <c r="K1121">
        <f t="shared" si="117"/>
        <v>0</v>
      </c>
    </row>
    <row r="1122" spans="1:11" ht="12.75" customHeight="1" x14ac:dyDescent="0.2">
      <c r="A1122" s="73" t="str">
        <f t="shared" ca="1" si="114"/>
        <v/>
      </c>
      <c r="B1122" s="31" t="str">
        <f t="shared" ca="1" si="118"/>
        <v/>
      </c>
      <c r="C1122" s="25" t="str">
        <f t="shared" si="113"/>
        <v/>
      </c>
      <c r="D1122" s="26" t="str">
        <f>IF(C1122="","",IFERROR(VLOOKUP($C1122,Statistiques!$A$8:$B$30,2,0),""))</f>
        <v/>
      </c>
      <c r="E1122" s="24"/>
      <c r="F1122" s="27" t="e">
        <f t="shared" ca="1" si="119"/>
        <v>#VALUE!</v>
      </c>
      <c r="G1122" s="28" t="str">
        <f t="shared" si="115"/>
        <v/>
      </c>
      <c r="H1122" s="29"/>
      <c r="I1122" s="30"/>
      <c r="J1122">
        <f t="shared" si="116"/>
        <v>0</v>
      </c>
      <c r="K1122">
        <f t="shared" si="117"/>
        <v>0</v>
      </c>
    </row>
    <row r="1123" spans="1:11" ht="12.75" customHeight="1" x14ac:dyDescent="0.2">
      <c r="A1123" s="73" t="str">
        <f t="shared" ca="1" si="114"/>
        <v/>
      </c>
      <c r="B1123" s="31" t="str">
        <f t="shared" ca="1" si="118"/>
        <v/>
      </c>
      <c r="C1123" s="25" t="str">
        <f t="shared" si="113"/>
        <v/>
      </c>
      <c r="D1123" s="26" t="str">
        <f>IF(C1123="","",IFERROR(VLOOKUP($C1123,Statistiques!$A$8:$B$30,2,0),""))</f>
        <v/>
      </c>
      <c r="E1123" s="24"/>
      <c r="F1123" s="27" t="e">
        <f t="shared" ca="1" si="119"/>
        <v>#VALUE!</v>
      </c>
      <c r="G1123" s="28" t="str">
        <f t="shared" si="115"/>
        <v/>
      </c>
      <c r="H1123" s="29"/>
      <c r="I1123" s="30"/>
      <c r="J1123">
        <f t="shared" si="116"/>
        <v>0</v>
      </c>
      <c r="K1123">
        <f t="shared" si="117"/>
        <v>0</v>
      </c>
    </row>
    <row r="1124" spans="1:11" ht="12.75" customHeight="1" x14ac:dyDescent="0.2">
      <c r="A1124" s="73" t="str">
        <f t="shared" ca="1" si="114"/>
        <v/>
      </c>
      <c r="B1124" s="31" t="str">
        <f t="shared" ca="1" si="118"/>
        <v/>
      </c>
      <c r="C1124" s="25" t="str">
        <f t="shared" si="113"/>
        <v/>
      </c>
      <c r="D1124" s="26" t="str">
        <f>IF(C1124="","",IFERROR(VLOOKUP($C1124,Statistiques!$A$8:$B$30,2,0),""))</f>
        <v/>
      </c>
      <c r="E1124" s="24"/>
      <c r="F1124" s="27" t="e">
        <f t="shared" ca="1" si="119"/>
        <v>#VALUE!</v>
      </c>
      <c r="G1124" s="28" t="str">
        <f t="shared" si="115"/>
        <v/>
      </c>
      <c r="H1124" s="29"/>
      <c r="I1124" s="30"/>
      <c r="J1124">
        <f t="shared" si="116"/>
        <v>0</v>
      </c>
      <c r="K1124">
        <f t="shared" si="117"/>
        <v>0</v>
      </c>
    </row>
    <row r="1125" spans="1:11" ht="12.75" customHeight="1" x14ac:dyDescent="0.2">
      <c r="A1125" s="73" t="str">
        <f t="shared" ca="1" si="114"/>
        <v/>
      </c>
      <c r="B1125" s="31" t="str">
        <f t="shared" ca="1" si="118"/>
        <v/>
      </c>
      <c r="C1125" s="25" t="str">
        <f t="shared" si="113"/>
        <v/>
      </c>
      <c r="D1125" s="26" t="str">
        <f>IF(C1125="","",IFERROR(VLOOKUP($C1125,Statistiques!$A$8:$B$30,2,0),""))</f>
        <v/>
      </c>
      <c r="E1125" s="24"/>
      <c r="F1125" s="27" t="e">
        <f t="shared" ca="1" si="119"/>
        <v>#VALUE!</v>
      </c>
      <c r="G1125" s="28" t="str">
        <f t="shared" si="115"/>
        <v/>
      </c>
      <c r="H1125" s="29"/>
      <c r="I1125" s="30"/>
      <c r="J1125">
        <f t="shared" si="116"/>
        <v>0</v>
      </c>
      <c r="K1125">
        <f t="shared" si="117"/>
        <v>0</v>
      </c>
    </row>
    <row r="1126" spans="1:11" ht="12.75" customHeight="1" x14ac:dyDescent="0.2">
      <c r="A1126" s="73" t="str">
        <f t="shared" ca="1" si="114"/>
        <v/>
      </c>
      <c r="B1126" s="31" t="str">
        <f t="shared" ca="1" si="118"/>
        <v/>
      </c>
      <c r="C1126" s="25" t="str">
        <f t="shared" si="113"/>
        <v/>
      </c>
      <c r="D1126" s="26" t="str">
        <f>IF(C1126="","",IFERROR(VLOOKUP($C1126,Statistiques!$A$8:$B$30,2,0),""))</f>
        <v/>
      </c>
      <c r="E1126" s="24"/>
      <c r="F1126" s="27" t="e">
        <f t="shared" ca="1" si="119"/>
        <v>#VALUE!</v>
      </c>
      <c r="G1126" s="28" t="str">
        <f t="shared" si="115"/>
        <v/>
      </c>
      <c r="H1126" s="29"/>
      <c r="I1126" s="30"/>
      <c r="J1126">
        <f t="shared" si="116"/>
        <v>0</v>
      </c>
      <c r="K1126">
        <f t="shared" si="117"/>
        <v>0</v>
      </c>
    </row>
    <row r="1127" spans="1:11" ht="12.75" customHeight="1" x14ac:dyDescent="0.2">
      <c r="A1127" s="73" t="str">
        <f t="shared" ca="1" si="114"/>
        <v/>
      </c>
      <c r="B1127" s="31" t="str">
        <f t="shared" ca="1" si="118"/>
        <v/>
      </c>
      <c r="C1127" s="25" t="str">
        <f t="shared" si="113"/>
        <v/>
      </c>
      <c r="D1127" s="26" t="str">
        <f>IF(C1127="","",IFERROR(VLOOKUP($C1127,Statistiques!$A$8:$B$30,2,0),""))</f>
        <v/>
      </c>
      <c r="E1127" s="24"/>
      <c r="F1127" s="27" t="e">
        <f t="shared" ca="1" si="119"/>
        <v>#VALUE!</v>
      </c>
      <c r="G1127" s="28" t="str">
        <f t="shared" si="115"/>
        <v/>
      </c>
      <c r="H1127" s="29"/>
      <c r="I1127" s="30"/>
      <c r="J1127">
        <f t="shared" si="116"/>
        <v>0</v>
      </c>
      <c r="K1127">
        <f t="shared" si="117"/>
        <v>0</v>
      </c>
    </row>
    <row r="1128" spans="1:11" ht="12.75" customHeight="1" x14ac:dyDescent="0.2">
      <c r="A1128" s="73" t="str">
        <f t="shared" ca="1" si="114"/>
        <v/>
      </c>
      <c r="B1128" s="31" t="str">
        <f t="shared" ca="1" si="118"/>
        <v/>
      </c>
      <c r="C1128" s="25" t="str">
        <f t="shared" si="113"/>
        <v/>
      </c>
      <c r="D1128" s="26" t="str">
        <f>IF(C1128="","",IFERROR(VLOOKUP($C1128,Statistiques!$A$8:$B$30,2,0),""))</f>
        <v/>
      </c>
      <c r="E1128" s="24"/>
      <c r="F1128" s="27" t="e">
        <f t="shared" ca="1" si="119"/>
        <v>#VALUE!</v>
      </c>
      <c r="G1128" s="28" t="str">
        <f t="shared" si="115"/>
        <v/>
      </c>
      <c r="H1128" s="29"/>
      <c r="I1128" s="30"/>
      <c r="J1128">
        <f t="shared" si="116"/>
        <v>0</v>
      </c>
      <c r="K1128">
        <f t="shared" si="117"/>
        <v>0</v>
      </c>
    </row>
    <row r="1129" spans="1:11" ht="12.75" customHeight="1" x14ac:dyDescent="0.2">
      <c r="A1129" s="73" t="str">
        <f t="shared" ca="1" si="114"/>
        <v/>
      </c>
      <c r="B1129" s="31" t="str">
        <f t="shared" ca="1" si="118"/>
        <v/>
      </c>
      <c r="C1129" s="25" t="str">
        <f t="shared" si="113"/>
        <v/>
      </c>
      <c r="D1129" s="26" t="str">
        <f>IF(C1129="","",IFERROR(VLOOKUP($C1129,Statistiques!$A$8:$B$30,2,0),""))</f>
        <v/>
      </c>
      <c r="E1129" s="24"/>
      <c r="F1129" s="27" t="e">
        <f t="shared" ca="1" si="119"/>
        <v>#VALUE!</v>
      </c>
      <c r="G1129" s="28" t="str">
        <f t="shared" si="115"/>
        <v/>
      </c>
      <c r="H1129" s="29"/>
      <c r="I1129" s="30"/>
      <c r="J1129">
        <f t="shared" si="116"/>
        <v>0</v>
      </c>
      <c r="K1129">
        <f t="shared" si="117"/>
        <v>0</v>
      </c>
    </row>
    <row r="1130" spans="1:11" ht="12.75" customHeight="1" x14ac:dyDescent="0.2">
      <c r="A1130" s="73" t="str">
        <f t="shared" ca="1" si="114"/>
        <v/>
      </c>
      <c r="B1130" s="31" t="str">
        <f t="shared" ca="1" si="118"/>
        <v/>
      </c>
      <c r="C1130" s="25" t="str">
        <f t="shared" si="113"/>
        <v/>
      </c>
      <c r="D1130" s="26" t="str">
        <f>IF(C1130="","",IFERROR(VLOOKUP($C1130,Statistiques!$A$8:$B$30,2,0),""))</f>
        <v/>
      </c>
      <c r="E1130" s="24"/>
      <c r="F1130" s="27" t="e">
        <f t="shared" ca="1" si="119"/>
        <v>#VALUE!</v>
      </c>
      <c r="G1130" s="28" t="str">
        <f t="shared" si="115"/>
        <v/>
      </c>
      <c r="H1130" s="29"/>
      <c r="I1130" s="30"/>
      <c r="J1130">
        <f t="shared" si="116"/>
        <v>0</v>
      </c>
      <c r="K1130">
        <f t="shared" si="117"/>
        <v>0</v>
      </c>
    </row>
    <row r="1131" spans="1:11" ht="12.75" customHeight="1" x14ac:dyDescent="0.2">
      <c r="A1131" s="73" t="str">
        <f t="shared" ca="1" si="114"/>
        <v/>
      </c>
      <c r="B1131" s="31" t="str">
        <f t="shared" ca="1" si="118"/>
        <v/>
      </c>
      <c r="C1131" s="25" t="str">
        <f t="shared" si="113"/>
        <v/>
      </c>
      <c r="D1131" s="26" t="str">
        <f>IF(C1131="","",IFERROR(VLOOKUP($C1131,Statistiques!$A$8:$B$30,2,0),""))</f>
        <v/>
      </c>
      <c r="E1131" s="24"/>
      <c r="F1131" s="27" t="e">
        <f t="shared" ca="1" si="119"/>
        <v>#VALUE!</v>
      </c>
      <c r="G1131" s="28" t="str">
        <f t="shared" si="115"/>
        <v/>
      </c>
      <c r="H1131" s="29"/>
      <c r="I1131" s="30"/>
      <c r="J1131">
        <f t="shared" si="116"/>
        <v>0</v>
      </c>
      <c r="K1131">
        <f t="shared" si="117"/>
        <v>0</v>
      </c>
    </row>
    <row r="1132" spans="1:11" ht="12.75" customHeight="1" x14ac:dyDescent="0.2">
      <c r="A1132" s="73" t="str">
        <f t="shared" ca="1" si="114"/>
        <v/>
      </c>
      <c r="B1132" s="31" t="str">
        <f t="shared" ca="1" si="118"/>
        <v/>
      </c>
      <c r="C1132" s="25" t="str">
        <f t="shared" si="113"/>
        <v/>
      </c>
      <c r="D1132" s="26" t="str">
        <f>IF(C1132="","",IFERROR(VLOOKUP($C1132,Statistiques!$A$8:$B$30,2,0),""))</f>
        <v/>
      </c>
      <c r="E1132" s="24"/>
      <c r="F1132" s="27" t="e">
        <f t="shared" ca="1" si="119"/>
        <v>#VALUE!</v>
      </c>
      <c r="G1132" s="28" t="str">
        <f t="shared" si="115"/>
        <v/>
      </c>
      <c r="H1132" s="29"/>
      <c r="I1132" s="30"/>
      <c r="J1132">
        <f t="shared" si="116"/>
        <v>0</v>
      </c>
      <c r="K1132">
        <f t="shared" si="117"/>
        <v>0</v>
      </c>
    </row>
    <row r="1133" spans="1:11" ht="12.75" customHeight="1" x14ac:dyDescent="0.2">
      <c r="A1133" s="73" t="str">
        <f t="shared" ca="1" si="114"/>
        <v/>
      </c>
      <c r="B1133" s="31" t="str">
        <f t="shared" ca="1" si="118"/>
        <v/>
      </c>
      <c r="C1133" s="25" t="str">
        <f t="shared" si="113"/>
        <v/>
      </c>
      <c r="D1133" s="26" t="str">
        <f>IF(C1133="","",IFERROR(VLOOKUP($C1133,Statistiques!$A$8:$B$30,2,0),""))</f>
        <v/>
      </c>
      <c r="E1133" s="24"/>
      <c r="F1133" s="27" t="e">
        <f t="shared" ca="1" si="119"/>
        <v>#VALUE!</v>
      </c>
      <c r="G1133" s="28" t="str">
        <f t="shared" si="115"/>
        <v/>
      </c>
      <c r="H1133" s="29"/>
      <c r="I1133" s="30"/>
      <c r="J1133">
        <f t="shared" si="116"/>
        <v>0</v>
      </c>
      <c r="K1133">
        <f t="shared" si="117"/>
        <v>0</v>
      </c>
    </row>
    <row r="1134" spans="1:11" ht="12.75" customHeight="1" x14ac:dyDescent="0.2">
      <c r="A1134" s="73" t="str">
        <f t="shared" ca="1" si="114"/>
        <v/>
      </c>
      <c r="B1134" s="31" t="str">
        <f t="shared" ca="1" si="118"/>
        <v/>
      </c>
      <c r="C1134" s="25" t="str">
        <f t="shared" si="113"/>
        <v/>
      </c>
      <c r="D1134" s="26" t="str">
        <f>IF(C1134="","",IFERROR(VLOOKUP($C1134,Statistiques!$A$8:$B$30,2,0),""))</f>
        <v/>
      </c>
      <c r="E1134" s="24"/>
      <c r="F1134" s="27" t="e">
        <f t="shared" ca="1" si="119"/>
        <v>#VALUE!</v>
      </c>
      <c r="G1134" s="28" t="str">
        <f t="shared" si="115"/>
        <v/>
      </c>
      <c r="H1134" s="29"/>
      <c r="I1134" s="30"/>
      <c r="J1134">
        <f t="shared" si="116"/>
        <v>0</v>
      </c>
      <c r="K1134">
        <f t="shared" si="117"/>
        <v>0</v>
      </c>
    </row>
    <row r="1135" spans="1:11" ht="12.75" customHeight="1" x14ac:dyDescent="0.2">
      <c r="A1135" s="73" t="str">
        <f t="shared" ca="1" si="114"/>
        <v/>
      </c>
      <c r="B1135" s="31" t="str">
        <f t="shared" ca="1" si="118"/>
        <v/>
      </c>
      <c r="C1135" s="25" t="str">
        <f t="shared" si="113"/>
        <v/>
      </c>
      <c r="D1135" s="26" t="str">
        <f>IF(C1135="","",IFERROR(VLOOKUP($C1135,Statistiques!$A$8:$B$30,2,0),""))</f>
        <v/>
      </c>
      <c r="E1135" s="24"/>
      <c r="F1135" s="27" t="e">
        <f t="shared" ca="1" si="119"/>
        <v>#VALUE!</v>
      </c>
      <c r="G1135" s="28" t="str">
        <f t="shared" si="115"/>
        <v/>
      </c>
      <c r="H1135" s="29"/>
      <c r="I1135" s="30"/>
      <c r="J1135">
        <f t="shared" si="116"/>
        <v>0</v>
      </c>
      <c r="K1135">
        <f t="shared" si="117"/>
        <v>0</v>
      </c>
    </row>
    <row r="1136" spans="1:11" ht="12.75" customHeight="1" x14ac:dyDescent="0.2">
      <c r="A1136" s="73" t="str">
        <f t="shared" ca="1" si="114"/>
        <v/>
      </c>
      <c r="B1136" s="31" t="str">
        <f t="shared" ca="1" si="118"/>
        <v/>
      </c>
      <c r="C1136" s="25" t="str">
        <f t="shared" si="113"/>
        <v/>
      </c>
      <c r="D1136" s="26" t="str">
        <f>IF(C1136="","",IFERROR(VLOOKUP($C1136,Statistiques!$A$8:$B$30,2,0),""))</f>
        <v/>
      </c>
      <c r="E1136" s="24"/>
      <c r="F1136" s="27" t="e">
        <f t="shared" ca="1" si="119"/>
        <v>#VALUE!</v>
      </c>
      <c r="G1136" s="28" t="str">
        <f t="shared" si="115"/>
        <v/>
      </c>
      <c r="H1136" s="29"/>
      <c r="I1136" s="30"/>
      <c r="J1136">
        <f t="shared" si="116"/>
        <v>0</v>
      </c>
      <c r="K1136">
        <f t="shared" si="117"/>
        <v>0</v>
      </c>
    </row>
    <row r="1137" spans="1:11" ht="12.75" customHeight="1" x14ac:dyDescent="0.2">
      <c r="A1137" s="73" t="str">
        <f t="shared" ca="1" si="114"/>
        <v/>
      </c>
      <c r="B1137" s="31" t="str">
        <f t="shared" ca="1" si="118"/>
        <v/>
      </c>
      <c r="C1137" s="25" t="str">
        <f t="shared" si="113"/>
        <v/>
      </c>
      <c r="D1137" s="26" t="str">
        <f>IF(C1137="","",IFERROR(VLOOKUP($C1137,Statistiques!$A$8:$B$30,2,0),""))</f>
        <v/>
      </c>
      <c r="E1137" s="24"/>
      <c r="F1137" s="27" t="e">
        <f t="shared" ca="1" si="119"/>
        <v>#VALUE!</v>
      </c>
      <c r="G1137" s="28" t="str">
        <f t="shared" si="115"/>
        <v/>
      </c>
      <c r="H1137" s="29"/>
      <c r="I1137" s="30"/>
      <c r="J1137">
        <f t="shared" si="116"/>
        <v>0</v>
      </c>
      <c r="K1137">
        <f t="shared" si="117"/>
        <v>0</v>
      </c>
    </row>
    <row r="1138" spans="1:11" ht="12.75" customHeight="1" x14ac:dyDescent="0.2">
      <c r="A1138" s="73" t="str">
        <f t="shared" ca="1" si="114"/>
        <v/>
      </c>
      <c r="B1138" s="31" t="str">
        <f t="shared" ca="1" si="118"/>
        <v/>
      </c>
      <c r="C1138" s="25" t="str">
        <f t="shared" ref="C1138:C1201" si="120">IF(E1137="","",C1137)</f>
        <v/>
      </c>
      <c r="D1138" s="26" t="str">
        <f>IF(C1138="","",IFERROR(VLOOKUP($C1138,Statistiques!$A$8:$B$30,2,0),""))</f>
        <v/>
      </c>
      <c r="E1138" s="24"/>
      <c r="F1138" s="27" t="e">
        <f t="shared" ca="1" si="119"/>
        <v>#VALUE!</v>
      </c>
      <c r="G1138" s="28" t="str">
        <f t="shared" si="115"/>
        <v/>
      </c>
      <c r="H1138" s="29"/>
      <c r="I1138" s="30"/>
      <c r="J1138">
        <f t="shared" si="116"/>
        <v>0</v>
      </c>
      <c r="K1138">
        <f t="shared" si="117"/>
        <v>0</v>
      </c>
    </row>
    <row r="1139" spans="1:11" ht="12.75" customHeight="1" x14ac:dyDescent="0.2">
      <c r="A1139" s="73" t="str">
        <f t="shared" ca="1" si="114"/>
        <v/>
      </c>
      <c r="B1139" s="31" t="str">
        <f t="shared" ca="1" si="118"/>
        <v/>
      </c>
      <c r="C1139" s="25" t="str">
        <f t="shared" si="120"/>
        <v/>
      </c>
      <c r="D1139" s="26" t="str">
        <f>IF(C1139="","",IFERROR(VLOOKUP($C1139,Statistiques!$A$8:$B$30,2,0),""))</f>
        <v/>
      </c>
      <c r="E1139" s="24"/>
      <c r="F1139" s="27" t="e">
        <f t="shared" ca="1" si="119"/>
        <v>#VALUE!</v>
      </c>
      <c r="G1139" s="28" t="str">
        <f t="shared" si="115"/>
        <v/>
      </c>
      <c r="H1139" s="29"/>
      <c r="I1139" s="30"/>
      <c r="J1139">
        <f t="shared" si="116"/>
        <v>0</v>
      </c>
      <c r="K1139">
        <f t="shared" si="117"/>
        <v>0</v>
      </c>
    </row>
    <row r="1140" spans="1:11" ht="12.75" customHeight="1" x14ac:dyDescent="0.2">
      <c r="A1140" s="73" t="str">
        <f t="shared" ca="1" si="114"/>
        <v/>
      </c>
      <c r="B1140" s="31" t="str">
        <f t="shared" ca="1" si="118"/>
        <v/>
      </c>
      <c r="C1140" s="25" t="str">
        <f t="shared" si="120"/>
        <v/>
      </c>
      <c r="D1140" s="26" t="str">
        <f>IF(C1140="","",IFERROR(VLOOKUP($C1140,Statistiques!$A$8:$B$30,2,0),""))</f>
        <v/>
      </c>
      <c r="E1140" s="24"/>
      <c r="F1140" s="27" t="e">
        <f t="shared" ca="1" si="119"/>
        <v>#VALUE!</v>
      </c>
      <c r="G1140" s="28" t="str">
        <f t="shared" si="115"/>
        <v/>
      </c>
      <c r="H1140" s="29"/>
      <c r="I1140" s="30"/>
      <c r="J1140">
        <f t="shared" si="116"/>
        <v>0</v>
      </c>
      <c r="K1140">
        <f t="shared" si="117"/>
        <v>0</v>
      </c>
    </row>
    <row r="1141" spans="1:11" ht="12.75" customHeight="1" x14ac:dyDescent="0.2">
      <c r="A1141" s="73" t="str">
        <f t="shared" ca="1" si="114"/>
        <v/>
      </c>
      <c r="B1141" s="31" t="str">
        <f t="shared" ca="1" si="118"/>
        <v/>
      </c>
      <c r="C1141" s="25" t="str">
        <f t="shared" si="120"/>
        <v/>
      </c>
      <c r="D1141" s="26" t="str">
        <f>IF(C1141="","",IFERROR(VLOOKUP($C1141,Statistiques!$A$8:$B$30,2,0),""))</f>
        <v/>
      </c>
      <c r="E1141" s="24"/>
      <c r="F1141" s="27" t="e">
        <f t="shared" ca="1" si="119"/>
        <v>#VALUE!</v>
      </c>
      <c r="G1141" s="28" t="str">
        <f t="shared" si="115"/>
        <v/>
      </c>
      <c r="H1141" s="29"/>
      <c r="I1141" s="30"/>
      <c r="J1141">
        <f t="shared" si="116"/>
        <v>0</v>
      </c>
      <c r="K1141">
        <f t="shared" si="117"/>
        <v>0</v>
      </c>
    </row>
    <row r="1142" spans="1:11" ht="12.75" customHeight="1" x14ac:dyDescent="0.2">
      <c r="A1142" s="73" t="str">
        <f t="shared" ca="1" si="114"/>
        <v/>
      </c>
      <c r="B1142" s="31" t="str">
        <f t="shared" ca="1" si="118"/>
        <v/>
      </c>
      <c r="C1142" s="25" t="str">
        <f t="shared" si="120"/>
        <v/>
      </c>
      <c r="D1142" s="26" t="str">
        <f>IF(C1142="","",IFERROR(VLOOKUP($C1142,Statistiques!$A$8:$B$30,2,0),""))</f>
        <v/>
      </c>
      <c r="E1142" s="24"/>
      <c r="F1142" s="27" t="e">
        <f t="shared" ca="1" si="119"/>
        <v>#VALUE!</v>
      </c>
      <c r="G1142" s="28" t="str">
        <f t="shared" si="115"/>
        <v/>
      </c>
      <c r="H1142" s="29"/>
      <c r="I1142" s="30"/>
      <c r="J1142">
        <f t="shared" si="116"/>
        <v>0</v>
      </c>
      <c r="K1142">
        <f t="shared" si="117"/>
        <v>0</v>
      </c>
    </row>
    <row r="1143" spans="1:11" ht="12.75" customHeight="1" x14ac:dyDescent="0.2">
      <c r="A1143" s="73" t="str">
        <f t="shared" ca="1" si="114"/>
        <v/>
      </c>
      <c r="B1143" s="31" t="str">
        <f t="shared" ca="1" si="118"/>
        <v/>
      </c>
      <c r="C1143" s="25" t="str">
        <f t="shared" si="120"/>
        <v/>
      </c>
      <c r="D1143" s="26" t="str">
        <f>IF(C1143="","",IFERROR(VLOOKUP($C1143,Statistiques!$A$8:$B$30,2,0),""))</f>
        <v/>
      </c>
      <c r="E1143" s="24"/>
      <c r="F1143" s="27" t="e">
        <f t="shared" ca="1" si="119"/>
        <v>#VALUE!</v>
      </c>
      <c r="G1143" s="28" t="str">
        <f t="shared" si="115"/>
        <v/>
      </c>
      <c r="H1143" s="29"/>
      <c r="I1143" s="30"/>
      <c r="J1143">
        <f t="shared" si="116"/>
        <v>0</v>
      </c>
      <c r="K1143">
        <f t="shared" si="117"/>
        <v>0</v>
      </c>
    </row>
    <row r="1144" spans="1:11" ht="12.75" customHeight="1" x14ac:dyDescent="0.2">
      <c r="A1144" s="73" t="str">
        <f t="shared" ca="1" si="114"/>
        <v/>
      </c>
      <c r="B1144" s="31" t="str">
        <f t="shared" ca="1" si="118"/>
        <v/>
      </c>
      <c r="C1144" s="25" t="str">
        <f t="shared" si="120"/>
        <v/>
      </c>
      <c r="D1144" s="26" t="str">
        <f>IF(C1144="","",IFERROR(VLOOKUP($C1144,Statistiques!$A$8:$B$30,2,0),""))</f>
        <v/>
      </c>
      <c r="E1144" s="24"/>
      <c r="F1144" s="27" t="e">
        <f t="shared" ca="1" si="119"/>
        <v>#VALUE!</v>
      </c>
      <c r="G1144" s="28" t="str">
        <f t="shared" si="115"/>
        <v/>
      </c>
      <c r="H1144" s="29"/>
      <c r="I1144" s="30"/>
      <c r="J1144">
        <f t="shared" si="116"/>
        <v>0</v>
      </c>
      <c r="K1144">
        <f t="shared" si="117"/>
        <v>0</v>
      </c>
    </row>
    <row r="1145" spans="1:11" ht="12.75" customHeight="1" x14ac:dyDescent="0.2">
      <c r="A1145" s="73" t="str">
        <f t="shared" ca="1" si="114"/>
        <v/>
      </c>
      <c r="B1145" s="31" t="str">
        <f t="shared" ca="1" si="118"/>
        <v/>
      </c>
      <c r="C1145" s="25" t="str">
        <f t="shared" si="120"/>
        <v/>
      </c>
      <c r="D1145" s="26" t="str">
        <f>IF(C1145="","",IFERROR(VLOOKUP($C1145,Statistiques!$A$8:$B$30,2,0),""))</f>
        <v/>
      </c>
      <c r="E1145" s="24"/>
      <c r="F1145" s="27" t="e">
        <f t="shared" ca="1" si="119"/>
        <v>#VALUE!</v>
      </c>
      <c r="G1145" s="28" t="str">
        <f t="shared" si="115"/>
        <v/>
      </c>
      <c r="H1145" s="29"/>
      <c r="I1145" s="30"/>
      <c r="J1145">
        <f t="shared" si="116"/>
        <v>0</v>
      </c>
      <c r="K1145">
        <f t="shared" si="117"/>
        <v>0</v>
      </c>
    </row>
    <row r="1146" spans="1:11" ht="12.75" customHeight="1" x14ac:dyDescent="0.2">
      <c r="A1146" s="73" t="str">
        <f t="shared" ca="1" si="114"/>
        <v/>
      </c>
      <c r="B1146" s="31" t="str">
        <f t="shared" ca="1" si="118"/>
        <v/>
      </c>
      <c r="C1146" s="25" t="str">
        <f t="shared" si="120"/>
        <v/>
      </c>
      <c r="D1146" s="26" t="str">
        <f>IF(C1146="","",IFERROR(VLOOKUP($C1146,Statistiques!$A$8:$B$30,2,0),""))</f>
        <v/>
      </c>
      <c r="E1146" s="24"/>
      <c r="F1146" s="27" t="e">
        <f t="shared" ca="1" si="119"/>
        <v>#VALUE!</v>
      </c>
      <c r="G1146" s="28" t="str">
        <f t="shared" si="115"/>
        <v/>
      </c>
      <c r="H1146" s="29"/>
      <c r="I1146" s="30"/>
      <c r="J1146">
        <f t="shared" si="116"/>
        <v>0</v>
      </c>
      <c r="K1146">
        <f t="shared" si="117"/>
        <v>0</v>
      </c>
    </row>
    <row r="1147" spans="1:11" ht="12.75" customHeight="1" x14ac:dyDescent="0.2">
      <c r="A1147" s="73" t="str">
        <f t="shared" ca="1" si="114"/>
        <v/>
      </c>
      <c r="B1147" s="31" t="str">
        <f t="shared" ca="1" si="118"/>
        <v/>
      </c>
      <c r="C1147" s="25" t="str">
        <f t="shared" si="120"/>
        <v/>
      </c>
      <c r="D1147" s="26" t="str">
        <f>IF(C1147="","",IFERROR(VLOOKUP($C1147,Statistiques!$A$8:$B$30,2,0),""))</f>
        <v/>
      </c>
      <c r="E1147" s="24"/>
      <c r="F1147" s="27" t="e">
        <f t="shared" ca="1" si="119"/>
        <v>#VALUE!</v>
      </c>
      <c r="G1147" s="28" t="str">
        <f t="shared" si="115"/>
        <v/>
      </c>
      <c r="H1147" s="29"/>
      <c r="I1147" s="30"/>
      <c r="J1147">
        <f t="shared" si="116"/>
        <v>0</v>
      </c>
      <c r="K1147">
        <f t="shared" si="117"/>
        <v>0</v>
      </c>
    </row>
    <row r="1148" spans="1:11" ht="12.75" customHeight="1" x14ac:dyDescent="0.2">
      <c r="A1148" s="73" t="str">
        <f t="shared" ca="1" si="114"/>
        <v/>
      </c>
      <c r="B1148" s="31" t="str">
        <f t="shared" ca="1" si="118"/>
        <v/>
      </c>
      <c r="C1148" s="25" t="str">
        <f t="shared" si="120"/>
        <v/>
      </c>
      <c r="D1148" s="26" t="str">
        <f>IF(C1148="","",IFERROR(VLOOKUP($C1148,Statistiques!$A$8:$B$30,2,0),""))</f>
        <v/>
      </c>
      <c r="E1148" s="24"/>
      <c r="F1148" s="27" t="e">
        <f t="shared" ca="1" si="119"/>
        <v>#VALUE!</v>
      </c>
      <c r="G1148" s="28" t="str">
        <f t="shared" si="115"/>
        <v/>
      </c>
      <c r="H1148" s="29"/>
      <c r="I1148" s="30"/>
      <c r="J1148">
        <f t="shared" si="116"/>
        <v>0</v>
      </c>
      <c r="K1148">
        <f t="shared" si="117"/>
        <v>0</v>
      </c>
    </row>
    <row r="1149" spans="1:11" ht="12.75" customHeight="1" x14ac:dyDescent="0.2">
      <c r="A1149" s="73" t="str">
        <f t="shared" ca="1" si="114"/>
        <v/>
      </c>
      <c r="B1149" s="31" t="str">
        <f t="shared" ca="1" si="118"/>
        <v/>
      </c>
      <c r="C1149" s="25" t="str">
        <f t="shared" si="120"/>
        <v/>
      </c>
      <c r="D1149" s="26" t="str">
        <f>IF(C1149="","",IFERROR(VLOOKUP($C1149,Statistiques!$A$8:$B$30,2,0),""))</f>
        <v/>
      </c>
      <c r="E1149" s="24"/>
      <c r="F1149" s="27" t="e">
        <f t="shared" ca="1" si="119"/>
        <v>#VALUE!</v>
      </c>
      <c r="G1149" s="28" t="str">
        <f t="shared" si="115"/>
        <v/>
      </c>
      <c r="H1149" s="29"/>
      <c r="I1149" s="30"/>
      <c r="J1149">
        <f t="shared" si="116"/>
        <v>0</v>
      </c>
      <c r="K1149">
        <f t="shared" si="117"/>
        <v>0</v>
      </c>
    </row>
    <row r="1150" spans="1:11" ht="12.75" customHeight="1" x14ac:dyDescent="0.2">
      <c r="A1150" s="73" t="str">
        <f t="shared" ca="1" si="114"/>
        <v/>
      </c>
      <c r="B1150" s="31" t="str">
        <f t="shared" ca="1" si="118"/>
        <v/>
      </c>
      <c r="C1150" s="25" t="str">
        <f t="shared" si="120"/>
        <v/>
      </c>
      <c r="D1150" s="26" t="str">
        <f>IF(C1150="","",IFERROR(VLOOKUP($C1150,Statistiques!$A$8:$B$30,2,0),""))</f>
        <v/>
      </c>
      <c r="E1150" s="24"/>
      <c r="F1150" s="27" t="e">
        <f t="shared" ca="1" si="119"/>
        <v>#VALUE!</v>
      </c>
      <c r="G1150" s="28" t="str">
        <f t="shared" si="115"/>
        <v/>
      </c>
      <c r="H1150" s="29"/>
      <c r="I1150" s="30"/>
      <c r="J1150">
        <f t="shared" si="116"/>
        <v>0</v>
      </c>
      <c r="K1150">
        <f t="shared" si="117"/>
        <v>0</v>
      </c>
    </row>
    <row r="1151" spans="1:11" ht="12.75" customHeight="1" x14ac:dyDescent="0.2">
      <c r="A1151" s="73" t="str">
        <f t="shared" ca="1" si="114"/>
        <v/>
      </c>
      <c r="B1151" s="31" t="str">
        <f t="shared" ca="1" si="118"/>
        <v/>
      </c>
      <c r="C1151" s="25" t="str">
        <f t="shared" si="120"/>
        <v/>
      </c>
      <c r="D1151" s="26" t="str">
        <f>IF(C1151="","",IFERROR(VLOOKUP($C1151,Statistiques!$A$8:$B$30,2,0),""))</f>
        <v/>
      </c>
      <c r="E1151" s="24"/>
      <c r="F1151" s="27" t="e">
        <f t="shared" ca="1" si="119"/>
        <v>#VALUE!</v>
      </c>
      <c r="G1151" s="28" t="str">
        <f t="shared" si="115"/>
        <v/>
      </c>
      <c r="H1151" s="29"/>
      <c r="I1151" s="30"/>
      <c r="J1151">
        <f t="shared" si="116"/>
        <v>0</v>
      </c>
      <c r="K1151">
        <f t="shared" si="117"/>
        <v>0</v>
      </c>
    </row>
    <row r="1152" spans="1:11" ht="12.75" customHeight="1" x14ac:dyDescent="0.2">
      <c r="A1152" s="73" t="str">
        <f t="shared" ca="1" si="114"/>
        <v/>
      </c>
      <c r="B1152" s="31" t="str">
        <f t="shared" ca="1" si="118"/>
        <v/>
      </c>
      <c r="C1152" s="25" t="str">
        <f t="shared" si="120"/>
        <v/>
      </c>
      <c r="D1152" s="26" t="str">
        <f>IF(C1152="","",IFERROR(VLOOKUP($C1152,Statistiques!$A$8:$B$30,2,0),""))</f>
        <v/>
      </c>
      <c r="E1152" s="24"/>
      <c r="F1152" s="27" t="e">
        <f t="shared" ca="1" si="119"/>
        <v>#VALUE!</v>
      </c>
      <c r="G1152" s="28" t="str">
        <f t="shared" si="115"/>
        <v/>
      </c>
      <c r="H1152" s="29"/>
      <c r="I1152" s="30"/>
      <c r="J1152">
        <f t="shared" si="116"/>
        <v>0</v>
      </c>
      <c r="K1152">
        <f t="shared" si="117"/>
        <v>0</v>
      </c>
    </row>
    <row r="1153" spans="1:11" ht="12.75" customHeight="1" x14ac:dyDescent="0.2">
      <c r="A1153" s="73" t="str">
        <f t="shared" ca="1" si="114"/>
        <v/>
      </c>
      <c r="B1153" s="31" t="str">
        <f t="shared" ca="1" si="118"/>
        <v/>
      </c>
      <c r="C1153" s="25" t="str">
        <f t="shared" si="120"/>
        <v/>
      </c>
      <c r="D1153" s="26" t="str">
        <f>IF(C1153="","",IFERROR(VLOOKUP($C1153,Statistiques!$A$8:$B$30,2,0),""))</f>
        <v/>
      </c>
      <c r="E1153" s="24"/>
      <c r="F1153" s="27" t="e">
        <f t="shared" ca="1" si="119"/>
        <v>#VALUE!</v>
      </c>
      <c r="G1153" s="28" t="str">
        <f t="shared" si="115"/>
        <v/>
      </c>
      <c r="H1153" s="29"/>
      <c r="I1153" s="30"/>
      <c r="J1153">
        <f t="shared" si="116"/>
        <v>0</v>
      </c>
      <c r="K1153">
        <f t="shared" si="117"/>
        <v>0</v>
      </c>
    </row>
    <row r="1154" spans="1:11" ht="12.75" customHeight="1" x14ac:dyDescent="0.2">
      <c r="A1154" s="73" t="str">
        <f t="shared" ca="1" si="114"/>
        <v/>
      </c>
      <c r="B1154" s="31" t="str">
        <f t="shared" ca="1" si="118"/>
        <v/>
      </c>
      <c r="C1154" s="25" t="str">
        <f t="shared" si="120"/>
        <v/>
      </c>
      <c r="D1154" s="26" t="str">
        <f>IF(C1154="","",IFERROR(VLOOKUP($C1154,Statistiques!$A$8:$B$30,2,0),""))</f>
        <v/>
      </c>
      <c r="E1154" s="24"/>
      <c r="F1154" s="27" t="e">
        <f t="shared" ca="1" si="119"/>
        <v>#VALUE!</v>
      </c>
      <c r="G1154" s="28" t="str">
        <f t="shared" si="115"/>
        <v/>
      </c>
      <c r="H1154" s="29"/>
      <c r="I1154" s="30"/>
      <c r="J1154">
        <f t="shared" si="116"/>
        <v>0</v>
      </c>
      <c r="K1154">
        <f t="shared" si="117"/>
        <v>0</v>
      </c>
    </row>
    <row r="1155" spans="1:11" ht="12.75" customHeight="1" x14ac:dyDescent="0.2">
      <c r="A1155" s="73" t="str">
        <f t="shared" ref="A1155:A1218" ca="1" si="121">IF(C1155="","",NOW())</f>
        <v/>
      </c>
      <c r="B1155" s="31" t="str">
        <f t="shared" ca="1" si="118"/>
        <v/>
      </c>
      <c r="C1155" s="25" t="str">
        <f t="shared" si="120"/>
        <v/>
      </c>
      <c r="D1155" s="26" t="str">
        <f>IF(C1155="","",IFERROR(VLOOKUP($C1155,Statistiques!$A$8:$B$30,2,0),""))</f>
        <v/>
      </c>
      <c r="E1155" s="24"/>
      <c r="F1155" s="27" t="e">
        <f t="shared" ca="1" si="119"/>
        <v>#VALUE!</v>
      </c>
      <c r="G1155" s="28" t="str">
        <f t="shared" ref="G1155:G1218" si="122">IF(E1155="","",IF(AND(MONTH(A1155)=MONTH(A1156),E1156&lt;&gt;""),"",F1155))</f>
        <v/>
      </c>
      <c r="H1155" s="29"/>
      <c r="I1155" s="30"/>
      <c r="J1155">
        <f t="shared" ref="J1155:J1218" si="123">IF(H1155="",0,H1155)</f>
        <v>0</v>
      </c>
      <c r="K1155">
        <f t="shared" ref="K1155:K1218" si="124">IF(I1155="",0,I1155)</f>
        <v>0</v>
      </c>
    </row>
    <row r="1156" spans="1:11" ht="12.75" customHeight="1" x14ac:dyDescent="0.2">
      <c r="A1156" s="73" t="str">
        <f t="shared" ca="1" si="121"/>
        <v/>
      </c>
      <c r="B1156" s="31" t="str">
        <f t="shared" ref="B1156:B1219" ca="1" si="125">IF(A1156="","",B1155+1)</f>
        <v/>
      </c>
      <c r="C1156" s="25" t="str">
        <f t="shared" si="120"/>
        <v/>
      </c>
      <c r="D1156" s="26" t="str">
        <f>IF(C1156="","",IFERROR(VLOOKUP($C1156,Statistiques!$A$8:$B$30,2,0),""))</f>
        <v/>
      </c>
      <c r="E1156" s="24"/>
      <c r="F1156" s="27" t="e">
        <f t="shared" ref="F1156:F1219" ca="1" si="126">IF(MONTH(A1156)=MONTH(A1155),F1155+E1156,E1156)</f>
        <v>#VALUE!</v>
      </c>
      <c r="G1156" s="28" t="str">
        <f t="shared" si="122"/>
        <v/>
      </c>
      <c r="H1156" s="29"/>
      <c r="I1156" s="30"/>
      <c r="J1156">
        <f t="shared" si="123"/>
        <v>0</v>
      </c>
      <c r="K1156">
        <f t="shared" si="124"/>
        <v>0</v>
      </c>
    </row>
    <row r="1157" spans="1:11" ht="12.75" customHeight="1" x14ac:dyDescent="0.2">
      <c r="A1157" s="73" t="str">
        <f t="shared" ca="1" si="121"/>
        <v/>
      </c>
      <c r="B1157" s="31" t="str">
        <f t="shared" ca="1" si="125"/>
        <v/>
      </c>
      <c r="C1157" s="25" t="str">
        <f t="shared" si="120"/>
        <v/>
      </c>
      <c r="D1157" s="26" t="str">
        <f>IF(C1157="","",IFERROR(VLOOKUP($C1157,Statistiques!$A$8:$B$30,2,0),""))</f>
        <v/>
      </c>
      <c r="E1157" s="24"/>
      <c r="F1157" s="27" t="e">
        <f t="shared" ca="1" si="126"/>
        <v>#VALUE!</v>
      </c>
      <c r="G1157" s="28" t="str">
        <f t="shared" si="122"/>
        <v/>
      </c>
      <c r="H1157" s="29"/>
      <c r="I1157" s="30"/>
      <c r="J1157">
        <f t="shared" si="123"/>
        <v>0</v>
      </c>
      <c r="K1157">
        <f t="shared" si="124"/>
        <v>0</v>
      </c>
    </row>
    <row r="1158" spans="1:11" ht="12.75" customHeight="1" x14ac:dyDescent="0.2">
      <c r="A1158" s="73" t="str">
        <f t="shared" ca="1" si="121"/>
        <v/>
      </c>
      <c r="B1158" s="31" t="str">
        <f t="shared" ca="1" si="125"/>
        <v/>
      </c>
      <c r="C1158" s="25" t="str">
        <f t="shared" si="120"/>
        <v/>
      </c>
      <c r="D1158" s="26" t="str">
        <f>IF(C1158="","",IFERROR(VLOOKUP($C1158,Statistiques!$A$8:$B$30,2,0),""))</f>
        <v/>
      </c>
      <c r="E1158" s="24"/>
      <c r="F1158" s="27" t="e">
        <f t="shared" ca="1" si="126"/>
        <v>#VALUE!</v>
      </c>
      <c r="G1158" s="28" t="str">
        <f t="shared" si="122"/>
        <v/>
      </c>
      <c r="H1158" s="29"/>
      <c r="I1158" s="30"/>
      <c r="J1158">
        <f t="shared" si="123"/>
        <v>0</v>
      </c>
      <c r="K1158">
        <f t="shared" si="124"/>
        <v>0</v>
      </c>
    </row>
    <row r="1159" spans="1:11" ht="12.75" customHeight="1" x14ac:dyDescent="0.2">
      <c r="A1159" s="73" t="str">
        <f t="shared" ca="1" si="121"/>
        <v/>
      </c>
      <c r="B1159" s="31" t="str">
        <f t="shared" ca="1" si="125"/>
        <v/>
      </c>
      <c r="C1159" s="25" t="str">
        <f t="shared" si="120"/>
        <v/>
      </c>
      <c r="D1159" s="26" t="str">
        <f>IF(C1159="","",IFERROR(VLOOKUP($C1159,Statistiques!$A$8:$B$30,2,0),""))</f>
        <v/>
      </c>
      <c r="E1159" s="24"/>
      <c r="F1159" s="27" t="e">
        <f t="shared" ca="1" si="126"/>
        <v>#VALUE!</v>
      </c>
      <c r="G1159" s="28" t="str">
        <f t="shared" si="122"/>
        <v/>
      </c>
      <c r="H1159" s="29"/>
      <c r="I1159" s="30"/>
      <c r="J1159">
        <f t="shared" si="123"/>
        <v>0</v>
      </c>
      <c r="K1159">
        <f t="shared" si="124"/>
        <v>0</v>
      </c>
    </row>
    <row r="1160" spans="1:11" ht="12.75" customHeight="1" x14ac:dyDescent="0.2">
      <c r="A1160" s="73" t="str">
        <f t="shared" ca="1" si="121"/>
        <v/>
      </c>
      <c r="B1160" s="31" t="str">
        <f t="shared" ca="1" si="125"/>
        <v/>
      </c>
      <c r="C1160" s="25" t="str">
        <f t="shared" si="120"/>
        <v/>
      </c>
      <c r="D1160" s="26" t="str">
        <f>IF(C1160="","",IFERROR(VLOOKUP($C1160,Statistiques!$A$8:$B$30,2,0),""))</f>
        <v/>
      </c>
      <c r="E1160" s="24"/>
      <c r="F1160" s="27" t="e">
        <f t="shared" ca="1" si="126"/>
        <v>#VALUE!</v>
      </c>
      <c r="G1160" s="28" t="str">
        <f t="shared" si="122"/>
        <v/>
      </c>
      <c r="H1160" s="29"/>
      <c r="I1160" s="30"/>
      <c r="J1160">
        <f t="shared" si="123"/>
        <v>0</v>
      </c>
      <c r="K1160">
        <f t="shared" si="124"/>
        <v>0</v>
      </c>
    </row>
    <row r="1161" spans="1:11" ht="12.75" customHeight="1" x14ac:dyDescent="0.2">
      <c r="A1161" s="73" t="str">
        <f t="shared" ca="1" si="121"/>
        <v/>
      </c>
      <c r="B1161" s="31" t="str">
        <f t="shared" ca="1" si="125"/>
        <v/>
      </c>
      <c r="C1161" s="25" t="str">
        <f t="shared" si="120"/>
        <v/>
      </c>
      <c r="D1161" s="26" t="str">
        <f>IF(C1161="","",IFERROR(VLOOKUP($C1161,Statistiques!$A$8:$B$30,2,0),""))</f>
        <v/>
      </c>
      <c r="E1161" s="24"/>
      <c r="F1161" s="27" t="e">
        <f t="shared" ca="1" si="126"/>
        <v>#VALUE!</v>
      </c>
      <c r="G1161" s="28" t="str">
        <f t="shared" si="122"/>
        <v/>
      </c>
      <c r="H1161" s="29"/>
      <c r="I1161" s="30"/>
      <c r="J1161">
        <f t="shared" si="123"/>
        <v>0</v>
      </c>
      <c r="K1161">
        <f t="shared" si="124"/>
        <v>0</v>
      </c>
    </row>
    <row r="1162" spans="1:11" ht="12.75" customHeight="1" x14ac:dyDescent="0.2">
      <c r="A1162" s="73" t="str">
        <f t="shared" ca="1" si="121"/>
        <v/>
      </c>
      <c r="B1162" s="31" t="str">
        <f t="shared" ca="1" si="125"/>
        <v/>
      </c>
      <c r="C1162" s="25" t="str">
        <f t="shared" si="120"/>
        <v/>
      </c>
      <c r="D1162" s="26" t="str">
        <f>IF(C1162="","",IFERROR(VLOOKUP($C1162,Statistiques!$A$8:$B$30,2,0),""))</f>
        <v/>
      </c>
      <c r="E1162" s="24"/>
      <c r="F1162" s="27" t="e">
        <f t="shared" ca="1" si="126"/>
        <v>#VALUE!</v>
      </c>
      <c r="G1162" s="28" t="str">
        <f t="shared" si="122"/>
        <v/>
      </c>
      <c r="H1162" s="29"/>
      <c r="I1162" s="30"/>
      <c r="J1162">
        <f t="shared" si="123"/>
        <v>0</v>
      </c>
      <c r="K1162">
        <f t="shared" si="124"/>
        <v>0</v>
      </c>
    </row>
    <row r="1163" spans="1:11" ht="12.75" customHeight="1" x14ac:dyDescent="0.2">
      <c r="A1163" s="73" t="str">
        <f t="shared" ca="1" si="121"/>
        <v/>
      </c>
      <c r="B1163" s="31" t="str">
        <f t="shared" ca="1" si="125"/>
        <v/>
      </c>
      <c r="C1163" s="25" t="str">
        <f t="shared" si="120"/>
        <v/>
      </c>
      <c r="D1163" s="26" t="str">
        <f>IF(C1163="","",IFERROR(VLOOKUP($C1163,Statistiques!$A$8:$B$30,2,0),""))</f>
        <v/>
      </c>
      <c r="E1163" s="24"/>
      <c r="F1163" s="27" t="e">
        <f t="shared" ca="1" si="126"/>
        <v>#VALUE!</v>
      </c>
      <c r="G1163" s="28" t="str">
        <f t="shared" si="122"/>
        <v/>
      </c>
      <c r="H1163" s="29"/>
      <c r="I1163" s="30"/>
      <c r="J1163">
        <f t="shared" si="123"/>
        <v>0</v>
      </c>
      <c r="K1163">
        <f t="shared" si="124"/>
        <v>0</v>
      </c>
    </row>
    <row r="1164" spans="1:11" ht="12.75" customHeight="1" x14ac:dyDescent="0.2">
      <c r="A1164" s="73" t="str">
        <f t="shared" ca="1" si="121"/>
        <v/>
      </c>
      <c r="B1164" s="31" t="str">
        <f t="shared" ca="1" si="125"/>
        <v/>
      </c>
      <c r="C1164" s="25" t="str">
        <f t="shared" si="120"/>
        <v/>
      </c>
      <c r="D1164" s="26" t="str">
        <f>IF(C1164="","",IFERROR(VLOOKUP($C1164,Statistiques!$A$8:$B$30,2,0),""))</f>
        <v/>
      </c>
      <c r="E1164" s="24"/>
      <c r="F1164" s="27" t="e">
        <f t="shared" ca="1" si="126"/>
        <v>#VALUE!</v>
      </c>
      <c r="G1164" s="28" t="str">
        <f t="shared" si="122"/>
        <v/>
      </c>
      <c r="H1164" s="29"/>
      <c r="I1164" s="30"/>
      <c r="J1164">
        <f t="shared" si="123"/>
        <v>0</v>
      </c>
      <c r="K1164">
        <f t="shared" si="124"/>
        <v>0</v>
      </c>
    </row>
    <row r="1165" spans="1:11" ht="12.75" customHeight="1" x14ac:dyDescent="0.2">
      <c r="A1165" s="73" t="str">
        <f t="shared" ca="1" si="121"/>
        <v/>
      </c>
      <c r="B1165" s="31" t="str">
        <f t="shared" ca="1" si="125"/>
        <v/>
      </c>
      <c r="C1165" s="25" t="str">
        <f t="shared" si="120"/>
        <v/>
      </c>
      <c r="D1165" s="26" t="str">
        <f>IF(C1165="","",IFERROR(VLOOKUP($C1165,Statistiques!$A$8:$B$30,2,0),""))</f>
        <v/>
      </c>
      <c r="E1165" s="24"/>
      <c r="F1165" s="27" t="e">
        <f t="shared" ca="1" si="126"/>
        <v>#VALUE!</v>
      </c>
      <c r="G1165" s="28" t="str">
        <f t="shared" si="122"/>
        <v/>
      </c>
      <c r="H1165" s="29"/>
      <c r="I1165" s="30"/>
      <c r="J1165">
        <f t="shared" si="123"/>
        <v>0</v>
      </c>
      <c r="K1165">
        <f t="shared" si="124"/>
        <v>0</v>
      </c>
    </row>
    <row r="1166" spans="1:11" ht="12.75" customHeight="1" x14ac:dyDescent="0.2">
      <c r="A1166" s="73" t="str">
        <f t="shared" ca="1" si="121"/>
        <v/>
      </c>
      <c r="B1166" s="31" t="str">
        <f t="shared" ca="1" si="125"/>
        <v/>
      </c>
      <c r="C1166" s="25" t="str">
        <f t="shared" si="120"/>
        <v/>
      </c>
      <c r="D1166" s="26" t="str">
        <f>IF(C1166="","",IFERROR(VLOOKUP($C1166,Statistiques!$A$8:$B$30,2,0),""))</f>
        <v/>
      </c>
      <c r="E1166" s="24"/>
      <c r="F1166" s="27" t="e">
        <f t="shared" ca="1" si="126"/>
        <v>#VALUE!</v>
      </c>
      <c r="G1166" s="28" t="str">
        <f t="shared" si="122"/>
        <v/>
      </c>
      <c r="H1166" s="29"/>
      <c r="I1166" s="30"/>
      <c r="J1166">
        <f t="shared" si="123"/>
        <v>0</v>
      </c>
      <c r="K1166">
        <f t="shared" si="124"/>
        <v>0</v>
      </c>
    </row>
    <row r="1167" spans="1:11" ht="12.75" customHeight="1" x14ac:dyDescent="0.2">
      <c r="A1167" s="73" t="str">
        <f t="shared" ca="1" si="121"/>
        <v/>
      </c>
      <c r="B1167" s="31" t="str">
        <f t="shared" ca="1" si="125"/>
        <v/>
      </c>
      <c r="C1167" s="25" t="str">
        <f t="shared" si="120"/>
        <v/>
      </c>
      <c r="D1167" s="26" t="str">
        <f>IF(C1167="","",IFERROR(VLOOKUP($C1167,Statistiques!$A$8:$B$30,2,0),""))</f>
        <v/>
      </c>
      <c r="E1167" s="24"/>
      <c r="F1167" s="27" t="e">
        <f t="shared" ca="1" si="126"/>
        <v>#VALUE!</v>
      </c>
      <c r="G1167" s="28" t="str">
        <f t="shared" si="122"/>
        <v/>
      </c>
      <c r="H1167" s="29"/>
      <c r="I1167" s="30"/>
      <c r="J1167">
        <f t="shared" si="123"/>
        <v>0</v>
      </c>
      <c r="K1167">
        <f t="shared" si="124"/>
        <v>0</v>
      </c>
    </row>
    <row r="1168" spans="1:11" ht="12.75" customHeight="1" x14ac:dyDescent="0.2">
      <c r="A1168" s="73" t="str">
        <f t="shared" ca="1" si="121"/>
        <v/>
      </c>
      <c r="B1168" s="31" t="str">
        <f t="shared" ca="1" si="125"/>
        <v/>
      </c>
      <c r="C1168" s="25" t="str">
        <f t="shared" si="120"/>
        <v/>
      </c>
      <c r="D1168" s="26" t="str">
        <f>IF(C1168="","",IFERROR(VLOOKUP($C1168,Statistiques!$A$8:$B$30,2,0),""))</f>
        <v/>
      </c>
      <c r="E1168" s="24"/>
      <c r="F1168" s="27" t="e">
        <f t="shared" ca="1" si="126"/>
        <v>#VALUE!</v>
      </c>
      <c r="G1168" s="28" t="str">
        <f t="shared" si="122"/>
        <v/>
      </c>
      <c r="H1168" s="29"/>
      <c r="I1168" s="30"/>
      <c r="J1168">
        <f t="shared" si="123"/>
        <v>0</v>
      </c>
      <c r="K1168">
        <f t="shared" si="124"/>
        <v>0</v>
      </c>
    </row>
    <row r="1169" spans="1:11" ht="12.75" customHeight="1" x14ac:dyDescent="0.2">
      <c r="A1169" s="73" t="str">
        <f t="shared" ca="1" si="121"/>
        <v/>
      </c>
      <c r="B1169" s="31" t="str">
        <f t="shared" ca="1" si="125"/>
        <v/>
      </c>
      <c r="C1169" s="25" t="str">
        <f t="shared" si="120"/>
        <v/>
      </c>
      <c r="D1169" s="26" t="str">
        <f>IF(C1169="","",IFERROR(VLOOKUP($C1169,Statistiques!$A$8:$B$30,2,0),""))</f>
        <v/>
      </c>
      <c r="E1169" s="24"/>
      <c r="F1169" s="27" t="e">
        <f t="shared" ca="1" si="126"/>
        <v>#VALUE!</v>
      </c>
      <c r="G1169" s="28" t="str">
        <f t="shared" si="122"/>
        <v/>
      </c>
      <c r="H1169" s="29"/>
      <c r="I1169" s="30"/>
      <c r="J1169">
        <f t="shared" si="123"/>
        <v>0</v>
      </c>
      <c r="K1169">
        <f t="shared" si="124"/>
        <v>0</v>
      </c>
    </row>
    <row r="1170" spans="1:11" ht="12.75" customHeight="1" x14ac:dyDescent="0.2">
      <c r="A1170" s="73" t="str">
        <f t="shared" ca="1" si="121"/>
        <v/>
      </c>
      <c r="B1170" s="31" t="str">
        <f t="shared" ca="1" si="125"/>
        <v/>
      </c>
      <c r="C1170" s="25" t="str">
        <f t="shared" si="120"/>
        <v/>
      </c>
      <c r="D1170" s="26" t="str">
        <f>IF(C1170="","",IFERROR(VLOOKUP($C1170,Statistiques!$A$8:$B$30,2,0),""))</f>
        <v/>
      </c>
      <c r="E1170" s="24"/>
      <c r="F1170" s="27" t="e">
        <f t="shared" ca="1" si="126"/>
        <v>#VALUE!</v>
      </c>
      <c r="G1170" s="28" t="str">
        <f t="shared" si="122"/>
        <v/>
      </c>
      <c r="H1170" s="29"/>
      <c r="I1170" s="30"/>
      <c r="J1170">
        <f t="shared" si="123"/>
        <v>0</v>
      </c>
      <c r="K1170">
        <f t="shared" si="124"/>
        <v>0</v>
      </c>
    </row>
    <row r="1171" spans="1:11" ht="12.75" customHeight="1" x14ac:dyDescent="0.2">
      <c r="A1171" s="73" t="str">
        <f t="shared" ca="1" si="121"/>
        <v/>
      </c>
      <c r="B1171" s="31" t="str">
        <f t="shared" ca="1" si="125"/>
        <v/>
      </c>
      <c r="C1171" s="25" t="str">
        <f t="shared" si="120"/>
        <v/>
      </c>
      <c r="D1171" s="26" t="str">
        <f>IF(C1171="","",IFERROR(VLOOKUP($C1171,Statistiques!$A$8:$B$30,2,0),""))</f>
        <v/>
      </c>
      <c r="E1171" s="24"/>
      <c r="F1171" s="27" t="e">
        <f t="shared" ca="1" si="126"/>
        <v>#VALUE!</v>
      </c>
      <c r="G1171" s="28" t="str">
        <f t="shared" si="122"/>
        <v/>
      </c>
      <c r="H1171" s="29"/>
      <c r="I1171" s="30"/>
      <c r="J1171">
        <f t="shared" si="123"/>
        <v>0</v>
      </c>
      <c r="K1171">
        <f t="shared" si="124"/>
        <v>0</v>
      </c>
    </row>
    <row r="1172" spans="1:11" ht="12.75" customHeight="1" x14ac:dyDescent="0.2">
      <c r="A1172" s="73" t="str">
        <f t="shared" ca="1" si="121"/>
        <v/>
      </c>
      <c r="B1172" s="31" t="str">
        <f t="shared" ca="1" si="125"/>
        <v/>
      </c>
      <c r="C1172" s="25" t="str">
        <f t="shared" si="120"/>
        <v/>
      </c>
      <c r="D1172" s="26" t="str">
        <f>IF(C1172="","",IFERROR(VLOOKUP($C1172,Statistiques!$A$8:$B$30,2,0),""))</f>
        <v/>
      </c>
      <c r="E1172" s="24"/>
      <c r="F1172" s="27" t="e">
        <f t="shared" ca="1" si="126"/>
        <v>#VALUE!</v>
      </c>
      <c r="G1172" s="28" t="str">
        <f t="shared" si="122"/>
        <v/>
      </c>
      <c r="H1172" s="29"/>
      <c r="I1172" s="30"/>
      <c r="J1172">
        <f t="shared" si="123"/>
        <v>0</v>
      </c>
      <c r="K1172">
        <f t="shared" si="124"/>
        <v>0</v>
      </c>
    </row>
    <row r="1173" spans="1:11" ht="12.75" customHeight="1" x14ac:dyDescent="0.2">
      <c r="A1173" s="73" t="str">
        <f t="shared" ca="1" si="121"/>
        <v/>
      </c>
      <c r="B1173" s="31" t="str">
        <f t="shared" ca="1" si="125"/>
        <v/>
      </c>
      <c r="C1173" s="25" t="str">
        <f t="shared" si="120"/>
        <v/>
      </c>
      <c r="D1173" s="26" t="str">
        <f>IF(C1173="","",IFERROR(VLOOKUP($C1173,Statistiques!$A$8:$B$30,2,0),""))</f>
        <v/>
      </c>
      <c r="E1173" s="24"/>
      <c r="F1173" s="27" t="e">
        <f t="shared" ca="1" si="126"/>
        <v>#VALUE!</v>
      </c>
      <c r="G1173" s="28" t="str">
        <f t="shared" si="122"/>
        <v/>
      </c>
      <c r="H1173" s="29"/>
      <c r="I1173" s="30"/>
      <c r="J1173">
        <f t="shared" si="123"/>
        <v>0</v>
      </c>
      <c r="K1173">
        <f t="shared" si="124"/>
        <v>0</v>
      </c>
    </row>
    <row r="1174" spans="1:11" ht="12.75" customHeight="1" x14ac:dyDescent="0.2">
      <c r="A1174" s="73" t="str">
        <f t="shared" ca="1" si="121"/>
        <v/>
      </c>
      <c r="B1174" s="31" t="str">
        <f t="shared" ca="1" si="125"/>
        <v/>
      </c>
      <c r="C1174" s="25" t="str">
        <f t="shared" si="120"/>
        <v/>
      </c>
      <c r="D1174" s="26" t="str">
        <f>IF(C1174="","",IFERROR(VLOOKUP($C1174,Statistiques!$A$8:$B$30,2,0),""))</f>
        <v/>
      </c>
      <c r="E1174" s="24"/>
      <c r="F1174" s="27" t="e">
        <f t="shared" ca="1" si="126"/>
        <v>#VALUE!</v>
      </c>
      <c r="G1174" s="28" t="str">
        <f t="shared" si="122"/>
        <v/>
      </c>
      <c r="H1174" s="29"/>
      <c r="I1174" s="30"/>
      <c r="J1174">
        <f t="shared" si="123"/>
        <v>0</v>
      </c>
      <c r="K1174">
        <f t="shared" si="124"/>
        <v>0</v>
      </c>
    </row>
    <row r="1175" spans="1:11" ht="12.75" customHeight="1" x14ac:dyDescent="0.2">
      <c r="A1175" s="73" t="str">
        <f t="shared" ca="1" si="121"/>
        <v/>
      </c>
      <c r="B1175" s="31" t="str">
        <f t="shared" ca="1" si="125"/>
        <v/>
      </c>
      <c r="C1175" s="25" t="str">
        <f t="shared" si="120"/>
        <v/>
      </c>
      <c r="D1175" s="26" t="str">
        <f>IF(C1175="","",IFERROR(VLOOKUP($C1175,Statistiques!$A$8:$B$30,2,0),""))</f>
        <v/>
      </c>
      <c r="E1175" s="24"/>
      <c r="F1175" s="27" t="e">
        <f t="shared" ca="1" si="126"/>
        <v>#VALUE!</v>
      </c>
      <c r="G1175" s="28" t="str">
        <f t="shared" si="122"/>
        <v/>
      </c>
      <c r="H1175" s="29"/>
      <c r="I1175" s="30"/>
      <c r="J1175">
        <f t="shared" si="123"/>
        <v>0</v>
      </c>
      <c r="K1175">
        <f t="shared" si="124"/>
        <v>0</v>
      </c>
    </row>
    <row r="1176" spans="1:11" ht="12.75" customHeight="1" x14ac:dyDescent="0.2">
      <c r="A1176" s="73" t="str">
        <f t="shared" ca="1" si="121"/>
        <v/>
      </c>
      <c r="B1176" s="31" t="str">
        <f t="shared" ca="1" si="125"/>
        <v/>
      </c>
      <c r="C1176" s="25" t="str">
        <f t="shared" si="120"/>
        <v/>
      </c>
      <c r="D1176" s="26" t="str">
        <f>IF(C1176="","",IFERROR(VLOOKUP($C1176,Statistiques!$A$8:$B$30,2,0),""))</f>
        <v/>
      </c>
      <c r="E1176" s="24"/>
      <c r="F1176" s="27" t="e">
        <f t="shared" ca="1" si="126"/>
        <v>#VALUE!</v>
      </c>
      <c r="G1176" s="28" t="str">
        <f t="shared" si="122"/>
        <v/>
      </c>
      <c r="H1176" s="29"/>
      <c r="I1176" s="30"/>
      <c r="J1176">
        <f t="shared" si="123"/>
        <v>0</v>
      </c>
      <c r="K1176">
        <f t="shared" si="124"/>
        <v>0</v>
      </c>
    </row>
    <row r="1177" spans="1:11" ht="12.75" customHeight="1" x14ac:dyDescent="0.2">
      <c r="A1177" s="73" t="str">
        <f t="shared" ca="1" si="121"/>
        <v/>
      </c>
      <c r="B1177" s="31" t="str">
        <f t="shared" ca="1" si="125"/>
        <v/>
      </c>
      <c r="C1177" s="25" t="str">
        <f t="shared" si="120"/>
        <v/>
      </c>
      <c r="D1177" s="26" t="str">
        <f>IF(C1177="","",IFERROR(VLOOKUP($C1177,Statistiques!$A$8:$B$30,2,0),""))</f>
        <v/>
      </c>
      <c r="E1177" s="24"/>
      <c r="F1177" s="27" t="e">
        <f t="shared" ca="1" si="126"/>
        <v>#VALUE!</v>
      </c>
      <c r="G1177" s="28" t="str">
        <f t="shared" si="122"/>
        <v/>
      </c>
      <c r="H1177" s="29"/>
      <c r="I1177" s="30"/>
      <c r="J1177">
        <f t="shared" si="123"/>
        <v>0</v>
      </c>
      <c r="K1177">
        <f t="shared" si="124"/>
        <v>0</v>
      </c>
    </row>
    <row r="1178" spans="1:11" ht="12.75" customHeight="1" x14ac:dyDescent="0.2">
      <c r="A1178" s="73" t="str">
        <f t="shared" ca="1" si="121"/>
        <v/>
      </c>
      <c r="B1178" s="31" t="str">
        <f t="shared" ca="1" si="125"/>
        <v/>
      </c>
      <c r="C1178" s="25" t="str">
        <f t="shared" si="120"/>
        <v/>
      </c>
      <c r="D1178" s="26" t="str">
        <f>IF(C1178="","",IFERROR(VLOOKUP($C1178,Statistiques!$A$8:$B$30,2,0),""))</f>
        <v/>
      </c>
      <c r="E1178" s="24"/>
      <c r="F1178" s="27" t="e">
        <f t="shared" ca="1" si="126"/>
        <v>#VALUE!</v>
      </c>
      <c r="G1178" s="28" t="str">
        <f t="shared" si="122"/>
        <v/>
      </c>
      <c r="H1178" s="29"/>
      <c r="I1178" s="30"/>
      <c r="J1178">
        <f t="shared" si="123"/>
        <v>0</v>
      </c>
      <c r="K1178">
        <f t="shared" si="124"/>
        <v>0</v>
      </c>
    </row>
    <row r="1179" spans="1:11" ht="12.75" customHeight="1" x14ac:dyDescent="0.2">
      <c r="A1179" s="73" t="str">
        <f t="shared" ca="1" si="121"/>
        <v/>
      </c>
      <c r="B1179" s="31" t="str">
        <f t="shared" ca="1" si="125"/>
        <v/>
      </c>
      <c r="C1179" s="25" t="str">
        <f t="shared" si="120"/>
        <v/>
      </c>
      <c r="D1179" s="26" t="str">
        <f>IF(C1179="","",IFERROR(VLOOKUP($C1179,Statistiques!$A$8:$B$30,2,0),""))</f>
        <v/>
      </c>
      <c r="E1179" s="24"/>
      <c r="F1179" s="27" t="e">
        <f t="shared" ca="1" si="126"/>
        <v>#VALUE!</v>
      </c>
      <c r="G1179" s="28" t="str">
        <f t="shared" si="122"/>
        <v/>
      </c>
      <c r="H1179" s="29"/>
      <c r="I1179" s="30"/>
      <c r="J1179">
        <f t="shared" si="123"/>
        <v>0</v>
      </c>
      <c r="K1179">
        <f t="shared" si="124"/>
        <v>0</v>
      </c>
    </row>
    <row r="1180" spans="1:11" ht="12.75" customHeight="1" x14ac:dyDescent="0.2">
      <c r="A1180" s="73" t="str">
        <f t="shared" ca="1" si="121"/>
        <v/>
      </c>
      <c r="B1180" s="31" t="str">
        <f t="shared" ca="1" si="125"/>
        <v/>
      </c>
      <c r="C1180" s="25" t="str">
        <f t="shared" si="120"/>
        <v/>
      </c>
      <c r="D1180" s="26" t="str">
        <f>IF(C1180="","",IFERROR(VLOOKUP($C1180,Statistiques!$A$8:$B$30,2,0),""))</f>
        <v/>
      </c>
      <c r="E1180" s="24"/>
      <c r="F1180" s="27" t="e">
        <f t="shared" ca="1" si="126"/>
        <v>#VALUE!</v>
      </c>
      <c r="G1180" s="28" t="str">
        <f t="shared" si="122"/>
        <v/>
      </c>
      <c r="H1180" s="29"/>
      <c r="I1180" s="30"/>
      <c r="J1180">
        <f t="shared" si="123"/>
        <v>0</v>
      </c>
      <c r="K1180">
        <f t="shared" si="124"/>
        <v>0</v>
      </c>
    </row>
    <row r="1181" spans="1:11" ht="12.75" customHeight="1" x14ac:dyDescent="0.2">
      <c r="A1181" s="73" t="str">
        <f t="shared" ca="1" si="121"/>
        <v/>
      </c>
      <c r="B1181" s="31" t="str">
        <f t="shared" ca="1" si="125"/>
        <v/>
      </c>
      <c r="C1181" s="25" t="str">
        <f t="shared" si="120"/>
        <v/>
      </c>
      <c r="D1181" s="26" t="str">
        <f>IF(C1181="","",IFERROR(VLOOKUP($C1181,Statistiques!$A$8:$B$30,2,0),""))</f>
        <v/>
      </c>
      <c r="E1181" s="24"/>
      <c r="F1181" s="27" t="e">
        <f t="shared" ca="1" si="126"/>
        <v>#VALUE!</v>
      </c>
      <c r="G1181" s="28" t="str">
        <f t="shared" si="122"/>
        <v/>
      </c>
      <c r="H1181" s="29"/>
      <c r="I1181" s="30"/>
      <c r="J1181">
        <f t="shared" si="123"/>
        <v>0</v>
      </c>
      <c r="K1181">
        <f t="shared" si="124"/>
        <v>0</v>
      </c>
    </row>
    <row r="1182" spans="1:11" ht="12.75" customHeight="1" x14ac:dyDescent="0.2">
      <c r="A1182" s="73" t="str">
        <f t="shared" ca="1" si="121"/>
        <v/>
      </c>
      <c r="B1182" s="31" t="str">
        <f t="shared" ca="1" si="125"/>
        <v/>
      </c>
      <c r="C1182" s="25" t="str">
        <f t="shared" si="120"/>
        <v/>
      </c>
      <c r="D1182" s="26" t="str">
        <f>IF(C1182="","",IFERROR(VLOOKUP($C1182,Statistiques!$A$8:$B$30,2,0),""))</f>
        <v/>
      </c>
      <c r="E1182" s="24"/>
      <c r="F1182" s="27" t="e">
        <f t="shared" ca="1" si="126"/>
        <v>#VALUE!</v>
      </c>
      <c r="G1182" s="28" t="str">
        <f t="shared" si="122"/>
        <v/>
      </c>
      <c r="H1182" s="29"/>
      <c r="I1182" s="30"/>
      <c r="J1182">
        <f t="shared" si="123"/>
        <v>0</v>
      </c>
      <c r="K1182">
        <f t="shared" si="124"/>
        <v>0</v>
      </c>
    </row>
    <row r="1183" spans="1:11" ht="12.75" customHeight="1" x14ac:dyDescent="0.2">
      <c r="A1183" s="73" t="str">
        <f t="shared" ca="1" si="121"/>
        <v/>
      </c>
      <c r="B1183" s="31" t="str">
        <f t="shared" ca="1" si="125"/>
        <v/>
      </c>
      <c r="C1183" s="25" t="str">
        <f t="shared" si="120"/>
        <v/>
      </c>
      <c r="D1183" s="26" t="str">
        <f>IF(C1183="","",IFERROR(VLOOKUP($C1183,Statistiques!$A$8:$B$30,2,0),""))</f>
        <v/>
      </c>
      <c r="E1183" s="24"/>
      <c r="F1183" s="27" t="e">
        <f t="shared" ca="1" si="126"/>
        <v>#VALUE!</v>
      </c>
      <c r="G1183" s="28" t="str">
        <f t="shared" si="122"/>
        <v/>
      </c>
      <c r="H1183" s="29"/>
      <c r="I1183" s="30"/>
      <c r="J1183">
        <f t="shared" si="123"/>
        <v>0</v>
      </c>
      <c r="K1183">
        <f t="shared" si="124"/>
        <v>0</v>
      </c>
    </row>
    <row r="1184" spans="1:11" ht="12.75" customHeight="1" x14ac:dyDescent="0.2">
      <c r="A1184" s="73" t="str">
        <f t="shared" ca="1" si="121"/>
        <v/>
      </c>
      <c r="B1184" s="31" t="str">
        <f t="shared" ca="1" si="125"/>
        <v/>
      </c>
      <c r="C1184" s="25" t="str">
        <f t="shared" si="120"/>
        <v/>
      </c>
      <c r="D1184" s="26" t="str">
        <f>IF(C1184="","",IFERROR(VLOOKUP($C1184,Statistiques!$A$8:$B$30,2,0),""))</f>
        <v/>
      </c>
      <c r="E1184" s="24"/>
      <c r="F1184" s="27" t="e">
        <f t="shared" ca="1" si="126"/>
        <v>#VALUE!</v>
      </c>
      <c r="G1184" s="28" t="str">
        <f t="shared" si="122"/>
        <v/>
      </c>
      <c r="H1184" s="29"/>
      <c r="I1184" s="30"/>
      <c r="J1184">
        <f t="shared" si="123"/>
        <v>0</v>
      </c>
      <c r="K1184">
        <f t="shared" si="124"/>
        <v>0</v>
      </c>
    </row>
    <row r="1185" spans="1:11" ht="12.75" customHeight="1" x14ac:dyDescent="0.2">
      <c r="A1185" s="73" t="str">
        <f t="shared" ca="1" si="121"/>
        <v/>
      </c>
      <c r="B1185" s="31" t="str">
        <f t="shared" ca="1" si="125"/>
        <v/>
      </c>
      <c r="C1185" s="25" t="str">
        <f t="shared" si="120"/>
        <v/>
      </c>
      <c r="D1185" s="26" t="str">
        <f>IF(C1185="","",IFERROR(VLOOKUP($C1185,Statistiques!$A$8:$B$30,2,0),""))</f>
        <v/>
      </c>
      <c r="E1185" s="24"/>
      <c r="F1185" s="27" t="e">
        <f t="shared" ca="1" si="126"/>
        <v>#VALUE!</v>
      </c>
      <c r="G1185" s="28" t="str">
        <f t="shared" si="122"/>
        <v/>
      </c>
      <c r="H1185" s="29"/>
      <c r="I1185" s="30"/>
      <c r="J1185">
        <f t="shared" si="123"/>
        <v>0</v>
      </c>
      <c r="K1185">
        <f t="shared" si="124"/>
        <v>0</v>
      </c>
    </row>
    <row r="1186" spans="1:11" ht="12.75" customHeight="1" x14ac:dyDescent="0.2">
      <c r="A1186" s="73" t="str">
        <f t="shared" ca="1" si="121"/>
        <v/>
      </c>
      <c r="B1186" s="31" t="str">
        <f t="shared" ca="1" si="125"/>
        <v/>
      </c>
      <c r="C1186" s="25" t="str">
        <f t="shared" si="120"/>
        <v/>
      </c>
      <c r="D1186" s="26" t="str">
        <f>IF(C1186="","",IFERROR(VLOOKUP($C1186,Statistiques!$A$8:$B$30,2,0),""))</f>
        <v/>
      </c>
      <c r="E1186" s="24"/>
      <c r="F1186" s="27" t="e">
        <f t="shared" ca="1" si="126"/>
        <v>#VALUE!</v>
      </c>
      <c r="G1186" s="28" t="str">
        <f t="shared" si="122"/>
        <v/>
      </c>
      <c r="H1186" s="29"/>
      <c r="I1186" s="30"/>
      <c r="J1186">
        <f t="shared" si="123"/>
        <v>0</v>
      </c>
      <c r="K1186">
        <f t="shared" si="124"/>
        <v>0</v>
      </c>
    </row>
    <row r="1187" spans="1:11" ht="12.75" customHeight="1" x14ac:dyDescent="0.2">
      <c r="A1187" s="73" t="str">
        <f t="shared" ca="1" si="121"/>
        <v/>
      </c>
      <c r="B1187" s="31" t="str">
        <f t="shared" ca="1" si="125"/>
        <v/>
      </c>
      <c r="C1187" s="25" t="str">
        <f t="shared" si="120"/>
        <v/>
      </c>
      <c r="D1187" s="26" t="str">
        <f>IF(C1187="","",IFERROR(VLOOKUP($C1187,Statistiques!$A$8:$B$30,2,0),""))</f>
        <v/>
      </c>
      <c r="E1187" s="24"/>
      <c r="F1187" s="27" t="e">
        <f t="shared" ca="1" si="126"/>
        <v>#VALUE!</v>
      </c>
      <c r="G1187" s="28" t="str">
        <f t="shared" si="122"/>
        <v/>
      </c>
      <c r="H1187" s="29"/>
      <c r="I1187" s="30"/>
      <c r="J1187">
        <f t="shared" si="123"/>
        <v>0</v>
      </c>
      <c r="K1187">
        <f t="shared" si="124"/>
        <v>0</v>
      </c>
    </row>
    <row r="1188" spans="1:11" ht="12.75" customHeight="1" x14ac:dyDescent="0.2">
      <c r="A1188" s="73" t="str">
        <f t="shared" ca="1" si="121"/>
        <v/>
      </c>
      <c r="B1188" s="31" t="str">
        <f t="shared" ca="1" si="125"/>
        <v/>
      </c>
      <c r="C1188" s="25" t="str">
        <f t="shared" si="120"/>
        <v/>
      </c>
      <c r="D1188" s="26" t="str">
        <f>IF(C1188="","",IFERROR(VLOOKUP($C1188,Statistiques!$A$8:$B$30,2,0),""))</f>
        <v/>
      </c>
      <c r="E1188" s="24"/>
      <c r="F1188" s="27" t="e">
        <f t="shared" ca="1" si="126"/>
        <v>#VALUE!</v>
      </c>
      <c r="G1188" s="28" t="str">
        <f t="shared" si="122"/>
        <v/>
      </c>
      <c r="H1188" s="29"/>
      <c r="I1188" s="30"/>
      <c r="J1188">
        <f t="shared" si="123"/>
        <v>0</v>
      </c>
      <c r="K1188">
        <f t="shared" si="124"/>
        <v>0</v>
      </c>
    </row>
    <row r="1189" spans="1:11" ht="12.75" customHeight="1" x14ac:dyDescent="0.2">
      <c r="A1189" s="73" t="str">
        <f t="shared" ca="1" si="121"/>
        <v/>
      </c>
      <c r="B1189" s="31" t="str">
        <f t="shared" ca="1" si="125"/>
        <v/>
      </c>
      <c r="C1189" s="25" t="str">
        <f t="shared" si="120"/>
        <v/>
      </c>
      <c r="D1189" s="26" t="str">
        <f>IF(C1189="","",IFERROR(VLOOKUP($C1189,Statistiques!$A$8:$B$30,2,0),""))</f>
        <v/>
      </c>
      <c r="E1189" s="24"/>
      <c r="F1189" s="27" t="e">
        <f t="shared" ca="1" si="126"/>
        <v>#VALUE!</v>
      </c>
      <c r="G1189" s="28" t="str">
        <f t="shared" si="122"/>
        <v/>
      </c>
      <c r="H1189" s="29"/>
      <c r="I1189" s="30"/>
      <c r="J1189">
        <f t="shared" si="123"/>
        <v>0</v>
      </c>
      <c r="K1189">
        <f t="shared" si="124"/>
        <v>0</v>
      </c>
    </row>
    <row r="1190" spans="1:11" ht="12.75" customHeight="1" x14ac:dyDescent="0.2">
      <c r="A1190" s="73" t="str">
        <f t="shared" ca="1" si="121"/>
        <v/>
      </c>
      <c r="B1190" s="31" t="str">
        <f t="shared" ca="1" si="125"/>
        <v/>
      </c>
      <c r="C1190" s="25" t="str">
        <f t="shared" si="120"/>
        <v/>
      </c>
      <c r="D1190" s="26" t="str">
        <f>IF(C1190="","",IFERROR(VLOOKUP($C1190,Statistiques!$A$8:$B$30,2,0),""))</f>
        <v/>
      </c>
      <c r="E1190" s="24"/>
      <c r="F1190" s="27" t="e">
        <f t="shared" ca="1" si="126"/>
        <v>#VALUE!</v>
      </c>
      <c r="G1190" s="28" t="str">
        <f t="shared" si="122"/>
        <v/>
      </c>
      <c r="H1190" s="29"/>
      <c r="I1190" s="30"/>
      <c r="J1190">
        <f t="shared" si="123"/>
        <v>0</v>
      </c>
      <c r="K1190">
        <f t="shared" si="124"/>
        <v>0</v>
      </c>
    </row>
    <row r="1191" spans="1:11" ht="12.75" customHeight="1" x14ac:dyDescent="0.2">
      <c r="A1191" s="73" t="str">
        <f t="shared" ca="1" si="121"/>
        <v/>
      </c>
      <c r="B1191" s="31" t="str">
        <f t="shared" ca="1" si="125"/>
        <v/>
      </c>
      <c r="C1191" s="25" t="str">
        <f t="shared" si="120"/>
        <v/>
      </c>
      <c r="D1191" s="26" t="str">
        <f>IF(C1191="","",IFERROR(VLOOKUP($C1191,Statistiques!$A$8:$B$30,2,0),""))</f>
        <v/>
      </c>
      <c r="E1191" s="24"/>
      <c r="F1191" s="27" t="e">
        <f t="shared" ca="1" si="126"/>
        <v>#VALUE!</v>
      </c>
      <c r="G1191" s="28" t="str">
        <f t="shared" si="122"/>
        <v/>
      </c>
      <c r="H1191" s="29"/>
      <c r="I1191" s="30"/>
      <c r="J1191">
        <f t="shared" si="123"/>
        <v>0</v>
      </c>
      <c r="K1191">
        <f t="shared" si="124"/>
        <v>0</v>
      </c>
    </row>
    <row r="1192" spans="1:11" ht="12.75" customHeight="1" x14ac:dyDescent="0.2">
      <c r="A1192" s="73" t="str">
        <f t="shared" ca="1" si="121"/>
        <v/>
      </c>
      <c r="B1192" s="31" t="str">
        <f t="shared" ca="1" si="125"/>
        <v/>
      </c>
      <c r="C1192" s="25" t="str">
        <f t="shared" si="120"/>
        <v/>
      </c>
      <c r="D1192" s="26" t="str">
        <f>IF(C1192="","",IFERROR(VLOOKUP($C1192,Statistiques!$A$8:$B$30,2,0),""))</f>
        <v/>
      </c>
      <c r="E1192" s="24"/>
      <c r="F1192" s="27" t="e">
        <f t="shared" ca="1" si="126"/>
        <v>#VALUE!</v>
      </c>
      <c r="G1192" s="28" t="str">
        <f t="shared" si="122"/>
        <v/>
      </c>
      <c r="H1192" s="29"/>
      <c r="I1192" s="30"/>
      <c r="J1192">
        <f t="shared" si="123"/>
        <v>0</v>
      </c>
      <c r="K1192">
        <f t="shared" si="124"/>
        <v>0</v>
      </c>
    </row>
    <row r="1193" spans="1:11" ht="12.75" customHeight="1" x14ac:dyDescent="0.2">
      <c r="A1193" s="73" t="str">
        <f t="shared" ca="1" si="121"/>
        <v/>
      </c>
      <c r="B1193" s="31" t="str">
        <f t="shared" ca="1" si="125"/>
        <v/>
      </c>
      <c r="C1193" s="25" t="str">
        <f t="shared" si="120"/>
        <v/>
      </c>
      <c r="D1193" s="26" t="str">
        <f>IF(C1193="","",IFERROR(VLOOKUP($C1193,Statistiques!$A$8:$B$30,2,0),""))</f>
        <v/>
      </c>
      <c r="E1193" s="24"/>
      <c r="F1193" s="27" t="e">
        <f t="shared" ca="1" si="126"/>
        <v>#VALUE!</v>
      </c>
      <c r="G1193" s="28" t="str">
        <f t="shared" si="122"/>
        <v/>
      </c>
      <c r="H1193" s="29"/>
      <c r="I1193" s="30"/>
      <c r="J1193">
        <f t="shared" si="123"/>
        <v>0</v>
      </c>
      <c r="K1193">
        <f t="shared" si="124"/>
        <v>0</v>
      </c>
    </row>
    <row r="1194" spans="1:11" ht="12.75" customHeight="1" x14ac:dyDescent="0.2">
      <c r="A1194" s="73" t="str">
        <f t="shared" ca="1" si="121"/>
        <v/>
      </c>
      <c r="B1194" s="31" t="str">
        <f t="shared" ca="1" si="125"/>
        <v/>
      </c>
      <c r="C1194" s="25" t="str">
        <f t="shared" si="120"/>
        <v/>
      </c>
      <c r="D1194" s="26" t="str">
        <f>IF(C1194="","",IFERROR(VLOOKUP($C1194,Statistiques!$A$8:$B$30,2,0),""))</f>
        <v/>
      </c>
      <c r="E1194" s="24"/>
      <c r="F1194" s="27" t="e">
        <f t="shared" ca="1" si="126"/>
        <v>#VALUE!</v>
      </c>
      <c r="G1194" s="28" t="str">
        <f t="shared" si="122"/>
        <v/>
      </c>
      <c r="H1194" s="29"/>
      <c r="I1194" s="30"/>
      <c r="J1194">
        <f t="shared" si="123"/>
        <v>0</v>
      </c>
      <c r="K1194">
        <f t="shared" si="124"/>
        <v>0</v>
      </c>
    </row>
    <row r="1195" spans="1:11" ht="12.75" customHeight="1" x14ac:dyDescent="0.2">
      <c r="A1195" s="73" t="str">
        <f t="shared" ca="1" si="121"/>
        <v/>
      </c>
      <c r="B1195" s="31" t="str">
        <f t="shared" ca="1" si="125"/>
        <v/>
      </c>
      <c r="C1195" s="25" t="str">
        <f t="shared" si="120"/>
        <v/>
      </c>
      <c r="D1195" s="26" t="str">
        <f>IF(C1195="","",IFERROR(VLOOKUP($C1195,Statistiques!$A$8:$B$30,2,0),""))</f>
        <v/>
      </c>
      <c r="E1195" s="24"/>
      <c r="F1195" s="27" t="e">
        <f t="shared" ca="1" si="126"/>
        <v>#VALUE!</v>
      </c>
      <c r="G1195" s="28" t="str">
        <f t="shared" si="122"/>
        <v/>
      </c>
      <c r="H1195" s="29"/>
      <c r="I1195" s="30"/>
      <c r="J1195">
        <f t="shared" si="123"/>
        <v>0</v>
      </c>
      <c r="K1195">
        <f t="shared" si="124"/>
        <v>0</v>
      </c>
    </row>
    <row r="1196" spans="1:11" ht="12.75" customHeight="1" x14ac:dyDescent="0.2">
      <c r="A1196" s="73" t="str">
        <f t="shared" ca="1" si="121"/>
        <v/>
      </c>
      <c r="B1196" s="31" t="str">
        <f t="shared" ca="1" si="125"/>
        <v/>
      </c>
      <c r="C1196" s="25" t="str">
        <f t="shared" si="120"/>
        <v/>
      </c>
      <c r="D1196" s="26" t="str">
        <f>IF(C1196="","",IFERROR(VLOOKUP($C1196,Statistiques!$A$8:$B$30,2,0),""))</f>
        <v/>
      </c>
      <c r="E1196" s="24"/>
      <c r="F1196" s="27" t="e">
        <f t="shared" ca="1" si="126"/>
        <v>#VALUE!</v>
      </c>
      <c r="G1196" s="28" t="str">
        <f t="shared" si="122"/>
        <v/>
      </c>
      <c r="H1196" s="29"/>
      <c r="I1196" s="30"/>
      <c r="J1196">
        <f t="shared" si="123"/>
        <v>0</v>
      </c>
      <c r="K1196">
        <f t="shared" si="124"/>
        <v>0</v>
      </c>
    </row>
    <row r="1197" spans="1:11" ht="12.75" customHeight="1" x14ac:dyDescent="0.2">
      <c r="A1197" s="73" t="str">
        <f t="shared" ca="1" si="121"/>
        <v/>
      </c>
      <c r="B1197" s="31" t="str">
        <f t="shared" ca="1" si="125"/>
        <v/>
      </c>
      <c r="C1197" s="25" t="str">
        <f t="shared" si="120"/>
        <v/>
      </c>
      <c r="D1197" s="26" t="str">
        <f>IF(C1197="","",IFERROR(VLOOKUP($C1197,Statistiques!$A$8:$B$30,2,0),""))</f>
        <v/>
      </c>
      <c r="E1197" s="24"/>
      <c r="F1197" s="27" t="e">
        <f t="shared" ca="1" si="126"/>
        <v>#VALUE!</v>
      </c>
      <c r="G1197" s="28" t="str">
        <f t="shared" si="122"/>
        <v/>
      </c>
      <c r="H1197" s="29"/>
      <c r="I1197" s="30"/>
      <c r="J1197">
        <f t="shared" si="123"/>
        <v>0</v>
      </c>
      <c r="K1197">
        <f t="shared" si="124"/>
        <v>0</v>
      </c>
    </row>
    <row r="1198" spans="1:11" ht="12.75" customHeight="1" x14ac:dyDescent="0.2">
      <c r="A1198" s="73" t="str">
        <f t="shared" ca="1" si="121"/>
        <v/>
      </c>
      <c r="B1198" s="31" t="str">
        <f t="shared" ca="1" si="125"/>
        <v/>
      </c>
      <c r="C1198" s="25" t="str">
        <f t="shared" si="120"/>
        <v/>
      </c>
      <c r="D1198" s="26" t="str">
        <f>IF(C1198="","",IFERROR(VLOOKUP($C1198,Statistiques!$A$8:$B$30,2,0),""))</f>
        <v/>
      </c>
      <c r="E1198" s="24"/>
      <c r="F1198" s="27" t="e">
        <f t="shared" ca="1" si="126"/>
        <v>#VALUE!</v>
      </c>
      <c r="G1198" s="28" t="str">
        <f t="shared" si="122"/>
        <v/>
      </c>
      <c r="H1198" s="29"/>
      <c r="I1198" s="30"/>
      <c r="J1198">
        <f t="shared" si="123"/>
        <v>0</v>
      </c>
      <c r="K1198">
        <f t="shared" si="124"/>
        <v>0</v>
      </c>
    </row>
    <row r="1199" spans="1:11" ht="12.75" customHeight="1" x14ac:dyDescent="0.2">
      <c r="A1199" s="73" t="str">
        <f t="shared" ca="1" si="121"/>
        <v/>
      </c>
      <c r="B1199" s="31" t="str">
        <f t="shared" ca="1" si="125"/>
        <v/>
      </c>
      <c r="C1199" s="25" t="str">
        <f t="shared" si="120"/>
        <v/>
      </c>
      <c r="D1199" s="26" t="str">
        <f>IF(C1199="","",IFERROR(VLOOKUP($C1199,Statistiques!$A$8:$B$30,2,0),""))</f>
        <v/>
      </c>
      <c r="E1199" s="24"/>
      <c r="F1199" s="27" t="e">
        <f t="shared" ca="1" si="126"/>
        <v>#VALUE!</v>
      </c>
      <c r="G1199" s="28" t="str">
        <f t="shared" si="122"/>
        <v/>
      </c>
      <c r="H1199" s="29"/>
      <c r="I1199" s="30"/>
      <c r="J1199">
        <f t="shared" si="123"/>
        <v>0</v>
      </c>
      <c r="K1199">
        <f t="shared" si="124"/>
        <v>0</v>
      </c>
    </row>
    <row r="1200" spans="1:11" ht="12.75" customHeight="1" x14ac:dyDescent="0.2">
      <c r="A1200" s="73" t="str">
        <f t="shared" ca="1" si="121"/>
        <v/>
      </c>
      <c r="B1200" s="31" t="str">
        <f t="shared" ca="1" si="125"/>
        <v/>
      </c>
      <c r="C1200" s="25" t="str">
        <f t="shared" si="120"/>
        <v/>
      </c>
      <c r="D1200" s="26" t="str">
        <f>IF(C1200="","",IFERROR(VLOOKUP($C1200,Statistiques!$A$8:$B$30,2,0),""))</f>
        <v/>
      </c>
      <c r="E1200" s="24"/>
      <c r="F1200" s="27" t="e">
        <f t="shared" ca="1" si="126"/>
        <v>#VALUE!</v>
      </c>
      <c r="G1200" s="28" t="str">
        <f t="shared" si="122"/>
        <v/>
      </c>
      <c r="H1200" s="29"/>
      <c r="I1200" s="30"/>
      <c r="J1200">
        <f t="shared" si="123"/>
        <v>0</v>
      </c>
      <c r="K1200">
        <f t="shared" si="124"/>
        <v>0</v>
      </c>
    </row>
    <row r="1201" spans="1:11" ht="12.75" customHeight="1" x14ac:dyDescent="0.2">
      <c r="A1201" s="73" t="str">
        <f t="shared" ca="1" si="121"/>
        <v/>
      </c>
      <c r="B1201" s="31" t="str">
        <f t="shared" ca="1" si="125"/>
        <v/>
      </c>
      <c r="C1201" s="25" t="str">
        <f t="shared" si="120"/>
        <v/>
      </c>
      <c r="D1201" s="26" t="str">
        <f>IF(C1201="","",IFERROR(VLOOKUP($C1201,Statistiques!$A$8:$B$30,2,0),""))</f>
        <v/>
      </c>
      <c r="E1201" s="24"/>
      <c r="F1201" s="27" t="e">
        <f t="shared" ca="1" si="126"/>
        <v>#VALUE!</v>
      </c>
      <c r="G1201" s="28" t="str">
        <f t="shared" si="122"/>
        <v/>
      </c>
      <c r="H1201" s="29"/>
      <c r="I1201" s="30"/>
      <c r="J1201">
        <f t="shared" si="123"/>
        <v>0</v>
      </c>
      <c r="K1201">
        <f t="shared" si="124"/>
        <v>0</v>
      </c>
    </row>
    <row r="1202" spans="1:11" ht="12.75" customHeight="1" x14ac:dyDescent="0.2">
      <c r="A1202" s="73" t="str">
        <f t="shared" ca="1" si="121"/>
        <v/>
      </c>
      <c r="B1202" s="31" t="str">
        <f t="shared" ca="1" si="125"/>
        <v/>
      </c>
      <c r="C1202" s="25" t="str">
        <f t="shared" ref="C1202:C1265" si="127">IF(E1201="","",C1201)</f>
        <v/>
      </c>
      <c r="D1202" s="26" t="str">
        <f>IF(C1202="","",IFERROR(VLOOKUP($C1202,Statistiques!$A$8:$B$30,2,0),""))</f>
        <v/>
      </c>
      <c r="E1202" s="24"/>
      <c r="F1202" s="27" t="e">
        <f t="shared" ca="1" si="126"/>
        <v>#VALUE!</v>
      </c>
      <c r="G1202" s="28" t="str">
        <f t="shared" si="122"/>
        <v/>
      </c>
      <c r="H1202" s="29"/>
      <c r="I1202" s="30"/>
      <c r="J1202">
        <f t="shared" si="123"/>
        <v>0</v>
      </c>
      <c r="K1202">
        <f t="shared" si="124"/>
        <v>0</v>
      </c>
    </row>
    <row r="1203" spans="1:11" ht="12.75" customHeight="1" x14ac:dyDescent="0.2">
      <c r="A1203" s="73" t="str">
        <f t="shared" ca="1" si="121"/>
        <v/>
      </c>
      <c r="B1203" s="31" t="str">
        <f t="shared" ca="1" si="125"/>
        <v/>
      </c>
      <c r="C1203" s="25" t="str">
        <f t="shared" si="127"/>
        <v/>
      </c>
      <c r="D1203" s="26" t="str">
        <f>IF(C1203="","",IFERROR(VLOOKUP($C1203,Statistiques!$A$8:$B$30,2,0),""))</f>
        <v/>
      </c>
      <c r="E1203" s="24"/>
      <c r="F1203" s="27" t="e">
        <f t="shared" ca="1" si="126"/>
        <v>#VALUE!</v>
      </c>
      <c r="G1203" s="28" t="str">
        <f t="shared" si="122"/>
        <v/>
      </c>
      <c r="H1203" s="29"/>
      <c r="I1203" s="30"/>
      <c r="J1203">
        <f t="shared" si="123"/>
        <v>0</v>
      </c>
      <c r="K1203">
        <f t="shared" si="124"/>
        <v>0</v>
      </c>
    </row>
    <row r="1204" spans="1:11" ht="12.75" customHeight="1" x14ac:dyDescent="0.2">
      <c r="A1204" s="73" t="str">
        <f t="shared" ca="1" si="121"/>
        <v/>
      </c>
      <c r="B1204" s="31" t="str">
        <f t="shared" ca="1" si="125"/>
        <v/>
      </c>
      <c r="C1204" s="25" t="str">
        <f t="shared" si="127"/>
        <v/>
      </c>
      <c r="D1204" s="26" t="str">
        <f>IF(C1204="","",IFERROR(VLOOKUP($C1204,Statistiques!$A$8:$B$30,2,0),""))</f>
        <v/>
      </c>
      <c r="E1204" s="24"/>
      <c r="F1204" s="27" t="e">
        <f t="shared" ca="1" si="126"/>
        <v>#VALUE!</v>
      </c>
      <c r="G1204" s="28" t="str">
        <f t="shared" si="122"/>
        <v/>
      </c>
      <c r="H1204" s="29"/>
      <c r="I1204" s="30"/>
      <c r="J1204">
        <f t="shared" si="123"/>
        <v>0</v>
      </c>
      <c r="K1204">
        <f t="shared" si="124"/>
        <v>0</v>
      </c>
    </row>
    <row r="1205" spans="1:11" ht="12.75" customHeight="1" x14ac:dyDescent="0.2">
      <c r="A1205" s="73" t="str">
        <f t="shared" ca="1" si="121"/>
        <v/>
      </c>
      <c r="B1205" s="31" t="str">
        <f t="shared" ca="1" si="125"/>
        <v/>
      </c>
      <c r="C1205" s="25" t="str">
        <f t="shared" si="127"/>
        <v/>
      </c>
      <c r="D1205" s="26" t="str">
        <f>IF(C1205="","",IFERROR(VLOOKUP($C1205,Statistiques!$A$8:$B$30,2,0),""))</f>
        <v/>
      </c>
      <c r="E1205" s="24"/>
      <c r="F1205" s="27" t="e">
        <f t="shared" ca="1" si="126"/>
        <v>#VALUE!</v>
      </c>
      <c r="G1205" s="28" t="str">
        <f t="shared" si="122"/>
        <v/>
      </c>
      <c r="H1205" s="29"/>
      <c r="I1205" s="30"/>
      <c r="J1205">
        <f t="shared" si="123"/>
        <v>0</v>
      </c>
      <c r="K1205">
        <f t="shared" si="124"/>
        <v>0</v>
      </c>
    </row>
    <row r="1206" spans="1:11" ht="12.75" customHeight="1" x14ac:dyDescent="0.2">
      <c r="A1206" s="73" t="str">
        <f t="shared" ca="1" si="121"/>
        <v/>
      </c>
      <c r="B1206" s="31" t="str">
        <f t="shared" ca="1" si="125"/>
        <v/>
      </c>
      <c r="C1206" s="25" t="str">
        <f t="shared" si="127"/>
        <v/>
      </c>
      <c r="D1206" s="26" t="str">
        <f>IF(C1206="","",IFERROR(VLOOKUP($C1206,Statistiques!$A$8:$B$30,2,0),""))</f>
        <v/>
      </c>
      <c r="E1206" s="24"/>
      <c r="F1206" s="27" t="e">
        <f t="shared" ca="1" si="126"/>
        <v>#VALUE!</v>
      </c>
      <c r="G1206" s="28" t="str">
        <f t="shared" si="122"/>
        <v/>
      </c>
      <c r="H1206" s="29"/>
      <c r="I1206" s="30"/>
      <c r="J1206">
        <f t="shared" si="123"/>
        <v>0</v>
      </c>
      <c r="K1206">
        <f t="shared" si="124"/>
        <v>0</v>
      </c>
    </row>
    <row r="1207" spans="1:11" ht="12.75" customHeight="1" x14ac:dyDescent="0.2">
      <c r="A1207" s="73" t="str">
        <f t="shared" ca="1" si="121"/>
        <v/>
      </c>
      <c r="B1207" s="31" t="str">
        <f t="shared" ca="1" si="125"/>
        <v/>
      </c>
      <c r="C1207" s="25" t="str">
        <f t="shared" si="127"/>
        <v/>
      </c>
      <c r="D1207" s="26" t="str">
        <f>IF(C1207="","",IFERROR(VLOOKUP($C1207,Statistiques!$A$8:$B$30,2,0),""))</f>
        <v/>
      </c>
      <c r="E1207" s="24"/>
      <c r="F1207" s="27" t="e">
        <f t="shared" ca="1" si="126"/>
        <v>#VALUE!</v>
      </c>
      <c r="G1207" s="28" t="str">
        <f t="shared" si="122"/>
        <v/>
      </c>
      <c r="H1207" s="29"/>
      <c r="I1207" s="30"/>
      <c r="J1207">
        <f t="shared" si="123"/>
        <v>0</v>
      </c>
      <c r="K1207">
        <f t="shared" si="124"/>
        <v>0</v>
      </c>
    </row>
    <row r="1208" spans="1:11" ht="12.75" customHeight="1" x14ac:dyDescent="0.2">
      <c r="A1208" s="73" t="str">
        <f t="shared" ca="1" si="121"/>
        <v/>
      </c>
      <c r="B1208" s="31" t="str">
        <f t="shared" ca="1" si="125"/>
        <v/>
      </c>
      <c r="C1208" s="25" t="str">
        <f t="shared" si="127"/>
        <v/>
      </c>
      <c r="D1208" s="26" t="str">
        <f>IF(C1208="","",IFERROR(VLOOKUP($C1208,Statistiques!$A$8:$B$30,2,0),""))</f>
        <v/>
      </c>
      <c r="E1208" s="24"/>
      <c r="F1208" s="27" t="e">
        <f t="shared" ca="1" si="126"/>
        <v>#VALUE!</v>
      </c>
      <c r="G1208" s="28" t="str">
        <f t="shared" si="122"/>
        <v/>
      </c>
      <c r="H1208" s="29"/>
      <c r="I1208" s="30"/>
      <c r="J1208">
        <f t="shared" si="123"/>
        <v>0</v>
      </c>
      <c r="K1208">
        <f t="shared" si="124"/>
        <v>0</v>
      </c>
    </row>
    <row r="1209" spans="1:11" ht="12.75" customHeight="1" x14ac:dyDescent="0.2">
      <c r="A1209" s="73" t="str">
        <f t="shared" ca="1" si="121"/>
        <v/>
      </c>
      <c r="B1209" s="31" t="str">
        <f t="shared" ca="1" si="125"/>
        <v/>
      </c>
      <c r="C1209" s="25" t="str">
        <f t="shared" si="127"/>
        <v/>
      </c>
      <c r="D1209" s="26" t="str">
        <f>IF(C1209="","",IFERROR(VLOOKUP($C1209,Statistiques!$A$8:$B$30,2,0),""))</f>
        <v/>
      </c>
      <c r="E1209" s="24"/>
      <c r="F1209" s="27" t="e">
        <f t="shared" ca="1" si="126"/>
        <v>#VALUE!</v>
      </c>
      <c r="G1209" s="28" t="str">
        <f t="shared" si="122"/>
        <v/>
      </c>
      <c r="H1209" s="29"/>
      <c r="I1209" s="30"/>
      <c r="J1209">
        <f t="shared" si="123"/>
        <v>0</v>
      </c>
      <c r="K1209">
        <f t="shared" si="124"/>
        <v>0</v>
      </c>
    </row>
    <row r="1210" spans="1:11" ht="12.75" customHeight="1" x14ac:dyDescent="0.2">
      <c r="A1210" s="73" t="str">
        <f t="shared" ca="1" si="121"/>
        <v/>
      </c>
      <c r="B1210" s="31" t="str">
        <f t="shared" ca="1" si="125"/>
        <v/>
      </c>
      <c r="C1210" s="25" t="str">
        <f t="shared" si="127"/>
        <v/>
      </c>
      <c r="D1210" s="26" t="str">
        <f>IF(C1210="","",IFERROR(VLOOKUP($C1210,Statistiques!$A$8:$B$30,2,0),""))</f>
        <v/>
      </c>
      <c r="E1210" s="24"/>
      <c r="F1210" s="27" t="e">
        <f t="shared" ca="1" si="126"/>
        <v>#VALUE!</v>
      </c>
      <c r="G1210" s="28" t="str">
        <f t="shared" si="122"/>
        <v/>
      </c>
      <c r="H1210" s="29"/>
      <c r="I1210" s="30"/>
      <c r="J1210">
        <f t="shared" si="123"/>
        <v>0</v>
      </c>
      <c r="K1210">
        <f t="shared" si="124"/>
        <v>0</v>
      </c>
    </row>
    <row r="1211" spans="1:11" ht="12.75" customHeight="1" x14ac:dyDescent="0.2">
      <c r="A1211" s="73" t="str">
        <f t="shared" ca="1" si="121"/>
        <v/>
      </c>
      <c r="B1211" s="31" t="str">
        <f t="shared" ca="1" si="125"/>
        <v/>
      </c>
      <c r="C1211" s="25" t="str">
        <f t="shared" si="127"/>
        <v/>
      </c>
      <c r="D1211" s="26" t="str">
        <f>IF(C1211="","",IFERROR(VLOOKUP($C1211,Statistiques!$A$8:$B$30,2,0),""))</f>
        <v/>
      </c>
      <c r="E1211" s="24"/>
      <c r="F1211" s="27" t="e">
        <f t="shared" ca="1" si="126"/>
        <v>#VALUE!</v>
      </c>
      <c r="G1211" s="28" t="str">
        <f t="shared" si="122"/>
        <v/>
      </c>
      <c r="H1211" s="29"/>
      <c r="I1211" s="30"/>
      <c r="J1211">
        <f t="shared" si="123"/>
        <v>0</v>
      </c>
      <c r="K1211">
        <f t="shared" si="124"/>
        <v>0</v>
      </c>
    </row>
    <row r="1212" spans="1:11" ht="12.75" customHeight="1" x14ac:dyDescent="0.2">
      <c r="A1212" s="73" t="str">
        <f t="shared" ca="1" si="121"/>
        <v/>
      </c>
      <c r="B1212" s="31" t="str">
        <f t="shared" ca="1" si="125"/>
        <v/>
      </c>
      <c r="C1212" s="25" t="str">
        <f t="shared" si="127"/>
        <v/>
      </c>
      <c r="D1212" s="26" t="str">
        <f>IF(C1212="","",IFERROR(VLOOKUP($C1212,Statistiques!$A$8:$B$30,2,0),""))</f>
        <v/>
      </c>
      <c r="E1212" s="24"/>
      <c r="F1212" s="27" t="e">
        <f t="shared" ca="1" si="126"/>
        <v>#VALUE!</v>
      </c>
      <c r="G1212" s="28" t="str">
        <f t="shared" si="122"/>
        <v/>
      </c>
      <c r="H1212" s="29"/>
      <c r="I1212" s="30"/>
      <c r="J1212">
        <f t="shared" si="123"/>
        <v>0</v>
      </c>
      <c r="K1212">
        <f t="shared" si="124"/>
        <v>0</v>
      </c>
    </row>
    <row r="1213" spans="1:11" ht="12.75" customHeight="1" x14ac:dyDescent="0.2">
      <c r="A1213" s="73" t="str">
        <f t="shared" ca="1" si="121"/>
        <v/>
      </c>
      <c r="B1213" s="31" t="str">
        <f t="shared" ca="1" si="125"/>
        <v/>
      </c>
      <c r="C1213" s="25" t="str">
        <f t="shared" si="127"/>
        <v/>
      </c>
      <c r="D1213" s="26" t="str">
        <f>IF(C1213="","",IFERROR(VLOOKUP($C1213,Statistiques!$A$8:$B$30,2,0),""))</f>
        <v/>
      </c>
      <c r="E1213" s="24"/>
      <c r="F1213" s="27" t="e">
        <f t="shared" ca="1" si="126"/>
        <v>#VALUE!</v>
      </c>
      <c r="G1213" s="28" t="str">
        <f t="shared" si="122"/>
        <v/>
      </c>
      <c r="H1213" s="29"/>
      <c r="I1213" s="30"/>
      <c r="J1213">
        <f t="shared" si="123"/>
        <v>0</v>
      </c>
      <c r="K1213">
        <f t="shared" si="124"/>
        <v>0</v>
      </c>
    </row>
    <row r="1214" spans="1:11" ht="12.75" customHeight="1" x14ac:dyDescent="0.2">
      <c r="A1214" s="73" t="str">
        <f t="shared" ca="1" si="121"/>
        <v/>
      </c>
      <c r="B1214" s="31" t="str">
        <f t="shared" ca="1" si="125"/>
        <v/>
      </c>
      <c r="C1214" s="25" t="str">
        <f t="shared" si="127"/>
        <v/>
      </c>
      <c r="D1214" s="26" t="str">
        <f>IF(C1214="","",IFERROR(VLOOKUP($C1214,Statistiques!$A$8:$B$30,2,0),""))</f>
        <v/>
      </c>
      <c r="E1214" s="24"/>
      <c r="F1214" s="27" t="e">
        <f t="shared" ca="1" si="126"/>
        <v>#VALUE!</v>
      </c>
      <c r="G1214" s="28" t="str">
        <f t="shared" si="122"/>
        <v/>
      </c>
      <c r="H1214" s="29"/>
      <c r="I1214" s="30"/>
      <c r="J1214">
        <f t="shared" si="123"/>
        <v>0</v>
      </c>
      <c r="K1214">
        <f t="shared" si="124"/>
        <v>0</v>
      </c>
    </row>
    <row r="1215" spans="1:11" ht="12.75" customHeight="1" x14ac:dyDescent="0.2">
      <c r="A1215" s="73" t="str">
        <f t="shared" ca="1" si="121"/>
        <v/>
      </c>
      <c r="B1215" s="31" t="str">
        <f t="shared" ca="1" si="125"/>
        <v/>
      </c>
      <c r="C1215" s="25" t="str">
        <f t="shared" si="127"/>
        <v/>
      </c>
      <c r="D1215" s="26" t="str">
        <f>IF(C1215="","",IFERROR(VLOOKUP($C1215,Statistiques!$A$8:$B$30,2,0),""))</f>
        <v/>
      </c>
      <c r="E1215" s="24"/>
      <c r="F1215" s="27" t="e">
        <f t="shared" ca="1" si="126"/>
        <v>#VALUE!</v>
      </c>
      <c r="G1215" s="28" t="str">
        <f t="shared" si="122"/>
        <v/>
      </c>
      <c r="H1215" s="29"/>
      <c r="I1215" s="30"/>
      <c r="J1215">
        <f t="shared" si="123"/>
        <v>0</v>
      </c>
      <c r="K1215">
        <f t="shared" si="124"/>
        <v>0</v>
      </c>
    </row>
    <row r="1216" spans="1:11" ht="12.75" customHeight="1" x14ac:dyDescent="0.2">
      <c r="A1216" s="73" t="str">
        <f t="shared" ca="1" si="121"/>
        <v/>
      </c>
      <c r="B1216" s="31" t="str">
        <f t="shared" ca="1" si="125"/>
        <v/>
      </c>
      <c r="C1216" s="25" t="str">
        <f t="shared" si="127"/>
        <v/>
      </c>
      <c r="D1216" s="26" t="str">
        <f>IF(C1216="","",IFERROR(VLOOKUP($C1216,Statistiques!$A$8:$B$30,2,0),""))</f>
        <v/>
      </c>
      <c r="E1216" s="24"/>
      <c r="F1216" s="27" t="e">
        <f t="shared" ca="1" si="126"/>
        <v>#VALUE!</v>
      </c>
      <c r="G1216" s="28" t="str">
        <f t="shared" si="122"/>
        <v/>
      </c>
      <c r="H1216" s="29"/>
      <c r="I1216" s="30"/>
      <c r="J1216">
        <f t="shared" si="123"/>
        <v>0</v>
      </c>
      <c r="K1216">
        <f t="shared" si="124"/>
        <v>0</v>
      </c>
    </row>
    <row r="1217" spans="1:11" ht="12.75" customHeight="1" x14ac:dyDescent="0.2">
      <c r="A1217" s="73" t="str">
        <f t="shared" ca="1" si="121"/>
        <v/>
      </c>
      <c r="B1217" s="31" t="str">
        <f t="shared" ca="1" si="125"/>
        <v/>
      </c>
      <c r="C1217" s="25" t="str">
        <f t="shared" si="127"/>
        <v/>
      </c>
      <c r="D1217" s="26" t="str">
        <f>IF(C1217="","",IFERROR(VLOOKUP($C1217,Statistiques!$A$8:$B$30,2,0),""))</f>
        <v/>
      </c>
      <c r="E1217" s="24"/>
      <c r="F1217" s="27" t="e">
        <f t="shared" ca="1" si="126"/>
        <v>#VALUE!</v>
      </c>
      <c r="G1217" s="28" t="str">
        <f t="shared" si="122"/>
        <v/>
      </c>
      <c r="H1217" s="29"/>
      <c r="I1217" s="30"/>
      <c r="J1217">
        <f t="shared" si="123"/>
        <v>0</v>
      </c>
      <c r="K1217">
        <f t="shared" si="124"/>
        <v>0</v>
      </c>
    </row>
    <row r="1218" spans="1:11" ht="12.75" customHeight="1" x14ac:dyDescent="0.2">
      <c r="A1218" s="73" t="str">
        <f t="shared" ca="1" si="121"/>
        <v/>
      </c>
      <c r="B1218" s="31" t="str">
        <f t="shared" ca="1" si="125"/>
        <v/>
      </c>
      <c r="C1218" s="25" t="str">
        <f t="shared" si="127"/>
        <v/>
      </c>
      <c r="D1218" s="26" t="str">
        <f>IF(C1218="","",IFERROR(VLOOKUP($C1218,Statistiques!$A$8:$B$30,2,0),""))</f>
        <v/>
      </c>
      <c r="E1218" s="24"/>
      <c r="F1218" s="27" t="e">
        <f t="shared" ca="1" si="126"/>
        <v>#VALUE!</v>
      </c>
      <c r="G1218" s="28" t="str">
        <f t="shared" si="122"/>
        <v/>
      </c>
      <c r="H1218" s="29"/>
      <c r="I1218" s="30"/>
      <c r="J1218">
        <f t="shared" si="123"/>
        <v>0</v>
      </c>
      <c r="K1218">
        <f t="shared" si="124"/>
        <v>0</v>
      </c>
    </row>
    <row r="1219" spans="1:11" ht="12.75" customHeight="1" x14ac:dyDescent="0.2">
      <c r="A1219" s="73" t="str">
        <f t="shared" ref="A1219:A1282" ca="1" si="128">IF(C1219="","",NOW())</f>
        <v/>
      </c>
      <c r="B1219" s="31" t="str">
        <f t="shared" ca="1" si="125"/>
        <v/>
      </c>
      <c r="C1219" s="25" t="str">
        <f t="shared" si="127"/>
        <v/>
      </c>
      <c r="D1219" s="26" t="str">
        <f>IF(C1219="","",IFERROR(VLOOKUP($C1219,Statistiques!$A$8:$B$30,2,0),""))</f>
        <v/>
      </c>
      <c r="E1219" s="24"/>
      <c r="F1219" s="27" t="e">
        <f t="shared" ca="1" si="126"/>
        <v>#VALUE!</v>
      </c>
      <c r="G1219" s="28" t="str">
        <f t="shared" ref="G1219:G1282" si="129">IF(E1219="","",IF(AND(MONTH(A1219)=MONTH(A1220),E1220&lt;&gt;""),"",F1219))</f>
        <v/>
      </c>
      <c r="H1219" s="29"/>
      <c r="I1219" s="30"/>
      <c r="J1219">
        <f t="shared" ref="J1219:J1282" si="130">IF(H1219="",0,H1219)</f>
        <v>0</v>
      </c>
      <c r="K1219">
        <f t="shared" ref="K1219:K1282" si="131">IF(I1219="",0,I1219)</f>
        <v>0</v>
      </c>
    </row>
    <row r="1220" spans="1:11" ht="12.75" customHeight="1" x14ac:dyDescent="0.2">
      <c r="A1220" s="73" t="str">
        <f t="shared" ca="1" si="128"/>
        <v/>
      </c>
      <c r="B1220" s="31" t="str">
        <f t="shared" ref="B1220:B1283" ca="1" si="132">IF(A1220="","",B1219+1)</f>
        <v/>
      </c>
      <c r="C1220" s="25" t="str">
        <f t="shared" si="127"/>
        <v/>
      </c>
      <c r="D1220" s="26" t="str">
        <f>IF(C1220="","",IFERROR(VLOOKUP($C1220,Statistiques!$A$8:$B$30,2,0),""))</f>
        <v/>
      </c>
      <c r="E1220" s="24"/>
      <c r="F1220" s="27" t="e">
        <f t="shared" ref="F1220:F1283" ca="1" si="133">IF(MONTH(A1220)=MONTH(A1219),F1219+E1220,E1220)</f>
        <v>#VALUE!</v>
      </c>
      <c r="G1220" s="28" t="str">
        <f t="shared" si="129"/>
        <v/>
      </c>
      <c r="H1220" s="29"/>
      <c r="I1220" s="30"/>
      <c r="J1220">
        <f t="shared" si="130"/>
        <v>0</v>
      </c>
      <c r="K1220">
        <f t="shared" si="131"/>
        <v>0</v>
      </c>
    </row>
    <row r="1221" spans="1:11" ht="12.75" customHeight="1" x14ac:dyDescent="0.2">
      <c r="A1221" s="73" t="str">
        <f t="shared" ca="1" si="128"/>
        <v/>
      </c>
      <c r="B1221" s="31" t="str">
        <f t="shared" ca="1" si="132"/>
        <v/>
      </c>
      <c r="C1221" s="25" t="str">
        <f t="shared" si="127"/>
        <v/>
      </c>
      <c r="D1221" s="26" t="str">
        <f>IF(C1221="","",IFERROR(VLOOKUP($C1221,Statistiques!$A$8:$B$30,2,0),""))</f>
        <v/>
      </c>
      <c r="E1221" s="24"/>
      <c r="F1221" s="27" t="e">
        <f t="shared" ca="1" si="133"/>
        <v>#VALUE!</v>
      </c>
      <c r="G1221" s="28" t="str">
        <f t="shared" si="129"/>
        <v/>
      </c>
      <c r="H1221" s="29"/>
      <c r="I1221" s="30"/>
      <c r="J1221">
        <f t="shared" si="130"/>
        <v>0</v>
      </c>
      <c r="K1221">
        <f t="shared" si="131"/>
        <v>0</v>
      </c>
    </row>
    <row r="1222" spans="1:11" ht="12.75" customHeight="1" x14ac:dyDescent="0.2">
      <c r="A1222" s="73" t="str">
        <f t="shared" ca="1" si="128"/>
        <v/>
      </c>
      <c r="B1222" s="31" t="str">
        <f t="shared" ca="1" si="132"/>
        <v/>
      </c>
      <c r="C1222" s="25" t="str">
        <f t="shared" si="127"/>
        <v/>
      </c>
      <c r="D1222" s="26" t="str">
        <f>IF(C1222="","",IFERROR(VLOOKUP($C1222,Statistiques!$A$8:$B$30,2,0),""))</f>
        <v/>
      </c>
      <c r="E1222" s="24"/>
      <c r="F1222" s="27" t="e">
        <f t="shared" ca="1" si="133"/>
        <v>#VALUE!</v>
      </c>
      <c r="G1222" s="28" t="str">
        <f t="shared" si="129"/>
        <v/>
      </c>
      <c r="H1222" s="29"/>
      <c r="I1222" s="30"/>
      <c r="J1222">
        <f t="shared" si="130"/>
        <v>0</v>
      </c>
      <c r="K1222">
        <f t="shared" si="131"/>
        <v>0</v>
      </c>
    </row>
    <row r="1223" spans="1:11" ht="12.75" customHeight="1" x14ac:dyDescent="0.2">
      <c r="A1223" s="73" t="str">
        <f t="shared" ca="1" si="128"/>
        <v/>
      </c>
      <c r="B1223" s="31" t="str">
        <f t="shared" ca="1" si="132"/>
        <v/>
      </c>
      <c r="C1223" s="25" t="str">
        <f t="shared" si="127"/>
        <v/>
      </c>
      <c r="D1223" s="26" t="str">
        <f>IF(C1223="","",IFERROR(VLOOKUP($C1223,Statistiques!$A$8:$B$30,2,0),""))</f>
        <v/>
      </c>
      <c r="E1223" s="24"/>
      <c r="F1223" s="27" t="e">
        <f t="shared" ca="1" si="133"/>
        <v>#VALUE!</v>
      </c>
      <c r="G1223" s="28" t="str">
        <f t="shared" si="129"/>
        <v/>
      </c>
      <c r="H1223" s="29"/>
      <c r="I1223" s="30"/>
      <c r="J1223">
        <f t="shared" si="130"/>
        <v>0</v>
      </c>
      <c r="K1223">
        <f t="shared" si="131"/>
        <v>0</v>
      </c>
    </row>
    <row r="1224" spans="1:11" ht="12.75" customHeight="1" x14ac:dyDescent="0.2">
      <c r="A1224" s="73" t="str">
        <f t="shared" ca="1" si="128"/>
        <v/>
      </c>
      <c r="B1224" s="31" t="str">
        <f t="shared" ca="1" si="132"/>
        <v/>
      </c>
      <c r="C1224" s="25" t="str">
        <f t="shared" si="127"/>
        <v/>
      </c>
      <c r="D1224" s="26" t="str">
        <f>IF(C1224="","",IFERROR(VLOOKUP($C1224,Statistiques!$A$8:$B$30,2,0),""))</f>
        <v/>
      </c>
      <c r="E1224" s="24"/>
      <c r="F1224" s="27" t="e">
        <f t="shared" ca="1" si="133"/>
        <v>#VALUE!</v>
      </c>
      <c r="G1224" s="28" t="str">
        <f t="shared" si="129"/>
        <v/>
      </c>
      <c r="H1224" s="29"/>
      <c r="I1224" s="30"/>
      <c r="J1224">
        <f t="shared" si="130"/>
        <v>0</v>
      </c>
      <c r="K1224">
        <f t="shared" si="131"/>
        <v>0</v>
      </c>
    </row>
    <row r="1225" spans="1:11" ht="12.75" customHeight="1" x14ac:dyDescent="0.2">
      <c r="A1225" s="73" t="str">
        <f t="shared" ca="1" si="128"/>
        <v/>
      </c>
      <c r="B1225" s="31" t="str">
        <f t="shared" ca="1" si="132"/>
        <v/>
      </c>
      <c r="C1225" s="25" t="str">
        <f t="shared" si="127"/>
        <v/>
      </c>
      <c r="D1225" s="26" t="str">
        <f>IF(C1225="","",IFERROR(VLOOKUP($C1225,Statistiques!$A$8:$B$30,2,0),""))</f>
        <v/>
      </c>
      <c r="E1225" s="24"/>
      <c r="F1225" s="27" t="e">
        <f t="shared" ca="1" si="133"/>
        <v>#VALUE!</v>
      </c>
      <c r="G1225" s="28" t="str">
        <f t="shared" si="129"/>
        <v/>
      </c>
      <c r="H1225" s="29"/>
      <c r="I1225" s="30"/>
      <c r="J1225">
        <f t="shared" si="130"/>
        <v>0</v>
      </c>
      <c r="K1225">
        <f t="shared" si="131"/>
        <v>0</v>
      </c>
    </row>
    <row r="1226" spans="1:11" ht="12.75" customHeight="1" x14ac:dyDescent="0.2">
      <c r="A1226" s="73" t="str">
        <f t="shared" ca="1" si="128"/>
        <v/>
      </c>
      <c r="B1226" s="31" t="str">
        <f t="shared" ca="1" si="132"/>
        <v/>
      </c>
      <c r="C1226" s="25" t="str">
        <f t="shared" si="127"/>
        <v/>
      </c>
      <c r="D1226" s="26" t="str">
        <f>IF(C1226="","",IFERROR(VLOOKUP($C1226,Statistiques!$A$8:$B$30,2,0),""))</f>
        <v/>
      </c>
      <c r="E1226" s="24"/>
      <c r="F1226" s="27" t="e">
        <f t="shared" ca="1" si="133"/>
        <v>#VALUE!</v>
      </c>
      <c r="G1226" s="28" t="str">
        <f t="shared" si="129"/>
        <v/>
      </c>
      <c r="H1226" s="29"/>
      <c r="I1226" s="30"/>
      <c r="J1226">
        <f t="shared" si="130"/>
        <v>0</v>
      </c>
      <c r="K1226">
        <f t="shared" si="131"/>
        <v>0</v>
      </c>
    </row>
    <row r="1227" spans="1:11" ht="12.75" customHeight="1" x14ac:dyDescent="0.2">
      <c r="A1227" s="73" t="str">
        <f t="shared" ca="1" si="128"/>
        <v/>
      </c>
      <c r="B1227" s="31" t="str">
        <f t="shared" ca="1" si="132"/>
        <v/>
      </c>
      <c r="C1227" s="25" t="str">
        <f t="shared" si="127"/>
        <v/>
      </c>
      <c r="D1227" s="26" t="str">
        <f>IF(C1227="","",IFERROR(VLOOKUP($C1227,Statistiques!$A$8:$B$30,2,0),""))</f>
        <v/>
      </c>
      <c r="E1227" s="24"/>
      <c r="F1227" s="27" t="e">
        <f t="shared" ca="1" si="133"/>
        <v>#VALUE!</v>
      </c>
      <c r="G1227" s="28" t="str">
        <f t="shared" si="129"/>
        <v/>
      </c>
      <c r="H1227" s="29"/>
      <c r="I1227" s="30"/>
      <c r="J1227">
        <f t="shared" si="130"/>
        <v>0</v>
      </c>
      <c r="K1227">
        <f t="shared" si="131"/>
        <v>0</v>
      </c>
    </row>
    <row r="1228" spans="1:11" ht="12.75" customHeight="1" x14ac:dyDescent="0.2">
      <c r="A1228" s="73" t="str">
        <f t="shared" ca="1" si="128"/>
        <v/>
      </c>
      <c r="B1228" s="31" t="str">
        <f t="shared" ca="1" si="132"/>
        <v/>
      </c>
      <c r="C1228" s="25" t="str">
        <f t="shared" si="127"/>
        <v/>
      </c>
      <c r="D1228" s="26" t="str">
        <f>IF(C1228="","",IFERROR(VLOOKUP($C1228,Statistiques!$A$8:$B$30,2,0),""))</f>
        <v/>
      </c>
      <c r="E1228" s="24"/>
      <c r="F1228" s="27" t="e">
        <f t="shared" ca="1" si="133"/>
        <v>#VALUE!</v>
      </c>
      <c r="G1228" s="28" t="str">
        <f t="shared" si="129"/>
        <v/>
      </c>
      <c r="H1228" s="29"/>
      <c r="I1228" s="30"/>
      <c r="J1228">
        <f t="shared" si="130"/>
        <v>0</v>
      </c>
      <c r="K1228">
        <f t="shared" si="131"/>
        <v>0</v>
      </c>
    </row>
    <row r="1229" spans="1:11" ht="12.75" customHeight="1" x14ac:dyDescent="0.2">
      <c r="A1229" s="73" t="str">
        <f t="shared" ca="1" si="128"/>
        <v/>
      </c>
      <c r="B1229" s="31" t="str">
        <f t="shared" ca="1" si="132"/>
        <v/>
      </c>
      <c r="C1229" s="25" t="str">
        <f t="shared" si="127"/>
        <v/>
      </c>
      <c r="D1229" s="26" t="str">
        <f>IF(C1229="","",IFERROR(VLOOKUP($C1229,Statistiques!$A$8:$B$30,2,0),""))</f>
        <v/>
      </c>
      <c r="E1229" s="24"/>
      <c r="F1229" s="27" t="e">
        <f t="shared" ca="1" si="133"/>
        <v>#VALUE!</v>
      </c>
      <c r="G1229" s="28" t="str">
        <f t="shared" si="129"/>
        <v/>
      </c>
      <c r="H1229" s="29"/>
      <c r="I1229" s="30"/>
      <c r="J1229">
        <f t="shared" si="130"/>
        <v>0</v>
      </c>
      <c r="K1229">
        <f t="shared" si="131"/>
        <v>0</v>
      </c>
    </row>
    <row r="1230" spans="1:11" ht="12.75" customHeight="1" x14ac:dyDescent="0.2">
      <c r="A1230" s="73" t="str">
        <f t="shared" ca="1" si="128"/>
        <v/>
      </c>
      <c r="B1230" s="31" t="str">
        <f t="shared" ca="1" si="132"/>
        <v/>
      </c>
      <c r="C1230" s="25" t="str">
        <f t="shared" si="127"/>
        <v/>
      </c>
      <c r="D1230" s="26" t="str">
        <f>IF(C1230="","",IFERROR(VLOOKUP($C1230,Statistiques!$A$8:$B$30,2,0),""))</f>
        <v/>
      </c>
      <c r="E1230" s="24"/>
      <c r="F1230" s="27" t="e">
        <f t="shared" ca="1" si="133"/>
        <v>#VALUE!</v>
      </c>
      <c r="G1230" s="28" t="str">
        <f t="shared" si="129"/>
        <v/>
      </c>
      <c r="H1230" s="29"/>
      <c r="I1230" s="30"/>
      <c r="J1230">
        <f t="shared" si="130"/>
        <v>0</v>
      </c>
      <c r="K1230">
        <f t="shared" si="131"/>
        <v>0</v>
      </c>
    </row>
    <row r="1231" spans="1:11" ht="12.75" customHeight="1" x14ac:dyDescent="0.2">
      <c r="A1231" s="73" t="str">
        <f t="shared" ca="1" si="128"/>
        <v/>
      </c>
      <c r="B1231" s="31" t="str">
        <f t="shared" ca="1" si="132"/>
        <v/>
      </c>
      <c r="C1231" s="25" t="str">
        <f t="shared" si="127"/>
        <v/>
      </c>
      <c r="D1231" s="26" t="str">
        <f>IF(C1231="","",IFERROR(VLOOKUP($C1231,Statistiques!$A$8:$B$30,2,0),""))</f>
        <v/>
      </c>
      <c r="E1231" s="24"/>
      <c r="F1231" s="27" t="e">
        <f t="shared" ca="1" si="133"/>
        <v>#VALUE!</v>
      </c>
      <c r="G1231" s="28" t="str">
        <f t="shared" si="129"/>
        <v/>
      </c>
      <c r="H1231" s="29"/>
      <c r="I1231" s="30"/>
      <c r="J1231">
        <f t="shared" si="130"/>
        <v>0</v>
      </c>
      <c r="K1231">
        <f t="shared" si="131"/>
        <v>0</v>
      </c>
    </row>
    <row r="1232" spans="1:11" ht="12.75" customHeight="1" x14ac:dyDescent="0.2">
      <c r="A1232" s="73" t="str">
        <f t="shared" ca="1" si="128"/>
        <v/>
      </c>
      <c r="B1232" s="31" t="str">
        <f t="shared" ca="1" si="132"/>
        <v/>
      </c>
      <c r="C1232" s="25" t="str">
        <f t="shared" si="127"/>
        <v/>
      </c>
      <c r="D1232" s="26" t="str">
        <f>IF(C1232="","",IFERROR(VLOOKUP($C1232,Statistiques!$A$8:$B$30,2,0),""))</f>
        <v/>
      </c>
      <c r="E1232" s="24"/>
      <c r="F1232" s="27" t="e">
        <f t="shared" ca="1" si="133"/>
        <v>#VALUE!</v>
      </c>
      <c r="G1232" s="28" t="str">
        <f t="shared" si="129"/>
        <v/>
      </c>
      <c r="H1232" s="29"/>
      <c r="I1232" s="30"/>
      <c r="J1232">
        <f t="shared" si="130"/>
        <v>0</v>
      </c>
      <c r="K1232">
        <f t="shared" si="131"/>
        <v>0</v>
      </c>
    </row>
    <row r="1233" spans="1:11" ht="12.75" customHeight="1" x14ac:dyDescent="0.2">
      <c r="A1233" s="73" t="str">
        <f t="shared" ca="1" si="128"/>
        <v/>
      </c>
      <c r="B1233" s="31" t="str">
        <f t="shared" ca="1" si="132"/>
        <v/>
      </c>
      <c r="C1233" s="25" t="str">
        <f t="shared" si="127"/>
        <v/>
      </c>
      <c r="D1233" s="26" t="str">
        <f>IF(C1233="","",IFERROR(VLOOKUP($C1233,Statistiques!$A$8:$B$30,2,0),""))</f>
        <v/>
      </c>
      <c r="E1233" s="24"/>
      <c r="F1233" s="27" t="e">
        <f t="shared" ca="1" si="133"/>
        <v>#VALUE!</v>
      </c>
      <c r="G1233" s="28" t="str">
        <f t="shared" si="129"/>
        <v/>
      </c>
      <c r="H1233" s="29"/>
      <c r="I1233" s="30"/>
      <c r="J1233">
        <f t="shared" si="130"/>
        <v>0</v>
      </c>
      <c r="K1233">
        <f t="shared" si="131"/>
        <v>0</v>
      </c>
    </row>
    <row r="1234" spans="1:11" ht="12.75" customHeight="1" x14ac:dyDescent="0.2">
      <c r="A1234" s="73" t="str">
        <f t="shared" ca="1" si="128"/>
        <v/>
      </c>
      <c r="B1234" s="31" t="str">
        <f t="shared" ca="1" si="132"/>
        <v/>
      </c>
      <c r="C1234" s="25" t="str">
        <f t="shared" si="127"/>
        <v/>
      </c>
      <c r="D1234" s="26" t="str">
        <f>IF(C1234="","",IFERROR(VLOOKUP($C1234,Statistiques!$A$8:$B$30,2,0),""))</f>
        <v/>
      </c>
      <c r="E1234" s="24"/>
      <c r="F1234" s="27" t="e">
        <f t="shared" ca="1" si="133"/>
        <v>#VALUE!</v>
      </c>
      <c r="G1234" s="28" t="str">
        <f t="shared" si="129"/>
        <v/>
      </c>
      <c r="H1234" s="29"/>
      <c r="I1234" s="30"/>
      <c r="J1234">
        <f t="shared" si="130"/>
        <v>0</v>
      </c>
      <c r="K1234">
        <f t="shared" si="131"/>
        <v>0</v>
      </c>
    </row>
    <row r="1235" spans="1:11" ht="12.75" customHeight="1" x14ac:dyDescent="0.2">
      <c r="A1235" s="73" t="str">
        <f t="shared" ca="1" si="128"/>
        <v/>
      </c>
      <c r="B1235" s="31" t="str">
        <f t="shared" ca="1" si="132"/>
        <v/>
      </c>
      <c r="C1235" s="25" t="str">
        <f t="shared" si="127"/>
        <v/>
      </c>
      <c r="D1235" s="26" t="str">
        <f>IF(C1235="","",IFERROR(VLOOKUP($C1235,Statistiques!$A$8:$B$30,2,0),""))</f>
        <v/>
      </c>
      <c r="E1235" s="24"/>
      <c r="F1235" s="27" t="e">
        <f t="shared" ca="1" si="133"/>
        <v>#VALUE!</v>
      </c>
      <c r="G1235" s="28" t="str">
        <f t="shared" si="129"/>
        <v/>
      </c>
      <c r="H1235" s="29"/>
      <c r="I1235" s="30"/>
      <c r="J1235">
        <f t="shared" si="130"/>
        <v>0</v>
      </c>
      <c r="K1235">
        <f t="shared" si="131"/>
        <v>0</v>
      </c>
    </row>
    <row r="1236" spans="1:11" ht="12.75" customHeight="1" x14ac:dyDescent="0.2">
      <c r="A1236" s="73" t="str">
        <f t="shared" ca="1" si="128"/>
        <v/>
      </c>
      <c r="B1236" s="31" t="str">
        <f t="shared" ca="1" si="132"/>
        <v/>
      </c>
      <c r="C1236" s="25" t="str">
        <f t="shared" si="127"/>
        <v/>
      </c>
      <c r="D1236" s="26" t="str">
        <f>IF(C1236="","",IFERROR(VLOOKUP($C1236,Statistiques!$A$8:$B$30,2,0),""))</f>
        <v/>
      </c>
      <c r="E1236" s="24"/>
      <c r="F1236" s="27" t="e">
        <f t="shared" ca="1" si="133"/>
        <v>#VALUE!</v>
      </c>
      <c r="G1236" s="28" t="str">
        <f t="shared" si="129"/>
        <v/>
      </c>
      <c r="H1236" s="29"/>
      <c r="I1236" s="30"/>
      <c r="J1236">
        <f t="shared" si="130"/>
        <v>0</v>
      </c>
      <c r="K1236">
        <f t="shared" si="131"/>
        <v>0</v>
      </c>
    </row>
    <row r="1237" spans="1:11" ht="12.75" customHeight="1" x14ac:dyDescent="0.2">
      <c r="A1237" s="73" t="str">
        <f t="shared" ca="1" si="128"/>
        <v/>
      </c>
      <c r="B1237" s="31" t="str">
        <f t="shared" ca="1" si="132"/>
        <v/>
      </c>
      <c r="C1237" s="25" t="str">
        <f t="shared" si="127"/>
        <v/>
      </c>
      <c r="D1237" s="26" t="str">
        <f>IF(C1237="","",IFERROR(VLOOKUP($C1237,Statistiques!$A$8:$B$30,2,0),""))</f>
        <v/>
      </c>
      <c r="E1237" s="24"/>
      <c r="F1237" s="27" t="e">
        <f t="shared" ca="1" si="133"/>
        <v>#VALUE!</v>
      </c>
      <c r="G1237" s="28" t="str">
        <f t="shared" si="129"/>
        <v/>
      </c>
      <c r="H1237" s="29"/>
      <c r="I1237" s="30"/>
      <c r="J1237">
        <f t="shared" si="130"/>
        <v>0</v>
      </c>
      <c r="K1237">
        <f t="shared" si="131"/>
        <v>0</v>
      </c>
    </row>
    <row r="1238" spans="1:11" ht="12.75" customHeight="1" x14ac:dyDescent="0.2">
      <c r="A1238" s="73" t="str">
        <f t="shared" ca="1" si="128"/>
        <v/>
      </c>
      <c r="B1238" s="31" t="str">
        <f t="shared" ca="1" si="132"/>
        <v/>
      </c>
      <c r="C1238" s="25" t="str">
        <f t="shared" si="127"/>
        <v/>
      </c>
      <c r="D1238" s="26" t="str">
        <f>IF(C1238="","",IFERROR(VLOOKUP($C1238,Statistiques!$A$8:$B$30,2,0),""))</f>
        <v/>
      </c>
      <c r="E1238" s="24"/>
      <c r="F1238" s="27" t="e">
        <f t="shared" ca="1" si="133"/>
        <v>#VALUE!</v>
      </c>
      <c r="G1238" s="28" t="str">
        <f t="shared" si="129"/>
        <v/>
      </c>
      <c r="H1238" s="29"/>
      <c r="I1238" s="30"/>
      <c r="J1238">
        <f t="shared" si="130"/>
        <v>0</v>
      </c>
      <c r="K1238">
        <f t="shared" si="131"/>
        <v>0</v>
      </c>
    </row>
    <row r="1239" spans="1:11" ht="12.75" customHeight="1" x14ac:dyDescent="0.2">
      <c r="A1239" s="73" t="str">
        <f t="shared" ca="1" si="128"/>
        <v/>
      </c>
      <c r="B1239" s="31" t="str">
        <f t="shared" ca="1" si="132"/>
        <v/>
      </c>
      <c r="C1239" s="25" t="str">
        <f t="shared" si="127"/>
        <v/>
      </c>
      <c r="D1239" s="26" t="str">
        <f>IF(C1239="","",IFERROR(VLOOKUP($C1239,Statistiques!$A$8:$B$30,2,0),""))</f>
        <v/>
      </c>
      <c r="E1239" s="24"/>
      <c r="F1239" s="27" t="e">
        <f t="shared" ca="1" si="133"/>
        <v>#VALUE!</v>
      </c>
      <c r="G1239" s="28" t="str">
        <f t="shared" si="129"/>
        <v/>
      </c>
      <c r="H1239" s="29"/>
      <c r="I1239" s="30"/>
      <c r="J1239">
        <f t="shared" si="130"/>
        <v>0</v>
      </c>
      <c r="K1239">
        <f t="shared" si="131"/>
        <v>0</v>
      </c>
    </row>
    <row r="1240" spans="1:11" ht="12.75" customHeight="1" x14ac:dyDescent="0.2">
      <c r="A1240" s="73" t="str">
        <f t="shared" ca="1" si="128"/>
        <v/>
      </c>
      <c r="B1240" s="31" t="str">
        <f t="shared" ca="1" si="132"/>
        <v/>
      </c>
      <c r="C1240" s="25" t="str">
        <f t="shared" si="127"/>
        <v/>
      </c>
      <c r="D1240" s="26" t="str">
        <f>IF(C1240="","",IFERROR(VLOOKUP($C1240,Statistiques!$A$8:$B$30,2,0),""))</f>
        <v/>
      </c>
      <c r="E1240" s="24"/>
      <c r="F1240" s="27" t="e">
        <f t="shared" ca="1" si="133"/>
        <v>#VALUE!</v>
      </c>
      <c r="G1240" s="28" t="str">
        <f t="shared" si="129"/>
        <v/>
      </c>
      <c r="H1240" s="29"/>
      <c r="I1240" s="30"/>
      <c r="J1240">
        <f t="shared" si="130"/>
        <v>0</v>
      </c>
      <c r="K1240">
        <f t="shared" si="131"/>
        <v>0</v>
      </c>
    </row>
    <row r="1241" spans="1:11" ht="12.75" customHeight="1" x14ac:dyDescent="0.2">
      <c r="A1241" s="73" t="str">
        <f t="shared" ca="1" si="128"/>
        <v/>
      </c>
      <c r="B1241" s="31" t="str">
        <f t="shared" ca="1" si="132"/>
        <v/>
      </c>
      <c r="C1241" s="25" t="str">
        <f t="shared" si="127"/>
        <v/>
      </c>
      <c r="D1241" s="26" t="str">
        <f>IF(C1241="","",IFERROR(VLOOKUP($C1241,Statistiques!$A$8:$B$30,2,0),""))</f>
        <v/>
      </c>
      <c r="E1241" s="24"/>
      <c r="F1241" s="27" t="e">
        <f t="shared" ca="1" si="133"/>
        <v>#VALUE!</v>
      </c>
      <c r="G1241" s="28" t="str">
        <f t="shared" si="129"/>
        <v/>
      </c>
      <c r="H1241" s="29"/>
      <c r="I1241" s="30"/>
      <c r="J1241">
        <f t="shared" si="130"/>
        <v>0</v>
      </c>
      <c r="K1241">
        <f t="shared" si="131"/>
        <v>0</v>
      </c>
    </row>
    <row r="1242" spans="1:11" ht="12.75" customHeight="1" x14ac:dyDescent="0.2">
      <c r="A1242" s="73" t="str">
        <f t="shared" ca="1" si="128"/>
        <v/>
      </c>
      <c r="B1242" s="31" t="str">
        <f t="shared" ca="1" si="132"/>
        <v/>
      </c>
      <c r="C1242" s="25" t="str">
        <f t="shared" si="127"/>
        <v/>
      </c>
      <c r="D1242" s="26" t="str">
        <f>IF(C1242="","",IFERROR(VLOOKUP($C1242,Statistiques!$A$8:$B$30,2,0),""))</f>
        <v/>
      </c>
      <c r="E1242" s="24"/>
      <c r="F1242" s="27" t="e">
        <f t="shared" ca="1" si="133"/>
        <v>#VALUE!</v>
      </c>
      <c r="G1242" s="28" t="str">
        <f t="shared" si="129"/>
        <v/>
      </c>
      <c r="H1242" s="29"/>
      <c r="I1242" s="30"/>
      <c r="J1242">
        <f t="shared" si="130"/>
        <v>0</v>
      </c>
      <c r="K1242">
        <f t="shared" si="131"/>
        <v>0</v>
      </c>
    </row>
    <row r="1243" spans="1:11" ht="12.75" customHeight="1" x14ac:dyDescent="0.2">
      <c r="A1243" s="73" t="str">
        <f t="shared" ca="1" si="128"/>
        <v/>
      </c>
      <c r="B1243" s="31" t="str">
        <f t="shared" ca="1" si="132"/>
        <v/>
      </c>
      <c r="C1243" s="25" t="str">
        <f t="shared" si="127"/>
        <v/>
      </c>
      <c r="D1243" s="26" t="str">
        <f>IF(C1243="","",IFERROR(VLOOKUP($C1243,Statistiques!$A$8:$B$30,2,0),""))</f>
        <v/>
      </c>
      <c r="E1243" s="24"/>
      <c r="F1243" s="27" t="e">
        <f t="shared" ca="1" si="133"/>
        <v>#VALUE!</v>
      </c>
      <c r="G1243" s="28" t="str">
        <f t="shared" si="129"/>
        <v/>
      </c>
      <c r="H1243" s="29"/>
      <c r="I1243" s="30"/>
      <c r="J1243">
        <f t="shared" si="130"/>
        <v>0</v>
      </c>
      <c r="K1243">
        <f t="shared" si="131"/>
        <v>0</v>
      </c>
    </row>
    <row r="1244" spans="1:11" ht="12.75" customHeight="1" x14ac:dyDescent="0.2">
      <c r="A1244" s="73" t="str">
        <f t="shared" ca="1" si="128"/>
        <v/>
      </c>
      <c r="B1244" s="31" t="str">
        <f t="shared" ca="1" si="132"/>
        <v/>
      </c>
      <c r="C1244" s="25" t="str">
        <f t="shared" si="127"/>
        <v/>
      </c>
      <c r="D1244" s="26" t="str">
        <f>IF(C1244="","",IFERROR(VLOOKUP($C1244,Statistiques!$A$8:$B$30,2,0),""))</f>
        <v/>
      </c>
      <c r="E1244" s="24"/>
      <c r="F1244" s="27" t="e">
        <f t="shared" ca="1" si="133"/>
        <v>#VALUE!</v>
      </c>
      <c r="G1244" s="28" t="str">
        <f t="shared" si="129"/>
        <v/>
      </c>
      <c r="H1244" s="29"/>
      <c r="I1244" s="30"/>
      <c r="J1244">
        <f t="shared" si="130"/>
        <v>0</v>
      </c>
      <c r="K1244">
        <f t="shared" si="131"/>
        <v>0</v>
      </c>
    </row>
    <row r="1245" spans="1:11" ht="12.75" customHeight="1" x14ac:dyDescent="0.2">
      <c r="A1245" s="73" t="str">
        <f t="shared" ca="1" si="128"/>
        <v/>
      </c>
      <c r="B1245" s="31" t="str">
        <f t="shared" ca="1" si="132"/>
        <v/>
      </c>
      <c r="C1245" s="25" t="str">
        <f t="shared" si="127"/>
        <v/>
      </c>
      <c r="D1245" s="26" t="str">
        <f>IF(C1245="","",IFERROR(VLOOKUP($C1245,Statistiques!$A$8:$B$30,2,0),""))</f>
        <v/>
      </c>
      <c r="E1245" s="24"/>
      <c r="F1245" s="27" t="e">
        <f t="shared" ca="1" si="133"/>
        <v>#VALUE!</v>
      </c>
      <c r="G1245" s="28" t="str">
        <f t="shared" si="129"/>
        <v/>
      </c>
      <c r="H1245" s="29"/>
      <c r="I1245" s="30"/>
      <c r="J1245">
        <f t="shared" si="130"/>
        <v>0</v>
      </c>
      <c r="K1245">
        <f t="shared" si="131"/>
        <v>0</v>
      </c>
    </row>
    <row r="1246" spans="1:11" ht="12.75" customHeight="1" x14ac:dyDescent="0.2">
      <c r="A1246" s="73" t="str">
        <f t="shared" ca="1" si="128"/>
        <v/>
      </c>
      <c r="B1246" s="31" t="str">
        <f t="shared" ca="1" si="132"/>
        <v/>
      </c>
      <c r="C1246" s="25" t="str">
        <f t="shared" si="127"/>
        <v/>
      </c>
      <c r="D1246" s="26" t="str">
        <f>IF(C1246="","",IFERROR(VLOOKUP($C1246,Statistiques!$A$8:$B$30,2,0),""))</f>
        <v/>
      </c>
      <c r="E1246" s="24"/>
      <c r="F1246" s="27" t="e">
        <f t="shared" ca="1" si="133"/>
        <v>#VALUE!</v>
      </c>
      <c r="G1246" s="28" t="str">
        <f t="shared" si="129"/>
        <v/>
      </c>
      <c r="H1246" s="29"/>
      <c r="I1246" s="30"/>
      <c r="J1246">
        <f t="shared" si="130"/>
        <v>0</v>
      </c>
      <c r="K1246">
        <f t="shared" si="131"/>
        <v>0</v>
      </c>
    </row>
    <row r="1247" spans="1:11" ht="12.75" customHeight="1" x14ac:dyDescent="0.2">
      <c r="A1247" s="73" t="str">
        <f t="shared" ca="1" si="128"/>
        <v/>
      </c>
      <c r="B1247" s="31" t="str">
        <f t="shared" ca="1" si="132"/>
        <v/>
      </c>
      <c r="C1247" s="25" t="str">
        <f t="shared" si="127"/>
        <v/>
      </c>
      <c r="D1247" s="26" t="str">
        <f>IF(C1247="","",IFERROR(VLOOKUP($C1247,Statistiques!$A$8:$B$30,2,0),""))</f>
        <v/>
      </c>
      <c r="E1247" s="24"/>
      <c r="F1247" s="27" t="e">
        <f t="shared" ca="1" si="133"/>
        <v>#VALUE!</v>
      </c>
      <c r="G1247" s="28" t="str">
        <f t="shared" si="129"/>
        <v/>
      </c>
      <c r="H1247" s="29"/>
      <c r="I1247" s="30"/>
      <c r="J1247">
        <f t="shared" si="130"/>
        <v>0</v>
      </c>
      <c r="K1247">
        <f t="shared" si="131"/>
        <v>0</v>
      </c>
    </row>
    <row r="1248" spans="1:11" ht="12.75" customHeight="1" x14ac:dyDescent="0.2">
      <c r="A1248" s="73" t="str">
        <f t="shared" ca="1" si="128"/>
        <v/>
      </c>
      <c r="B1248" s="31" t="str">
        <f t="shared" ca="1" si="132"/>
        <v/>
      </c>
      <c r="C1248" s="25" t="str">
        <f t="shared" si="127"/>
        <v/>
      </c>
      <c r="D1248" s="26" t="str">
        <f>IF(C1248="","",IFERROR(VLOOKUP($C1248,Statistiques!$A$8:$B$30,2,0),""))</f>
        <v/>
      </c>
      <c r="E1248" s="24"/>
      <c r="F1248" s="27" t="e">
        <f t="shared" ca="1" si="133"/>
        <v>#VALUE!</v>
      </c>
      <c r="G1248" s="28" t="str">
        <f t="shared" si="129"/>
        <v/>
      </c>
      <c r="H1248" s="29"/>
      <c r="I1248" s="30"/>
      <c r="J1248">
        <f t="shared" si="130"/>
        <v>0</v>
      </c>
      <c r="K1248">
        <f t="shared" si="131"/>
        <v>0</v>
      </c>
    </row>
    <row r="1249" spans="1:11" ht="12.75" customHeight="1" x14ac:dyDescent="0.2">
      <c r="A1249" s="73" t="str">
        <f t="shared" ca="1" si="128"/>
        <v/>
      </c>
      <c r="B1249" s="31" t="str">
        <f t="shared" ca="1" si="132"/>
        <v/>
      </c>
      <c r="C1249" s="25" t="str">
        <f t="shared" si="127"/>
        <v/>
      </c>
      <c r="D1249" s="26" t="str">
        <f>IF(C1249="","",IFERROR(VLOOKUP($C1249,Statistiques!$A$8:$B$30,2,0),""))</f>
        <v/>
      </c>
      <c r="E1249" s="24"/>
      <c r="F1249" s="27" t="e">
        <f t="shared" ca="1" si="133"/>
        <v>#VALUE!</v>
      </c>
      <c r="G1249" s="28" t="str">
        <f t="shared" si="129"/>
        <v/>
      </c>
      <c r="H1249" s="29"/>
      <c r="I1249" s="30"/>
      <c r="J1249">
        <f t="shared" si="130"/>
        <v>0</v>
      </c>
      <c r="K1249">
        <f t="shared" si="131"/>
        <v>0</v>
      </c>
    </row>
    <row r="1250" spans="1:11" ht="12.75" customHeight="1" x14ac:dyDescent="0.2">
      <c r="A1250" s="73" t="str">
        <f t="shared" ca="1" si="128"/>
        <v/>
      </c>
      <c r="B1250" s="31" t="str">
        <f t="shared" ca="1" si="132"/>
        <v/>
      </c>
      <c r="C1250" s="25" t="str">
        <f t="shared" si="127"/>
        <v/>
      </c>
      <c r="D1250" s="26" t="str">
        <f>IF(C1250="","",IFERROR(VLOOKUP($C1250,Statistiques!$A$8:$B$30,2,0),""))</f>
        <v/>
      </c>
      <c r="E1250" s="24"/>
      <c r="F1250" s="27" t="e">
        <f t="shared" ca="1" si="133"/>
        <v>#VALUE!</v>
      </c>
      <c r="G1250" s="28" t="str">
        <f t="shared" si="129"/>
        <v/>
      </c>
      <c r="H1250" s="29"/>
      <c r="I1250" s="30"/>
      <c r="J1250">
        <f t="shared" si="130"/>
        <v>0</v>
      </c>
      <c r="K1250">
        <f t="shared" si="131"/>
        <v>0</v>
      </c>
    </row>
    <row r="1251" spans="1:11" ht="12.75" customHeight="1" x14ac:dyDescent="0.2">
      <c r="A1251" s="73" t="str">
        <f t="shared" ca="1" si="128"/>
        <v/>
      </c>
      <c r="B1251" s="31" t="str">
        <f t="shared" ca="1" si="132"/>
        <v/>
      </c>
      <c r="C1251" s="25" t="str">
        <f t="shared" si="127"/>
        <v/>
      </c>
      <c r="D1251" s="26" t="str">
        <f>IF(C1251="","",IFERROR(VLOOKUP($C1251,Statistiques!$A$8:$B$30,2,0),""))</f>
        <v/>
      </c>
      <c r="E1251" s="24"/>
      <c r="F1251" s="27" t="e">
        <f t="shared" ca="1" si="133"/>
        <v>#VALUE!</v>
      </c>
      <c r="G1251" s="28" t="str">
        <f t="shared" si="129"/>
        <v/>
      </c>
      <c r="H1251" s="29"/>
      <c r="I1251" s="30"/>
      <c r="J1251">
        <f t="shared" si="130"/>
        <v>0</v>
      </c>
      <c r="K1251">
        <f t="shared" si="131"/>
        <v>0</v>
      </c>
    </row>
    <row r="1252" spans="1:11" ht="12.75" customHeight="1" x14ac:dyDescent="0.2">
      <c r="A1252" s="73" t="str">
        <f t="shared" ca="1" si="128"/>
        <v/>
      </c>
      <c r="B1252" s="31" t="str">
        <f t="shared" ca="1" si="132"/>
        <v/>
      </c>
      <c r="C1252" s="25" t="str">
        <f t="shared" si="127"/>
        <v/>
      </c>
      <c r="D1252" s="26" t="str">
        <f>IF(C1252="","",IFERROR(VLOOKUP($C1252,Statistiques!$A$8:$B$30,2,0),""))</f>
        <v/>
      </c>
      <c r="E1252" s="24"/>
      <c r="F1252" s="27" t="e">
        <f t="shared" ca="1" si="133"/>
        <v>#VALUE!</v>
      </c>
      <c r="G1252" s="28" t="str">
        <f t="shared" si="129"/>
        <v/>
      </c>
      <c r="H1252" s="29"/>
      <c r="I1252" s="30"/>
      <c r="J1252">
        <f t="shared" si="130"/>
        <v>0</v>
      </c>
      <c r="K1252">
        <f t="shared" si="131"/>
        <v>0</v>
      </c>
    </row>
    <row r="1253" spans="1:11" ht="12.75" customHeight="1" x14ac:dyDescent="0.2">
      <c r="A1253" s="73" t="str">
        <f t="shared" ca="1" si="128"/>
        <v/>
      </c>
      <c r="B1253" s="31" t="str">
        <f t="shared" ca="1" si="132"/>
        <v/>
      </c>
      <c r="C1253" s="25" t="str">
        <f t="shared" si="127"/>
        <v/>
      </c>
      <c r="D1253" s="26" t="str">
        <f>IF(C1253="","",IFERROR(VLOOKUP($C1253,Statistiques!$A$8:$B$30,2,0),""))</f>
        <v/>
      </c>
      <c r="E1253" s="24"/>
      <c r="F1253" s="27" t="e">
        <f t="shared" ca="1" si="133"/>
        <v>#VALUE!</v>
      </c>
      <c r="G1253" s="28" t="str">
        <f t="shared" si="129"/>
        <v/>
      </c>
      <c r="H1253" s="29"/>
      <c r="I1253" s="30"/>
      <c r="J1253">
        <f t="shared" si="130"/>
        <v>0</v>
      </c>
      <c r="K1253">
        <f t="shared" si="131"/>
        <v>0</v>
      </c>
    </row>
    <row r="1254" spans="1:11" ht="12.75" customHeight="1" x14ac:dyDescent="0.2">
      <c r="A1254" s="73" t="str">
        <f t="shared" ca="1" si="128"/>
        <v/>
      </c>
      <c r="B1254" s="31" t="str">
        <f t="shared" ca="1" si="132"/>
        <v/>
      </c>
      <c r="C1254" s="25" t="str">
        <f t="shared" si="127"/>
        <v/>
      </c>
      <c r="D1254" s="26" t="str">
        <f>IF(C1254="","",IFERROR(VLOOKUP($C1254,Statistiques!$A$8:$B$30,2,0),""))</f>
        <v/>
      </c>
      <c r="E1254" s="24"/>
      <c r="F1254" s="27" t="e">
        <f t="shared" ca="1" si="133"/>
        <v>#VALUE!</v>
      </c>
      <c r="G1254" s="28" t="str">
        <f t="shared" si="129"/>
        <v/>
      </c>
      <c r="H1254" s="29"/>
      <c r="I1254" s="30"/>
      <c r="J1254">
        <f t="shared" si="130"/>
        <v>0</v>
      </c>
      <c r="K1254">
        <f t="shared" si="131"/>
        <v>0</v>
      </c>
    </row>
    <row r="1255" spans="1:11" ht="12.75" customHeight="1" x14ac:dyDescent="0.2">
      <c r="A1255" s="73" t="str">
        <f t="shared" ca="1" si="128"/>
        <v/>
      </c>
      <c r="B1255" s="31" t="str">
        <f t="shared" ca="1" si="132"/>
        <v/>
      </c>
      <c r="C1255" s="25" t="str">
        <f t="shared" si="127"/>
        <v/>
      </c>
      <c r="D1255" s="26" t="str">
        <f>IF(C1255="","",IFERROR(VLOOKUP($C1255,Statistiques!$A$8:$B$30,2,0),""))</f>
        <v/>
      </c>
      <c r="E1255" s="24"/>
      <c r="F1255" s="27" t="e">
        <f t="shared" ca="1" si="133"/>
        <v>#VALUE!</v>
      </c>
      <c r="G1255" s="28" t="str">
        <f t="shared" si="129"/>
        <v/>
      </c>
      <c r="H1255" s="29"/>
      <c r="I1255" s="30"/>
      <c r="J1255">
        <f t="shared" si="130"/>
        <v>0</v>
      </c>
      <c r="K1255">
        <f t="shared" si="131"/>
        <v>0</v>
      </c>
    </row>
    <row r="1256" spans="1:11" ht="12.75" customHeight="1" x14ac:dyDescent="0.2">
      <c r="A1256" s="73" t="str">
        <f t="shared" ca="1" si="128"/>
        <v/>
      </c>
      <c r="B1256" s="31" t="str">
        <f t="shared" ca="1" si="132"/>
        <v/>
      </c>
      <c r="C1256" s="25" t="str">
        <f t="shared" si="127"/>
        <v/>
      </c>
      <c r="D1256" s="26" t="str">
        <f>IF(C1256="","",IFERROR(VLOOKUP($C1256,Statistiques!$A$8:$B$30,2,0),""))</f>
        <v/>
      </c>
      <c r="E1256" s="24"/>
      <c r="F1256" s="27" t="e">
        <f t="shared" ca="1" si="133"/>
        <v>#VALUE!</v>
      </c>
      <c r="G1256" s="28" t="str">
        <f t="shared" si="129"/>
        <v/>
      </c>
      <c r="H1256" s="29"/>
      <c r="I1256" s="30"/>
      <c r="J1256">
        <f t="shared" si="130"/>
        <v>0</v>
      </c>
      <c r="K1256">
        <f t="shared" si="131"/>
        <v>0</v>
      </c>
    </row>
    <row r="1257" spans="1:11" ht="12.75" customHeight="1" x14ac:dyDescent="0.2">
      <c r="A1257" s="73" t="str">
        <f t="shared" ca="1" si="128"/>
        <v/>
      </c>
      <c r="B1257" s="31" t="str">
        <f t="shared" ca="1" si="132"/>
        <v/>
      </c>
      <c r="C1257" s="25" t="str">
        <f t="shared" si="127"/>
        <v/>
      </c>
      <c r="D1257" s="26" t="str">
        <f>IF(C1257="","",IFERROR(VLOOKUP($C1257,Statistiques!$A$8:$B$30,2,0),""))</f>
        <v/>
      </c>
      <c r="E1257" s="24"/>
      <c r="F1257" s="27" t="e">
        <f t="shared" ca="1" si="133"/>
        <v>#VALUE!</v>
      </c>
      <c r="G1257" s="28" t="str">
        <f t="shared" si="129"/>
        <v/>
      </c>
      <c r="H1257" s="29"/>
      <c r="I1257" s="30"/>
      <c r="J1257">
        <f t="shared" si="130"/>
        <v>0</v>
      </c>
      <c r="K1257">
        <f t="shared" si="131"/>
        <v>0</v>
      </c>
    </row>
    <row r="1258" spans="1:11" ht="12.75" customHeight="1" x14ac:dyDescent="0.2">
      <c r="A1258" s="73" t="str">
        <f t="shared" ca="1" si="128"/>
        <v/>
      </c>
      <c r="B1258" s="31" t="str">
        <f t="shared" ca="1" si="132"/>
        <v/>
      </c>
      <c r="C1258" s="25" t="str">
        <f t="shared" si="127"/>
        <v/>
      </c>
      <c r="D1258" s="26" t="str">
        <f>IF(C1258="","",IFERROR(VLOOKUP($C1258,Statistiques!$A$8:$B$30,2,0),""))</f>
        <v/>
      </c>
      <c r="E1258" s="24"/>
      <c r="F1258" s="27" t="e">
        <f t="shared" ca="1" si="133"/>
        <v>#VALUE!</v>
      </c>
      <c r="G1258" s="28" t="str">
        <f t="shared" si="129"/>
        <v/>
      </c>
      <c r="H1258" s="29"/>
      <c r="I1258" s="30"/>
      <c r="J1258">
        <f t="shared" si="130"/>
        <v>0</v>
      </c>
      <c r="K1258">
        <f t="shared" si="131"/>
        <v>0</v>
      </c>
    </row>
    <row r="1259" spans="1:11" ht="12.75" customHeight="1" x14ac:dyDescent="0.2">
      <c r="A1259" s="73" t="str">
        <f t="shared" ca="1" si="128"/>
        <v/>
      </c>
      <c r="B1259" s="31" t="str">
        <f t="shared" ca="1" si="132"/>
        <v/>
      </c>
      <c r="C1259" s="25" t="str">
        <f t="shared" si="127"/>
        <v/>
      </c>
      <c r="D1259" s="26" t="str">
        <f>IF(C1259="","",IFERROR(VLOOKUP($C1259,Statistiques!$A$8:$B$30,2,0),""))</f>
        <v/>
      </c>
      <c r="E1259" s="24"/>
      <c r="F1259" s="27" t="e">
        <f t="shared" ca="1" si="133"/>
        <v>#VALUE!</v>
      </c>
      <c r="G1259" s="28" t="str">
        <f t="shared" si="129"/>
        <v/>
      </c>
      <c r="H1259" s="29"/>
      <c r="I1259" s="30"/>
      <c r="J1259">
        <f t="shared" si="130"/>
        <v>0</v>
      </c>
      <c r="K1259">
        <f t="shared" si="131"/>
        <v>0</v>
      </c>
    </row>
    <row r="1260" spans="1:11" ht="12.75" customHeight="1" x14ac:dyDescent="0.2">
      <c r="A1260" s="73" t="str">
        <f t="shared" ca="1" si="128"/>
        <v/>
      </c>
      <c r="B1260" s="31" t="str">
        <f t="shared" ca="1" si="132"/>
        <v/>
      </c>
      <c r="C1260" s="25" t="str">
        <f t="shared" si="127"/>
        <v/>
      </c>
      <c r="D1260" s="26" t="str">
        <f>IF(C1260="","",IFERROR(VLOOKUP($C1260,Statistiques!$A$8:$B$30,2,0),""))</f>
        <v/>
      </c>
      <c r="E1260" s="24"/>
      <c r="F1260" s="27" t="e">
        <f t="shared" ca="1" si="133"/>
        <v>#VALUE!</v>
      </c>
      <c r="G1260" s="28" t="str">
        <f t="shared" si="129"/>
        <v/>
      </c>
      <c r="H1260" s="29"/>
      <c r="I1260" s="30"/>
      <c r="J1260">
        <f t="shared" si="130"/>
        <v>0</v>
      </c>
      <c r="K1260">
        <f t="shared" si="131"/>
        <v>0</v>
      </c>
    </row>
    <row r="1261" spans="1:11" ht="12.75" customHeight="1" x14ac:dyDescent="0.2">
      <c r="A1261" s="73" t="str">
        <f t="shared" ca="1" si="128"/>
        <v/>
      </c>
      <c r="B1261" s="31" t="str">
        <f t="shared" ca="1" si="132"/>
        <v/>
      </c>
      <c r="C1261" s="25" t="str">
        <f t="shared" si="127"/>
        <v/>
      </c>
      <c r="D1261" s="26" t="str">
        <f>IF(C1261="","",IFERROR(VLOOKUP($C1261,Statistiques!$A$8:$B$30,2,0),""))</f>
        <v/>
      </c>
      <c r="E1261" s="24"/>
      <c r="F1261" s="27" t="e">
        <f t="shared" ca="1" si="133"/>
        <v>#VALUE!</v>
      </c>
      <c r="G1261" s="28" t="str">
        <f t="shared" si="129"/>
        <v/>
      </c>
      <c r="H1261" s="29"/>
      <c r="I1261" s="30"/>
      <c r="J1261">
        <f t="shared" si="130"/>
        <v>0</v>
      </c>
      <c r="K1261">
        <f t="shared" si="131"/>
        <v>0</v>
      </c>
    </row>
    <row r="1262" spans="1:11" ht="12.75" customHeight="1" x14ac:dyDescent="0.2">
      <c r="A1262" s="73" t="str">
        <f t="shared" ca="1" si="128"/>
        <v/>
      </c>
      <c r="B1262" s="31" t="str">
        <f t="shared" ca="1" si="132"/>
        <v/>
      </c>
      <c r="C1262" s="25" t="str">
        <f t="shared" si="127"/>
        <v/>
      </c>
      <c r="D1262" s="26" t="str">
        <f>IF(C1262="","",IFERROR(VLOOKUP($C1262,Statistiques!$A$8:$B$30,2,0),""))</f>
        <v/>
      </c>
      <c r="E1262" s="24"/>
      <c r="F1262" s="27" t="e">
        <f t="shared" ca="1" si="133"/>
        <v>#VALUE!</v>
      </c>
      <c r="G1262" s="28" t="str">
        <f t="shared" si="129"/>
        <v/>
      </c>
      <c r="H1262" s="29"/>
      <c r="I1262" s="30"/>
      <c r="J1262">
        <f t="shared" si="130"/>
        <v>0</v>
      </c>
      <c r="K1262">
        <f t="shared" si="131"/>
        <v>0</v>
      </c>
    </row>
    <row r="1263" spans="1:11" ht="12.75" customHeight="1" x14ac:dyDescent="0.2">
      <c r="A1263" s="73" t="str">
        <f t="shared" ca="1" si="128"/>
        <v/>
      </c>
      <c r="B1263" s="31" t="str">
        <f t="shared" ca="1" si="132"/>
        <v/>
      </c>
      <c r="C1263" s="25" t="str">
        <f t="shared" si="127"/>
        <v/>
      </c>
      <c r="D1263" s="26" t="str">
        <f>IF(C1263="","",IFERROR(VLOOKUP($C1263,Statistiques!$A$8:$B$30,2,0),""))</f>
        <v/>
      </c>
      <c r="E1263" s="24"/>
      <c r="F1263" s="27" t="e">
        <f t="shared" ca="1" si="133"/>
        <v>#VALUE!</v>
      </c>
      <c r="G1263" s="28" t="str">
        <f t="shared" si="129"/>
        <v/>
      </c>
      <c r="H1263" s="29"/>
      <c r="I1263" s="30"/>
      <c r="J1263">
        <f t="shared" si="130"/>
        <v>0</v>
      </c>
      <c r="K1263">
        <f t="shared" si="131"/>
        <v>0</v>
      </c>
    </row>
    <row r="1264" spans="1:11" ht="12.75" customHeight="1" x14ac:dyDescent="0.2">
      <c r="A1264" s="73" t="str">
        <f t="shared" ca="1" si="128"/>
        <v/>
      </c>
      <c r="B1264" s="31" t="str">
        <f t="shared" ca="1" si="132"/>
        <v/>
      </c>
      <c r="C1264" s="25" t="str">
        <f t="shared" si="127"/>
        <v/>
      </c>
      <c r="D1264" s="26" t="str">
        <f>IF(C1264="","",IFERROR(VLOOKUP($C1264,Statistiques!$A$8:$B$30,2,0),""))</f>
        <v/>
      </c>
      <c r="E1264" s="24"/>
      <c r="F1264" s="27" t="e">
        <f t="shared" ca="1" si="133"/>
        <v>#VALUE!</v>
      </c>
      <c r="G1264" s="28" t="str">
        <f t="shared" si="129"/>
        <v/>
      </c>
      <c r="H1264" s="29"/>
      <c r="I1264" s="30"/>
      <c r="J1264">
        <f t="shared" si="130"/>
        <v>0</v>
      </c>
      <c r="K1264">
        <f t="shared" si="131"/>
        <v>0</v>
      </c>
    </row>
    <row r="1265" spans="1:11" ht="12.75" customHeight="1" x14ac:dyDescent="0.2">
      <c r="A1265" s="73" t="str">
        <f t="shared" ca="1" si="128"/>
        <v/>
      </c>
      <c r="B1265" s="31" t="str">
        <f t="shared" ca="1" si="132"/>
        <v/>
      </c>
      <c r="C1265" s="25" t="str">
        <f t="shared" si="127"/>
        <v/>
      </c>
      <c r="D1265" s="26" t="str">
        <f>IF(C1265="","",IFERROR(VLOOKUP($C1265,Statistiques!$A$8:$B$30,2,0),""))</f>
        <v/>
      </c>
      <c r="E1265" s="24"/>
      <c r="F1265" s="27" t="e">
        <f t="shared" ca="1" si="133"/>
        <v>#VALUE!</v>
      </c>
      <c r="G1265" s="28" t="str">
        <f t="shared" si="129"/>
        <v/>
      </c>
      <c r="H1265" s="29"/>
      <c r="I1265" s="30"/>
      <c r="J1265">
        <f t="shared" si="130"/>
        <v>0</v>
      </c>
      <c r="K1265">
        <f t="shared" si="131"/>
        <v>0</v>
      </c>
    </row>
    <row r="1266" spans="1:11" ht="12.75" customHeight="1" x14ac:dyDescent="0.2">
      <c r="A1266" s="73" t="str">
        <f t="shared" ca="1" si="128"/>
        <v/>
      </c>
      <c r="B1266" s="31" t="str">
        <f t="shared" ca="1" si="132"/>
        <v/>
      </c>
      <c r="C1266" s="25" t="str">
        <f t="shared" ref="C1266:C1329" si="134">IF(E1265="","",C1265)</f>
        <v/>
      </c>
      <c r="D1266" s="26" t="str">
        <f>IF(C1266="","",IFERROR(VLOOKUP($C1266,Statistiques!$A$8:$B$30,2,0),""))</f>
        <v/>
      </c>
      <c r="E1266" s="24"/>
      <c r="F1266" s="27" t="e">
        <f t="shared" ca="1" si="133"/>
        <v>#VALUE!</v>
      </c>
      <c r="G1266" s="28" t="str">
        <f t="shared" si="129"/>
        <v/>
      </c>
      <c r="H1266" s="29"/>
      <c r="I1266" s="30"/>
      <c r="J1266">
        <f t="shared" si="130"/>
        <v>0</v>
      </c>
      <c r="K1266">
        <f t="shared" si="131"/>
        <v>0</v>
      </c>
    </row>
    <row r="1267" spans="1:11" ht="12.75" customHeight="1" x14ac:dyDescent="0.2">
      <c r="A1267" s="73" t="str">
        <f t="shared" ca="1" si="128"/>
        <v/>
      </c>
      <c r="B1267" s="31" t="str">
        <f t="shared" ca="1" si="132"/>
        <v/>
      </c>
      <c r="C1267" s="25" t="str">
        <f t="shared" si="134"/>
        <v/>
      </c>
      <c r="D1267" s="26" t="str">
        <f>IF(C1267="","",IFERROR(VLOOKUP($C1267,Statistiques!$A$8:$B$30,2,0),""))</f>
        <v/>
      </c>
      <c r="E1267" s="24"/>
      <c r="F1267" s="27" t="e">
        <f t="shared" ca="1" si="133"/>
        <v>#VALUE!</v>
      </c>
      <c r="G1267" s="28" t="str">
        <f t="shared" si="129"/>
        <v/>
      </c>
      <c r="H1267" s="29"/>
      <c r="I1267" s="30"/>
      <c r="J1267">
        <f t="shared" si="130"/>
        <v>0</v>
      </c>
      <c r="K1267">
        <f t="shared" si="131"/>
        <v>0</v>
      </c>
    </row>
    <row r="1268" spans="1:11" ht="12.75" customHeight="1" x14ac:dyDescent="0.2">
      <c r="A1268" s="73" t="str">
        <f t="shared" ca="1" si="128"/>
        <v/>
      </c>
      <c r="B1268" s="31" t="str">
        <f t="shared" ca="1" si="132"/>
        <v/>
      </c>
      <c r="C1268" s="25" t="str">
        <f t="shared" si="134"/>
        <v/>
      </c>
      <c r="D1268" s="26" t="str">
        <f>IF(C1268="","",IFERROR(VLOOKUP($C1268,Statistiques!$A$8:$B$30,2,0),""))</f>
        <v/>
      </c>
      <c r="E1268" s="24"/>
      <c r="F1268" s="27" t="e">
        <f t="shared" ca="1" si="133"/>
        <v>#VALUE!</v>
      </c>
      <c r="G1268" s="28" t="str">
        <f t="shared" si="129"/>
        <v/>
      </c>
      <c r="H1268" s="29"/>
      <c r="I1268" s="30"/>
      <c r="J1268">
        <f t="shared" si="130"/>
        <v>0</v>
      </c>
      <c r="K1268">
        <f t="shared" si="131"/>
        <v>0</v>
      </c>
    </row>
    <row r="1269" spans="1:11" ht="12.75" customHeight="1" x14ac:dyDescent="0.2">
      <c r="A1269" s="73" t="str">
        <f t="shared" ca="1" si="128"/>
        <v/>
      </c>
      <c r="B1269" s="31" t="str">
        <f t="shared" ca="1" si="132"/>
        <v/>
      </c>
      <c r="C1269" s="25" t="str">
        <f t="shared" si="134"/>
        <v/>
      </c>
      <c r="D1269" s="26" t="str">
        <f>IF(C1269="","",IFERROR(VLOOKUP($C1269,Statistiques!$A$8:$B$30,2,0),""))</f>
        <v/>
      </c>
      <c r="E1269" s="24"/>
      <c r="F1269" s="27" t="e">
        <f t="shared" ca="1" si="133"/>
        <v>#VALUE!</v>
      </c>
      <c r="G1269" s="28" t="str">
        <f t="shared" si="129"/>
        <v/>
      </c>
      <c r="H1269" s="29"/>
      <c r="I1269" s="30"/>
      <c r="J1269">
        <f t="shared" si="130"/>
        <v>0</v>
      </c>
      <c r="K1269">
        <f t="shared" si="131"/>
        <v>0</v>
      </c>
    </row>
    <row r="1270" spans="1:11" ht="12.75" customHeight="1" x14ac:dyDescent="0.2">
      <c r="A1270" s="73" t="str">
        <f t="shared" ca="1" si="128"/>
        <v/>
      </c>
      <c r="B1270" s="31" t="str">
        <f t="shared" ca="1" si="132"/>
        <v/>
      </c>
      <c r="C1270" s="25" t="str">
        <f t="shared" si="134"/>
        <v/>
      </c>
      <c r="D1270" s="26" t="str">
        <f>IF(C1270="","",IFERROR(VLOOKUP($C1270,Statistiques!$A$8:$B$30,2,0),""))</f>
        <v/>
      </c>
      <c r="E1270" s="24"/>
      <c r="F1270" s="27" t="e">
        <f t="shared" ca="1" si="133"/>
        <v>#VALUE!</v>
      </c>
      <c r="G1270" s="28" t="str">
        <f t="shared" si="129"/>
        <v/>
      </c>
      <c r="H1270" s="29"/>
      <c r="I1270" s="30"/>
      <c r="J1270">
        <f t="shared" si="130"/>
        <v>0</v>
      </c>
      <c r="K1270">
        <f t="shared" si="131"/>
        <v>0</v>
      </c>
    </row>
    <row r="1271" spans="1:11" ht="12.75" customHeight="1" x14ac:dyDescent="0.2">
      <c r="A1271" s="73" t="str">
        <f t="shared" ca="1" si="128"/>
        <v/>
      </c>
      <c r="B1271" s="31" t="str">
        <f t="shared" ca="1" si="132"/>
        <v/>
      </c>
      <c r="C1271" s="25" t="str">
        <f t="shared" si="134"/>
        <v/>
      </c>
      <c r="D1271" s="26" t="str">
        <f>IF(C1271="","",IFERROR(VLOOKUP($C1271,Statistiques!$A$8:$B$30,2,0),""))</f>
        <v/>
      </c>
      <c r="E1271" s="24"/>
      <c r="F1271" s="27" t="e">
        <f t="shared" ca="1" si="133"/>
        <v>#VALUE!</v>
      </c>
      <c r="G1271" s="28" t="str">
        <f t="shared" si="129"/>
        <v/>
      </c>
      <c r="H1271" s="29"/>
      <c r="I1271" s="30"/>
      <c r="J1271">
        <f t="shared" si="130"/>
        <v>0</v>
      </c>
      <c r="K1271">
        <f t="shared" si="131"/>
        <v>0</v>
      </c>
    </row>
    <row r="1272" spans="1:11" ht="12.75" customHeight="1" x14ac:dyDescent="0.2">
      <c r="A1272" s="73" t="str">
        <f t="shared" ca="1" si="128"/>
        <v/>
      </c>
      <c r="B1272" s="31" t="str">
        <f t="shared" ca="1" si="132"/>
        <v/>
      </c>
      <c r="C1272" s="25" t="str">
        <f t="shared" si="134"/>
        <v/>
      </c>
      <c r="D1272" s="26" t="str">
        <f>IF(C1272="","",IFERROR(VLOOKUP($C1272,Statistiques!$A$8:$B$30,2,0),""))</f>
        <v/>
      </c>
      <c r="E1272" s="24"/>
      <c r="F1272" s="27" t="e">
        <f t="shared" ca="1" si="133"/>
        <v>#VALUE!</v>
      </c>
      <c r="G1272" s="28" t="str">
        <f t="shared" si="129"/>
        <v/>
      </c>
      <c r="H1272" s="29"/>
      <c r="I1272" s="30"/>
      <c r="J1272">
        <f t="shared" si="130"/>
        <v>0</v>
      </c>
      <c r="K1272">
        <f t="shared" si="131"/>
        <v>0</v>
      </c>
    </row>
    <row r="1273" spans="1:11" ht="12.75" customHeight="1" x14ac:dyDescent="0.2">
      <c r="A1273" s="73" t="str">
        <f t="shared" ca="1" si="128"/>
        <v/>
      </c>
      <c r="B1273" s="31" t="str">
        <f t="shared" ca="1" si="132"/>
        <v/>
      </c>
      <c r="C1273" s="25" t="str">
        <f t="shared" si="134"/>
        <v/>
      </c>
      <c r="D1273" s="26" t="str">
        <f>IF(C1273="","",IFERROR(VLOOKUP($C1273,Statistiques!$A$8:$B$30,2,0),""))</f>
        <v/>
      </c>
      <c r="E1273" s="24"/>
      <c r="F1273" s="27" t="e">
        <f t="shared" ca="1" si="133"/>
        <v>#VALUE!</v>
      </c>
      <c r="G1273" s="28" t="str">
        <f t="shared" si="129"/>
        <v/>
      </c>
      <c r="H1273" s="29"/>
      <c r="I1273" s="30"/>
      <c r="J1273">
        <f t="shared" si="130"/>
        <v>0</v>
      </c>
      <c r="K1273">
        <f t="shared" si="131"/>
        <v>0</v>
      </c>
    </row>
    <row r="1274" spans="1:11" ht="12.75" customHeight="1" x14ac:dyDescent="0.2">
      <c r="A1274" s="73" t="str">
        <f t="shared" ca="1" si="128"/>
        <v/>
      </c>
      <c r="B1274" s="31" t="str">
        <f t="shared" ca="1" si="132"/>
        <v/>
      </c>
      <c r="C1274" s="25" t="str">
        <f t="shared" si="134"/>
        <v/>
      </c>
      <c r="D1274" s="26" t="str">
        <f>IF(C1274="","",IFERROR(VLOOKUP($C1274,Statistiques!$A$8:$B$30,2,0),""))</f>
        <v/>
      </c>
      <c r="E1274" s="24"/>
      <c r="F1274" s="27" t="e">
        <f t="shared" ca="1" si="133"/>
        <v>#VALUE!</v>
      </c>
      <c r="G1274" s="28" t="str">
        <f t="shared" si="129"/>
        <v/>
      </c>
      <c r="H1274" s="29"/>
      <c r="I1274" s="30"/>
      <c r="J1274">
        <f t="shared" si="130"/>
        <v>0</v>
      </c>
      <c r="K1274">
        <f t="shared" si="131"/>
        <v>0</v>
      </c>
    </row>
    <row r="1275" spans="1:11" ht="12.75" customHeight="1" x14ac:dyDescent="0.2">
      <c r="A1275" s="73" t="str">
        <f t="shared" ca="1" si="128"/>
        <v/>
      </c>
      <c r="B1275" s="31" t="str">
        <f t="shared" ca="1" si="132"/>
        <v/>
      </c>
      <c r="C1275" s="25" t="str">
        <f t="shared" si="134"/>
        <v/>
      </c>
      <c r="D1275" s="26" t="str">
        <f>IF(C1275="","",IFERROR(VLOOKUP($C1275,Statistiques!$A$8:$B$30,2,0),""))</f>
        <v/>
      </c>
      <c r="E1275" s="24"/>
      <c r="F1275" s="27" t="e">
        <f t="shared" ca="1" si="133"/>
        <v>#VALUE!</v>
      </c>
      <c r="G1275" s="28" t="str">
        <f t="shared" si="129"/>
        <v/>
      </c>
      <c r="H1275" s="29"/>
      <c r="I1275" s="30"/>
      <c r="J1275">
        <f t="shared" si="130"/>
        <v>0</v>
      </c>
      <c r="K1275">
        <f t="shared" si="131"/>
        <v>0</v>
      </c>
    </row>
    <row r="1276" spans="1:11" ht="12.75" customHeight="1" x14ac:dyDescent="0.2">
      <c r="A1276" s="73" t="str">
        <f t="shared" ca="1" si="128"/>
        <v/>
      </c>
      <c r="B1276" s="31" t="str">
        <f t="shared" ca="1" si="132"/>
        <v/>
      </c>
      <c r="C1276" s="25" t="str">
        <f t="shared" si="134"/>
        <v/>
      </c>
      <c r="D1276" s="26" t="str">
        <f>IF(C1276="","",IFERROR(VLOOKUP($C1276,Statistiques!$A$8:$B$30,2,0),""))</f>
        <v/>
      </c>
      <c r="E1276" s="24"/>
      <c r="F1276" s="27" t="e">
        <f t="shared" ca="1" si="133"/>
        <v>#VALUE!</v>
      </c>
      <c r="G1276" s="28" t="str">
        <f t="shared" si="129"/>
        <v/>
      </c>
      <c r="H1276" s="29"/>
      <c r="I1276" s="30"/>
      <c r="J1276">
        <f t="shared" si="130"/>
        <v>0</v>
      </c>
      <c r="K1276">
        <f t="shared" si="131"/>
        <v>0</v>
      </c>
    </row>
    <row r="1277" spans="1:11" ht="12.75" customHeight="1" x14ac:dyDescent="0.2">
      <c r="A1277" s="73" t="str">
        <f t="shared" ca="1" si="128"/>
        <v/>
      </c>
      <c r="B1277" s="31" t="str">
        <f t="shared" ca="1" si="132"/>
        <v/>
      </c>
      <c r="C1277" s="25" t="str">
        <f t="shared" si="134"/>
        <v/>
      </c>
      <c r="D1277" s="26" t="str">
        <f>IF(C1277="","",IFERROR(VLOOKUP($C1277,Statistiques!$A$8:$B$30,2,0),""))</f>
        <v/>
      </c>
      <c r="E1277" s="24"/>
      <c r="F1277" s="27" t="e">
        <f t="shared" ca="1" si="133"/>
        <v>#VALUE!</v>
      </c>
      <c r="G1277" s="28" t="str">
        <f t="shared" si="129"/>
        <v/>
      </c>
      <c r="H1277" s="29"/>
      <c r="I1277" s="30"/>
      <c r="J1277">
        <f t="shared" si="130"/>
        <v>0</v>
      </c>
      <c r="K1277">
        <f t="shared" si="131"/>
        <v>0</v>
      </c>
    </row>
    <row r="1278" spans="1:11" ht="12.75" customHeight="1" x14ac:dyDescent="0.2">
      <c r="A1278" s="73" t="str">
        <f t="shared" ca="1" si="128"/>
        <v/>
      </c>
      <c r="B1278" s="31" t="str">
        <f t="shared" ca="1" si="132"/>
        <v/>
      </c>
      <c r="C1278" s="25" t="str">
        <f t="shared" si="134"/>
        <v/>
      </c>
      <c r="D1278" s="26" t="str">
        <f>IF(C1278="","",IFERROR(VLOOKUP($C1278,Statistiques!$A$8:$B$30,2,0),""))</f>
        <v/>
      </c>
      <c r="E1278" s="24"/>
      <c r="F1278" s="27" t="e">
        <f t="shared" ca="1" si="133"/>
        <v>#VALUE!</v>
      </c>
      <c r="G1278" s="28" t="str">
        <f t="shared" si="129"/>
        <v/>
      </c>
      <c r="H1278" s="29"/>
      <c r="I1278" s="30"/>
      <c r="J1278">
        <f t="shared" si="130"/>
        <v>0</v>
      </c>
      <c r="K1278">
        <f t="shared" si="131"/>
        <v>0</v>
      </c>
    </row>
    <row r="1279" spans="1:11" ht="12.75" customHeight="1" x14ac:dyDescent="0.2">
      <c r="A1279" s="73" t="str">
        <f t="shared" ca="1" si="128"/>
        <v/>
      </c>
      <c r="B1279" s="31" t="str">
        <f t="shared" ca="1" si="132"/>
        <v/>
      </c>
      <c r="C1279" s="25" t="str">
        <f t="shared" si="134"/>
        <v/>
      </c>
      <c r="D1279" s="26" t="str">
        <f>IF(C1279="","",IFERROR(VLOOKUP($C1279,Statistiques!$A$8:$B$30,2,0),""))</f>
        <v/>
      </c>
      <c r="E1279" s="24"/>
      <c r="F1279" s="27" t="e">
        <f t="shared" ca="1" si="133"/>
        <v>#VALUE!</v>
      </c>
      <c r="G1279" s="28" t="str">
        <f t="shared" si="129"/>
        <v/>
      </c>
      <c r="H1279" s="29"/>
      <c r="I1279" s="30"/>
      <c r="J1279">
        <f t="shared" si="130"/>
        <v>0</v>
      </c>
      <c r="K1279">
        <f t="shared" si="131"/>
        <v>0</v>
      </c>
    </row>
    <row r="1280" spans="1:11" ht="12.75" customHeight="1" x14ac:dyDescent="0.2">
      <c r="A1280" s="73" t="str">
        <f t="shared" ca="1" si="128"/>
        <v/>
      </c>
      <c r="B1280" s="31" t="str">
        <f t="shared" ca="1" si="132"/>
        <v/>
      </c>
      <c r="C1280" s="25" t="str">
        <f t="shared" si="134"/>
        <v/>
      </c>
      <c r="D1280" s="26" t="str">
        <f>IF(C1280="","",IFERROR(VLOOKUP($C1280,Statistiques!$A$8:$B$30,2,0),""))</f>
        <v/>
      </c>
      <c r="E1280" s="24"/>
      <c r="F1280" s="27" t="e">
        <f t="shared" ca="1" si="133"/>
        <v>#VALUE!</v>
      </c>
      <c r="G1280" s="28" t="str">
        <f t="shared" si="129"/>
        <v/>
      </c>
      <c r="H1280" s="29"/>
      <c r="I1280" s="30"/>
      <c r="J1280">
        <f t="shared" si="130"/>
        <v>0</v>
      </c>
      <c r="K1280">
        <f t="shared" si="131"/>
        <v>0</v>
      </c>
    </row>
    <row r="1281" spans="1:11" ht="12.75" customHeight="1" x14ac:dyDescent="0.2">
      <c r="A1281" s="73" t="str">
        <f t="shared" ca="1" si="128"/>
        <v/>
      </c>
      <c r="B1281" s="31" t="str">
        <f t="shared" ca="1" si="132"/>
        <v/>
      </c>
      <c r="C1281" s="25" t="str">
        <f t="shared" si="134"/>
        <v/>
      </c>
      <c r="D1281" s="26" t="str">
        <f>IF(C1281="","",IFERROR(VLOOKUP($C1281,Statistiques!$A$8:$B$30,2,0),""))</f>
        <v/>
      </c>
      <c r="E1281" s="24"/>
      <c r="F1281" s="27" t="e">
        <f t="shared" ca="1" si="133"/>
        <v>#VALUE!</v>
      </c>
      <c r="G1281" s="28" t="str">
        <f t="shared" si="129"/>
        <v/>
      </c>
      <c r="H1281" s="29"/>
      <c r="I1281" s="30"/>
      <c r="J1281">
        <f t="shared" si="130"/>
        <v>0</v>
      </c>
      <c r="K1281">
        <f t="shared" si="131"/>
        <v>0</v>
      </c>
    </row>
    <row r="1282" spans="1:11" ht="12.75" customHeight="1" x14ac:dyDescent="0.2">
      <c r="A1282" s="73" t="str">
        <f t="shared" ca="1" si="128"/>
        <v/>
      </c>
      <c r="B1282" s="31" t="str">
        <f t="shared" ca="1" si="132"/>
        <v/>
      </c>
      <c r="C1282" s="25" t="str">
        <f t="shared" si="134"/>
        <v/>
      </c>
      <c r="D1282" s="26" t="str">
        <f>IF(C1282="","",IFERROR(VLOOKUP($C1282,Statistiques!$A$8:$B$30,2,0),""))</f>
        <v/>
      </c>
      <c r="E1282" s="24"/>
      <c r="F1282" s="27" t="e">
        <f t="shared" ca="1" si="133"/>
        <v>#VALUE!</v>
      </c>
      <c r="G1282" s="28" t="str">
        <f t="shared" si="129"/>
        <v/>
      </c>
      <c r="H1282" s="29"/>
      <c r="I1282" s="30"/>
      <c r="J1282">
        <f t="shared" si="130"/>
        <v>0</v>
      </c>
      <c r="K1282">
        <f t="shared" si="131"/>
        <v>0</v>
      </c>
    </row>
    <row r="1283" spans="1:11" ht="12.75" customHeight="1" x14ac:dyDescent="0.2">
      <c r="A1283" s="73" t="str">
        <f t="shared" ref="A1283:A1346" ca="1" si="135">IF(C1283="","",NOW())</f>
        <v/>
      </c>
      <c r="B1283" s="31" t="str">
        <f t="shared" ca="1" si="132"/>
        <v/>
      </c>
      <c r="C1283" s="25" t="str">
        <f t="shared" si="134"/>
        <v/>
      </c>
      <c r="D1283" s="26" t="str">
        <f>IF(C1283="","",IFERROR(VLOOKUP($C1283,Statistiques!$A$8:$B$30,2,0),""))</f>
        <v/>
      </c>
      <c r="E1283" s="24"/>
      <c r="F1283" s="27" t="e">
        <f t="shared" ca="1" si="133"/>
        <v>#VALUE!</v>
      </c>
      <c r="G1283" s="28" t="str">
        <f t="shared" ref="G1283:G1346" si="136">IF(E1283="","",IF(AND(MONTH(A1283)=MONTH(A1284),E1284&lt;&gt;""),"",F1283))</f>
        <v/>
      </c>
      <c r="H1283" s="29"/>
      <c r="I1283" s="30"/>
      <c r="J1283">
        <f t="shared" ref="J1283:J1346" si="137">IF(H1283="",0,H1283)</f>
        <v>0</v>
      </c>
      <c r="K1283">
        <f t="shared" ref="K1283:K1346" si="138">IF(I1283="",0,I1283)</f>
        <v>0</v>
      </c>
    </row>
    <row r="1284" spans="1:11" ht="12.75" customHeight="1" x14ac:dyDescent="0.2">
      <c r="A1284" s="73" t="str">
        <f t="shared" ca="1" si="135"/>
        <v/>
      </c>
      <c r="B1284" s="31" t="str">
        <f t="shared" ref="B1284:B1347" ca="1" si="139">IF(A1284="","",B1283+1)</f>
        <v/>
      </c>
      <c r="C1284" s="25" t="str">
        <f t="shared" si="134"/>
        <v/>
      </c>
      <c r="D1284" s="26" t="str">
        <f>IF(C1284="","",IFERROR(VLOOKUP($C1284,Statistiques!$A$8:$B$30,2,0),""))</f>
        <v/>
      </c>
      <c r="E1284" s="24"/>
      <c r="F1284" s="27" t="e">
        <f t="shared" ref="F1284:F1347" ca="1" si="140">IF(MONTH(A1284)=MONTH(A1283),F1283+E1284,E1284)</f>
        <v>#VALUE!</v>
      </c>
      <c r="G1284" s="28" t="str">
        <f t="shared" si="136"/>
        <v/>
      </c>
      <c r="H1284" s="29"/>
      <c r="I1284" s="30"/>
      <c r="J1284">
        <f t="shared" si="137"/>
        <v>0</v>
      </c>
      <c r="K1284">
        <f t="shared" si="138"/>
        <v>0</v>
      </c>
    </row>
    <row r="1285" spans="1:11" ht="12.75" customHeight="1" x14ac:dyDescent="0.2">
      <c r="A1285" s="73" t="str">
        <f t="shared" ca="1" si="135"/>
        <v/>
      </c>
      <c r="B1285" s="31" t="str">
        <f t="shared" ca="1" si="139"/>
        <v/>
      </c>
      <c r="C1285" s="25" t="str">
        <f t="shared" si="134"/>
        <v/>
      </c>
      <c r="D1285" s="26" t="str">
        <f>IF(C1285="","",IFERROR(VLOOKUP($C1285,Statistiques!$A$8:$B$30,2,0),""))</f>
        <v/>
      </c>
      <c r="E1285" s="24"/>
      <c r="F1285" s="27" t="e">
        <f t="shared" ca="1" si="140"/>
        <v>#VALUE!</v>
      </c>
      <c r="G1285" s="28" t="str">
        <f t="shared" si="136"/>
        <v/>
      </c>
      <c r="H1285" s="29"/>
      <c r="I1285" s="30"/>
      <c r="J1285">
        <f t="shared" si="137"/>
        <v>0</v>
      </c>
      <c r="K1285">
        <f t="shared" si="138"/>
        <v>0</v>
      </c>
    </row>
    <row r="1286" spans="1:11" ht="12.75" customHeight="1" x14ac:dyDescent="0.2">
      <c r="A1286" s="73" t="str">
        <f t="shared" ca="1" si="135"/>
        <v/>
      </c>
      <c r="B1286" s="31" t="str">
        <f t="shared" ca="1" si="139"/>
        <v/>
      </c>
      <c r="C1286" s="25" t="str">
        <f t="shared" si="134"/>
        <v/>
      </c>
      <c r="D1286" s="26" t="str">
        <f>IF(C1286="","",IFERROR(VLOOKUP($C1286,Statistiques!$A$8:$B$30,2,0),""))</f>
        <v/>
      </c>
      <c r="E1286" s="24"/>
      <c r="F1286" s="27" t="e">
        <f t="shared" ca="1" si="140"/>
        <v>#VALUE!</v>
      </c>
      <c r="G1286" s="28" t="str">
        <f t="shared" si="136"/>
        <v/>
      </c>
      <c r="H1286" s="29"/>
      <c r="I1286" s="30"/>
      <c r="J1286">
        <f t="shared" si="137"/>
        <v>0</v>
      </c>
      <c r="K1286">
        <f t="shared" si="138"/>
        <v>0</v>
      </c>
    </row>
    <row r="1287" spans="1:11" ht="12.75" customHeight="1" x14ac:dyDescent="0.2">
      <c r="A1287" s="73" t="str">
        <f t="shared" ca="1" si="135"/>
        <v/>
      </c>
      <c r="B1287" s="31" t="str">
        <f t="shared" ca="1" si="139"/>
        <v/>
      </c>
      <c r="C1287" s="25" t="str">
        <f t="shared" si="134"/>
        <v/>
      </c>
      <c r="D1287" s="26" t="str">
        <f>IF(C1287="","",IFERROR(VLOOKUP($C1287,Statistiques!$A$8:$B$30,2,0),""))</f>
        <v/>
      </c>
      <c r="E1287" s="24"/>
      <c r="F1287" s="27" t="e">
        <f t="shared" ca="1" si="140"/>
        <v>#VALUE!</v>
      </c>
      <c r="G1287" s="28" t="str">
        <f t="shared" si="136"/>
        <v/>
      </c>
      <c r="H1287" s="29"/>
      <c r="I1287" s="30"/>
      <c r="J1287">
        <f t="shared" si="137"/>
        <v>0</v>
      </c>
      <c r="K1287">
        <f t="shared" si="138"/>
        <v>0</v>
      </c>
    </row>
    <row r="1288" spans="1:11" ht="12.75" customHeight="1" x14ac:dyDescent="0.2">
      <c r="A1288" s="73" t="str">
        <f t="shared" ca="1" si="135"/>
        <v/>
      </c>
      <c r="B1288" s="31" t="str">
        <f t="shared" ca="1" si="139"/>
        <v/>
      </c>
      <c r="C1288" s="25" t="str">
        <f t="shared" si="134"/>
        <v/>
      </c>
      <c r="D1288" s="26" t="str">
        <f>IF(C1288="","",IFERROR(VLOOKUP($C1288,Statistiques!$A$8:$B$30,2,0),""))</f>
        <v/>
      </c>
      <c r="E1288" s="24"/>
      <c r="F1288" s="27" t="e">
        <f t="shared" ca="1" si="140"/>
        <v>#VALUE!</v>
      </c>
      <c r="G1288" s="28" t="str">
        <f t="shared" si="136"/>
        <v/>
      </c>
      <c r="H1288" s="29"/>
      <c r="I1288" s="30"/>
      <c r="J1288">
        <f t="shared" si="137"/>
        <v>0</v>
      </c>
      <c r="K1288">
        <f t="shared" si="138"/>
        <v>0</v>
      </c>
    </row>
    <row r="1289" spans="1:11" ht="12.75" customHeight="1" x14ac:dyDescent="0.2">
      <c r="A1289" s="73" t="str">
        <f t="shared" ca="1" si="135"/>
        <v/>
      </c>
      <c r="B1289" s="31" t="str">
        <f t="shared" ca="1" si="139"/>
        <v/>
      </c>
      <c r="C1289" s="25" t="str">
        <f t="shared" si="134"/>
        <v/>
      </c>
      <c r="D1289" s="26" t="str">
        <f>IF(C1289="","",IFERROR(VLOOKUP($C1289,Statistiques!$A$8:$B$30,2,0),""))</f>
        <v/>
      </c>
      <c r="E1289" s="24"/>
      <c r="F1289" s="27" t="e">
        <f t="shared" ca="1" si="140"/>
        <v>#VALUE!</v>
      </c>
      <c r="G1289" s="28" t="str">
        <f t="shared" si="136"/>
        <v/>
      </c>
      <c r="H1289" s="29"/>
      <c r="I1289" s="30"/>
      <c r="J1289">
        <f t="shared" si="137"/>
        <v>0</v>
      </c>
      <c r="K1289">
        <f t="shared" si="138"/>
        <v>0</v>
      </c>
    </row>
    <row r="1290" spans="1:11" ht="12.75" customHeight="1" x14ac:dyDescent="0.2">
      <c r="A1290" s="73" t="str">
        <f t="shared" ca="1" si="135"/>
        <v/>
      </c>
      <c r="B1290" s="31" t="str">
        <f t="shared" ca="1" si="139"/>
        <v/>
      </c>
      <c r="C1290" s="25" t="str">
        <f t="shared" si="134"/>
        <v/>
      </c>
      <c r="D1290" s="26" t="str">
        <f>IF(C1290="","",IFERROR(VLOOKUP($C1290,Statistiques!$A$8:$B$30,2,0),""))</f>
        <v/>
      </c>
      <c r="E1290" s="24"/>
      <c r="F1290" s="27" t="e">
        <f t="shared" ca="1" si="140"/>
        <v>#VALUE!</v>
      </c>
      <c r="G1290" s="28" t="str">
        <f t="shared" si="136"/>
        <v/>
      </c>
      <c r="H1290" s="29"/>
      <c r="I1290" s="30"/>
      <c r="J1290">
        <f t="shared" si="137"/>
        <v>0</v>
      </c>
      <c r="K1290">
        <f t="shared" si="138"/>
        <v>0</v>
      </c>
    </row>
    <row r="1291" spans="1:11" ht="12.75" customHeight="1" x14ac:dyDescent="0.2">
      <c r="A1291" s="73" t="str">
        <f t="shared" ca="1" si="135"/>
        <v/>
      </c>
      <c r="B1291" s="31" t="str">
        <f t="shared" ca="1" si="139"/>
        <v/>
      </c>
      <c r="C1291" s="25" t="str">
        <f t="shared" si="134"/>
        <v/>
      </c>
      <c r="D1291" s="26" t="str">
        <f>IF(C1291="","",IFERROR(VLOOKUP($C1291,Statistiques!$A$8:$B$30,2,0),""))</f>
        <v/>
      </c>
      <c r="E1291" s="24"/>
      <c r="F1291" s="27" t="e">
        <f t="shared" ca="1" si="140"/>
        <v>#VALUE!</v>
      </c>
      <c r="G1291" s="28" t="str">
        <f t="shared" si="136"/>
        <v/>
      </c>
      <c r="H1291" s="29"/>
      <c r="I1291" s="30"/>
      <c r="J1291">
        <f t="shared" si="137"/>
        <v>0</v>
      </c>
      <c r="K1291">
        <f t="shared" si="138"/>
        <v>0</v>
      </c>
    </row>
    <row r="1292" spans="1:11" ht="12.75" customHeight="1" x14ac:dyDescent="0.2">
      <c r="A1292" s="73" t="str">
        <f t="shared" ca="1" si="135"/>
        <v/>
      </c>
      <c r="B1292" s="31" t="str">
        <f t="shared" ca="1" si="139"/>
        <v/>
      </c>
      <c r="C1292" s="25" t="str">
        <f t="shared" si="134"/>
        <v/>
      </c>
      <c r="D1292" s="26" t="str">
        <f>IF(C1292="","",IFERROR(VLOOKUP($C1292,Statistiques!$A$8:$B$30,2,0),""))</f>
        <v/>
      </c>
      <c r="E1292" s="24"/>
      <c r="F1292" s="27" t="e">
        <f t="shared" ca="1" si="140"/>
        <v>#VALUE!</v>
      </c>
      <c r="G1292" s="28" t="str">
        <f t="shared" si="136"/>
        <v/>
      </c>
      <c r="H1292" s="29"/>
      <c r="I1292" s="30"/>
      <c r="J1292">
        <f t="shared" si="137"/>
        <v>0</v>
      </c>
      <c r="K1292">
        <f t="shared" si="138"/>
        <v>0</v>
      </c>
    </row>
    <row r="1293" spans="1:11" ht="12.75" customHeight="1" x14ac:dyDescent="0.2">
      <c r="A1293" s="73" t="str">
        <f t="shared" ca="1" si="135"/>
        <v/>
      </c>
      <c r="B1293" s="31" t="str">
        <f t="shared" ca="1" si="139"/>
        <v/>
      </c>
      <c r="C1293" s="25" t="str">
        <f t="shared" si="134"/>
        <v/>
      </c>
      <c r="D1293" s="26" t="str">
        <f>IF(C1293="","",IFERROR(VLOOKUP($C1293,Statistiques!$A$8:$B$30,2,0),""))</f>
        <v/>
      </c>
      <c r="E1293" s="24"/>
      <c r="F1293" s="27" t="e">
        <f t="shared" ca="1" si="140"/>
        <v>#VALUE!</v>
      </c>
      <c r="G1293" s="28" t="str">
        <f t="shared" si="136"/>
        <v/>
      </c>
      <c r="H1293" s="29"/>
      <c r="I1293" s="30"/>
      <c r="J1293">
        <f t="shared" si="137"/>
        <v>0</v>
      </c>
      <c r="K1293">
        <f t="shared" si="138"/>
        <v>0</v>
      </c>
    </row>
    <row r="1294" spans="1:11" ht="12.75" customHeight="1" x14ac:dyDescent="0.2">
      <c r="A1294" s="73" t="str">
        <f t="shared" ca="1" si="135"/>
        <v/>
      </c>
      <c r="B1294" s="31" t="str">
        <f t="shared" ca="1" si="139"/>
        <v/>
      </c>
      <c r="C1294" s="25" t="str">
        <f t="shared" si="134"/>
        <v/>
      </c>
      <c r="D1294" s="26" t="str">
        <f>IF(C1294="","",IFERROR(VLOOKUP($C1294,Statistiques!$A$8:$B$30,2,0),""))</f>
        <v/>
      </c>
      <c r="E1294" s="24"/>
      <c r="F1294" s="27" t="e">
        <f t="shared" ca="1" si="140"/>
        <v>#VALUE!</v>
      </c>
      <c r="G1294" s="28" t="str">
        <f t="shared" si="136"/>
        <v/>
      </c>
      <c r="H1294" s="29"/>
      <c r="I1294" s="30"/>
      <c r="J1294">
        <f t="shared" si="137"/>
        <v>0</v>
      </c>
      <c r="K1294">
        <f t="shared" si="138"/>
        <v>0</v>
      </c>
    </row>
    <row r="1295" spans="1:11" ht="12.75" customHeight="1" x14ac:dyDescent="0.2">
      <c r="A1295" s="73" t="str">
        <f t="shared" ca="1" si="135"/>
        <v/>
      </c>
      <c r="B1295" s="31" t="str">
        <f t="shared" ca="1" si="139"/>
        <v/>
      </c>
      <c r="C1295" s="25" t="str">
        <f t="shared" si="134"/>
        <v/>
      </c>
      <c r="D1295" s="26" t="str">
        <f>IF(C1295="","",IFERROR(VLOOKUP($C1295,Statistiques!$A$8:$B$30,2,0),""))</f>
        <v/>
      </c>
      <c r="E1295" s="24"/>
      <c r="F1295" s="27" t="e">
        <f t="shared" ca="1" si="140"/>
        <v>#VALUE!</v>
      </c>
      <c r="G1295" s="28" t="str">
        <f t="shared" si="136"/>
        <v/>
      </c>
      <c r="H1295" s="29"/>
      <c r="I1295" s="30"/>
      <c r="J1295">
        <f t="shared" si="137"/>
        <v>0</v>
      </c>
      <c r="K1295">
        <f t="shared" si="138"/>
        <v>0</v>
      </c>
    </row>
    <row r="1296" spans="1:11" ht="12.75" customHeight="1" x14ac:dyDescent="0.2">
      <c r="A1296" s="73" t="str">
        <f t="shared" ca="1" si="135"/>
        <v/>
      </c>
      <c r="B1296" s="31" t="str">
        <f t="shared" ca="1" si="139"/>
        <v/>
      </c>
      <c r="C1296" s="25" t="str">
        <f t="shared" si="134"/>
        <v/>
      </c>
      <c r="D1296" s="26" t="str">
        <f>IF(C1296="","",IFERROR(VLOOKUP($C1296,Statistiques!$A$8:$B$30,2,0),""))</f>
        <v/>
      </c>
      <c r="E1296" s="24"/>
      <c r="F1296" s="27" t="e">
        <f t="shared" ca="1" si="140"/>
        <v>#VALUE!</v>
      </c>
      <c r="G1296" s="28" t="str">
        <f t="shared" si="136"/>
        <v/>
      </c>
      <c r="H1296" s="29"/>
      <c r="I1296" s="30"/>
      <c r="J1296">
        <f t="shared" si="137"/>
        <v>0</v>
      </c>
      <c r="K1296">
        <f t="shared" si="138"/>
        <v>0</v>
      </c>
    </row>
    <row r="1297" spans="1:11" ht="12.75" customHeight="1" x14ac:dyDescent="0.2">
      <c r="A1297" s="73" t="str">
        <f t="shared" ca="1" si="135"/>
        <v/>
      </c>
      <c r="B1297" s="31" t="str">
        <f t="shared" ca="1" si="139"/>
        <v/>
      </c>
      <c r="C1297" s="25" t="str">
        <f t="shared" si="134"/>
        <v/>
      </c>
      <c r="D1297" s="26" t="str">
        <f>IF(C1297="","",IFERROR(VLOOKUP($C1297,Statistiques!$A$8:$B$30,2,0),""))</f>
        <v/>
      </c>
      <c r="E1297" s="24"/>
      <c r="F1297" s="27" t="e">
        <f t="shared" ca="1" si="140"/>
        <v>#VALUE!</v>
      </c>
      <c r="G1297" s="28" t="str">
        <f t="shared" si="136"/>
        <v/>
      </c>
      <c r="H1297" s="29"/>
      <c r="I1297" s="30"/>
      <c r="J1297">
        <f t="shared" si="137"/>
        <v>0</v>
      </c>
      <c r="K1297">
        <f t="shared" si="138"/>
        <v>0</v>
      </c>
    </row>
    <row r="1298" spans="1:11" ht="12.75" customHeight="1" x14ac:dyDescent="0.2">
      <c r="A1298" s="73" t="str">
        <f t="shared" ca="1" si="135"/>
        <v/>
      </c>
      <c r="B1298" s="31" t="str">
        <f t="shared" ca="1" si="139"/>
        <v/>
      </c>
      <c r="C1298" s="25" t="str">
        <f t="shared" si="134"/>
        <v/>
      </c>
      <c r="D1298" s="26" t="str">
        <f>IF(C1298="","",IFERROR(VLOOKUP($C1298,Statistiques!$A$8:$B$30,2,0),""))</f>
        <v/>
      </c>
      <c r="E1298" s="24"/>
      <c r="F1298" s="27" t="e">
        <f t="shared" ca="1" si="140"/>
        <v>#VALUE!</v>
      </c>
      <c r="G1298" s="28" t="str">
        <f t="shared" si="136"/>
        <v/>
      </c>
      <c r="H1298" s="29"/>
      <c r="I1298" s="30"/>
      <c r="J1298">
        <f t="shared" si="137"/>
        <v>0</v>
      </c>
      <c r="K1298">
        <f t="shared" si="138"/>
        <v>0</v>
      </c>
    </row>
    <row r="1299" spans="1:11" ht="12.75" customHeight="1" x14ac:dyDescent="0.2">
      <c r="A1299" s="73" t="str">
        <f t="shared" ca="1" si="135"/>
        <v/>
      </c>
      <c r="B1299" s="31" t="str">
        <f t="shared" ca="1" si="139"/>
        <v/>
      </c>
      <c r="C1299" s="25" t="str">
        <f t="shared" si="134"/>
        <v/>
      </c>
      <c r="D1299" s="26" t="str">
        <f>IF(C1299="","",IFERROR(VLOOKUP($C1299,Statistiques!$A$8:$B$30,2,0),""))</f>
        <v/>
      </c>
      <c r="E1299" s="24"/>
      <c r="F1299" s="27" t="e">
        <f t="shared" ca="1" si="140"/>
        <v>#VALUE!</v>
      </c>
      <c r="G1299" s="28" t="str">
        <f t="shared" si="136"/>
        <v/>
      </c>
      <c r="H1299" s="29"/>
      <c r="I1299" s="30"/>
      <c r="J1299">
        <f t="shared" si="137"/>
        <v>0</v>
      </c>
      <c r="K1299">
        <f t="shared" si="138"/>
        <v>0</v>
      </c>
    </row>
    <row r="1300" spans="1:11" ht="12.75" customHeight="1" x14ac:dyDescent="0.2">
      <c r="A1300" s="73" t="str">
        <f t="shared" ca="1" si="135"/>
        <v/>
      </c>
      <c r="B1300" s="31" t="str">
        <f t="shared" ca="1" si="139"/>
        <v/>
      </c>
      <c r="C1300" s="25" t="str">
        <f t="shared" si="134"/>
        <v/>
      </c>
      <c r="D1300" s="26" t="str">
        <f>IF(C1300="","",IFERROR(VLOOKUP($C1300,Statistiques!$A$8:$B$30,2,0),""))</f>
        <v/>
      </c>
      <c r="E1300" s="24"/>
      <c r="F1300" s="27" t="e">
        <f t="shared" ca="1" si="140"/>
        <v>#VALUE!</v>
      </c>
      <c r="G1300" s="28" t="str">
        <f t="shared" si="136"/>
        <v/>
      </c>
      <c r="H1300" s="29"/>
      <c r="I1300" s="30"/>
      <c r="J1300">
        <f t="shared" si="137"/>
        <v>0</v>
      </c>
      <c r="K1300">
        <f t="shared" si="138"/>
        <v>0</v>
      </c>
    </row>
    <row r="1301" spans="1:11" ht="12.75" customHeight="1" x14ac:dyDescent="0.2">
      <c r="A1301" s="73" t="str">
        <f t="shared" ca="1" si="135"/>
        <v/>
      </c>
      <c r="B1301" s="31" t="str">
        <f t="shared" ca="1" si="139"/>
        <v/>
      </c>
      <c r="C1301" s="25" t="str">
        <f t="shared" si="134"/>
        <v/>
      </c>
      <c r="D1301" s="26" t="str">
        <f>IF(C1301="","",IFERROR(VLOOKUP($C1301,Statistiques!$A$8:$B$30,2,0),""))</f>
        <v/>
      </c>
      <c r="E1301" s="24"/>
      <c r="F1301" s="27" t="e">
        <f t="shared" ca="1" si="140"/>
        <v>#VALUE!</v>
      </c>
      <c r="G1301" s="28" t="str">
        <f t="shared" si="136"/>
        <v/>
      </c>
      <c r="H1301" s="29"/>
      <c r="I1301" s="30"/>
      <c r="J1301">
        <f t="shared" si="137"/>
        <v>0</v>
      </c>
      <c r="K1301">
        <f t="shared" si="138"/>
        <v>0</v>
      </c>
    </row>
    <row r="1302" spans="1:11" ht="12.75" customHeight="1" x14ac:dyDescent="0.2">
      <c r="A1302" s="73" t="str">
        <f t="shared" ca="1" si="135"/>
        <v/>
      </c>
      <c r="B1302" s="31" t="str">
        <f t="shared" ca="1" si="139"/>
        <v/>
      </c>
      <c r="C1302" s="25" t="str">
        <f t="shared" si="134"/>
        <v/>
      </c>
      <c r="D1302" s="26" t="str">
        <f>IF(C1302="","",IFERROR(VLOOKUP($C1302,Statistiques!$A$8:$B$30,2,0),""))</f>
        <v/>
      </c>
      <c r="E1302" s="24"/>
      <c r="F1302" s="27" t="e">
        <f t="shared" ca="1" si="140"/>
        <v>#VALUE!</v>
      </c>
      <c r="G1302" s="28" t="str">
        <f t="shared" si="136"/>
        <v/>
      </c>
      <c r="H1302" s="29"/>
      <c r="I1302" s="30"/>
      <c r="J1302">
        <f t="shared" si="137"/>
        <v>0</v>
      </c>
      <c r="K1302">
        <f t="shared" si="138"/>
        <v>0</v>
      </c>
    </row>
    <row r="1303" spans="1:11" ht="12.75" customHeight="1" x14ac:dyDescent="0.2">
      <c r="A1303" s="73" t="str">
        <f t="shared" ca="1" si="135"/>
        <v/>
      </c>
      <c r="B1303" s="31" t="str">
        <f t="shared" ca="1" si="139"/>
        <v/>
      </c>
      <c r="C1303" s="25" t="str">
        <f t="shared" si="134"/>
        <v/>
      </c>
      <c r="D1303" s="26" t="str">
        <f>IF(C1303="","",IFERROR(VLOOKUP($C1303,Statistiques!$A$8:$B$30,2,0),""))</f>
        <v/>
      </c>
      <c r="E1303" s="24"/>
      <c r="F1303" s="27" t="e">
        <f t="shared" ca="1" si="140"/>
        <v>#VALUE!</v>
      </c>
      <c r="G1303" s="28" t="str">
        <f t="shared" si="136"/>
        <v/>
      </c>
      <c r="H1303" s="29"/>
      <c r="I1303" s="30"/>
      <c r="J1303">
        <f t="shared" si="137"/>
        <v>0</v>
      </c>
      <c r="K1303">
        <f t="shared" si="138"/>
        <v>0</v>
      </c>
    </row>
    <row r="1304" spans="1:11" ht="12.75" customHeight="1" x14ac:dyDescent="0.2">
      <c r="A1304" s="73" t="str">
        <f t="shared" ca="1" si="135"/>
        <v/>
      </c>
      <c r="B1304" s="31" t="str">
        <f t="shared" ca="1" si="139"/>
        <v/>
      </c>
      <c r="C1304" s="25" t="str">
        <f t="shared" si="134"/>
        <v/>
      </c>
      <c r="D1304" s="26" t="str">
        <f>IF(C1304="","",IFERROR(VLOOKUP($C1304,Statistiques!$A$8:$B$30,2,0),""))</f>
        <v/>
      </c>
      <c r="E1304" s="24"/>
      <c r="F1304" s="27" t="e">
        <f t="shared" ca="1" si="140"/>
        <v>#VALUE!</v>
      </c>
      <c r="G1304" s="28" t="str">
        <f t="shared" si="136"/>
        <v/>
      </c>
      <c r="H1304" s="29"/>
      <c r="I1304" s="30"/>
      <c r="J1304">
        <f t="shared" si="137"/>
        <v>0</v>
      </c>
      <c r="K1304">
        <f t="shared" si="138"/>
        <v>0</v>
      </c>
    </row>
    <row r="1305" spans="1:11" ht="12.75" customHeight="1" x14ac:dyDescent="0.2">
      <c r="A1305" s="73" t="str">
        <f t="shared" ca="1" si="135"/>
        <v/>
      </c>
      <c r="B1305" s="31" t="str">
        <f t="shared" ca="1" si="139"/>
        <v/>
      </c>
      <c r="C1305" s="25" t="str">
        <f t="shared" si="134"/>
        <v/>
      </c>
      <c r="D1305" s="26" t="str">
        <f>IF(C1305="","",IFERROR(VLOOKUP($C1305,Statistiques!$A$8:$B$30,2,0),""))</f>
        <v/>
      </c>
      <c r="E1305" s="24"/>
      <c r="F1305" s="27" t="e">
        <f t="shared" ca="1" si="140"/>
        <v>#VALUE!</v>
      </c>
      <c r="G1305" s="28" t="str">
        <f t="shared" si="136"/>
        <v/>
      </c>
      <c r="H1305" s="29"/>
      <c r="I1305" s="30"/>
      <c r="J1305">
        <f t="shared" si="137"/>
        <v>0</v>
      </c>
      <c r="K1305">
        <f t="shared" si="138"/>
        <v>0</v>
      </c>
    </row>
    <row r="1306" spans="1:11" ht="12.75" customHeight="1" x14ac:dyDescent="0.2">
      <c r="A1306" s="73" t="str">
        <f t="shared" ca="1" si="135"/>
        <v/>
      </c>
      <c r="B1306" s="31" t="str">
        <f t="shared" ca="1" si="139"/>
        <v/>
      </c>
      <c r="C1306" s="25" t="str">
        <f t="shared" si="134"/>
        <v/>
      </c>
      <c r="D1306" s="26" t="str">
        <f>IF(C1306="","",IFERROR(VLOOKUP($C1306,Statistiques!$A$8:$B$30,2,0),""))</f>
        <v/>
      </c>
      <c r="E1306" s="24"/>
      <c r="F1306" s="27" t="e">
        <f t="shared" ca="1" si="140"/>
        <v>#VALUE!</v>
      </c>
      <c r="G1306" s="28" t="str">
        <f t="shared" si="136"/>
        <v/>
      </c>
      <c r="H1306" s="29"/>
      <c r="I1306" s="30"/>
      <c r="J1306">
        <f t="shared" si="137"/>
        <v>0</v>
      </c>
      <c r="K1306">
        <f t="shared" si="138"/>
        <v>0</v>
      </c>
    </row>
    <row r="1307" spans="1:11" ht="12.75" customHeight="1" x14ac:dyDescent="0.2">
      <c r="A1307" s="73" t="str">
        <f t="shared" ca="1" si="135"/>
        <v/>
      </c>
      <c r="B1307" s="31" t="str">
        <f t="shared" ca="1" si="139"/>
        <v/>
      </c>
      <c r="C1307" s="25" t="str">
        <f t="shared" si="134"/>
        <v/>
      </c>
      <c r="D1307" s="26" t="str">
        <f>IF(C1307="","",IFERROR(VLOOKUP($C1307,Statistiques!$A$8:$B$30,2,0),""))</f>
        <v/>
      </c>
      <c r="E1307" s="24"/>
      <c r="F1307" s="27" t="e">
        <f t="shared" ca="1" si="140"/>
        <v>#VALUE!</v>
      </c>
      <c r="G1307" s="28" t="str">
        <f t="shared" si="136"/>
        <v/>
      </c>
      <c r="H1307" s="29"/>
      <c r="I1307" s="30"/>
      <c r="J1307">
        <f t="shared" si="137"/>
        <v>0</v>
      </c>
      <c r="K1307">
        <f t="shared" si="138"/>
        <v>0</v>
      </c>
    </row>
    <row r="1308" spans="1:11" ht="12.75" customHeight="1" x14ac:dyDescent="0.2">
      <c r="A1308" s="73" t="str">
        <f t="shared" ca="1" si="135"/>
        <v/>
      </c>
      <c r="B1308" s="31" t="str">
        <f t="shared" ca="1" si="139"/>
        <v/>
      </c>
      <c r="C1308" s="25" t="str">
        <f t="shared" si="134"/>
        <v/>
      </c>
      <c r="D1308" s="26" t="str">
        <f>IF(C1308="","",IFERROR(VLOOKUP($C1308,Statistiques!$A$8:$B$30,2,0),""))</f>
        <v/>
      </c>
      <c r="E1308" s="24"/>
      <c r="F1308" s="27" t="e">
        <f t="shared" ca="1" si="140"/>
        <v>#VALUE!</v>
      </c>
      <c r="G1308" s="28" t="str">
        <f t="shared" si="136"/>
        <v/>
      </c>
      <c r="H1308" s="29"/>
      <c r="I1308" s="30"/>
      <c r="J1308">
        <f t="shared" si="137"/>
        <v>0</v>
      </c>
      <c r="K1308">
        <f t="shared" si="138"/>
        <v>0</v>
      </c>
    </row>
    <row r="1309" spans="1:11" ht="12.75" customHeight="1" x14ac:dyDescent="0.2">
      <c r="A1309" s="73" t="str">
        <f t="shared" ca="1" si="135"/>
        <v/>
      </c>
      <c r="B1309" s="31" t="str">
        <f t="shared" ca="1" si="139"/>
        <v/>
      </c>
      <c r="C1309" s="25" t="str">
        <f t="shared" si="134"/>
        <v/>
      </c>
      <c r="D1309" s="26" t="str">
        <f>IF(C1309="","",IFERROR(VLOOKUP($C1309,Statistiques!$A$8:$B$30,2,0),""))</f>
        <v/>
      </c>
      <c r="E1309" s="24"/>
      <c r="F1309" s="27" t="e">
        <f t="shared" ca="1" si="140"/>
        <v>#VALUE!</v>
      </c>
      <c r="G1309" s="28" t="str">
        <f t="shared" si="136"/>
        <v/>
      </c>
      <c r="H1309" s="29"/>
      <c r="I1309" s="30"/>
      <c r="J1309">
        <f t="shared" si="137"/>
        <v>0</v>
      </c>
      <c r="K1309">
        <f t="shared" si="138"/>
        <v>0</v>
      </c>
    </row>
    <row r="1310" spans="1:11" ht="12.75" customHeight="1" x14ac:dyDescent="0.2">
      <c r="A1310" s="73" t="str">
        <f t="shared" ca="1" si="135"/>
        <v/>
      </c>
      <c r="B1310" s="31" t="str">
        <f t="shared" ca="1" si="139"/>
        <v/>
      </c>
      <c r="C1310" s="25" t="str">
        <f t="shared" si="134"/>
        <v/>
      </c>
      <c r="D1310" s="26" t="str">
        <f>IF(C1310="","",IFERROR(VLOOKUP($C1310,Statistiques!$A$8:$B$30,2,0),""))</f>
        <v/>
      </c>
      <c r="E1310" s="24"/>
      <c r="F1310" s="27" t="e">
        <f t="shared" ca="1" si="140"/>
        <v>#VALUE!</v>
      </c>
      <c r="G1310" s="28" t="str">
        <f t="shared" si="136"/>
        <v/>
      </c>
      <c r="H1310" s="29"/>
      <c r="I1310" s="30"/>
      <c r="J1310">
        <f t="shared" si="137"/>
        <v>0</v>
      </c>
      <c r="K1310">
        <f t="shared" si="138"/>
        <v>0</v>
      </c>
    </row>
    <row r="1311" spans="1:11" ht="12.75" customHeight="1" x14ac:dyDescent="0.2">
      <c r="A1311" s="73" t="str">
        <f t="shared" ca="1" si="135"/>
        <v/>
      </c>
      <c r="B1311" s="31" t="str">
        <f t="shared" ca="1" si="139"/>
        <v/>
      </c>
      <c r="C1311" s="25" t="str">
        <f t="shared" si="134"/>
        <v/>
      </c>
      <c r="D1311" s="26" t="str">
        <f>IF(C1311="","",IFERROR(VLOOKUP($C1311,Statistiques!$A$8:$B$30,2,0),""))</f>
        <v/>
      </c>
      <c r="E1311" s="24"/>
      <c r="F1311" s="27" t="e">
        <f t="shared" ca="1" si="140"/>
        <v>#VALUE!</v>
      </c>
      <c r="G1311" s="28" t="str">
        <f t="shared" si="136"/>
        <v/>
      </c>
      <c r="H1311" s="29"/>
      <c r="I1311" s="30"/>
      <c r="J1311">
        <f t="shared" si="137"/>
        <v>0</v>
      </c>
      <c r="K1311">
        <f t="shared" si="138"/>
        <v>0</v>
      </c>
    </row>
    <row r="1312" spans="1:11" ht="12.75" customHeight="1" x14ac:dyDescent="0.2">
      <c r="A1312" s="73" t="str">
        <f t="shared" ca="1" si="135"/>
        <v/>
      </c>
      <c r="B1312" s="31" t="str">
        <f t="shared" ca="1" si="139"/>
        <v/>
      </c>
      <c r="C1312" s="25" t="str">
        <f t="shared" si="134"/>
        <v/>
      </c>
      <c r="D1312" s="26" t="str">
        <f>IF(C1312="","",IFERROR(VLOOKUP($C1312,Statistiques!$A$8:$B$30,2,0),""))</f>
        <v/>
      </c>
      <c r="E1312" s="24"/>
      <c r="F1312" s="27" t="e">
        <f t="shared" ca="1" si="140"/>
        <v>#VALUE!</v>
      </c>
      <c r="G1312" s="28" t="str">
        <f t="shared" si="136"/>
        <v/>
      </c>
      <c r="H1312" s="29"/>
      <c r="I1312" s="30"/>
      <c r="J1312">
        <f t="shared" si="137"/>
        <v>0</v>
      </c>
      <c r="K1312">
        <f t="shared" si="138"/>
        <v>0</v>
      </c>
    </row>
    <row r="1313" spans="1:11" ht="12.75" customHeight="1" x14ac:dyDescent="0.2">
      <c r="A1313" s="73" t="str">
        <f t="shared" ca="1" si="135"/>
        <v/>
      </c>
      <c r="B1313" s="31" t="str">
        <f t="shared" ca="1" si="139"/>
        <v/>
      </c>
      <c r="C1313" s="25" t="str">
        <f t="shared" si="134"/>
        <v/>
      </c>
      <c r="D1313" s="26" t="str">
        <f>IF(C1313="","",IFERROR(VLOOKUP($C1313,Statistiques!$A$8:$B$30,2,0),""))</f>
        <v/>
      </c>
      <c r="E1313" s="24"/>
      <c r="F1313" s="27" t="e">
        <f t="shared" ca="1" si="140"/>
        <v>#VALUE!</v>
      </c>
      <c r="G1313" s="28" t="str">
        <f t="shared" si="136"/>
        <v/>
      </c>
      <c r="H1313" s="29"/>
      <c r="I1313" s="30"/>
      <c r="J1313">
        <f t="shared" si="137"/>
        <v>0</v>
      </c>
      <c r="K1313">
        <f t="shared" si="138"/>
        <v>0</v>
      </c>
    </row>
    <row r="1314" spans="1:11" ht="12.75" customHeight="1" x14ac:dyDescent="0.2">
      <c r="A1314" s="73" t="str">
        <f t="shared" ca="1" si="135"/>
        <v/>
      </c>
      <c r="B1314" s="31" t="str">
        <f t="shared" ca="1" si="139"/>
        <v/>
      </c>
      <c r="C1314" s="25" t="str">
        <f t="shared" si="134"/>
        <v/>
      </c>
      <c r="D1314" s="26" t="str">
        <f>IF(C1314="","",IFERROR(VLOOKUP($C1314,Statistiques!$A$8:$B$30,2,0),""))</f>
        <v/>
      </c>
      <c r="E1314" s="24"/>
      <c r="F1314" s="27" t="e">
        <f t="shared" ca="1" si="140"/>
        <v>#VALUE!</v>
      </c>
      <c r="G1314" s="28" t="str">
        <f t="shared" si="136"/>
        <v/>
      </c>
      <c r="H1314" s="29"/>
      <c r="I1314" s="30"/>
      <c r="J1314">
        <f t="shared" si="137"/>
        <v>0</v>
      </c>
      <c r="K1314">
        <f t="shared" si="138"/>
        <v>0</v>
      </c>
    </row>
    <row r="1315" spans="1:11" ht="12.75" customHeight="1" x14ac:dyDescent="0.2">
      <c r="A1315" s="73" t="str">
        <f t="shared" ca="1" si="135"/>
        <v/>
      </c>
      <c r="B1315" s="31" t="str">
        <f t="shared" ca="1" si="139"/>
        <v/>
      </c>
      <c r="C1315" s="25" t="str">
        <f t="shared" si="134"/>
        <v/>
      </c>
      <c r="D1315" s="26" t="str">
        <f>IF(C1315="","",IFERROR(VLOOKUP($C1315,Statistiques!$A$8:$B$30,2,0),""))</f>
        <v/>
      </c>
      <c r="E1315" s="24"/>
      <c r="F1315" s="27" t="e">
        <f t="shared" ca="1" si="140"/>
        <v>#VALUE!</v>
      </c>
      <c r="G1315" s="28" t="str">
        <f t="shared" si="136"/>
        <v/>
      </c>
      <c r="H1315" s="29"/>
      <c r="I1315" s="30"/>
      <c r="J1315">
        <f t="shared" si="137"/>
        <v>0</v>
      </c>
      <c r="K1315">
        <f t="shared" si="138"/>
        <v>0</v>
      </c>
    </row>
    <row r="1316" spans="1:11" ht="12.75" customHeight="1" x14ac:dyDescent="0.2">
      <c r="A1316" s="73" t="str">
        <f t="shared" ca="1" si="135"/>
        <v/>
      </c>
      <c r="B1316" s="31" t="str">
        <f t="shared" ca="1" si="139"/>
        <v/>
      </c>
      <c r="C1316" s="25" t="str">
        <f t="shared" si="134"/>
        <v/>
      </c>
      <c r="D1316" s="26" t="str">
        <f>IF(C1316="","",IFERROR(VLOOKUP($C1316,Statistiques!$A$8:$B$30,2,0),""))</f>
        <v/>
      </c>
      <c r="E1316" s="24"/>
      <c r="F1316" s="27" t="e">
        <f t="shared" ca="1" si="140"/>
        <v>#VALUE!</v>
      </c>
      <c r="G1316" s="28" t="str">
        <f t="shared" si="136"/>
        <v/>
      </c>
      <c r="H1316" s="29"/>
      <c r="I1316" s="30"/>
      <c r="J1316">
        <f t="shared" si="137"/>
        <v>0</v>
      </c>
      <c r="K1316">
        <f t="shared" si="138"/>
        <v>0</v>
      </c>
    </row>
    <row r="1317" spans="1:11" ht="12.75" customHeight="1" x14ac:dyDescent="0.2">
      <c r="A1317" s="73" t="str">
        <f t="shared" ca="1" si="135"/>
        <v/>
      </c>
      <c r="B1317" s="31" t="str">
        <f t="shared" ca="1" si="139"/>
        <v/>
      </c>
      <c r="C1317" s="25" t="str">
        <f t="shared" si="134"/>
        <v/>
      </c>
      <c r="D1317" s="26" t="str">
        <f>IF(C1317="","",IFERROR(VLOOKUP($C1317,Statistiques!$A$8:$B$30,2,0),""))</f>
        <v/>
      </c>
      <c r="E1317" s="24"/>
      <c r="F1317" s="27" t="e">
        <f t="shared" ca="1" si="140"/>
        <v>#VALUE!</v>
      </c>
      <c r="G1317" s="28" t="str">
        <f t="shared" si="136"/>
        <v/>
      </c>
      <c r="H1317" s="29"/>
      <c r="I1317" s="30"/>
      <c r="J1317">
        <f t="shared" si="137"/>
        <v>0</v>
      </c>
      <c r="K1317">
        <f t="shared" si="138"/>
        <v>0</v>
      </c>
    </row>
    <row r="1318" spans="1:11" ht="12.75" customHeight="1" x14ac:dyDescent="0.2">
      <c r="A1318" s="73" t="str">
        <f t="shared" ca="1" si="135"/>
        <v/>
      </c>
      <c r="B1318" s="31" t="str">
        <f t="shared" ca="1" si="139"/>
        <v/>
      </c>
      <c r="C1318" s="25" t="str">
        <f t="shared" si="134"/>
        <v/>
      </c>
      <c r="D1318" s="26" t="str">
        <f>IF(C1318="","",IFERROR(VLOOKUP($C1318,Statistiques!$A$8:$B$30,2,0),""))</f>
        <v/>
      </c>
      <c r="E1318" s="24"/>
      <c r="F1318" s="27" t="e">
        <f t="shared" ca="1" si="140"/>
        <v>#VALUE!</v>
      </c>
      <c r="G1318" s="28" t="str">
        <f t="shared" si="136"/>
        <v/>
      </c>
      <c r="H1318" s="29"/>
      <c r="I1318" s="30"/>
      <c r="J1318">
        <f t="shared" si="137"/>
        <v>0</v>
      </c>
      <c r="K1318">
        <f t="shared" si="138"/>
        <v>0</v>
      </c>
    </row>
    <row r="1319" spans="1:11" ht="12.75" customHeight="1" x14ac:dyDescent="0.2">
      <c r="A1319" s="73" t="str">
        <f t="shared" ca="1" si="135"/>
        <v/>
      </c>
      <c r="B1319" s="31" t="str">
        <f t="shared" ca="1" si="139"/>
        <v/>
      </c>
      <c r="C1319" s="25" t="str">
        <f t="shared" si="134"/>
        <v/>
      </c>
      <c r="D1319" s="26" t="str">
        <f>IF(C1319="","",IFERROR(VLOOKUP($C1319,Statistiques!$A$8:$B$30,2,0),""))</f>
        <v/>
      </c>
      <c r="E1319" s="24"/>
      <c r="F1319" s="27" t="e">
        <f t="shared" ca="1" si="140"/>
        <v>#VALUE!</v>
      </c>
      <c r="G1319" s="28" t="str">
        <f t="shared" si="136"/>
        <v/>
      </c>
      <c r="H1319" s="29"/>
      <c r="I1319" s="30"/>
      <c r="J1319">
        <f t="shared" si="137"/>
        <v>0</v>
      </c>
      <c r="K1319">
        <f t="shared" si="138"/>
        <v>0</v>
      </c>
    </row>
    <row r="1320" spans="1:11" ht="12.75" customHeight="1" x14ac:dyDescent="0.2">
      <c r="A1320" s="73" t="str">
        <f t="shared" ca="1" si="135"/>
        <v/>
      </c>
      <c r="B1320" s="31" t="str">
        <f t="shared" ca="1" si="139"/>
        <v/>
      </c>
      <c r="C1320" s="25" t="str">
        <f t="shared" si="134"/>
        <v/>
      </c>
      <c r="D1320" s="26" t="str">
        <f>IF(C1320="","",IFERROR(VLOOKUP($C1320,Statistiques!$A$8:$B$30,2,0),""))</f>
        <v/>
      </c>
      <c r="E1320" s="24"/>
      <c r="F1320" s="27" t="e">
        <f t="shared" ca="1" si="140"/>
        <v>#VALUE!</v>
      </c>
      <c r="G1320" s="28" t="str">
        <f t="shared" si="136"/>
        <v/>
      </c>
      <c r="H1320" s="29"/>
      <c r="I1320" s="30"/>
      <c r="J1320">
        <f t="shared" si="137"/>
        <v>0</v>
      </c>
      <c r="K1320">
        <f t="shared" si="138"/>
        <v>0</v>
      </c>
    </row>
    <row r="1321" spans="1:11" ht="12.75" customHeight="1" x14ac:dyDescent="0.2">
      <c r="A1321" s="73" t="str">
        <f t="shared" ca="1" si="135"/>
        <v/>
      </c>
      <c r="B1321" s="31" t="str">
        <f t="shared" ca="1" si="139"/>
        <v/>
      </c>
      <c r="C1321" s="25" t="str">
        <f t="shared" si="134"/>
        <v/>
      </c>
      <c r="D1321" s="26" t="str">
        <f>IF(C1321="","",IFERROR(VLOOKUP($C1321,Statistiques!$A$8:$B$30,2,0),""))</f>
        <v/>
      </c>
      <c r="E1321" s="24"/>
      <c r="F1321" s="27" t="e">
        <f t="shared" ca="1" si="140"/>
        <v>#VALUE!</v>
      </c>
      <c r="G1321" s="28" t="str">
        <f t="shared" si="136"/>
        <v/>
      </c>
      <c r="H1321" s="29"/>
      <c r="I1321" s="30"/>
      <c r="J1321">
        <f t="shared" si="137"/>
        <v>0</v>
      </c>
      <c r="K1321">
        <f t="shared" si="138"/>
        <v>0</v>
      </c>
    </row>
    <row r="1322" spans="1:11" ht="12.75" customHeight="1" x14ac:dyDescent="0.2">
      <c r="A1322" s="73" t="str">
        <f t="shared" ca="1" si="135"/>
        <v/>
      </c>
      <c r="B1322" s="31" t="str">
        <f t="shared" ca="1" si="139"/>
        <v/>
      </c>
      <c r="C1322" s="25" t="str">
        <f t="shared" si="134"/>
        <v/>
      </c>
      <c r="D1322" s="26" t="str">
        <f>IF(C1322="","",IFERROR(VLOOKUP($C1322,Statistiques!$A$8:$B$30,2,0),""))</f>
        <v/>
      </c>
      <c r="E1322" s="24"/>
      <c r="F1322" s="27" t="e">
        <f t="shared" ca="1" si="140"/>
        <v>#VALUE!</v>
      </c>
      <c r="G1322" s="28" t="str">
        <f t="shared" si="136"/>
        <v/>
      </c>
      <c r="H1322" s="29"/>
      <c r="I1322" s="30"/>
      <c r="J1322">
        <f t="shared" si="137"/>
        <v>0</v>
      </c>
      <c r="K1322">
        <f t="shared" si="138"/>
        <v>0</v>
      </c>
    </row>
    <row r="1323" spans="1:11" ht="12.75" customHeight="1" x14ac:dyDescent="0.2">
      <c r="A1323" s="73" t="str">
        <f t="shared" ca="1" si="135"/>
        <v/>
      </c>
      <c r="B1323" s="31" t="str">
        <f t="shared" ca="1" si="139"/>
        <v/>
      </c>
      <c r="C1323" s="25" t="str">
        <f t="shared" si="134"/>
        <v/>
      </c>
      <c r="D1323" s="26" t="str">
        <f>IF(C1323="","",IFERROR(VLOOKUP($C1323,Statistiques!$A$8:$B$30,2,0),""))</f>
        <v/>
      </c>
      <c r="E1323" s="24"/>
      <c r="F1323" s="27" t="e">
        <f t="shared" ca="1" si="140"/>
        <v>#VALUE!</v>
      </c>
      <c r="G1323" s="28" t="str">
        <f t="shared" si="136"/>
        <v/>
      </c>
      <c r="H1323" s="29"/>
      <c r="I1323" s="30"/>
      <c r="J1323">
        <f t="shared" si="137"/>
        <v>0</v>
      </c>
      <c r="K1323">
        <f t="shared" si="138"/>
        <v>0</v>
      </c>
    </row>
    <row r="1324" spans="1:11" ht="12.75" customHeight="1" x14ac:dyDescent="0.2">
      <c r="A1324" s="73" t="str">
        <f t="shared" ca="1" si="135"/>
        <v/>
      </c>
      <c r="B1324" s="31" t="str">
        <f t="shared" ca="1" si="139"/>
        <v/>
      </c>
      <c r="C1324" s="25" t="str">
        <f t="shared" si="134"/>
        <v/>
      </c>
      <c r="D1324" s="26" t="str">
        <f>IF(C1324="","",IFERROR(VLOOKUP($C1324,Statistiques!$A$8:$B$30,2,0),""))</f>
        <v/>
      </c>
      <c r="E1324" s="24"/>
      <c r="F1324" s="27" t="e">
        <f t="shared" ca="1" si="140"/>
        <v>#VALUE!</v>
      </c>
      <c r="G1324" s="28" t="str">
        <f t="shared" si="136"/>
        <v/>
      </c>
      <c r="H1324" s="29"/>
      <c r="I1324" s="30"/>
      <c r="J1324">
        <f t="shared" si="137"/>
        <v>0</v>
      </c>
      <c r="K1324">
        <f t="shared" si="138"/>
        <v>0</v>
      </c>
    </row>
    <row r="1325" spans="1:11" ht="12.75" customHeight="1" x14ac:dyDescent="0.2">
      <c r="A1325" s="73" t="str">
        <f t="shared" ca="1" si="135"/>
        <v/>
      </c>
      <c r="B1325" s="31" t="str">
        <f t="shared" ca="1" si="139"/>
        <v/>
      </c>
      <c r="C1325" s="25" t="str">
        <f t="shared" si="134"/>
        <v/>
      </c>
      <c r="D1325" s="26" t="str">
        <f>IF(C1325="","",IFERROR(VLOOKUP($C1325,Statistiques!$A$8:$B$30,2,0),""))</f>
        <v/>
      </c>
      <c r="E1325" s="24"/>
      <c r="F1325" s="27" t="e">
        <f t="shared" ca="1" si="140"/>
        <v>#VALUE!</v>
      </c>
      <c r="G1325" s="28" t="str">
        <f t="shared" si="136"/>
        <v/>
      </c>
      <c r="H1325" s="29"/>
      <c r="I1325" s="30"/>
      <c r="J1325">
        <f t="shared" si="137"/>
        <v>0</v>
      </c>
      <c r="K1325">
        <f t="shared" si="138"/>
        <v>0</v>
      </c>
    </row>
    <row r="1326" spans="1:11" ht="12.75" customHeight="1" x14ac:dyDescent="0.2">
      <c r="A1326" s="73" t="str">
        <f t="shared" ca="1" si="135"/>
        <v/>
      </c>
      <c r="B1326" s="31" t="str">
        <f t="shared" ca="1" si="139"/>
        <v/>
      </c>
      <c r="C1326" s="25" t="str">
        <f t="shared" si="134"/>
        <v/>
      </c>
      <c r="D1326" s="26" t="str">
        <f>IF(C1326="","",IFERROR(VLOOKUP($C1326,Statistiques!$A$8:$B$30,2,0),""))</f>
        <v/>
      </c>
      <c r="E1326" s="24"/>
      <c r="F1326" s="27" t="e">
        <f t="shared" ca="1" si="140"/>
        <v>#VALUE!</v>
      </c>
      <c r="G1326" s="28" t="str">
        <f t="shared" si="136"/>
        <v/>
      </c>
      <c r="H1326" s="29"/>
      <c r="I1326" s="30"/>
      <c r="J1326">
        <f t="shared" si="137"/>
        <v>0</v>
      </c>
      <c r="K1326">
        <f t="shared" si="138"/>
        <v>0</v>
      </c>
    </row>
    <row r="1327" spans="1:11" ht="12.75" customHeight="1" x14ac:dyDescent="0.2">
      <c r="A1327" s="73" t="str">
        <f t="shared" ca="1" si="135"/>
        <v/>
      </c>
      <c r="B1327" s="31" t="str">
        <f t="shared" ca="1" si="139"/>
        <v/>
      </c>
      <c r="C1327" s="25" t="str">
        <f t="shared" si="134"/>
        <v/>
      </c>
      <c r="D1327" s="26" t="str">
        <f>IF(C1327="","",IFERROR(VLOOKUP($C1327,Statistiques!$A$8:$B$30,2,0),""))</f>
        <v/>
      </c>
      <c r="E1327" s="24"/>
      <c r="F1327" s="27" t="e">
        <f t="shared" ca="1" si="140"/>
        <v>#VALUE!</v>
      </c>
      <c r="G1327" s="28" t="str">
        <f t="shared" si="136"/>
        <v/>
      </c>
      <c r="H1327" s="29"/>
      <c r="I1327" s="30"/>
      <c r="J1327">
        <f t="shared" si="137"/>
        <v>0</v>
      </c>
      <c r="K1327">
        <f t="shared" si="138"/>
        <v>0</v>
      </c>
    </row>
    <row r="1328" spans="1:11" ht="12.75" customHeight="1" x14ac:dyDescent="0.2">
      <c r="A1328" s="73" t="str">
        <f t="shared" ca="1" si="135"/>
        <v/>
      </c>
      <c r="B1328" s="31" t="str">
        <f t="shared" ca="1" si="139"/>
        <v/>
      </c>
      <c r="C1328" s="25" t="str">
        <f t="shared" si="134"/>
        <v/>
      </c>
      <c r="D1328" s="26" t="str">
        <f>IF(C1328="","",IFERROR(VLOOKUP($C1328,Statistiques!$A$8:$B$30,2,0),""))</f>
        <v/>
      </c>
      <c r="E1328" s="24"/>
      <c r="F1328" s="27" t="e">
        <f t="shared" ca="1" si="140"/>
        <v>#VALUE!</v>
      </c>
      <c r="G1328" s="28" t="str">
        <f t="shared" si="136"/>
        <v/>
      </c>
      <c r="H1328" s="29"/>
      <c r="I1328" s="30"/>
      <c r="J1328">
        <f t="shared" si="137"/>
        <v>0</v>
      </c>
      <c r="K1328">
        <f t="shared" si="138"/>
        <v>0</v>
      </c>
    </row>
    <row r="1329" spans="1:11" ht="12.75" customHeight="1" x14ac:dyDescent="0.2">
      <c r="A1329" s="73" t="str">
        <f t="shared" ca="1" si="135"/>
        <v/>
      </c>
      <c r="B1329" s="31" t="str">
        <f t="shared" ca="1" si="139"/>
        <v/>
      </c>
      <c r="C1329" s="25" t="str">
        <f t="shared" si="134"/>
        <v/>
      </c>
      <c r="D1329" s="26" t="str">
        <f>IF(C1329="","",IFERROR(VLOOKUP($C1329,Statistiques!$A$8:$B$30,2,0),""))</f>
        <v/>
      </c>
      <c r="E1329" s="24"/>
      <c r="F1329" s="27" t="e">
        <f t="shared" ca="1" si="140"/>
        <v>#VALUE!</v>
      </c>
      <c r="G1329" s="28" t="str">
        <f t="shared" si="136"/>
        <v/>
      </c>
      <c r="H1329" s="29"/>
      <c r="I1329" s="30"/>
      <c r="J1329">
        <f t="shared" si="137"/>
        <v>0</v>
      </c>
      <c r="K1329">
        <f t="shared" si="138"/>
        <v>0</v>
      </c>
    </row>
    <row r="1330" spans="1:11" ht="12.75" customHeight="1" x14ac:dyDescent="0.2">
      <c r="A1330" s="73" t="str">
        <f t="shared" ca="1" si="135"/>
        <v/>
      </c>
      <c r="B1330" s="31" t="str">
        <f t="shared" ca="1" si="139"/>
        <v/>
      </c>
      <c r="C1330" s="25" t="str">
        <f t="shared" ref="C1330:C1393" si="141">IF(E1329="","",C1329)</f>
        <v/>
      </c>
      <c r="D1330" s="26" t="str">
        <f>IF(C1330="","",IFERROR(VLOOKUP($C1330,Statistiques!$A$8:$B$30,2,0),""))</f>
        <v/>
      </c>
      <c r="E1330" s="24"/>
      <c r="F1330" s="27" t="e">
        <f t="shared" ca="1" si="140"/>
        <v>#VALUE!</v>
      </c>
      <c r="G1330" s="28" t="str">
        <f t="shared" si="136"/>
        <v/>
      </c>
      <c r="H1330" s="29"/>
      <c r="I1330" s="30"/>
      <c r="J1330">
        <f t="shared" si="137"/>
        <v>0</v>
      </c>
      <c r="K1330">
        <f t="shared" si="138"/>
        <v>0</v>
      </c>
    </row>
    <row r="1331" spans="1:11" ht="12.75" customHeight="1" x14ac:dyDescent="0.2">
      <c r="A1331" s="73" t="str">
        <f t="shared" ca="1" si="135"/>
        <v/>
      </c>
      <c r="B1331" s="31" t="str">
        <f t="shared" ca="1" si="139"/>
        <v/>
      </c>
      <c r="C1331" s="25" t="str">
        <f t="shared" si="141"/>
        <v/>
      </c>
      <c r="D1331" s="26" t="str">
        <f>IF(C1331="","",IFERROR(VLOOKUP($C1331,Statistiques!$A$8:$B$30,2,0),""))</f>
        <v/>
      </c>
      <c r="E1331" s="24"/>
      <c r="F1331" s="27" t="e">
        <f t="shared" ca="1" si="140"/>
        <v>#VALUE!</v>
      </c>
      <c r="G1331" s="28" t="str">
        <f t="shared" si="136"/>
        <v/>
      </c>
      <c r="H1331" s="29"/>
      <c r="I1331" s="30"/>
      <c r="J1331">
        <f t="shared" si="137"/>
        <v>0</v>
      </c>
      <c r="K1331">
        <f t="shared" si="138"/>
        <v>0</v>
      </c>
    </row>
    <row r="1332" spans="1:11" ht="12.75" customHeight="1" x14ac:dyDescent="0.2">
      <c r="A1332" s="73" t="str">
        <f t="shared" ca="1" si="135"/>
        <v/>
      </c>
      <c r="B1332" s="31" t="str">
        <f t="shared" ca="1" si="139"/>
        <v/>
      </c>
      <c r="C1332" s="25" t="str">
        <f t="shared" si="141"/>
        <v/>
      </c>
      <c r="D1332" s="26" t="str">
        <f>IF(C1332="","",IFERROR(VLOOKUP($C1332,Statistiques!$A$8:$B$30,2,0),""))</f>
        <v/>
      </c>
      <c r="E1332" s="24"/>
      <c r="F1332" s="27" t="e">
        <f t="shared" ca="1" si="140"/>
        <v>#VALUE!</v>
      </c>
      <c r="G1332" s="28" t="str">
        <f t="shared" si="136"/>
        <v/>
      </c>
      <c r="H1332" s="29"/>
      <c r="I1332" s="30"/>
      <c r="J1332">
        <f t="shared" si="137"/>
        <v>0</v>
      </c>
      <c r="K1332">
        <f t="shared" si="138"/>
        <v>0</v>
      </c>
    </row>
    <row r="1333" spans="1:11" ht="12.75" customHeight="1" x14ac:dyDescent="0.2">
      <c r="A1333" s="73" t="str">
        <f t="shared" ca="1" si="135"/>
        <v/>
      </c>
      <c r="B1333" s="31" t="str">
        <f t="shared" ca="1" si="139"/>
        <v/>
      </c>
      <c r="C1333" s="25" t="str">
        <f t="shared" si="141"/>
        <v/>
      </c>
      <c r="D1333" s="26" t="str">
        <f>IF(C1333="","",IFERROR(VLOOKUP($C1333,Statistiques!$A$8:$B$30,2,0),""))</f>
        <v/>
      </c>
      <c r="E1333" s="24"/>
      <c r="F1333" s="27" t="e">
        <f t="shared" ca="1" si="140"/>
        <v>#VALUE!</v>
      </c>
      <c r="G1333" s="28" t="str">
        <f t="shared" si="136"/>
        <v/>
      </c>
      <c r="H1333" s="29"/>
      <c r="I1333" s="30"/>
      <c r="J1333">
        <f t="shared" si="137"/>
        <v>0</v>
      </c>
      <c r="K1333">
        <f t="shared" si="138"/>
        <v>0</v>
      </c>
    </row>
    <row r="1334" spans="1:11" ht="12.75" customHeight="1" x14ac:dyDescent="0.2">
      <c r="A1334" s="73" t="str">
        <f t="shared" ca="1" si="135"/>
        <v/>
      </c>
      <c r="B1334" s="31" t="str">
        <f t="shared" ca="1" si="139"/>
        <v/>
      </c>
      <c r="C1334" s="25" t="str">
        <f t="shared" si="141"/>
        <v/>
      </c>
      <c r="D1334" s="26" t="str">
        <f>IF(C1334="","",IFERROR(VLOOKUP($C1334,Statistiques!$A$8:$B$30,2,0),""))</f>
        <v/>
      </c>
      <c r="E1334" s="24"/>
      <c r="F1334" s="27" t="e">
        <f t="shared" ca="1" si="140"/>
        <v>#VALUE!</v>
      </c>
      <c r="G1334" s="28" t="str">
        <f t="shared" si="136"/>
        <v/>
      </c>
      <c r="H1334" s="29"/>
      <c r="I1334" s="30"/>
      <c r="J1334">
        <f t="shared" si="137"/>
        <v>0</v>
      </c>
      <c r="K1334">
        <f t="shared" si="138"/>
        <v>0</v>
      </c>
    </row>
    <row r="1335" spans="1:11" ht="12.75" customHeight="1" x14ac:dyDescent="0.2">
      <c r="A1335" s="73" t="str">
        <f t="shared" ca="1" si="135"/>
        <v/>
      </c>
      <c r="B1335" s="31" t="str">
        <f t="shared" ca="1" si="139"/>
        <v/>
      </c>
      <c r="C1335" s="25" t="str">
        <f t="shared" si="141"/>
        <v/>
      </c>
      <c r="D1335" s="26" t="str">
        <f>IF(C1335="","",IFERROR(VLOOKUP($C1335,Statistiques!$A$8:$B$30,2,0),""))</f>
        <v/>
      </c>
      <c r="E1335" s="24"/>
      <c r="F1335" s="27" t="e">
        <f t="shared" ca="1" si="140"/>
        <v>#VALUE!</v>
      </c>
      <c r="G1335" s="28" t="str">
        <f t="shared" si="136"/>
        <v/>
      </c>
      <c r="H1335" s="29"/>
      <c r="I1335" s="30"/>
      <c r="J1335">
        <f t="shared" si="137"/>
        <v>0</v>
      </c>
      <c r="K1335">
        <f t="shared" si="138"/>
        <v>0</v>
      </c>
    </row>
    <row r="1336" spans="1:11" ht="12.75" customHeight="1" x14ac:dyDescent="0.2">
      <c r="A1336" s="73" t="str">
        <f t="shared" ca="1" si="135"/>
        <v/>
      </c>
      <c r="B1336" s="31" t="str">
        <f t="shared" ca="1" si="139"/>
        <v/>
      </c>
      <c r="C1336" s="25" t="str">
        <f t="shared" si="141"/>
        <v/>
      </c>
      <c r="D1336" s="26" t="str">
        <f>IF(C1336="","",IFERROR(VLOOKUP($C1336,Statistiques!$A$8:$B$30,2,0),""))</f>
        <v/>
      </c>
      <c r="E1336" s="24"/>
      <c r="F1336" s="27" t="e">
        <f t="shared" ca="1" si="140"/>
        <v>#VALUE!</v>
      </c>
      <c r="G1336" s="28" t="str">
        <f t="shared" si="136"/>
        <v/>
      </c>
      <c r="H1336" s="29"/>
      <c r="I1336" s="30"/>
      <c r="J1336">
        <f t="shared" si="137"/>
        <v>0</v>
      </c>
      <c r="K1336">
        <f t="shared" si="138"/>
        <v>0</v>
      </c>
    </row>
    <row r="1337" spans="1:11" ht="12.75" customHeight="1" x14ac:dyDescent="0.2">
      <c r="A1337" s="73" t="str">
        <f t="shared" ca="1" si="135"/>
        <v/>
      </c>
      <c r="B1337" s="31" t="str">
        <f t="shared" ca="1" si="139"/>
        <v/>
      </c>
      <c r="C1337" s="25" t="str">
        <f t="shared" si="141"/>
        <v/>
      </c>
      <c r="D1337" s="26" t="str">
        <f>IF(C1337="","",IFERROR(VLOOKUP($C1337,Statistiques!$A$8:$B$30,2,0),""))</f>
        <v/>
      </c>
      <c r="E1337" s="24"/>
      <c r="F1337" s="27" t="e">
        <f t="shared" ca="1" si="140"/>
        <v>#VALUE!</v>
      </c>
      <c r="G1337" s="28" t="str">
        <f t="shared" si="136"/>
        <v/>
      </c>
      <c r="H1337" s="29"/>
      <c r="I1337" s="30"/>
      <c r="J1337">
        <f t="shared" si="137"/>
        <v>0</v>
      </c>
      <c r="K1337">
        <f t="shared" si="138"/>
        <v>0</v>
      </c>
    </row>
    <row r="1338" spans="1:11" ht="12.75" customHeight="1" x14ac:dyDescent="0.2">
      <c r="A1338" s="73" t="str">
        <f t="shared" ca="1" si="135"/>
        <v/>
      </c>
      <c r="B1338" s="31" t="str">
        <f t="shared" ca="1" si="139"/>
        <v/>
      </c>
      <c r="C1338" s="25" t="str">
        <f t="shared" si="141"/>
        <v/>
      </c>
      <c r="D1338" s="26" t="str">
        <f>IF(C1338="","",IFERROR(VLOOKUP($C1338,Statistiques!$A$8:$B$30,2,0),""))</f>
        <v/>
      </c>
      <c r="E1338" s="24"/>
      <c r="F1338" s="27" t="e">
        <f t="shared" ca="1" si="140"/>
        <v>#VALUE!</v>
      </c>
      <c r="G1338" s="28" t="str">
        <f t="shared" si="136"/>
        <v/>
      </c>
      <c r="H1338" s="29"/>
      <c r="I1338" s="30"/>
      <c r="J1338">
        <f t="shared" si="137"/>
        <v>0</v>
      </c>
      <c r="K1338">
        <f t="shared" si="138"/>
        <v>0</v>
      </c>
    </row>
    <row r="1339" spans="1:11" ht="12.75" customHeight="1" x14ac:dyDescent="0.2">
      <c r="A1339" s="73" t="str">
        <f t="shared" ca="1" si="135"/>
        <v/>
      </c>
      <c r="B1339" s="31" t="str">
        <f t="shared" ca="1" si="139"/>
        <v/>
      </c>
      <c r="C1339" s="25" t="str">
        <f t="shared" si="141"/>
        <v/>
      </c>
      <c r="D1339" s="26" t="str">
        <f>IF(C1339="","",IFERROR(VLOOKUP($C1339,Statistiques!$A$8:$B$30,2,0),""))</f>
        <v/>
      </c>
      <c r="E1339" s="24"/>
      <c r="F1339" s="27" t="e">
        <f t="shared" ca="1" si="140"/>
        <v>#VALUE!</v>
      </c>
      <c r="G1339" s="28" t="str">
        <f t="shared" si="136"/>
        <v/>
      </c>
      <c r="H1339" s="29"/>
      <c r="I1339" s="30"/>
      <c r="J1339">
        <f t="shared" si="137"/>
        <v>0</v>
      </c>
      <c r="K1339">
        <f t="shared" si="138"/>
        <v>0</v>
      </c>
    </row>
    <row r="1340" spans="1:11" ht="12.75" customHeight="1" x14ac:dyDescent="0.2">
      <c r="A1340" s="73" t="str">
        <f t="shared" ca="1" si="135"/>
        <v/>
      </c>
      <c r="B1340" s="31" t="str">
        <f t="shared" ca="1" si="139"/>
        <v/>
      </c>
      <c r="C1340" s="25" t="str">
        <f t="shared" si="141"/>
        <v/>
      </c>
      <c r="D1340" s="26" t="str">
        <f>IF(C1340="","",IFERROR(VLOOKUP($C1340,Statistiques!$A$8:$B$30,2,0),""))</f>
        <v/>
      </c>
      <c r="E1340" s="24"/>
      <c r="F1340" s="27" t="e">
        <f t="shared" ca="1" si="140"/>
        <v>#VALUE!</v>
      </c>
      <c r="G1340" s="28" t="str">
        <f t="shared" si="136"/>
        <v/>
      </c>
      <c r="H1340" s="29"/>
      <c r="I1340" s="30"/>
      <c r="J1340">
        <f t="shared" si="137"/>
        <v>0</v>
      </c>
      <c r="K1340">
        <f t="shared" si="138"/>
        <v>0</v>
      </c>
    </row>
    <row r="1341" spans="1:11" ht="12.75" customHeight="1" x14ac:dyDescent="0.2">
      <c r="A1341" s="73" t="str">
        <f t="shared" ca="1" si="135"/>
        <v/>
      </c>
      <c r="B1341" s="31" t="str">
        <f t="shared" ca="1" si="139"/>
        <v/>
      </c>
      <c r="C1341" s="25" t="str">
        <f t="shared" si="141"/>
        <v/>
      </c>
      <c r="D1341" s="26" t="str">
        <f>IF(C1341="","",IFERROR(VLOOKUP($C1341,Statistiques!$A$8:$B$30,2,0),""))</f>
        <v/>
      </c>
      <c r="E1341" s="24"/>
      <c r="F1341" s="27" t="e">
        <f t="shared" ca="1" si="140"/>
        <v>#VALUE!</v>
      </c>
      <c r="G1341" s="28" t="str">
        <f t="shared" si="136"/>
        <v/>
      </c>
      <c r="H1341" s="29"/>
      <c r="I1341" s="30"/>
      <c r="J1341">
        <f t="shared" si="137"/>
        <v>0</v>
      </c>
      <c r="K1341">
        <f t="shared" si="138"/>
        <v>0</v>
      </c>
    </row>
    <row r="1342" spans="1:11" ht="12.75" customHeight="1" x14ac:dyDescent="0.2">
      <c r="A1342" s="73" t="str">
        <f t="shared" ca="1" si="135"/>
        <v/>
      </c>
      <c r="B1342" s="31" t="str">
        <f t="shared" ca="1" si="139"/>
        <v/>
      </c>
      <c r="C1342" s="25" t="str">
        <f t="shared" si="141"/>
        <v/>
      </c>
      <c r="D1342" s="26" t="str">
        <f>IF(C1342="","",IFERROR(VLOOKUP($C1342,Statistiques!$A$8:$B$30,2,0),""))</f>
        <v/>
      </c>
      <c r="E1342" s="24"/>
      <c r="F1342" s="27" t="e">
        <f t="shared" ca="1" si="140"/>
        <v>#VALUE!</v>
      </c>
      <c r="G1342" s="28" t="str">
        <f t="shared" si="136"/>
        <v/>
      </c>
      <c r="H1342" s="29"/>
      <c r="I1342" s="30"/>
      <c r="J1342">
        <f t="shared" si="137"/>
        <v>0</v>
      </c>
      <c r="K1342">
        <f t="shared" si="138"/>
        <v>0</v>
      </c>
    </row>
    <row r="1343" spans="1:11" ht="12.75" customHeight="1" x14ac:dyDescent="0.2">
      <c r="A1343" s="73" t="str">
        <f t="shared" ca="1" si="135"/>
        <v/>
      </c>
      <c r="B1343" s="31" t="str">
        <f t="shared" ca="1" si="139"/>
        <v/>
      </c>
      <c r="C1343" s="25" t="str">
        <f t="shared" si="141"/>
        <v/>
      </c>
      <c r="D1343" s="26" t="str">
        <f>IF(C1343="","",IFERROR(VLOOKUP($C1343,Statistiques!$A$8:$B$30,2,0),""))</f>
        <v/>
      </c>
      <c r="E1343" s="24"/>
      <c r="F1343" s="27" t="e">
        <f t="shared" ca="1" si="140"/>
        <v>#VALUE!</v>
      </c>
      <c r="G1343" s="28" t="str">
        <f t="shared" si="136"/>
        <v/>
      </c>
      <c r="H1343" s="29"/>
      <c r="I1343" s="30"/>
      <c r="J1343">
        <f t="shared" si="137"/>
        <v>0</v>
      </c>
      <c r="K1343">
        <f t="shared" si="138"/>
        <v>0</v>
      </c>
    </row>
    <row r="1344" spans="1:11" ht="12.75" customHeight="1" x14ac:dyDescent="0.2">
      <c r="A1344" s="73" t="str">
        <f t="shared" ca="1" si="135"/>
        <v/>
      </c>
      <c r="B1344" s="31" t="str">
        <f t="shared" ca="1" si="139"/>
        <v/>
      </c>
      <c r="C1344" s="25" t="str">
        <f t="shared" si="141"/>
        <v/>
      </c>
      <c r="D1344" s="26" t="str">
        <f>IF(C1344="","",IFERROR(VLOOKUP($C1344,Statistiques!$A$8:$B$30,2,0),""))</f>
        <v/>
      </c>
      <c r="E1344" s="24"/>
      <c r="F1344" s="27" t="e">
        <f t="shared" ca="1" si="140"/>
        <v>#VALUE!</v>
      </c>
      <c r="G1344" s="28" t="str">
        <f t="shared" si="136"/>
        <v/>
      </c>
      <c r="H1344" s="29"/>
      <c r="I1344" s="30"/>
      <c r="J1344">
        <f t="shared" si="137"/>
        <v>0</v>
      </c>
      <c r="K1344">
        <f t="shared" si="138"/>
        <v>0</v>
      </c>
    </row>
    <row r="1345" spans="1:11" ht="12.75" customHeight="1" x14ac:dyDescent="0.2">
      <c r="A1345" s="73" t="str">
        <f t="shared" ca="1" si="135"/>
        <v/>
      </c>
      <c r="B1345" s="31" t="str">
        <f t="shared" ca="1" si="139"/>
        <v/>
      </c>
      <c r="C1345" s="25" t="str">
        <f t="shared" si="141"/>
        <v/>
      </c>
      <c r="D1345" s="26" t="str">
        <f>IF(C1345="","",IFERROR(VLOOKUP($C1345,Statistiques!$A$8:$B$30,2,0),""))</f>
        <v/>
      </c>
      <c r="E1345" s="24"/>
      <c r="F1345" s="27" t="e">
        <f t="shared" ca="1" si="140"/>
        <v>#VALUE!</v>
      </c>
      <c r="G1345" s="28" t="str">
        <f t="shared" si="136"/>
        <v/>
      </c>
      <c r="H1345" s="29"/>
      <c r="I1345" s="30"/>
      <c r="J1345">
        <f t="shared" si="137"/>
        <v>0</v>
      </c>
      <c r="K1345">
        <f t="shared" si="138"/>
        <v>0</v>
      </c>
    </row>
    <row r="1346" spans="1:11" ht="12.75" customHeight="1" x14ac:dyDescent="0.2">
      <c r="A1346" s="73" t="str">
        <f t="shared" ca="1" si="135"/>
        <v/>
      </c>
      <c r="B1346" s="31" t="str">
        <f t="shared" ca="1" si="139"/>
        <v/>
      </c>
      <c r="C1346" s="25" t="str">
        <f t="shared" si="141"/>
        <v/>
      </c>
      <c r="D1346" s="26" t="str">
        <f>IF(C1346="","",IFERROR(VLOOKUP($C1346,Statistiques!$A$8:$B$30,2,0),""))</f>
        <v/>
      </c>
      <c r="E1346" s="24"/>
      <c r="F1346" s="27" t="e">
        <f t="shared" ca="1" si="140"/>
        <v>#VALUE!</v>
      </c>
      <c r="G1346" s="28" t="str">
        <f t="shared" si="136"/>
        <v/>
      </c>
      <c r="H1346" s="29"/>
      <c r="I1346" s="30"/>
      <c r="J1346">
        <f t="shared" si="137"/>
        <v>0</v>
      </c>
      <c r="K1346">
        <f t="shared" si="138"/>
        <v>0</v>
      </c>
    </row>
    <row r="1347" spans="1:11" ht="12.75" customHeight="1" x14ac:dyDescent="0.2">
      <c r="A1347" s="73" t="str">
        <f t="shared" ref="A1347:A1410" ca="1" si="142">IF(C1347="","",NOW())</f>
        <v/>
      </c>
      <c r="B1347" s="31" t="str">
        <f t="shared" ca="1" si="139"/>
        <v/>
      </c>
      <c r="C1347" s="25" t="str">
        <f t="shared" si="141"/>
        <v/>
      </c>
      <c r="D1347" s="26" t="str">
        <f>IF(C1347="","",IFERROR(VLOOKUP($C1347,Statistiques!$A$8:$B$30,2,0),""))</f>
        <v/>
      </c>
      <c r="E1347" s="24"/>
      <c r="F1347" s="27" t="e">
        <f t="shared" ca="1" si="140"/>
        <v>#VALUE!</v>
      </c>
      <c r="G1347" s="28" t="str">
        <f t="shared" ref="G1347:G1410" si="143">IF(E1347="","",IF(AND(MONTH(A1347)=MONTH(A1348),E1348&lt;&gt;""),"",F1347))</f>
        <v/>
      </c>
      <c r="H1347" s="29"/>
      <c r="I1347" s="30"/>
      <c r="J1347">
        <f t="shared" ref="J1347:J1410" si="144">IF(H1347="",0,H1347)</f>
        <v>0</v>
      </c>
      <c r="K1347">
        <f t="shared" ref="K1347:K1410" si="145">IF(I1347="",0,I1347)</f>
        <v>0</v>
      </c>
    </row>
    <row r="1348" spans="1:11" ht="12.75" customHeight="1" x14ac:dyDescent="0.2">
      <c r="A1348" s="73" t="str">
        <f t="shared" ca="1" si="142"/>
        <v/>
      </c>
      <c r="B1348" s="31" t="str">
        <f t="shared" ref="B1348:B1411" ca="1" si="146">IF(A1348="","",B1347+1)</f>
        <v/>
      </c>
      <c r="C1348" s="25" t="str">
        <f t="shared" si="141"/>
        <v/>
      </c>
      <c r="D1348" s="26" t="str">
        <f>IF(C1348="","",IFERROR(VLOOKUP($C1348,Statistiques!$A$8:$B$30,2,0),""))</f>
        <v/>
      </c>
      <c r="E1348" s="24"/>
      <c r="F1348" s="27" t="e">
        <f t="shared" ref="F1348:F1411" ca="1" si="147">IF(MONTH(A1348)=MONTH(A1347),F1347+E1348,E1348)</f>
        <v>#VALUE!</v>
      </c>
      <c r="G1348" s="28" t="str">
        <f t="shared" si="143"/>
        <v/>
      </c>
      <c r="H1348" s="29"/>
      <c r="I1348" s="30"/>
      <c r="J1348">
        <f t="shared" si="144"/>
        <v>0</v>
      </c>
      <c r="K1348">
        <f t="shared" si="145"/>
        <v>0</v>
      </c>
    </row>
    <row r="1349" spans="1:11" ht="12.75" customHeight="1" x14ac:dyDescent="0.2">
      <c r="A1349" s="73" t="str">
        <f t="shared" ca="1" si="142"/>
        <v/>
      </c>
      <c r="B1349" s="31" t="str">
        <f t="shared" ca="1" si="146"/>
        <v/>
      </c>
      <c r="C1349" s="25" t="str">
        <f t="shared" si="141"/>
        <v/>
      </c>
      <c r="D1349" s="26" t="str">
        <f>IF(C1349="","",IFERROR(VLOOKUP($C1349,Statistiques!$A$8:$B$30,2,0),""))</f>
        <v/>
      </c>
      <c r="E1349" s="24"/>
      <c r="F1349" s="27" t="e">
        <f t="shared" ca="1" si="147"/>
        <v>#VALUE!</v>
      </c>
      <c r="G1349" s="28" t="str">
        <f t="shared" si="143"/>
        <v/>
      </c>
      <c r="H1349" s="29"/>
      <c r="I1349" s="30"/>
      <c r="J1349">
        <f t="shared" si="144"/>
        <v>0</v>
      </c>
      <c r="K1349">
        <f t="shared" si="145"/>
        <v>0</v>
      </c>
    </row>
    <row r="1350" spans="1:11" ht="12.75" customHeight="1" x14ac:dyDescent="0.2">
      <c r="A1350" s="73" t="str">
        <f t="shared" ca="1" si="142"/>
        <v/>
      </c>
      <c r="B1350" s="31" t="str">
        <f t="shared" ca="1" si="146"/>
        <v/>
      </c>
      <c r="C1350" s="25" t="str">
        <f t="shared" si="141"/>
        <v/>
      </c>
      <c r="D1350" s="26" t="str">
        <f>IF(C1350="","",IFERROR(VLOOKUP($C1350,Statistiques!$A$8:$B$30,2,0),""))</f>
        <v/>
      </c>
      <c r="E1350" s="24"/>
      <c r="F1350" s="27" t="e">
        <f t="shared" ca="1" si="147"/>
        <v>#VALUE!</v>
      </c>
      <c r="G1350" s="28" t="str">
        <f t="shared" si="143"/>
        <v/>
      </c>
      <c r="H1350" s="29"/>
      <c r="I1350" s="30"/>
      <c r="J1350">
        <f t="shared" si="144"/>
        <v>0</v>
      </c>
      <c r="K1350">
        <f t="shared" si="145"/>
        <v>0</v>
      </c>
    </row>
    <row r="1351" spans="1:11" ht="12.75" customHeight="1" x14ac:dyDescent="0.2">
      <c r="A1351" s="73" t="str">
        <f t="shared" ca="1" si="142"/>
        <v/>
      </c>
      <c r="B1351" s="31" t="str">
        <f t="shared" ca="1" si="146"/>
        <v/>
      </c>
      <c r="C1351" s="25" t="str">
        <f t="shared" si="141"/>
        <v/>
      </c>
      <c r="D1351" s="26" t="str">
        <f>IF(C1351="","",IFERROR(VLOOKUP($C1351,Statistiques!$A$8:$B$30,2,0),""))</f>
        <v/>
      </c>
      <c r="E1351" s="24"/>
      <c r="F1351" s="27" t="e">
        <f t="shared" ca="1" si="147"/>
        <v>#VALUE!</v>
      </c>
      <c r="G1351" s="28" t="str">
        <f t="shared" si="143"/>
        <v/>
      </c>
      <c r="H1351" s="29"/>
      <c r="I1351" s="30"/>
      <c r="J1351">
        <f t="shared" si="144"/>
        <v>0</v>
      </c>
      <c r="K1351">
        <f t="shared" si="145"/>
        <v>0</v>
      </c>
    </row>
    <row r="1352" spans="1:11" ht="12.75" customHeight="1" x14ac:dyDescent="0.2">
      <c r="A1352" s="73" t="str">
        <f t="shared" ca="1" si="142"/>
        <v/>
      </c>
      <c r="B1352" s="31" t="str">
        <f t="shared" ca="1" si="146"/>
        <v/>
      </c>
      <c r="C1352" s="25" t="str">
        <f t="shared" si="141"/>
        <v/>
      </c>
      <c r="D1352" s="26" t="str">
        <f>IF(C1352="","",IFERROR(VLOOKUP($C1352,Statistiques!$A$8:$B$30,2,0),""))</f>
        <v/>
      </c>
      <c r="E1352" s="24"/>
      <c r="F1352" s="27" t="e">
        <f t="shared" ca="1" si="147"/>
        <v>#VALUE!</v>
      </c>
      <c r="G1352" s="28" t="str">
        <f t="shared" si="143"/>
        <v/>
      </c>
      <c r="H1352" s="29"/>
      <c r="I1352" s="30"/>
      <c r="J1352">
        <f t="shared" si="144"/>
        <v>0</v>
      </c>
      <c r="K1352">
        <f t="shared" si="145"/>
        <v>0</v>
      </c>
    </row>
    <row r="1353" spans="1:11" ht="12.75" customHeight="1" x14ac:dyDescent="0.2">
      <c r="A1353" s="73" t="str">
        <f t="shared" ca="1" si="142"/>
        <v/>
      </c>
      <c r="B1353" s="31" t="str">
        <f t="shared" ca="1" si="146"/>
        <v/>
      </c>
      <c r="C1353" s="25" t="str">
        <f t="shared" si="141"/>
        <v/>
      </c>
      <c r="D1353" s="26" t="str">
        <f>IF(C1353="","",IFERROR(VLOOKUP($C1353,Statistiques!$A$8:$B$30,2,0),""))</f>
        <v/>
      </c>
      <c r="E1353" s="24"/>
      <c r="F1353" s="27" t="e">
        <f t="shared" ca="1" si="147"/>
        <v>#VALUE!</v>
      </c>
      <c r="G1353" s="28" t="str">
        <f t="shared" si="143"/>
        <v/>
      </c>
      <c r="H1353" s="29"/>
      <c r="I1353" s="30"/>
      <c r="J1353">
        <f t="shared" si="144"/>
        <v>0</v>
      </c>
      <c r="K1353">
        <f t="shared" si="145"/>
        <v>0</v>
      </c>
    </row>
    <row r="1354" spans="1:11" ht="12.75" customHeight="1" x14ac:dyDescent="0.2">
      <c r="A1354" s="73" t="str">
        <f t="shared" ca="1" si="142"/>
        <v/>
      </c>
      <c r="B1354" s="31" t="str">
        <f t="shared" ca="1" si="146"/>
        <v/>
      </c>
      <c r="C1354" s="25" t="str">
        <f t="shared" si="141"/>
        <v/>
      </c>
      <c r="D1354" s="26" t="str">
        <f>IF(C1354="","",IFERROR(VLOOKUP($C1354,Statistiques!$A$8:$B$30,2,0),""))</f>
        <v/>
      </c>
      <c r="E1354" s="24"/>
      <c r="F1354" s="27" t="e">
        <f t="shared" ca="1" si="147"/>
        <v>#VALUE!</v>
      </c>
      <c r="G1354" s="28" t="str">
        <f t="shared" si="143"/>
        <v/>
      </c>
      <c r="H1354" s="29"/>
      <c r="I1354" s="30"/>
      <c r="J1354">
        <f t="shared" si="144"/>
        <v>0</v>
      </c>
      <c r="K1354">
        <f t="shared" si="145"/>
        <v>0</v>
      </c>
    </row>
    <row r="1355" spans="1:11" ht="12.75" customHeight="1" x14ac:dyDescent="0.2">
      <c r="A1355" s="73" t="str">
        <f t="shared" ca="1" si="142"/>
        <v/>
      </c>
      <c r="B1355" s="31" t="str">
        <f t="shared" ca="1" si="146"/>
        <v/>
      </c>
      <c r="C1355" s="25" t="str">
        <f t="shared" si="141"/>
        <v/>
      </c>
      <c r="D1355" s="26" t="str">
        <f>IF(C1355="","",IFERROR(VLOOKUP($C1355,Statistiques!$A$8:$B$30,2,0),""))</f>
        <v/>
      </c>
      <c r="E1355" s="24"/>
      <c r="F1355" s="27" t="e">
        <f t="shared" ca="1" si="147"/>
        <v>#VALUE!</v>
      </c>
      <c r="G1355" s="28" t="str">
        <f t="shared" si="143"/>
        <v/>
      </c>
      <c r="H1355" s="29"/>
      <c r="I1355" s="30"/>
      <c r="J1355">
        <f t="shared" si="144"/>
        <v>0</v>
      </c>
      <c r="K1355">
        <f t="shared" si="145"/>
        <v>0</v>
      </c>
    </row>
    <row r="1356" spans="1:11" ht="12.75" customHeight="1" x14ac:dyDescent="0.2">
      <c r="A1356" s="73" t="str">
        <f t="shared" ca="1" si="142"/>
        <v/>
      </c>
      <c r="B1356" s="31" t="str">
        <f t="shared" ca="1" si="146"/>
        <v/>
      </c>
      <c r="C1356" s="25" t="str">
        <f t="shared" si="141"/>
        <v/>
      </c>
      <c r="D1356" s="26" t="str">
        <f>IF(C1356="","",IFERROR(VLOOKUP($C1356,Statistiques!$A$8:$B$30,2,0),""))</f>
        <v/>
      </c>
      <c r="E1356" s="24"/>
      <c r="F1356" s="27" t="e">
        <f t="shared" ca="1" si="147"/>
        <v>#VALUE!</v>
      </c>
      <c r="G1356" s="28" t="str">
        <f t="shared" si="143"/>
        <v/>
      </c>
      <c r="H1356" s="29"/>
      <c r="I1356" s="30"/>
      <c r="J1356">
        <f t="shared" si="144"/>
        <v>0</v>
      </c>
      <c r="K1356">
        <f t="shared" si="145"/>
        <v>0</v>
      </c>
    </row>
    <row r="1357" spans="1:11" ht="12.75" customHeight="1" x14ac:dyDescent="0.2">
      <c r="A1357" s="73" t="str">
        <f t="shared" ca="1" si="142"/>
        <v/>
      </c>
      <c r="B1357" s="31" t="str">
        <f t="shared" ca="1" si="146"/>
        <v/>
      </c>
      <c r="C1357" s="25" t="str">
        <f t="shared" si="141"/>
        <v/>
      </c>
      <c r="D1357" s="26" t="str">
        <f>IF(C1357="","",IFERROR(VLOOKUP($C1357,Statistiques!$A$8:$B$30,2,0),""))</f>
        <v/>
      </c>
      <c r="E1357" s="24"/>
      <c r="F1357" s="27" t="e">
        <f t="shared" ca="1" si="147"/>
        <v>#VALUE!</v>
      </c>
      <c r="G1357" s="28" t="str">
        <f t="shared" si="143"/>
        <v/>
      </c>
      <c r="H1357" s="29"/>
      <c r="I1357" s="30"/>
      <c r="J1357">
        <f t="shared" si="144"/>
        <v>0</v>
      </c>
      <c r="K1357">
        <f t="shared" si="145"/>
        <v>0</v>
      </c>
    </row>
    <row r="1358" spans="1:11" ht="12.75" customHeight="1" x14ac:dyDescent="0.2">
      <c r="A1358" s="73" t="str">
        <f t="shared" ca="1" si="142"/>
        <v/>
      </c>
      <c r="B1358" s="31" t="str">
        <f t="shared" ca="1" si="146"/>
        <v/>
      </c>
      <c r="C1358" s="25" t="str">
        <f t="shared" si="141"/>
        <v/>
      </c>
      <c r="D1358" s="26" t="str">
        <f>IF(C1358="","",IFERROR(VLOOKUP($C1358,Statistiques!$A$8:$B$30,2,0),""))</f>
        <v/>
      </c>
      <c r="E1358" s="24"/>
      <c r="F1358" s="27" t="e">
        <f t="shared" ca="1" si="147"/>
        <v>#VALUE!</v>
      </c>
      <c r="G1358" s="28" t="str">
        <f t="shared" si="143"/>
        <v/>
      </c>
      <c r="H1358" s="29"/>
      <c r="I1358" s="30"/>
      <c r="J1358">
        <f t="shared" si="144"/>
        <v>0</v>
      </c>
      <c r="K1358">
        <f t="shared" si="145"/>
        <v>0</v>
      </c>
    </row>
    <row r="1359" spans="1:11" ht="12.75" customHeight="1" x14ac:dyDescent="0.2">
      <c r="A1359" s="73" t="str">
        <f t="shared" ca="1" si="142"/>
        <v/>
      </c>
      <c r="B1359" s="31" t="str">
        <f t="shared" ca="1" si="146"/>
        <v/>
      </c>
      <c r="C1359" s="25" t="str">
        <f t="shared" si="141"/>
        <v/>
      </c>
      <c r="D1359" s="26" t="str">
        <f>IF(C1359="","",IFERROR(VLOOKUP($C1359,Statistiques!$A$8:$B$30,2,0),""))</f>
        <v/>
      </c>
      <c r="E1359" s="24"/>
      <c r="F1359" s="27" t="e">
        <f t="shared" ca="1" si="147"/>
        <v>#VALUE!</v>
      </c>
      <c r="G1359" s="28" t="str">
        <f t="shared" si="143"/>
        <v/>
      </c>
      <c r="H1359" s="29"/>
      <c r="I1359" s="30"/>
      <c r="J1359">
        <f t="shared" si="144"/>
        <v>0</v>
      </c>
      <c r="K1359">
        <f t="shared" si="145"/>
        <v>0</v>
      </c>
    </row>
    <row r="1360" spans="1:11" ht="12.75" customHeight="1" x14ac:dyDescent="0.2">
      <c r="A1360" s="73" t="str">
        <f t="shared" ca="1" si="142"/>
        <v/>
      </c>
      <c r="B1360" s="31" t="str">
        <f t="shared" ca="1" si="146"/>
        <v/>
      </c>
      <c r="C1360" s="25" t="str">
        <f t="shared" si="141"/>
        <v/>
      </c>
      <c r="D1360" s="26" t="str">
        <f>IF(C1360="","",IFERROR(VLOOKUP($C1360,Statistiques!$A$8:$B$30,2,0),""))</f>
        <v/>
      </c>
      <c r="E1360" s="24"/>
      <c r="F1360" s="27" t="e">
        <f t="shared" ca="1" si="147"/>
        <v>#VALUE!</v>
      </c>
      <c r="G1360" s="28" t="str">
        <f t="shared" si="143"/>
        <v/>
      </c>
      <c r="H1360" s="29"/>
      <c r="I1360" s="30"/>
      <c r="J1360">
        <f t="shared" si="144"/>
        <v>0</v>
      </c>
      <c r="K1360">
        <f t="shared" si="145"/>
        <v>0</v>
      </c>
    </row>
    <row r="1361" spans="1:11" ht="12.75" customHeight="1" x14ac:dyDescent="0.2">
      <c r="A1361" s="73" t="str">
        <f t="shared" ca="1" si="142"/>
        <v/>
      </c>
      <c r="B1361" s="31" t="str">
        <f t="shared" ca="1" si="146"/>
        <v/>
      </c>
      <c r="C1361" s="25" t="str">
        <f t="shared" si="141"/>
        <v/>
      </c>
      <c r="D1361" s="26" t="str">
        <f>IF(C1361="","",IFERROR(VLOOKUP($C1361,Statistiques!$A$8:$B$30,2,0),""))</f>
        <v/>
      </c>
      <c r="E1361" s="24"/>
      <c r="F1361" s="27" t="e">
        <f t="shared" ca="1" si="147"/>
        <v>#VALUE!</v>
      </c>
      <c r="G1361" s="28" t="str">
        <f t="shared" si="143"/>
        <v/>
      </c>
      <c r="H1361" s="29"/>
      <c r="I1361" s="30"/>
      <c r="J1361">
        <f t="shared" si="144"/>
        <v>0</v>
      </c>
      <c r="K1361">
        <f t="shared" si="145"/>
        <v>0</v>
      </c>
    </row>
    <row r="1362" spans="1:11" ht="12.75" customHeight="1" x14ac:dyDescent="0.2">
      <c r="A1362" s="73" t="str">
        <f t="shared" ca="1" si="142"/>
        <v/>
      </c>
      <c r="B1362" s="31" t="str">
        <f t="shared" ca="1" si="146"/>
        <v/>
      </c>
      <c r="C1362" s="25" t="str">
        <f t="shared" si="141"/>
        <v/>
      </c>
      <c r="D1362" s="26" t="str">
        <f>IF(C1362="","",IFERROR(VLOOKUP($C1362,Statistiques!$A$8:$B$30,2,0),""))</f>
        <v/>
      </c>
      <c r="E1362" s="24"/>
      <c r="F1362" s="27" t="e">
        <f t="shared" ca="1" si="147"/>
        <v>#VALUE!</v>
      </c>
      <c r="G1362" s="28" t="str">
        <f t="shared" si="143"/>
        <v/>
      </c>
      <c r="H1362" s="29"/>
      <c r="I1362" s="30"/>
      <c r="J1362">
        <f t="shared" si="144"/>
        <v>0</v>
      </c>
      <c r="K1362">
        <f t="shared" si="145"/>
        <v>0</v>
      </c>
    </row>
    <row r="1363" spans="1:11" ht="12.75" customHeight="1" x14ac:dyDescent="0.2">
      <c r="A1363" s="73" t="str">
        <f t="shared" ca="1" si="142"/>
        <v/>
      </c>
      <c r="B1363" s="31" t="str">
        <f t="shared" ca="1" si="146"/>
        <v/>
      </c>
      <c r="C1363" s="25" t="str">
        <f t="shared" si="141"/>
        <v/>
      </c>
      <c r="D1363" s="26" t="str">
        <f>IF(C1363="","",IFERROR(VLOOKUP($C1363,Statistiques!$A$8:$B$30,2,0),""))</f>
        <v/>
      </c>
      <c r="E1363" s="24"/>
      <c r="F1363" s="27" t="e">
        <f t="shared" ca="1" si="147"/>
        <v>#VALUE!</v>
      </c>
      <c r="G1363" s="28" t="str">
        <f t="shared" si="143"/>
        <v/>
      </c>
      <c r="H1363" s="29"/>
      <c r="I1363" s="30"/>
      <c r="J1363">
        <f t="shared" si="144"/>
        <v>0</v>
      </c>
      <c r="K1363">
        <f t="shared" si="145"/>
        <v>0</v>
      </c>
    </row>
    <row r="1364" spans="1:11" ht="12.75" customHeight="1" x14ac:dyDescent="0.2">
      <c r="A1364" s="73" t="str">
        <f t="shared" ca="1" si="142"/>
        <v/>
      </c>
      <c r="B1364" s="31" t="str">
        <f t="shared" ca="1" si="146"/>
        <v/>
      </c>
      <c r="C1364" s="25" t="str">
        <f t="shared" si="141"/>
        <v/>
      </c>
      <c r="D1364" s="26" t="str">
        <f>IF(C1364="","",IFERROR(VLOOKUP($C1364,Statistiques!$A$8:$B$30,2,0),""))</f>
        <v/>
      </c>
      <c r="E1364" s="24"/>
      <c r="F1364" s="27" t="e">
        <f t="shared" ca="1" si="147"/>
        <v>#VALUE!</v>
      </c>
      <c r="G1364" s="28" t="str">
        <f t="shared" si="143"/>
        <v/>
      </c>
      <c r="H1364" s="29"/>
      <c r="I1364" s="30"/>
      <c r="J1364">
        <f t="shared" si="144"/>
        <v>0</v>
      </c>
      <c r="K1364">
        <f t="shared" si="145"/>
        <v>0</v>
      </c>
    </row>
    <row r="1365" spans="1:11" ht="12.75" customHeight="1" x14ac:dyDescent="0.2">
      <c r="A1365" s="73" t="str">
        <f t="shared" ca="1" si="142"/>
        <v/>
      </c>
      <c r="B1365" s="31" t="str">
        <f t="shared" ca="1" si="146"/>
        <v/>
      </c>
      <c r="C1365" s="25" t="str">
        <f t="shared" si="141"/>
        <v/>
      </c>
      <c r="D1365" s="26" t="str">
        <f>IF(C1365="","",IFERROR(VLOOKUP($C1365,Statistiques!$A$8:$B$30,2,0),""))</f>
        <v/>
      </c>
      <c r="E1365" s="24"/>
      <c r="F1365" s="27" t="e">
        <f t="shared" ca="1" si="147"/>
        <v>#VALUE!</v>
      </c>
      <c r="G1365" s="28" t="str">
        <f t="shared" si="143"/>
        <v/>
      </c>
      <c r="H1365" s="29"/>
      <c r="I1365" s="30"/>
      <c r="J1365">
        <f t="shared" si="144"/>
        <v>0</v>
      </c>
      <c r="K1365">
        <f t="shared" si="145"/>
        <v>0</v>
      </c>
    </row>
    <row r="1366" spans="1:11" ht="12.75" customHeight="1" x14ac:dyDescent="0.2">
      <c r="A1366" s="73" t="str">
        <f t="shared" ca="1" si="142"/>
        <v/>
      </c>
      <c r="B1366" s="31" t="str">
        <f t="shared" ca="1" si="146"/>
        <v/>
      </c>
      <c r="C1366" s="25" t="str">
        <f t="shared" si="141"/>
        <v/>
      </c>
      <c r="D1366" s="26" t="str">
        <f>IF(C1366="","",IFERROR(VLOOKUP($C1366,Statistiques!$A$8:$B$30,2,0),""))</f>
        <v/>
      </c>
      <c r="E1366" s="24"/>
      <c r="F1366" s="27" t="e">
        <f t="shared" ca="1" si="147"/>
        <v>#VALUE!</v>
      </c>
      <c r="G1366" s="28" t="str">
        <f t="shared" si="143"/>
        <v/>
      </c>
      <c r="H1366" s="29"/>
      <c r="I1366" s="30"/>
      <c r="J1366">
        <f t="shared" si="144"/>
        <v>0</v>
      </c>
      <c r="K1366">
        <f t="shared" si="145"/>
        <v>0</v>
      </c>
    </row>
    <row r="1367" spans="1:11" ht="12.75" customHeight="1" x14ac:dyDescent="0.2">
      <c r="A1367" s="73" t="str">
        <f t="shared" ca="1" si="142"/>
        <v/>
      </c>
      <c r="B1367" s="31" t="str">
        <f t="shared" ca="1" si="146"/>
        <v/>
      </c>
      <c r="C1367" s="25" t="str">
        <f t="shared" si="141"/>
        <v/>
      </c>
      <c r="D1367" s="26" t="str">
        <f>IF(C1367="","",IFERROR(VLOOKUP($C1367,Statistiques!$A$8:$B$30,2,0),""))</f>
        <v/>
      </c>
      <c r="E1367" s="24"/>
      <c r="F1367" s="27" t="e">
        <f t="shared" ca="1" si="147"/>
        <v>#VALUE!</v>
      </c>
      <c r="G1367" s="28" t="str">
        <f t="shared" si="143"/>
        <v/>
      </c>
      <c r="H1367" s="29"/>
      <c r="I1367" s="30"/>
      <c r="J1367">
        <f t="shared" si="144"/>
        <v>0</v>
      </c>
      <c r="K1367">
        <f t="shared" si="145"/>
        <v>0</v>
      </c>
    </row>
    <row r="1368" spans="1:11" ht="12.75" customHeight="1" x14ac:dyDescent="0.2">
      <c r="A1368" s="73" t="str">
        <f t="shared" ca="1" si="142"/>
        <v/>
      </c>
      <c r="B1368" s="31" t="str">
        <f t="shared" ca="1" si="146"/>
        <v/>
      </c>
      <c r="C1368" s="25" t="str">
        <f t="shared" si="141"/>
        <v/>
      </c>
      <c r="D1368" s="26" t="str">
        <f>IF(C1368="","",IFERROR(VLOOKUP($C1368,Statistiques!$A$8:$B$30,2,0),""))</f>
        <v/>
      </c>
      <c r="E1368" s="24"/>
      <c r="F1368" s="27" t="e">
        <f t="shared" ca="1" si="147"/>
        <v>#VALUE!</v>
      </c>
      <c r="G1368" s="28" t="str">
        <f t="shared" si="143"/>
        <v/>
      </c>
      <c r="H1368" s="29"/>
      <c r="I1368" s="30"/>
      <c r="J1368">
        <f t="shared" si="144"/>
        <v>0</v>
      </c>
      <c r="K1368">
        <f t="shared" si="145"/>
        <v>0</v>
      </c>
    </row>
    <row r="1369" spans="1:11" ht="12.75" customHeight="1" x14ac:dyDescent="0.2">
      <c r="A1369" s="73" t="str">
        <f t="shared" ca="1" si="142"/>
        <v/>
      </c>
      <c r="B1369" s="31" t="str">
        <f t="shared" ca="1" si="146"/>
        <v/>
      </c>
      <c r="C1369" s="25" t="str">
        <f t="shared" si="141"/>
        <v/>
      </c>
      <c r="D1369" s="26" t="str">
        <f>IF(C1369="","",IFERROR(VLOOKUP($C1369,Statistiques!$A$8:$B$30,2,0),""))</f>
        <v/>
      </c>
      <c r="E1369" s="24"/>
      <c r="F1369" s="27" t="e">
        <f t="shared" ca="1" si="147"/>
        <v>#VALUE!</v>
      </c>
      <c r="G1369" s="28" t="str">
        <f t="shared" si="143"/>
        <v/>
      </c>
      <c r="H1369" s="29"/>
      <c r="I1369" s="30"/>
      <c r="J1369">
        <f t="shared" si="144"/>
        <v>0</v>
      </c>
      <c r="K1369">
        <f t="shared" si="145"/>
        <v>0</v>
      </c>
    </row>
    <row r="1370" spans="1:11" ht="12.75" customHeight="1" x14ac:dyDescent="0.2">
      <c r="A1370" s="73" t="str">
        <f t="shared" ca="1" si="142"/>
        <v/>
      </c>
      <c r="B1370" s="31" t="str">
        <f t="shared" ca="1" si="146"/>
        <v/>
      </c>
      <c r="C1370" s="25" t="str">
        <f t="shared" si="141"/>
        <v/>
      </c>
      <c r="D1370" s="26" t="str">
        <f>IF(C1370="","",IFERROR(VLOOKUP($C1370,Statistiques!$A$8:$B$30,2,0),""))</f>
        <v/>
      </c>
      <c r="E1370" s="24"/>
      <c r="F1370" s="27" t="e">
        <f t="shared" ca="1" si="147"/>
        <v>#VALUE!</v>
      </c>
      <c r="G1370" s="28" t="str">
        <f t="shared" si="143"/>
        <v/>
      </c>
      <c r="H1370" s="29"/>
      <c r="I1370" s="30"/>
      <c r="J1370">
        <f t="shared" si="144"/>
        <v>0</v>
      </c>
      <c r="K1370">
        <f t="shared" si="145"/>
        <v>0</v>
      </c>
    </row>
    <row r="1371" spans="1:11" ht="12.75" customHeight="1" x14ac:dyDescent="0.2">
      <c r="A1371" s="73" t="str">
        <f t="shared" ca="1" si="142"/>
        <v/>
      </c>
      <c r="B1371" s="31" t="str">
        <f t="shared" ca="1" si="146"/>
        <v/>
      </c>
      <c r="C1371" s="25" t="str">
        <f t="shared" si="141"/>
        <v/>
      </c>
      <c r="D1371" s="26" t="str">
        <f>IF(C1371="","",IFERROR(VLOOKUP($C1371,Statistiques!$A$8:$B$30,2,0),""))</f>
        <v/>
      </c>
      <c r="E1371" s="24"/>
      <c r="F1371" s="27" t="e">
        <f t="shared" ca="1" si="147"/>
        <v>#VALUE!</v>
      </c>
      <c r="G1371" s="28" t="str">
        <f t="shared" si="143"/>
        <v/>
      </c>
      <c r="H1371" s="29"/>
      <c r="I1371" s="30"/>
      <c r="J1371">
        <f t="shared" si="144"/>
        <v>0</v>
      </c>
      <c r="K1371">
        <f t="shared" si="145"/>
        <v>0</v>
      </c>
    </row>
    <row r="1372" spans="1:11" ht="12.75" customHeight="1" x14ac:dyDescent="0.2">
      <c r="A1372" s="73" t="str">
        <f t="shared" ca="1" si="142"/>
        <v/>
      </c>
      <c r="B1372" s="31" t="str">
        <f t="shared" ca="1" si="146"/>
        <v/>
      </c>
      <c r="C1372" s="25" t="str">
        <f t="shared" si="141"/>
        <v/>
      </c>
      <c r="D1372" s="26" t="str">
        <f>IF(C1372="","",IFERROR(VLOOKUP($C1372,Statistiques!$A$8:$B$30,2,0),""))</f>
        <v/>
      </c>
      <c r="E1372" s="24"/>
      <c r="F1372" s="27" t="e">
        <f t="shared" ca="1" si="147"/>
        <v>#VALUE!</v>
      </c>
      <c r="G1372" s="28" t="str">
        <f t="shared" si="143"/>
        <v/>
      </c>
      <c r="H1372" s="29"/>
      <c r="I1372" s="30"/>
      <c r="J1372">
        <f t="shared" si="144"/>
        <v>0</v>
      </c>
      <c r="K1372">
        <f t="shared" si="145"/>
        <v>0</v>
      </c>
    </row>
    <row r="1373" spans="1:11" ht="12.75" customHeight="1" x14ac:dyDescent="0.2">
      <c r="A1373" s="73" t="str">
        <f t="shared" ca="1" si="142"/>
        <v/>
      </c>
      <c r="B1373" s="31" t="str">
        <f t="shared" ca="1" si="146"/>
        <v/>
      </c>
      <c r="C1373" s="25" t="str">
        <f t="shared" si="141"/>
        <v/>
      </c>
      <c r="D1373" s="26" t="str">
        <f>IF(C1373="","",IFERROR(VLOOKUP($C1373,Statistiques!$A$8:$B$30,2,0),""))</f>
        <v/>
      </c>
      <c r="E1373" s="24"/>
      <c r="F1373" s="27" t="e">
        <f t="shared" ca="1" si="147"/>
        <v>#VALUE!</v>
      </c>
      <c r="G1373" s="28" t="str">
        <f t="shared" si="143"/>
        <v/>
      </c>
      <c r="H1373" s="29"/>
      <c r="I1373" s="30"/>
      <c r="J1373">
        <f t="shared" si="144"/>
        <v>0</v>
      </c>
      <c r="K1373">
        <f t="shared" si="145"/>
        <v>0</v>
      </c>
    </row>
    <row r="1374" spans="1:11" ht="12.75" customHeight="1" x14ac:dyDescent="0.2">
      <c r="A1374" s="73" t="str">
        <f t="shared" ca="1" si="142"/>
        <v/>
      </c>
      <c r="B1374" s="31" t="str">
        <f t="shared" ca="1" si="146"/>
        <v/>
      </c>
      <c r="C1374" s="25" t="str">
        <f t="shared" si="141"/>
        <v/>
      </c>
      <c r="D1374" s="26" t="str">
        <f>IF(C1374="","",IFERROR(VLOOKUP($C1374,Statistiques!$A$8:$B$30,2,0),""))</f>
        <v/>
      </c>
      <c r="E1374" s="24"/>
      <c r="F1374" s="27" t="e">
        <f t="shared" ca="1" si="147"/>
        <v>#VALUE!</v>
      </c>
      <c r="G1374" s="28" t="str">
        <f t="shared" si="143"/>
        <v/>
      </c>
      <c r="H1374" s="29"/>
      <c r="I1374" s="30"/>
      <c r="J1374">
        <f t="shared" si="144"/>
        <v>0</v>
      </c>
      <c r="K1374">
        <f t="shared" si="145"/>
        <v>0</v>
      </c>
    </row>
    <row r="1375" spans="1:11" ht="12.75" customHeight="1" x14ac:dyDescent="0.2">
      <c r="A1375" s="73" t="str">
        <f t="shared" ca="1" si="142"/>
        <v/>
      </c>
      <c r="B1375" s="31" t="str">
        <f t="shared" ca="1" si="146"/>
        <v/>
      </c>
      <c r="C1375" s="25" t="str">
        <f t="shared" si="141"/>
        <v/>
      </c>
      <c r="D1375" s="26" t="str">
        <f>IF(C1375="","",IFERROR(VLOOKUP($C1375,Statistiques!$A$8:$B$30,2,0),""))</f>
        <v/>
      </c>
      <c r="E1375" s="24"/>
      <c r="F1375" s="27" t="e">
        <f t="shared" ca="1" si="147"/>
        <v>#VALUE!</v>
      </c>
      <c r="G1375" s="28" t="str">
        <f t="shared" si="143"/>
        <v/>
      </c>
      <c r="H1375" s="29"/>
      <c r="I1375" s="30"/>
      <c r="J1375">
        <f t="shared" si="144"/>
        <v>0</v>
      </c>
      <c r="K1375">
        <f t="shared" si="145"/>
        <v>0</v>
      </c>
    </row>
    <row r="1376" spans="1:11" ht="12.75" customHeight="1" x14ac:dyDescent="0.2">
      <c r="A1376" s="73" t="str">
        <f t="shared" ca="1" si="142"/>
        <v/>
      </c>
      <c r="B1376" s="31" t="str">
        <f t="shared" ca="1" si="146"/>
        <v/>
      </c>
      <c r="C1376" s="25" t="str">
        <f t="shared" si="141"/>
        <v/>
      </c>
      <c r="D1376" s="26" t="str">
        <f>IF(C1376="","",IFERROR(VLOOKUP($C1376,Statistiques!$A$8:$B$30,2,0),""))</f>
        <v/>
      </c>
      <c r="E1376" s="24"/>
      <c r="F1376" s="27" t="e">
        <f t="shared" ca="1" si="147"/>
        <v>#VALUE!</v>
      </c>
      <c r="G1376" s="28" t="str">
        <f t="shared" si="143"/>
        <v/>
      </c>
      <c r="H1376" s="29"/>
      <c r="I1376" s="30"/>
      <c r="J1376">
        <f t="shared" si="144"/>
        <v>0</v>
      </c>
      <c r="K1376">
        <f t="shared" si="145"/>
        <v>0</v>
      </c>
    </row>
    <row r="1377" spans="1:11" ht="12.75" customHeight="1" x14ac:dyDescent="0.2">
      <c r="A1377" s="73" t="str">
        <f t="shared" ca="1" si="142"/>
        <v/>
      </c>
      <c r="B1377" s="31" t="str">
        <f t="shared" ca="1" si="146"/>
        <v/>
      </c>
      <c r="C1377" s="25" t="str">
        <f t="shared" si="141"/>
        <v/>
      </c>
      <c r="D1377" s="26" t="str">
        <f>IF(C1377="","",IFERROR(VLOOKUP($C1377,Statistiques!$A$8:$B$30,2,0),""))</f>
        <v/>
      </c>
      <c r="E1377" s="24"/>
      <c r="F1377" s="27" t="e">
        <f t="shared" ca="1" si="147"/>
        <v>#VALUE!</v>
      </c>
      <c r="G1377" s="28" t="str">
        <f t="shared" si="143"/>
        <v/>
      </c>
      <c r="H1377" s="29"/>
      <c r="I1377" s="30"/>
      <c r="J1377">
        <f t="shared" si="144"/>
        <v>0</v>
      </c>
      <c r="K1377">
        <f t="shared" si="145"/>
        <v>0</v>
      </c>
    </row>
    <row r="1378" spans="1:11" ht="12.75" customHeight="1" x14ac:dyDescent="0.2">
      <c r="A1378" s="73" t="str">
        <f t="shared" ca="1" si="142"/>
        <v/>
      </c>
      <c r="B1378" s="31" t="str">
        <f t="shared" ca="1" si="146"/>
        <v/>
      </c>
      <c r="C1378" s="25" t="str">
        <f t="shared" si="141"/>
        <v/>
      </c>
      <c r="D1378" s="26" t="str">
        <f>IF(C1378="","",IFERROR(VLOOKUP($C1378,Statistiques!$A$8:$B$30,2,0),""))</f>
        <v/>
      </c>
      <c r="E1378" s="24"/>
      <c r="F1378" s="27" t="e">
        <f t="shared" ca="1" si="147"/>
        <v>#VALUE!</v>
      </c>
      <c r="G1378" s="28" t="str">
        <f t="shared" si="143"/>
        <v/>
      </c>
      <c r="H1378" s="29"/>
      <c r="I1378" s="30"/>
      <c r="J1378">
        <f t="shared" si="144"/>
        <v>0</v>
      </c>
      <c r="K1378">
        <f t="shared" si="145"/>
        <v>0</v>
      </c>
    </row>
    <row r="1379" spans="1:11" ht="12.75" customHeight="1" x14ac:dyDescent="0.2">
      <c r="A1379" s="73" t="str">
        <f t="shared" ca="1" si="142"/>
        <v/>
      </c>
      <c r="B1379" s="31" t="str">
        <f t="shared" ca="1" si="146"/>
        <v/>
      </c>
      <c r="C1379" s="25" t="str">
        <f t="shared" si="141"/>
        <v/>
      </c>
      <c r="D1379" s="26" t="str">
        <f>IF(C1379="","",IFERROR(VLOOKUP($C1379,Statistiques!$A$8:$B$30,2,0),""))</f>
        <v/>
      </c>
      <c r="E1379" s="24"/>
      <c r="F1379" s="27" t="e">
        <f t="shared" ca="1" si="147"/>
        <v>#VALUE!</v>
      </c>
      <c r="G1379" s="28" t="str">
        <f t="shared" si="143"/>
        <v/>
      </c>
      <c r="H1379" s="29"/>
      <c r="I1379" s="30"/>
      <c r="J1379">
        <f t="shared" si="144"/>
        <v>0</v>
      </c>
      <c r="K1379">
        <f t="shared" si="145"/>
        <v>0</v>
      </c>
    </row>
    <row r="1380" spans="1:11" ht="12.75" customHeight="1" x14ac:dyDescent="0.2">
      <c r="A1380" s="73" t="str">
        <f t="shared" ca="1" si="142"/>
        <v/>
      </c>
      <c r="B1380" s="31" t="str">
        <f t="shared" ca="1" si="146"/>
        <v/>
      </c>
      <c r="C1380" s="25" t="str">
        <f t="shared" si="141"/>
        <v/>
      </c>
      <c r="D1380" s="26" t="str">
        <f>IF(C1380="","",IFERROR(VLOOKUP($C1380,Statistiques!$A$8:$B$30,2,0),""))</f>
        <v/>
      </c>
      <c r="E1380" s="24"/>
      <c r="F1380" s="27" t="e">
        <f t="shared" ca="1" si="147"/>
        <v>#VALUE!</v>
      </c>
      <c r="G1380" s="28" t="str">
        <f t="shared" si="143"/>
        <v/>
      </c>
      <c r="H1380" s="29"/>
      <c r="I1380" s="30"/>
      <c r="J1380">
        <f t="shared" si="144"/>
        <v>0</v>
      </c>
      <c r="K1380">
        <f t="shared" si="145"/>
        <v>0</v>
      </c>
    </row>
    <row r="1381" spans="1:11" ht="12.75" customHeight="1" x14ac:dyDescent="0.2">
      <c r="A1381" s="73" t="str">
        <f t="shared" ca="1" si="142"/>
        <v/>
      </c>
      <c r="B1381" s="31" t="str">
        <f t="shared" ca="1" si="146"/>
        <v/>
      </c>
      <c r="C1381" s="25" t="str">
        <f t="shared" si="141"/>
        <v/>
      </c>
      <c r="D1381" s="26" t="str">
        <f>IF(C1381="","",IFERROR(VLOOKUP($C1381,Statistiques!$A$8:$B$30,2,0),""))</f>
        <v/>
      </c>
      <c r="E1381" s="24"/>
      <c r="F1381" s="27" t="e">
        <f t="shared" ca="1" si="147"/>
        <v>#VALUE!</v>
      </c>
      <c r="G1381" s="28" t="str">
        <f t="shared" si="143"/>
        <v/>
      </c>
      <c r="H1381" s="29"/>
      <c r="I1381" s="30"/>
      <c r="J1381">
        <f t="shared" si="144"/>
        <v>0</v>
      </c>
      <c r="K1381">
        <f t="shared" si="145"/>
        <v>0</v>
      </c>
    </row>
    <row r="1382" spans="1:11" ht="12.75" customHeight="1" x14ac:dyDescent="0.2">
      <c r="A1382" s="73" t="str">
        <f t="shared" ca="1" si="142"/>
        <v/>
      </c>
      <c r="B1382" s="31" t="str">
        <f t="shared" ca="1" si="146"/>
        <v/>
      </c>
      <c r="C1382" s="25" t="str">
        <f t="shared" si="141"/>
        <v/>
      </c>
      <c r="D1382" s="26" t="str">
        <f>IF(C1382="","",IFERROR(VLOOKUP($C1382,Statistiques!$A$8:$B$30,2,0),""))</f>
        <v/>
      </c>
      <c r="E1382" s="24"/>
      <c r="F1382" s="27" t="e">
        <f t="shared" ca="1" si="147"/>
        <v>#VALUE!</v>
      </c>
      <c r="G1382" s="28" t="str">
        <f t="shared" si="143"/>
        <v/>
      </c>
      <c r="H1382" s="29"/>
      <c r="I1382" s="30"/>
      <c r="J1382">
        <f t="shared" si="144"/>
        <v>0</v>
      </c>
      <c r="K1382">
        <f t="shared" si="145"/>
        <v>0</v>
      </c>
    </row>
    <row r="1383" spans="1:11" ht="12.75" customHeight="1" x14ac:dyDescent="0.2">
      <c r="A1383" s="73" t="str">
        <f t="shared" ca="1" si="142"/>
        <v/>
      </c>
      <c r="B1383" s="31" t="str">
        <f t="shared" ca="1" si="146"/>
        <v/>
      </c>
      <c r="C1383" s="25" t="str">
        <f t="shared" si="141"/>
        <v/>
      </c>
      <c r="D1383" s="26" t="str">
        <f>IF(C1383="","",IFERROR(VLOOKUP($C1383,Statistiques!$A$8:$B$30,2,0),""))</f>
        <v/>
      </c>
      <c r="E1383" s="24"/>
      <c r="F1383" s="27" t="e">
        <f t="shared" ca="1" si="147"/>
        <v>#VALUE!</v>
      </c>
      <c r="G1383" s="28" t="str">
        <f t="shared" si="143"/>
        <v/>
      </c>
      <c r="H1383" s="29"/>
      <c r="I1383" s="30"/>
      <c r="J1383">
        <f t="shared" si="144"/>
        <v>0</v>
      </c>
      <c r="K1383">
        <f t="shared" si="145"/>
        <v>0</v>
      </c>
    </row>
    <row r="1384" spans="1:11" ht="12.75" customHeight="1" x14ac:dyDescent="0.2">
      <c r="A1384" s="73" t="str">
        <f t="shared" ca="1" si="142"/>
        <v/>
      </c>
      <c r="B1384" s="31" t="str">
        <f t="shared" ca="1" si="146"/>
        <v/>
      </c>
      <c r="C1384" s="25" t="str">
        <f t="shared" si="141"/>
        <v/>
      </c>
      <c r="D1384" s="26" t="str">
        <f>IF(C1384="","",IFERROR(VLOOKUP($C1384,Statistiques!$A$8:$B$30,2,0),""))</f>
        <v/>
      </c>
      <c r="E1384" s="24"/>
      <c r="F1384" s="27" t="e">
        <f t="shared" ca="1" si="147"/>
        <v>#VALUE!</v>
      </c>
      <c r="G1384" s="28" t="str">
        <f t="shared" si="143"/>
        <v/>
      </c>
      <c r="H1384" s="29"/>
      <c r="I1384" s="30"/>
      <c r="J1384">
        <f t="shared" si="144"/>
        <v>0</v>
      </c>
      <c r="K1384">
        <f t="shared" si="145"/>
        <v>0</v>
      </c>
    </row>
    <row r="1385" spans="1:11" ht="12.75" customHeight="1" x14ac:dyDescent="0.2">
      <c r="A1385" s="73" t="str">
        <f t="shared" ca="1" si="142"/>
        <v/>
      </c>
      <c r="B1385" s="31" t="str">
        <f t="shared" ca="1" si="146"/>
        <v/>
      </c>
      <c r="C1385" s="25" t="str">
        <f t="shared" si="141"/>
        <v/>
      </c>
      <c r="D1385" s="26" t="str">
        <f>IF(C1385="","",IFERROR(VLOOKUP($C1385,Statistiques!$A$8:$B$30,2,0),""))</f>
        <v/>
      </c>
      <c r="E1385" s="24"/>
      <c r="F1385" s="27" t="e">
        <f t="shared" ca="1" si="147"/>
        <v>#VALUE!</v>
      </c>
      <c r="G1385" s="28" t="str">
        <f t="shared" si="143"/>
        <v/>
      </c>
      <c r="H1385" s="29"/>
      <c r="I1385" s="30"/>
      <c r="J1385">
        <f t="shared" si="144"/>
        <v>0</v>
      </c>
      <c r="K1385">
        <f t="shared" si="145"/>
        <v>0</v>
      </c>
    </row>
    <row r="1386" spans="1:11" ht="12.75" customHeight="1" x14ac:dyDescent="0.2">
      <c r="A1386" s="73" t="str">
        <f t="shared" ca="1" si="142"/>
        <v/>
      </c>
      <c r="B1386" s="31" t="str">
        <f t="shared" ca="1" si="146"/>
        <v/>
      </c>
      <c r="C1386" s="25" t="str">
        <f t="shared" si="141"/>
        <v/>
      </c>
      <c r="D1386" s="26" t="str">
        <f>IF(C1386="","",IFERROR(VLOOKUP($C1386,Statistiques!$A$8:$B$30,2,0),""))</f>
        <v/>
      </c>
      <c r="E1386" s="24"/>
      <c r="F1386" s="27" t="e">
        <f t="shared" ca="1" si="147"/>
        <v>#VALUE!</v>
      </c>
      <c r="G1386" s="28" t="str">
        <f t="shared" si="143"/>
        <v/>
      </c>
      <c r="H1386" s="29"/>
      <c r="I1386" s="30"/>
      <c r="J1386">
        <f t="shared" si="144"/>
        <v>0</v>
      </c>
      <c r="K1386">
        <f t="shared" si="145"/>
        <v>0</v>
      </c>
    </row>
    <row r="1387" spans="1:11" ht="12.75" customHeight="1" x14ac:dyDescent="0.2">
      <c r="A1387" s="73" t="str">
        <f t="shared" ca="1" si="142"/>
        <v/>
      </c>
      <c r="B1387" s="31" t="str">
        <f t="shared" ca="1" si="146"/>
        <v/>
      </c>
      <c r="C1387" s="25" t="str">
        <f t="shared" si="141"/>
        <v/>
      </c>
      <c r="D1387" s="26" t="str">
        <f>IF(C1387="","",IFERROR(VLOOKUP($C1387,Statistiques!$A$8:$B$30,2,0),""))</f>
        <v/>
      </c>
      <c r="E1387" s="24"/>
      <c r="F1387" s="27" t="e">
        <f t="shared" ca="1" si="147"/>
        <v>#VALUE!</v>
      </c>
      <c r="G1387" s="28" t="str">
        <f t="shared" si="143"/>
        <v/>
      </c>
      <c r="H1387" s="29"/>
      <c r="I1387" s="30"/>
      <c r="J1387">
        <f t="shared" si="144"/>
        <v>0</v>
      </c>
      <c r="K1387">
        <f t="shared" si="145"/>
        <v>0</v>
      </c>
    </row>
    <row r="1388" spans="1:11" ht="12.75" customHeight="1" x14ac:dyDescent="0.2">
      <c r="A1388" s="73" t="str">
        <f t="shared" ca="1" si="142"/>
        <v/>
      </c>
      <c r="B1388" s="31" t="str">
        <f t="shared" ca="1" si="146"/>
        <v/>
      </c>
      <c r="C1388" s="25" t="str">
        <f t="shared" si="141"/>
        <v/>
      </c>
      <c r="D1388" s="26" t="str">
        <f>IF(C1388="","",IFERROR(VLOOKUP($C1388,Statistiques!$A$8:$B$30,2,0),""))</f>
        <v/>
      </c>
      <c r="E1388" s="24"/>
      <c r="F1388" s="27" t="e">
        <f t="shared" ca="1" si="147"/>
        <v>#VALUE!</v>
      </c>
      <c r="G1388" s="28" t="str">
        <f t="shared" si="143"/>
        <v/>
      </c>
      <c r="H1388" s="29"/>
      <c r="I1388" s="30"/>
      <c r="J1388">
        <f t="shared" si="144"/>
        <v>0</v>
      </c>
      <c r="K1388">
        <f t="shared" si="145"/>
        <v>0</v>
      </c>
    </row>
    <row r="1389" spans="1:11" ht="12.75" customHeight="1" x14ac:dyDescent="0.2">
      <c r="A1389" s="73" t="str">
        <f t="shared" ca="1" si="142"/>
        <v/>
      </c>
      <c r="B1389" s="31" t="str">
        <f t="shared" ca="1" si="146"/>
        <v/>
      </c>
      <c r="C1389" s="25" t="str">
        <f t="shared" si="141"/>
        <v/>
      </c>
      <c r="D1389" s="26" t="str">
        <f>IF(C1389="","",IFERROR(VLOOKUP($C1389,Statistiques!$A$8:$B$30,2,0),""))</f>
        <v/>
      </c>
      <c r="E1389" s="24"/>
      <c r="F1389" s="27" t="e">
        <f t="shared" ca="1" si="147"/>
        <v>#VALUE!</v>
      </c>
      <c r="G1389" s="28" t="str">
        <f t="shared" si="143"/>
        <v/>
      </c>
      <c r="H1389" s="29"/>
      <c r="I1389" s="30"/>
      <c r="J1389">
        <f t="shared" si="144"/>
        <v>0</v>
      </c>
      <c r="K1389">
        <f t="shared" si="145"/>
        <v>0</v>
      </c>
    </row>
    <row r="1390" spans="1:11" ht="12.75" customHeight="1" x14ac:dyDescent="0.2">
      <c r="A1390" s="73" t="str">
        <f t="shared" ca="1" si="142"/>
        <v/>
      </c>
      <c r="B1390" s="31" t="str">
        <f t="shared" ca="1" si="146"/>
        <v/>
      </c>
      <c r="C1390" s="25" t="str">
        <f t="shared" si="141"/>
        <v/>
      </c>
      <c r="D1390" s="26" t="str">
        <f>IF(C1390="","",IFERROR(VLOOKUP($C1390,Statistiques!$A$8:$B$30,2,0),""))</f>
        <v/>
      </c>
      <c r="E1390" s="24"/>
      <c r="F1390" s="27" t="e">
        <f t="shared" ca="1" si="147"/>
        <v>#VALUE!</v>
      </c>
      <c r="G1390" s="28" t="str">
        <f t="shared" si="143"/>
        <v/>
      </c>
      <c r="H1390" s="29"/>
      <c r="I1390" s="30"/>
      <c r="J1390">
        <f t="shared" si="144"/>
        <v>0</v>
      </c>
      <c r="K1390">
        <f t="shared" si="145"/>
        <v>0</v>
      </c>
    </row>
    <row r="1391" spans="1:11" ht="12.75" customHeight="1" x14ac:dyDescent="0.2">
      <c r="A1391" s="73" t="str">
        <f t="shared" ca="1" si="142"/>
        <v/>
      </c>
      <c r="B1391" s="31" t="str">
        <f t="shared" ca="1" si="146"/>
        <v/>
      </c>
      <c r="C1391" s="25" t="str">
        <f t="shared" si="141"/>
        <v/>
      </c>
      <c r="D1391" s="26" t="str">
        <f>IF(C1391="","",IFERROR(VLOOKUP($C1391,Statistiques!$A$8:$B$30,2,0),""))</f>
        <v/>
      </c>
      <c r="E1391" s="24"/>
      <c r="F1391" s="27" t="e">
        <f t="shared" ca="1" si="147"/>
        <v>#VALUE!</v>
      </c>
      <c r="G1391" s="28" t="str">
        <f t="shared" si="143"/>
        <v/>
      </c>
      <c r="H1391" s="29"/>
      <c r="I1391" s="30"/>
      <c r="J1391">
        <f t="shared" si="144"/>
        <v>0</v>
      </c>
      <c r="K1391">
        <f t="shared" si="145"/>
        <v>0</v>
      </c>
    </row>
    <row r="1392" spans="1:11" ht="12.75" customHeight="1" x14ac:dyDescent="0.2">
      <c r="A1392" s="73" t="str">
        <f t="shared" ca="1" si="142"/>
        <v/>
      </c>
      <c r="B1392" s="31" t="str">
        <f t="shared" ca="1" si="146"/>
        <v/>
      </c>
      <c r="C1392" s="25" t="str">
        <f t="shared" si="141"/>
        <v/>
      </c>
      <c r="D1392" s="26" t="str">
        <f>IF(C1392="","",IFERROR(VLOOKUP($C1392,Statistiques!$A$8:$B$30,2,0),""))</f>
        <v/>
      </c>
      <c r="E1392" s="24"/>
      <c r="F1392" s="27" t="e">
        <f t="shared" ca="1" si="147"/>
        <v>#VALUE!</v>
      </c>
      <c r="G1392" s="28" t="str">
        <f t="shared" si="143"/>
        <v/>
      </c>
      <c r="H1392" s="29"/>
      <c r="I1392" s="30"/>
      <c r="J1392">
        <f t="shared" si="144"/>
        <v>0</v>
      </c>
      <c r="K1392">
        <f t="shared" si="145"/>
        <v>0</v>
      </c>
    </row>
    <row r="1393" spans="1:11" ht="12.75" customHeight="1" x14ac:dyDescent="0.2">
      <c r="A1393" s="73" t="str">
        <f t="shared" ca="1" si="142"/>
        <v/>
      </c>
      <c r="B1393" s="31" t="str">
        <f t="shared" ca="1" si="146"/>
        <v/>
      </c>
      <c r="C1393" s="25" t="str">
        <f t="shared" si="141"/>
        <v/>
      </c>
      <c r="D1393" s="26" t="str">
        <f>IF(C1393="","",IFERROR(VLOOKUP($C1393,Statistiques!$A$8:$B$30,2,0),""))</f>
        <v/>
      </c>
      <c r="E1393" s="24"/>
      <c r="F1393" s="27" t="e">
        <f t="shared" ca="1" si="147"/>
        <v>#VALUE!</v>
      </c>
      <c r="G1393" s="28" t="str">
        <f t="shared" si="143"/>
        <v/>
      </c>
      <c r="H1393" s="29"/>
      <c r="I1393" s="30"/>
      <c r="J1393">
        <f t="shared" si="144"/>
        <v>0</v>
      </c>
      <c r="K1393">
        <f t="shared" si="145"/>
        <v>0</v>
      </c>
    </row>
    <row r="1394" spans="1:11" ht="12.75" customHeight="1" x14ac:dyDescent="0.2">
      <c r="A1394" s="73" t="str">
        <f t="shared" ca="1" si="142"/>
        <v/>
      </c>
      <c r="B1394" s="31" t="str">
        <f t="shared" ca="1" si="146"/>
        <v/>
      </c>
      <c r="C1394" s="25" t="str">
        <f t="shared" ref="C1394:C1457" si="148">IF(E1393="","",C1393)</f>
        <v/>
      </c>
      <c r="D1394" s="26" t="str">
        <f>IF(C1394="","",IFERROR(VLOOKUP($C1394,Statistiques!$A$8:$B$30,2,0),""))</f>
        <v/>
      </c>
      <c r="E1394" s="24"/>
      <c r="F1394" s="27" t="e">
        <f t="shared" ca="1" si="147"/>
        <v>#VALUE!</v>
      </c>
      <c r="G1394" s="28" t="str">
        <f t="shared" si="143"/>
        <v/>
      </c>
      <c r="H1394" s="29"/>
      <c r="I1394" s="30"/>
      <c r="J1394">
        <f t="shared" si="144"/>
        <v>0</v>
      </c>
      <c r="K1394">
        <f t="shared" si="145"/>
        <v>0</v>
      </c>
    </row>
    <row r="1395" spans="1:11" ht="12.75" customHeight="1" x14ac:dyDescent="0.2">
      <c r="A1395" s="73" t="str">
        <f t="shared" ca="1" si="142"/>
        <v/>
      </c>
      <c r="B1395" s="31" t="str">
        <f t="shared" ca="1" si="146"/>
        <v/>
      </c>
      <c r="C1395" s="25" t="str">
        <f t="shared" si="148"/>
        <v/>
      </c>
      <c r="D1395" s="26" t="str">
        <f>IF(C1395="","",IFERROR(VLOOKUP($C1395,Statistiques!$A$8:$B$30,2,0),""))</f>
        <v/>
      </c>
      <c r="E1395" s="24"/>
      <c r="F1395" s="27" t="e">
        <f t="shared" ca="1" si="147"/>
        <v>#VALUE!</v>
      </c>
      <c r="G1395" s="28" t="str">
        <f t="shared" si="143"/>
        <v/>
      </c>
      <c r="H1395" s="29"/>
      <c r="I1395" s="30"/>
      <c r="J1395">
        <f t="shared" si="144"/>
        <v>0</v>
      </c>
      <c r="K1395">
        <f t="shared" si="145"/>
        <v>0</v>
      </c>
    </row>
    <row r="1396" spans="1:11" ht="12.75" customHeight="1" x14ac:dyDescent="0.2">
      <c r="A1396" s="73" t="str">
        <f t="shared" ca="1" si="142"/>
        <v/>
      </c>
      <c r="B1396" s="31" t="str">
        <f t="shared" ca="1" si="146"/>
        <v/>
      </c>
      <c r="C1396" s="25" t="str">
        <f t="shared" si="148"/>
        <v/>
      </c>
      <c r="D1396" s="26" t="str">
        <f>IF(C1396="","",IFERROR(VLOOKUP($C1396,Statistiques!$A$8:$B$30,2,0),""))</f>
        <v/>
      </c>
      <c r="E1396" s="24"/>
      <c r="F1396" s="27" t="e">
        <f t="shared" ca="1" si="147"/>
        <v>#VALUE!</v>
      </c>
      <c r="G1396" s="28" t="str">
        <f t="shared" si="143"/>
        <v/>
      </c>
      <c r="H1396" s="29"/>
      <c r="I1396" s="30"/>
      <c r="J1396">
        <f t="shared" si="144"/>
        <v>0</v>
      </c>
      <c r="K1396">
        <f t="shared" si="145"/>
        <v>0</v>
      </c>
    </row>
    <row r="1397" spans="1:11" ht="12.75" customHeight="1" x14ac:dyDescent="0.2">
      <c r="A1397" s="73" t="str">
        <f t="shared" ca="1" si="142"/>
        <v/>
      </c>
      <c r="B1397" s="31" t="str">
        <f t="shared" ca="1" si="146"/>
        <v/>
      </c>
      <c r="C1397" s="25" t="str">
        <f t="shared" si="148"/>
        <v/>
      </c>
      <c r="D1397" s="26" t="str">
        <f>IF(C1397="","",IFERROR(VLOOKUP($C1397,Statistiques!$A$8:$B$30,2,0),""))</f>
        <v/>
      </c>
      <c r="E1397" s="24"/>
      <c r="F1397" s="27" t="e">
        <f t="shared" ca="1" si="147"/>
        <v>#VALUE!</v>
      </c>
      <c r="G1397" s="28" t="str">
        <f t="shared" si="143"/>
        <v/>
      </c>
      <c r="H1397" s="29"/>
      <c r="I1397" s="30"/>
      <c r="J1397">
        <f t="shared" si="144"/>
        <v>0</v>
      </c>
      <c r="K1397">
        <f t="shared" si="145"/>
        <v>0</v>
      </c>
    </row>
    <row r="1398" spans="1:11" ht="12.75" customHeight="1" x14ac:dyDescent="0.2">
      <c r="A1398" s="73" t="str">
        <f t="shared" ca="1" si="142"/>
        <v/>
      </c>
      <c r="B1398" s="31" t="str">
        <f t="shared" ca="1" si="146"/>
        <v/>
      </c>
      <c r="C1398" s="25" t="str">
        <f t="shared" si="148"/>
        <v/>
      </c>
      <c r="D1398" s="26" t="str">
        <f>IF(C1398="","",IFERROR(VLOOKUP($C1398,Statistiques!$A$8:$B$30,2,0),""))</f>
        <v/>
      </c>
      <c r="E1398" s="24"/>
      <c r="F1398" s="27" t="e">
        <f t="shared" ca="1" si="147"/>
        <v>#VALUE!</v>
      </c>
      <c r="G1398" s="28" t="str">
        <f t="shared" si="143"/>
        <v/>
      </c>
      <c r="H1398" s="29"/>
      <c r="I1398" s="30"/>
      <c r="J1398">
        <f t="shared" si="144"/>
        <v>0</v>
      </c>
      <c r="K1398">
        <f t="shared" si="145"/>
        <v>0</v>
      </c>
    </row>
    <row r="1399" spans="1:11" ht="12.75" customHeight="1" x14ac:dyDescent="0.2">
      <c r="A1399" s="73" t="str">
        <f t="shared" ca="1" si="142"/>
        <v/>
      </c>
      <c r="B1399" s="31" t="str">
        <f t="shared" ca="1" si="146"/>
        <v/>
      </c>
      <c r="C1399" s="25" t="str">
        <f t="shared" si="148"/>
        <v/>
      </c>
      <c r="D1399" s="26" t="str">
        <f>IF(C1399="","",IFERROR(VLOOKUP($C1399,Statistiques!$A$8:$B$30,2,0),""))</f>
        <v/>
      </c>
      <c r="E1399" s="24"/>
      <c r="F1399" s="27" t="e">
        <f t="shared" ca="1" si="147"/>
        <v>#VALUE!</v>
      </c>
      <c r="G1399" s="28" t="str">
        <f t="shared" si="143"/>
        <v/>
      </c>
      <c r="H1399" s="29"/>
      <c r="I1399" s="30"/>
      <c r="J1399">
        <f t="shared" si="144"/>
        <v>0</v>
      </c>
      <c r="K1399">
        <f t="shared" si="145"/>
        <v>0</v>
      </c>
    </row>
    <row r="1400" spans="1:11" ht="12.75" customHeight="1" x14ac:dyDescent="0.2">
      <c r="A1400" s="73" t="str">
        <f t="shared" ca="1" si="142"/>
        <v/>
      </c>
      <c r="B1400" s="31" t="str">
        <f t="shared" ca="1" si="146"/>
        <v/>
      </c>
      <c r="C1400" s="25" t="str">
        <f t="shared" si="148"/>
        <v/>
      </c>
      <c r="D1400" s="26" t="str">
        <f>IF(C1400="","",IFERROR(VLOOKUP($C1400,Statistiques!$A$8:$B$30,2,0),""))</f>
        <v/>
      </c>
      <c r="E1400" s="24"/>
      <c r="F1400" s="27" t="e">
        <f t="shared" ca="1" si="147"/>
        <v>#VALUE!</v>
      </c>
      <c r="G1400" s="28" t="str">
        <f t="shared" si="143"/>
        <v/>
      </c>
      <c r="H1400" s="29"/>
      <c r="I1400" s="30"/>
      <c r="J1400">
        <f t="shared" si="144"/>
        <v>0</v>
      </c>
      <c r="K1400">
        <f t="shared" si="145"/>
        <v>0</v>
      </c>
    </row>
    <row r="1401" spans="1:11" ht="12.75" customHeight="1" x14ac:dyDescent="0.2">
      <c r="A1401" s="73" t="str">
        <f t="shared" ca="1" si="142"/>
        <v/>
      </c>
      <c r="B1401" s="31" t="str">
        <f t="shared" ca="1" si="146"/>
        <v/>
      </c>
      <c r="C1401" s="25" t="str">
        <f t="shared" si="148"/>
        <v/>
      </c>
      <c r="D1401" s="26" t="str">
        <f>IF(C1401="","",IFERROR(VLOOKUP($C1401,Statistiques!$A$8:$B$30,2,0),""))</f>
        <v/>
      </c>
      <c r="E1401" s="24"/>
      <c r="F1401" s="27" t="e">
        <f t="shared" ca="1" si="147"/>
        <v>#VALUE!</v>
      </c>
      <c r="G1401" s="28" t="str">
        <f t="shared" si="143"/>
        <v/>
      </c>
      <c r="H1401" s="29"/>
      <c r="I1401" s="30"/>
      <c r="J1401">
        <f t="shared" si="144"/>
        <v>0</v>
      </c>
      <c r="K1401">
        <f t="shared" si="145"/>
        <v>0</v>
      </c>
    </row>
    <row r="1402" spans="1:11" ht="12.75" customHeight="1" x14ac:dyDescent="0.2">
      <c r="A1402" s="73" t="str">
        <f t="shared" ca="1" si="142"/>
        <v/>
      </c>
      <c r="B1402" s="31" t="str">
        <f t="shared" ca="1" si="146"/>
        <v/>
      </c>
      <c r="C1402" s="25" t="str">
        <f t="shared" si="148"/>
        <v/>
      </c>
      <c r="D1402" s="26" t="str">
        <f>IF(C1402="","",IFERROR(VLOOKUP($C1402,Statistiques!$A$8:$B$30,2,0),""))</f>
        <v/>
      </c>
      <c r="E1402" s="24"/>
      <c r="F1402" s="27" t="e">
        <f t="shared" ca="1" si="147"/>
        <v>#VALUE!</v>
      </c>
      <c r="G1402" s="28" t="str">
        <f t="shared" si="143"/>
        <v/>
      </c>
      <c r="H1402" s="29"/>
      <c r="I1402" s="30"/>
      <c r="J1402">
        <f t="shared" si="144"/>
        <v>0</v>
      </c>
      <c r="K1402">
        <f t="shared" si="145"/>
        <v>0</v>
      </c>
    </row>
    <row r="1403" spans="1:11" ht="12.75" customHeight="1" x14ac:dyDescent="0.2">
      <c r="A1403" s="73" t="str">
        <f t="shared" ca="1" si="142"/>
        <v/>
      </c>
      <c r="B1403" s="31" t="str">
        <f t="shared" ca="1" si="146"/>
        <v/>
      </c>
      <c r="C1403" s="25" t="str">
        <f t="shared" si="148"/>
        <v/>
      </c>
      <c r="D1403" s="26" t="str">
        <f>IF(C1403="","",IFERROR(VLOOKUP($C1403,Statistiques!$A$8:$B$30,2,0),""))</f>
        <v/>
      </c>
      <c r="E1403" s="24"/>
      <c r="F1403" s="27" t="e">
        <f t="shared" ca="1" si="147"/>
        <v>#VALUE!</v>
      </c>
      <c r="G1403" s="28" t="str">
        <f t="shared" si="143"/>
        <v/>
      </c>
      <c r="H1403" s="29"/>
      <c r="I1403" s="30"/>
      <c r="J1403">
        <f t="shared" si="144"/>
        <v>0</v>
      </c>
      <c r="K1403">
        <f t="shared" si="145"/>
        <v>0</v>
      </c>
    </row>
    <row r="1404" spans="1:11" ht="12.75" customHeight="1" x14ac:dyDescent="0.2">
      <c r="A1404" s="73" t="str">
        <f t="shared" ca="1" si="142"/>
        <v/>
      </c>
      <c r="B1404" s="31" t="str">
        <f t="shared" ca="1" si="146"/>
        <v/>
      </c>
      <c r="C1404" s="25" t="str">
        <f t="shared" si="148"/>
        <v/>
      </c>
      <c r="D1404" s="26" t="str">
        <f>IF(C1404="","",IFERROR(VLOOKUP($C1404,Statistiques!$A$8:$B$30,2,0),""))</f>
        <v/>
      </c>
      <c r="E1404" s="24"/>
      <c r="F1404" s="27" t="e">
        <f t="shared" ca="1" si="147"/>
        <v>#VALUE!</v>
      </c>
      <c r="G1404" s="28" t="str">
        <f t="shared" si="143"/>
        <v/>
      </c>
      <c r="H1404" s="29"/>
      <c r="I1404" s="30"/>
      <c r="J1404">
        <f t="shared" si="144"/>
        <v>0</v>
      </c>
      <c r="K1404">
        <f t="shared" si="145"/>
        <v>0</v>
      </c>
    </row>
    <row r="1405" spans="1:11" ht="12.75" customHeight="1" x14ac:dyDescent="0.2">
      <c r="A1405" s="73" t="str">
        <f t="shared" ca="1" si="142"/>
        <v/>
      </c>
      <c r="B1405" s="31" t="str">
        <f t="shared" ca="1" si="146"/>
        <v/>
      </c>
      <c r="C1405" s="25" t="str">
        <f t="shared" si="148"/>
        <v/>
      </c>
      <c r="D1405" s="26" t="str">
        <f>IF(C1405="","",IFERROR(VLOOKUP($C1405,Statistiques!$A$8:$B$30,2,0),""))</f>
        <v/>
      </c>
      <c r="E1405" s="24"/>
      <c r="F1405" s="27" t="e">
        <f t="shared" ca="1" si="147"/>
        <v>#VALUE!</v>
      </c>
      <c r="G1405" s="28" t="str">
        <f t="shared" si="143"/>
        <v/>
      </c>
      <c r="H1405" s="29"/>
      <c r="I1405" s="30"/>
      <c r="J1405">
        <f t="shared" si="144"/>
        <v>0</v>
      </c>
      <c r="K1405">
        <f t="shared" si="145"/>
        <v>0</v>
      </c>
    </row>
    <row r="1406" spans="1:11" ht="12.75" customHeight="1" x14ac:dyDescent="0.2">
      <c r="A1406" s="73" t="str">
        <f t="shared" ca="1" si="142"/>
        <v/>
      </c>
      <c r="B1406" s="31" t="str">
        <f t="shared" ca="1" si="146"/>
        <v/>
      </c>
      <c r="C1406" s="25" t="str">
        <f t="shared" si="148"/>
        <v/>
      </c>
      <c r="D1406" s="26" t="str">
        <f>IF(C1406="","",IFERROR(VLOOKUP($C1406,Statistiques!$A$8:$B$30,2,0),""))</f>
        <v/>
      </c>
      <c r="E1406" s="24"/>
      <c r="F1406" s="27" t="e">
        <f t="shared" ca="1" si="147"/>
        <v>#VALUE!</v>
      </c>
      <c r="G1406" s="28" t="str">
        <f t="shared" si="143"/>
        <v/>
      </c>
      <c r="H1406" s="29"/>
      <c r="I1406" s="30"/>
      <c r="J1406">
        <f t="shared" si="144"/>
        <v>0</v>
      </c>
      <c r="K1406">
        <f t="shared" si="145"/>
        <v>0</v>
      </c>
    </row>
    <row r="1407" spans="1:11" ht="12.75" customHeight="1" x14ac:dyDescent="0.2">
      <c r="A1407" s="73" t="str">
        <f t="shared" ca="1" si="142"/>
        <v/>
      </c>
      <c r="B1407" s="31" t="str">
        <f t="shared" ca="1" si="146"/>
        <v/>
      </c>
      <c r="C1407" s="25" t="str">
        <f t="shared" si="148"/>
        <v/>
      </c>
      <c r="D1407" s="26" t="str">
        <f>IF(C1407="","",IFERROR(VLOOKUP($C1407,Statistiques!$A$8:$B$30,2,0),""))</f>
        <v/>
      </c>
      <c r="E1407" s="24"/>
      <c r="F1407" s="27" t="e">
        <f t="shared" ca="1" si="147"/>
        <v>#VALUE!</v>
      </c>
      <c r="G1407" s="28" t="str">
        <f t="shared" si="143"/>
        <v/>
      </c>
      <c r="H1407" s="29"/>
      <c r="I1407" s="30"/>
      <c r="J1407">
        <f t="shared" si="144"/>
        <v>0</v>
      </c>
      <c r="K1407">
        <f t="shared" si="145"/>
        <v>0</v>
      </c>
    </row>
    <row r="1408" spans="1:11" ht="12.75" customHeight="1" x14ac:dyDescent="0.2">
      <c r="A1408" s="73" t="str">
        <f t="shared" ca="1" si="142"/>
        <v/>
      </c>
      <c r="B1408" s="31" t="str">
        <f t="shared" ca="1" si="146"/>
        <v/>
      </c>
      <c r="C1408" s="25" t="str">
        <f t="shared" si="148"/>
        <v/>
      </c>
      <c r="D1408" s="26" t="str">
        <f>IF(C1408="","",IFERROR(VLOOKUP($C1408,Statistiques!$A$8:$B$30,2,0),""))</f>
        <v/>
      </c>
      <c r="E1408" s="24"/>
      <c r="F1408" s="27" t="e">
        <f t="shared" ca="1" si="147"/>
        <v>#VALUE!</v>
      </c>
      <c r="G1408" s="28" t="str">
        <f t="shared" si="143"/>
        <v/>
      </c>
      <c r="H1408" s="29"/>
      <c r="I1408" s="30"/>
      <c r="J1408">
        <f t="shared" si="144"/>
        <v>0</v>
      </c>
      <c r="K1408">
        <f t="shared" si="145"/>
        <v>0</v>
      </c>
    </row>
    <row r="1409" spans="1:11" ht="12.75" customHeight="1" x14ac:dyDescent="0.2">
      <c r="A1409" s="73" t="str">
        <f t="shared" ca="1" si="142"/>
        <v/>
      </c>
      <c r="B1409" s="31" t="str">
        <f t="shared" ca="1" si="146"/>
        <v/>
      </c>
      <c r="C1409" s="25" t="str">
        <f t="shared" si="148"/>
        <v/>
      </c>
      <c r="D1409" s="26" t="str">
        <f>IF(C1409="","",IFERROR(VLOOKUP($C1409,Statistiques!$A$8:$B$30,2,0),""))</f>
        <v/>
      </c>
      <c r="E1409" s="24"/>
      <c r="F1409" s="27" t="e">
        <f t="shared" ca="1" si="147"/>
        <v>#VALUE!</v>
      </c>
      <c r="G1409" s="28" t="str">
        <f t="shared" si="143"/>
        <v/>
      </c>
      <c r="H1409" s="29"/>
      <c r="I1409" s="30"/>
      <c r="J1409">
        <f t="shared" si="144"/>
        <v>0</v>
      </c>
      <c r="K1409">
        <f t="shared" si="145"/>
        <v>0</v>
      </c>
    </row>
    <row r="1410" spans="1:11" ht="12.75" customHeight="1" x14ac:dyDescent="0.2">
      <c r="A1410" s="73" t="str">
        <f t="shared" ca="1" si="142"/>
        <v/>
      </c>
      <c r="B1410" s="31" t="str">
        <f t="shared" ca="1" si="146"/>
        <v/>
      </c>
      <c r="C1410" s="25" t="str">
        <f t="shared" si="148"/>
        <v/>
      </c>
      <c r="D1410" s="26" t="str">
        <f>IF(C1410="","",IFERROR(VLOOKUP($C1410,Statistiques!$A$8:$B$30,2,0),""))</f>
        <v/>
      </c>
      <c r="E1410" s="24"/>
      <c r="F1410" s="27" t="e">
        <f t="shared" ca="1" si="147"/>
        <v>#VALUE!</v>
      </c>
      <c r="G1410" s="28" t="str">
        <f t="shared" si="143"/>
        <v/>
      </c>
      <c r="H1410" s="29"/>
      <c r="I1410" s="30"/>
      <c r="J1410">
        <f t="shared" si="144"/>
        <v>0</v>
      </c>
      <c r="K1410">
        <f t="shared" si="145"/>
        <v>0</v>
      </c>
    </row>
    <row r="1411" spans="1:11" ht="12.75" customHeight="1" x14ac:dyDescent="0.2">
      <c r="A1411" s="73" t="str">
        <f t="shared" ref="A1411:A1474" ca="1" si="149">IF(C1411="","",NOW())</f>
        <v/>
      </c>
      <c r="B1411" s="31" t="str">
        <f t="shared" ca="1" si="146"/>
        <v/>
      </c>
      <c r="C1411" s="25" t="str">
        <f t="shared" si="148"/>
        <v/>
      </c>
      <c r="D1411" s="26" t="str">
        <f>IF(C1411="","",IFERROR(VLOOKUP($C1411,Statistiques!$A$8:$B$30,2,0),""))</f>
        <v/>
      </c>
      <c r="E1411" s="24"/>
      <c r="F1411" s="27" t="e">
        <f t="shared" ca="1" si="147"/>
        <v>#VALUE!</v>
      </c>
      <c r="G1411" s="28" t="str">
        <f t="shared" ref="G1411:G1474" si="150">IF(E1411="","",IF(AND(MONTH(A1411)=MONTH(A1412),E1412&lt;&gt;""),"",F1411))</f>
        <v/>
      </c>
      <c r="H1411" s="29"/>
      <c r="I1411" s="30"/>
      <c r="J1411">
        <f t="shared" ref="J1411:J1474" si="151">IF(H1411="",0,H1411)</f>
        <v>0</v>
      </c>
      <c r="K1411">
        <f t="shared" ref="K1411:K1474" si="152">IF(I1411="",0,I1411)</f>
        <v>0</v>
      </c>
    </row>
    <row r="1412" spans="1:11" ht="12.75" customHeight="1" x14ac:dyDescent="0.2">
      <c r="A1412" s="73" t="str">
        <f t="shared" ca="1" si="149"/>
        <v/>
      </c>
      <c r="B1412" s="31" t="str">
        <f t="shared" ref="B1412:B1475" ca="1" si="153">IF(A1412="","",B1411+1)</f>
        <v/>
      </c>
      <c r="C1412" s="25" t="str">
        <f t="shared" si="148"/>
        <v/>
      </c>
      <c r="D1412" s="26" t="str">
        <f>IF(C1412="","",IFERROR(VLOOKUP($C1412,Statistiques!$A$8:$B$30,2,0),""))</f>
        <v/>
      </c>
      <c r="E1412" s="24"/>
      <c r="F1412" s="27" t="e">
        <f t="shared" ref="F1412:F1475" ca="1" si="154">IF(MONTH(A1412)=MONTH(A1411),F1411+E1412,E1412)</f>
        <v>#VALUE!</v>
      </c>
      <c r="G1412" s="28" t="str">
        <f t="shared" si="150"/>
        <v/>
      </c>
      <c r="H1412" s="29"/>
      <c r="I1412" s="30"/>
      <c r="J1412">
        <f t="shared" si="151"/>
        <v>0</v>
      </c>
      <c r="K1412">
        <f t="shared" si="152"/>
        <v>0</v>
      </c>
    </row>
    <row r="1413" spans="1:11" ht="12.75" customHeight="1" x14ac:dyDescent="0.2">
      <c r="A1413" s="73" t="str">
        <f t="shared" ca="1" si="149"/>
        <v/>
      </c>
      <c r="B1413" s="31" t="str">
        <f t="shared" ca="1" si="153"/>
        <v/>
      </c>
      <c r="C1413" s="25" t="str">
        <f t="shared" si="148"/>
        <v/>
      </c>
      <c r="D1413" s="26" t="str">
        <f>IF(C1413="","",IFERROR(VLOOKUP($C1413,Statistiques!$A$8:$B$30,2,0),""))</f>
        <v/>
      </c>
      <c r="E1413" s="24"/>
      <c r="F1413" s="27" t="e">
        <f t="shared" ca="1" si="154"/>
        <v>#VALUE!</v>
      </c>
      <c r="G1413" s="28" t="str">
        <f t="shared" si="150"/>
        <v/>
      </c>
      <c r="H1413" s="29"/>
      <c r="I1413" s="30"/>
      <c r="J1413">
        <f t="shared" si="151"/>
        <v>0</v>
      </c>
      <c r="K1413">
        <f t="shared" si="152"/>
        <v>0</v>
      </c>
    </row>
    <row r="1414" spans="1:11" ht="12.75" customHeight="1" x14ac:dyDescent="0.2">
      <c r="A1414" s="73" t="str">
        <f t="shared" ca="1" si="149"/>
        <v/>
      </c>
      <c r="B1414" s="31" t="str">
        <f t="shared" ca="1" si="153"/>
        <v/>
      </c>
      <c r="C1414" s="25" t="str">
        <f t="shared" si="148"/>
        <v/>
      </c>
      <c r="D1414" s="26" t="str">
        <f>IF(C1414="","",IFERROR(VLOOKUP($C1414,Statistiques!$A$8:$B$30,2,0),""))</f>
        <v/>
      </c>
      <c r="E1414" s="24"/>
      <c r="F1414" s="27" t="e">
        <f t="shared" ca="1" si="154"/>
        <v>#VALUE!</v>
      </c>
      <c r="G1414" s="28" t="str">
        <f t="shared" si="150"/>
        <v/>
      </c>
      <c r="H1414" s="29"/>
      <c r="I1414" s="30"/>
      <c r="J1414">
        <f t="shared" si="151"/>
        <v>0</v>
      </c>
      <c r="K1414">
        <f t="shared" si="152"/>
        <v>0</v>
      </c>
    </row>
    <row r="1415" spans="1:11" ht="12.75" customHeight="1" x14ac:dyDescent="0.2">
      <c r="A1415" s="73" t="str">
        <f t="shared" ca="1" si="149"/>
        <v/>
      </c>
      <c r="B1415" s="31" t="str">
        <f t="shared" ca="1" si="153"/>
        <v/>
      </c>
      <c r="C1415" s="25" t="str">
        <f t="shared" si="148"/>
        <v/>
      </c>
      <c r="D1415" s="26" t="str">
        <f>IF(C1415="","",IFERROR(VLOOKUP($C1415,Statistiques!$A$8:$B$30,2,0),""))</f>
        <v/>
      </c>
      <c r="E1415" s="24"/>
      <c r="F1415" s="27" t="e">
        <f t="shared" ca="1" si="154"/>
        <v>#VALUE!</v>
      </c>
      <c r="G1415" s="28" t="str">
        <f t="shared" si="150"/>
        <v/>
      </c>
      <c r="H1415" s="29"/>
      <c r="I1415" s="30"/>
      <c r="J1415">
        <f t="shared" si="151"/>
        <v>0</v>
      </c>
      <c r="K1415">
        <f t="shared" si="152"/>
        <v>0</v>
      </c>
    </row>
    <row r="1416" spans="1:11" ht="12.75" customHeight="1" x14ac:dyDescent="0.2">
      <c r="A1416" s="73" t="str">
        <f t="shared" ca="1" si="149"/>
        <v/>
      </c>
      <c r="B1416" s="31" t="str">
        <f t="shared" ca="1" si="153"/>
        <v/>
      </c>
      <c r="C1416" s="25" t="str">
        <f t="shared" si="148"/>
        <v/>
      </c>
      <c r="D1416" s="26" t="str">
        <f>IF(C1416="","",IFERROR(VLOOKUP($C1416,Statistiques!$A$8:$B$30,2,0),""))</f>
        <v/>
      </c>
      <c r="E1416" s="24"/>
      <c r="F1416" s="27" t="e">
        <f t="shared" ca="1" si="154"/>
        <v>#VALUE!</v>
      </c>
      <c r="G1416" s="28" t="str">
        <f t="shared" si="150"/>
        <v/>
      </c>
      <c r="H1416" s="29"/>
      <c r="I1416" s="30"/>
      <c r="J1416">
        <f t="shared" si="151"/>
        <v>0</v>
      </c>
      <c r="K1416">
        <f t="shared" si="152"/>
        <v>0</v>
      </c>
    </row>
    <row r="1417" spans="1:11" ht="12.75" customHeight="1" x14ac:dyDescent="0.2">
      <c r="A1417" s="73" t="str">
        <f t="shared" ca="1" si="149"/>
        <v/>
      </c>
      <c r="B1417" s="31" t="str">
        <f t="shared" ca="1" si="153"/>
        <v/>
      </c>
      <c r="C1417" s="25" t="str">
        <f t="shared" si="148"/>
        <v/>
      </c>
      <c r="D1417" s="26" t="str">
        <f>IF(C1417="","",IFERROR(VLOOKUP($C1417,Statistiques!$A$8:$B$30,2,0),""))</f>
        <v/>
      </c>
      <c r="E1417" s="24"/>
      <c r="F1417" s="27" t="e">
        <f t="shared" ca="1" si="154"/>
        <v>#VALUE!</v>
      </c>
      <c r="G1417" s="28" t="str">
        <f t="shared" si="150"/>
        <v/>
      </c>
      <c r="H1417" s="29"/>
      <c r="I1417" s="30"/>
      <c r="J1417">
        <f t="shared" si="151"/>
        <v>0</v>
      </c>
      <c r="K1417">
        <f t="shared" si="152"/>
        <v>0</v>
      </c>
    </row>
    <row r="1418" spans="1:11" ht="12.75" customHeight="1" x14ac:dyDescent="0.2">
      <c r="A1418" s="73" t="str">
        <f t="shared" ca="1" si="149"/>
        <v/>
      </c>
      <c r="B1418" s="31" t="str">
        <f t="shared" ca="1" si="153"/>
        <v/>
      </c>
      <c r="C1418" s="25" t="str">
        <f t="shared" si="148"/>
        <v/>
      </c>
      <c r="D1418" s="26" t="str">
        <f>IF(C1418="","",IFERROR(VLOOKUP($C1418,Statistiques!$A$8:$B$30,2,0),""))</f>
        <v/>
      </c>
      <c r="E1418" s="24"/>
      <c r="F1418" s="27" t="e">
        <f t="shared" ca="1" si="154"/>
        <v>#VALUE!</v>
      </c>
      <c r="G1418" s="28" t="str">
        <f t="shared" si="150"/>
        <v/>
      </c>
      <c r="H1418" s="29"/>
      <c r="I1418" s="30"/>
      <c r="J1418">
        <f t="shared" si="151"/>
        <v>0</v>
      </c>
      <c r="K1418">
        <f t="shared" si="152"/>
        <v>0</v>
      </c>
    </row>
    <row r="1419" spans="1:11" ht="12.75" customHeight="1" x14ac:dyDescent="0.2">
      <c r="A1419" s="73" t="str">
        <f t="shared" ca="1" si="149"/>
        <v/>
      </c>
      <c r="B1419" s="31" t="str">
        <f t="shared" ca="1" si="153"/>
        <v/>
      </c>
      <c r="C1419" s="25" t="str">
        <f t="shared" si="148"/>
        <v/>
      </c>
      <c r="D1419" s="26" t="str">
        <f>IF(C1419="","",IFERROR(VLOOKUP($C1419,Statistiques!$A$8:$B$30,2,0),""))</f>
        <v/>
      </c>
      <c r="E1419" s="24"/>
      <c r="F1419" s="27" t="e">
        <f t="shared" ca="1" si="154"/>
        <v>#VALUE!</v>
      </c>
      <c r="G1419" s="28" t="str">
        <f t="shared" si="150"/>
        <v/>
      </c>
      <c r="H1419" s="29"/>
      <c r="I1419" s="30"/>
      <c r="J1419">
        <f t="shared" si="151"/>
        <v>0</v>
      </c>
      <c r="K1419">
        <f t="shared" si="152"/>
        <v>0</v>
      </c>
    </row>
    <row r="1420" spans="1:11" ht="12.75" customHeight="1" x14ac:dyDescent="0.2">
      <c r="A1420" s="73" t="str">
        <f t="shared" ca="1" si="149"/>
        <v/>
      </c>
      <c r="B1420" s="31" t="str">
        <f t="shared" ca="1" si="153"/>
        <v/>
      </c>
      <c r="C1420" s="25" t="str">
        <f t="shared" si="148"/>
        <v/>
      </c>
      <c r="D1420" s="26" t="str">
        <f>IF(C1420="","",IFERROR(VLOOKUP($C1420,Statistiques!$A$8:$B$30,2,0),""))</f>
        <v/>
      </c>
      <c r="E1420" s="24"/>
      <c r="F1420" s="27" t="e">
        <f t="shared" ca="1" si="154"/>
        <v>#VALUE!</v>
      </c>
      <c r="G1420" s="28" t="str">
        <f t="shared" si="150"/>
        <v/>
      </c>
      <c r="H1420" s="29"/>
      <c r="I1420" s="30"/>
      <c r="J1420">
        <f t="shared" si="151"/>
        <v>0</v>
      </c>
      <c r="K1420">
        <f t="shared" si="152"/>
        <v>0</v>
      </c>
    </row>
    <row r="1421" spans="1:11" ht="12.75" customHeight="1" x14ac:dyDescent="0.2">
      <c r="A1421" s="73" t="str">
        <f t="shared" ca="1" si="149"/>
        <v/>
      </c>
      <c r="B1421" s="31" t="str">
        <f t="shared" ca="1" si="153"/>
        <v/>
      </c>
      <c r="C1421" s="25" t="str">
        <f t="shared" si="148"/>
        <v/>
      </c>
      <c r="D1421" s="26" t="str">
        <f>IF(C1421="","",IFERROR(VLOOKUP($C1421,Statistiques!$A$8:$B$30,2,0),""))</f>
        <v/>
      </c>
      <c r="E1421" s="24"/>
      <c r="F1421" s="27" t="e">
        <f t="shared" ca="1" si="154"/>
        <v>#VALUE!</v>
      </c>
      <c r="G1421" s="28" t="str">
        <f t="shared" si="150"/>
        <v/>
      </c>
      <c r="H1421" s="29"/>
      <c r="I1421" s="30"/>
      <c r="J1421">
        <f t="shared" si="151"/>
        <v>0</v>
      </c>
      <c r="K1421">
        <f t="shared" si="152"/>
        <v>0</v>
      </c>
    </row>
    <row r="1422" spans="1:11" ht="12.75" customHeight="1" x14ac:dyDescent="0.2">
      <c r="A1422" s="73" t="str">
        <f t="shared" ca="1" si="149"/>
        <v/>
      </c>
      <c r="B1422" s="31" t="str">
        <f t="shared" ca="1" si="153"/>
        <v/>
      </c>
      <c r="C1422" s="25" t="str">
        <f t="shared" si="148"/>
        <v/>
      </c>
      <c r="D1422" s="26" t="str">
        <f>IF(C1422="","",IFERROR(VLOOKUP($C1422,Statistiques!$A$8:$B$30,2,0),""))</f>
        <v/>
      </c>
      <c r="E1422" s="24"/>
      <c r="F1422" s="27" t="e">
        <f t="shared" ca="1" si="154"/>
        <v>#VALUE!</v>
      </c>
      <c r="G1422" s="28" t="str">
        <f t="shared" si="150"/>
        <v/>
      </c>
      <c r="H1422" s="29"/>
      <c r="I1422" s="30"/>
      <c r="J1422">
        <f t="shared" si="151"/>
        <v>0</v>
      </c>
      <c r="K1422">
        <f t="shared" si="152"/>
        <v>0</v>
      </c>
    </row>
    <row r="1423" spans="1:11" ht="12.75" customHeight="1" x14ac:dyDescent="0.2">
      <c r="A1423" s="73" t="str">
        <f t="shared" ca="1" si="149"/>
        <v/>
      </c>
      <c r="B1423" s="31" t="str">
        <f t="shared" ca="1" si="153"/>
        <v/>
      </c>
      <c r="C1423" s="25" t="str">
        <f t="shared" si="148"/>
        <v/>
      </c>
      <c r="D1423" s="26" t="str">
        <f>IF(C1423="","",IFERROR(VLOOKUP($C1423,Statistiques!$A$8:$B$30,2,0),""))</f>
        <v/>
      </c>
      <c r="E1423" s="24"/>
      <c r="F1423" s="27" t="e">
        <f t="shared" ca="1" si="154"/>
        <v>#VALUE!</v>
      </c>
      <c r="G1423" s="28" t="str">
        <f t="shared" si="150"/>
        <v/>
      </c>
      <c r="H1423" s="29"/>
      <c r="I1423" s="30"/>
      <c r="J1423">
        <f t="shared" si="151"/>
        <v>0</v>
      </c>
      <c r="K1423">
        <f t="shared" si="152"/>
        <v>0</v>
      </c>
    </row>
    <row r="1424" spans="1:11" ht="12.75" customHeight="1" x14ac:dyDescent="0.2">
      <c r="A1424" s="73" t="str">
        <f t="shared" ca="1" si="149"/>
        <v/>
      </c>
      <c r="B1424" s="31" t="str">
        <f t="shared" ca="1" si="153"/>
        <v/>
      </c>
      <c r="C1424" s="25" t="str">
        <f t="shared" si="148"/>
        <v/>
      </c>
      <c r="D1424" s="26" t="str">
        <f>IF(C1424="","",IFERROR(VLOOKUP($C1424,Statistiques!$A$8:$B$30,2,0),""))</f>
        <v/>
      </c>
      <c r="E1424" s="24"/>
      <c r="F1424" s="27" t="e">
        <f t="shared" ca="1" si="154"/>
        <v>#VALUE!</v>
      </c>
      <c r="G1424" s="28" t="str">
        <f t="shared" si="150"/>
        <v/>
      </c>
      <c r="H1424" s="29"/>
      <c r="I1424" s="30"/>
      <c r="J1424">
        <f t="shared" si="151"/>
        <v>0</v>
      </c>
      <c r="K1424">
        <f t="shared" si="152"/>
        <v>0</v>
      </c>
    </row>
    <row r="1425" spans="1:11" ht="12.75" customHeight="1" x14ac:dyDescent="0.2">
      <c r="A1425" s="73" t="str">
        <f t="shared" ca="1" si="149"/>
        <v/>
      </c>
      <c r="B1425" s="31" t="str">
        <f t="shared" ca="1" si="153"/>
        <v/>
      </c>
      <c r="C1425" s="25" t="str">
        <f t="shared" si="148"/>
        <v/>
      </c>
      <c r="D1425" s="26" t="str">
        <f>IF(C1425="","",IFERROR(VLOOKUP($C1425,Statistiques!$A$8:$B$30,2,0),""))</f>
        <v/>
      </c>
      <c r="E1425" s="24"/>
      <c r="F1425" s="27" t="e">
        <f t="shared" ca="1" si="154"/>
        <v>#VALUE!</v>
      </c>
      <c r="G1425" s="28" t="str">
        <f t="shared" si="150"/>
        <v/>
      </c>
      <c r="H1425" s="29"/>
      <c r="I1425" s="30"/>
      <c r="J1425">
        <f t="shared" si="151"/>
        <v>0</v>
      </c>
      <c r="K1425">
        <f t="shared" si="152"/>
        <v>0</v>
      </c>
    </row>
    <row r="1426" spans="1:11" ht="12.75" customHeight="1" x14ac:dyDescent="0.2">
      <c r="A1426" s="73" t="str">
        <f t="shared" ca="1" si="149"/>
        <v/>
      </c>
      <c r="B1426" s="31" t="str">
        <f t="shared" ca="1" si="153"/>
        <v/>
      </c>
      <c r="C1426" s="25" t="str">
        <f t="shared" si="148"/>
        <v/>
      </c>
      <c r="D1426" s="26" t="str">
        <f>IF(C1426="","",IFERROR(VLOOKUP($C1426,Statistiques!$A$8:$B$30,2,0),""))</f>
        <v/>
      </c>
      <c r="E1426" s="24"/>
      <c r="F1426" s="27" t="e">
        <f t="shared" ca="1" si="154"/>
        <v>#VALUE!</v>
      </c>
      <c r="G1426" s="28" t="str">
        <f t="shared" si="150"/>
        <v/>
      </c>
      <c r="H1426" s="29"/>
      <c r="I1426" s="30"/>
      <c r="J1426">
        <f t="shared" si="151"/>
        <v>0</v>
      </c>
      <c r="K1426">
        <f t="shared" si="152"/>
        <v>0</v>
      </c>
    </row>
    <row r="1427" spans="1:11" ht="12.75" customHeight="1" x14ac:dyDescent="0.2">
      <c r="A1427" s="73" t="str">
        <f t="shared" ca="1" si="149"/>
        <v/>
      </c>
      <c r="B1427" s="31" t="str">
        <f t="shared" ca="1" si="153"/>
        <v/>
      </c>
      <c r="C1427" s="25" t="str">
        <f t="shared" si="148"/>
        <v/>
      </c>
      <c r="D1427" s="26" t="str">
        <f>IF(C1427="","",IFERROR(VLOOKUP($C1427,Statistiques!$A$8:$B$30,2,0),""))</f>
        <v/>
      </c>
      <c r="E1427" s="24"/>
      <c r="F1427" s="27" t="e">
        <f t="shared" ca="1" si="154"/>
        <v>#VALUE!</v>
      </c>
      <c r="G1427" s="28" t="str">
        <f t="shared" si="150"/>
        <v/>
      </c>
      <c r="H1427" s="29"/>
      <c r="I1427" s="30"/>
      <c r="J1427">
        <f t="shared" si="151"/>
        <v>0</v>
      </c>
      <c r="K1427">
        <f t="shared" si="152"/>
        <v>0</v>
      </c>
    </row>
    <row r="1428" spans="1:11" ht="12.75" customHeight="1" x14ac:dyDescent="0.2">
      <c r="A1428" s="73" t="str">
        <f t="shared" ca="1" si="149"/>
        <v/>
      </c>
      <c r="B1428" s="31" t="str">
        <f t="shared" ca="1" si="153"/>
        <v/>
      </c>
      <c r="C1428" s="25" t="str">
        <f t="shared" si="148"/>
        <v/>
      </c>
      <c r="D1428" s="26" t="str">
        <f>IF(C1428="","",IFERROR(VLOOKUP($C1428,Statistiques!$A$8:$B$30,2,0),""))</f>
        <v/>
      </c>
      <c r="E1428" s="24"/>
      <c r="F1428" s="27" t="e">
        <f t="shared" ca="1" si="154"/>
        <v>#VALUE!</v>
      </c>
      <c r="G1428" s="28" t="str">
        <f t="shared" si="150"/>
        <v/>
      </c>
      <c r="H1428" s="29"/>
      <c r="I1428" s="30"/>
      <c r="J1428">
        <f t="shared" si="151"/>
        <v>0</v>
      </c>
      <c r="K1428">
        <f t="shared" si="152"/>
        <v>0</v>
      </c>
    </row>
    <row r="1429" spans="1:11" ht="12.75" customHeight="1" x14ac:dyDescent="0.2">
      <c r="A1429" s="73" t="str">
        <f t="shared" ca="1" si="149"/>
        <v/>
      </c>
      <c r="B1429" s="31" t="str">
        <f t="shared" ca="1" si="153"/>
        <v/>
      </c>
      <c r="C1429" s="25" t="str">
        <f t="shared" si="148"/>
        <v/>
      </c>
      <c r="D1429" s="26" t="str">
        <f>IF(C1429="","",IFERROR(VLOOKUP($C1429,Statistiques!$A$8:$B$30,2,0),""))</f>
        <v/>
      </c>
      <c r="E1429" s="24"/>
      <c r="F1429" s="27" t="e">
        <f t="shared" ca="1" si="154"/>
        <v>#VALUE!</v>
      </c>
      <c r="G1429" s="28" t="str">
        <f t="shared" si="150"/>
        <v/>
      </c>
      <c r="H1429" s="29"/>
      <c r="I1429" s="30"/>
      <c r="J1429">
        <f t="shared" si="151"/>
        <v>0</v>
      </c>
      <c r="K1429">
        <f t="shared" si="152"/>
        <v>0</v>
      </c>
    </row>
    <row r="1430" spans="1:11" ht="12.75" customHeight="1" x14ac:dyDescent="0.2">
      <c r="A1430" s="73" t="str">
        <f t="shared" ca="1" si="149"/>
        <v/>
      </c>
      <c r="B1430" s="31" t="str">
        <f t="shared" ca="1" si="153"/>
        <v/>
      </c>
      <c r="C1430" s="25" t="str">
        <f t="shared" si="148"/>
        <v/>
      </c>
      <c r="D1430" s="26" t="str">
        <f>IF(C1430="","",IFERROR(VLOOKUP($C1430,Statistiques!$A$8:$B$30,2,0),""))</f>
        <v/>
      </c>
      <c r="E1430" s="24"/>
      <c r="F1430" s="27" t="e">
        <f t="shared" ca="1" si="154"/>
        <v>#VALUE!</v>
      </c>
      <c r="G1430" s="28" t="str">
        <f t="shared" si="150"/>
        <v/>
      </c>
      <c r="H1430" s="29"/>
      <c r="I1430" s="30"/>
      <c r="J1430">
        <f t="shared" si="151"/>
        <v>0</v>
      </c>
      <c r="K1430">
        <f t="shared" si="152"/>
        <v>0</v>
      </c>
    </row>
    <row r="1431" spans="1:11" ht="12.75" customHeight="1" x14ac:dyDescent="0.2">
      <c r="A1431" s="73" t="str">
        <f t="shared" ca="1" si="149"/>
        <v/>
      </c>
      <c r="B1431" s="31" t="str">
        <f t="shared" ca="1" si="153"/>
        <v/>
      </c>
      <c r="C1431" s="25" t="str">
        <f t="shared" si="148"/>
        <v/>
      </c>
      <c r="D1431" s="26" t="str">
        <f>IF(C1431="","",IFERROR(VLOOKUP($C1431,Statistiques!$A$8:$B$30,2,0),""))</f>
        <v/>
      </c>
      <c r="E1431" s="24"/>
      <c r="F1431" s="27" t="e">
        <f t="shared" ca="1" si="154"/>
        <v>#VALUE!</v>
      </c>
      <c r="G1431" s="28" t="str">
        <f t="shared" si="150"/>
        <v/>
      </c>
      <c r="H1431" s="29"/>
      <c r="I1431" s="30"/>
      <c r="J1431">
        <f t="shared" si="151"/>
        <v>0</v>
      </c>
      <c r="K1431">
        <f t="shared" si="152"/>
        <v>0</v>
      </c>
    </row>
    <row r="1432" spans="1:11" ht="12.75" customHeight="1" x14ac:dyDescent="0.2">
      <c r="A1432" s="73" t="str">
        <f t="shared" ca="1" si="149"/>
        <v/>
      </c>
      <c r="B1432" s="31" t="str">
        <f t="shared" ca="1" si="153"/>
        <v/>
      </c>
      <c r="C1432" s="25" t="str">
        <f t="shared" si="148"/>
        <v/>
      </c>
      <c r="D1432" s="26" t="str">
        <f>IF(C1432="","",IFERROR(VLOOKUP($C1432,Statistiques!$A$8:$B$30,2,0),""))</f>
        <v/>
      </c>
      <c r="E1432" s="24"/>
      <c r="F1432" s="27" t="e">
        <f t="shared" ca="1" si="154"/>
        <v>#VALUE!</v>
      </c>
      <c r="G1432" s="28" t="str">
        <f t="shared" si="150"/>
        <v/>
      </c>
      <c r="H1432" s="29"/>
      <c r="I1432" s="30"/>
      <c r="J1432">
        <f t="shared" si="151"/>
        <v>0</v>
      </c>
      <c r="K1432">
        <f t="shared" si="152"/>
        <v>0</v>
      </c>
    </row>
    <row r="1433" spans="1:11" ht="12.75" customHeight="1" x14ac:dyDescent="0.2">
      <c r="A1433" s="73" t="str">
        <f t="shared" ca="1" si="149"/>
        <v/>
      </c>
      <c r="B1433" s="31" t="str">
        <f t="shared" ca="1" si="153"/>
        <v/>
      </c>
      <c r="C1433" s="25" t="str">
        <f t="shared" si="148"/>
        <v/>
      </c>
      <c r="D1433" s="26" t="str">
        <f>IF(C1433="","",IFERROR(VLOOKUP($C1433,Statistiques!$A$8:$B$30,2,0),""))</f>
        <v/>
      </c>
      <c r="E1433" s="24"/>
      <c r="F1433" s="27" t="e">
        <f t="shared" ca="1" si="154"/>
        <v>#VALUE!</v>
      </c>
      <c r="G1433" s="28" t="str">
        <f t="shared" si="150"/>
        <v/>
      </c>
      <c r="H1433" s="29"/>
      <c r="I1433" s="30"/>
      <c r="J1433">
        <f t="shared" si="151"/>
        <v>0</v>
      </c>
      <c r="K1433">
        <f t="shared" si="152"/>
        <v>0</v>
      </c>
    </row>
    <row r="1434" spans="1:11" ht="12.75" customHeight="1" x14ac:dyDescent="0.2">
      <c r="A1434" s="73" t="str">
        <f t="shared" ca="1" si="149"/>
        <v/>
      </c>
      <c r="B1434" s="31" t="str">
        <f t="shared" ca="1" si="153"/>
        <v/>
      </c>
      <c r="C1434" s="25" t="str">
        <f t="shared" si="148"/>
        <v/>
      </c>
      <c r="D1434" s="26" t="str">
        <f>IF(C1434="","",IFERROR(VLOOKUP($C1434,Statistiques!$A$8:$B$30,2,0),""))</f>
        <v/>
      </c>
      <c r="E1434" s="24"/>
      <c r="F1434" s="27" t="e">
        <f t="shared" ca="1" si="154"/>
        <v>#VALUE!</v>
      </c>
      <c r="G1434" s="28" t="str">
        <f t="shared" si="150"/>
        <v/>
      </c>
      <c r="H1434" s="29"/>
      <c r="I1434" s="30"/>
      <c r="J1434">
        <f t="shared" si="151"/>
        <v>0</v>
      </c>
      <c r="K1434">
        <f t="shared" si="152"/>
        <v>0</v>
      </c>
    </row>
    <row r="1435" spans="1:11" ht="12.75" customHeight="1" x14ac:dyDescent="0.2">
      <c r="A1435" s="73" t="str">
        <f t="shared" ca="1" si="149"/>
        <v/>
      </c>
      <c r="B1435" s="31" t="str">
        <f t="shared" ca="1" si="153"/>
        <v/>
      </c>
      <c r="C1435" s="25" t="str">
        <f t="shared" si="148"/>
        <v/>
      </c>
      <c r="D1435" s="26" t="str">
        <f>IF(C1435="","",IFERROR(VLOOKUP($C1435,Statistiques!$A$8:$B$30,2,0),""))</f>
        <v/>
      </c>
      <c r="E1435" s="24"/>
      <c r="F1435" s="27" t="e">
        <f t="shared" ca="1" si="154"/>
        <v>#VALUE!</v>
      </c>
      <c r="G1435" s="28" t="str">
        <f t="shared" si="150"/>
        <v/>
      </c>
      <c r="H1435" s="29"/>
      <c r="I1435" s="30"/>
      <c r="J1435">
        <f t="shared" si="151"/>
        <v>0</v>
      </c>
      <c r="K1435">
        <f t="shared" si="152"/>
        <v>0</v>
      </c>
    </row>
    <row r="1436" spans="1:11" ht="12.75" customHeight="1" x14ac:dyDescent="0.2">
      <c r="A1436" s="73" t="str">
        <f t="shared" ca="1" si="149"/>
        <v/>
      </c>
      <c r="B1436" s="31" t="str">
        <f t="shared" ca="1" si="153"/>
        <v/>
      </c>
      <c r="C1436" s="25" t="str">
        <f t="shared" si="148"/>
        <v/>
      </c>
      <c r="D1436" s="26" t="str">
        <f>IF(C1436="","",IFERROR(VLOOKUP($C1436,Statistiques!$A$8:$B$30,2,0),""))</f>
        <v/>
      </c>
      <c r="E1436" s="24"/>
      <c r="F1436" s="27" t="e">
        <f t="shared" ca="1" si="154"/>
        <v>#VALUE!</v>
      </c>
      <c r="G1436" s="28" t="str">
        <f t="shared" si="150"/>
        <v/>
      </c>
      <c r="H1436" s="29"/>
      <c r="I1436" s="30"/>
      <c r="J1436">
        <f t="shared" si="151"/>
        <v>0</v>
      </c>
      <c r="K1436">
        <f t="shared" si="152"/>
        <v>0</v>
      </c>
    </row>
    <row r="1437" spans="1:11" ht="12.75" customHeight="1" x14ac:dyDescent="0.2">
      <c r="A1437" s="73" t="str">
        <f t="shared" ca="1" si="149"/>
        <v/>
      </c>
      <c r="B1437" s="31" t="str">
        <f t="shared" ca="1" si="153"/>
        <v/>
      </c>
      <c r="C1437" s="25" t="str">
        <f t="shared" si="148"/>
        <v/>
      </c>
      <c r="D1437" s="26" t="str">
        <f>IF(C1437="","",IFERROR(VLOOKUP($C1437,Statistiques!$A$8:$B$30,2,0),""))</f>
        <v/>
      </c>
      <c r="E1437" s="24"/>
      <c r="F1437" s="27" t="e">
        <f t="shared" ca="1" si="154"/>
        <v>#VALUE!</v>
      </c>
      <c r="G1437" s="28" t="str">
        <f t="shared" si="150"/>
        <v/>
      </c>
      <c r="H1437" s="29"/>
      <c r="I1437" s="30"/>
      <c r="J1437">
        <f t="shared" si="151"/>
        <v>0</v>
      </c>
      <c r="K1437">
        <f t="shared" si="152"/>
        <v>0</v>
      </c>
    </row>
    <row r="1438" spans="1:11" ht="12.75" customHeight="1" x14ac:dyDescent="0.2">
      <c r="A1438" s="73" t="str">
        <f t="shared" ca="1" si="149"/>
        <v/>
      </c>
      <c r="B1438" s="31" t="str">
        <f t="shared" ca="1" si="153"/>
        <v/>
      </c>
      <c r="C1438" s="25" t="str">
        <f t="shared" si="148"/>
        <v/>
      </c>
      <c r="D1438" s="26" t="str">
        <f>IF(C1438="","",IFERROR(VLOOKUP($C1438,Statistiques!$A$8:$B$30,2,0),""))</f>
        <v/>
      </c>
      <c r="E1438" s="24"/>
      <c r="F1438" s="27" t="e">
        <f t="shared" ca="1" si="154"/>
        <v>#VALUE!</v>
      </c>
      <c r="G1438" s="28" t="str">
        <f t="shared" si="150"/>
        <v/>
      </c>
      <c r="H1438" s="29"/>
      <c r="I1438" s="30"/>
      <c r="J1438">
        <f t="shared" si="151"/>
        <v>0</v>
      </c>
      <c r="K1438">
        <f t="shared" si="152"/>
        <v>0</v>
      </c>
    </row>
    <row r="1439" spans="1:11" ht="12.75" customHeight="1" x14ac:dyDescent="0.2">
      <c r="A1439" s="73" t="str">
        <f t="shared" ca="1" si="149"/>
        <v/>
      </c>
      <c r="B1439" s="31" t="str">
        <f t="shared" ca="1" si="153"/>
        <v/>
      </c>
      <c r="C1439" s="25" t="str">
        <f t="shared" si="148"/>
        <v/>
      </c>
      <c r="D1439" s="26" t="str">
        <f>IF(C1439="","",IFERROR(VLOOKUP($C1439,Statistiques!$A$8:$B$30,2,0),""))</f>
        <v/>
      </c>
      <c r="E1439" s="24"/>
      <c r="F1439" s="27" t="e">
        <f t="shared" ca="1" si="154"/>
        <v>#VALUE!</v>
      </c>
      <c r="G1439" s="28" t="str">
        <f t="shared" si="150"/>
        <v/>
      </c>
      <c r="H1439" s="29"/>
      <c r="I1439" s="30"/>
      <c r="J1439">
        <f t="shared" si="151"/>
        <v>0</v>
      </c>
      <c r="K1439">
        <f t="shared" si="152"/>
        <v>0</v>
      </c>
    </row>
    <row r="1440" spans="1:11" ht="12.75" customHeight="1" x14ac:dyDescent="0.2">
      <c r="A1440" s="73" t="str">
        <f t="shared" ca="1" si="149"/>
        <v/>
      </c>
      <c r="B1440" s="31" t="str">
        <f t="shared" ca="1" si="153"/>
        <v/>
      </c>
      <c r="C1440" s="25" t="str">
        <f t="shared" si="148"/>
        <v/>
      </c>
      <c r="D1440" s="26" t="str">
        <f>IF(C1440="","",IFERROR(VLOOKUP($C1440,Statistiques!$A$8:$B$30,2,0),""))</f>
        <v/>
      </c>
      <c r="E1440" s="24"/>
      <c r="F1440" s="27" t="e">
        <f t="shared" ca="1" si="154"/>
        <v>#VALUE!</v>
      </c>
      <c r="G1440" s="28" t="str">
        <f t="shared" si="150"/>
        <v/>
      </c>
      <c r="H1440" s="29"/>
      <c r="I1440" s="30"/>
      <c r="J1440">
        <f t="shared" si="151"/>
        <v>0</v>
      </c>
      <c r="K1440">
        <f t="shared" si="152"/>
        <v>0</v>
      </c>
    </row>
    <row r="1441" spans="1:11" ht="12.75" customHeight="1" x14ac:dyDescent="0.2">
      <c r="A1441" s="73" t="str">
        <f t="shared" ca="1" si="149"/>
        <v/>
      </c>
      <c r="B1441" s="31" t="str">
        <f t="shared" ca="1" si="153"/>
        <v/>
      </c>
      <c r="C1441" s="25" t="str">
        <f t="shared" si="148"/>
        <v/>
      </c>
      <c r="D1441" s="26" t="str">
        <f>IF(C1441="","",IFERROR(VLOOKUP($C1441,Statistiques!$A$8:$B$30,2,0),""))</f>
        <v/>
      </c>
      <c r="E1441" s="24"/>
      <c r="F1441" s="27" t="e">
        <f t="shared" ca="1" si="154"/>
        <v>#VALUE!</v>
      </c>
      <c r="G1441" s="28" t="str">
        <f t="shared" si="150"/>
        <v/>
      </c>
      <c r="H1441" s="29"/>
      <c r="I1441" s="30"/>
      <c r="J1441">
        <f t="shared" si="151"/>
        <v>0</v>
      </c>
      <c r="K1441">
        <f t="shared" si="152"/>
        <v>0</v>
      </c>
    </row>
    <row r="1442" spans="1:11" ht="12.75" customHeight="1" x14ac:dyDescent="0.2">
      <c r="A1442" s="73" t="str">
        <f t="shared" ca="1" si="149"/>
        <v/>
      </c>
      <c r="B1442" s="31" t="str">
        <f t="shared" ca="1" si="153"/>
        <v/>
      </c>
      <c r="C1442" s="25" t="str">
        <f t="shared" si="148"/>
        <v/>
      </c>
      <c r="D1442" s="26" t="str">
        <f>IF(C1442="","",IFERROR(VLOOKUP($C1442,Statistiques!$A$8:$B$30,2,0),""))</f>
        <v/>
      </c>
      <c r="E1442" s="24"/>
      <c r="F1442" s="27" t="e">
        <f t="shared" ca="1" si="154"/>
        <v>#VALUE!</v>
      </c>
      <c r="G1442" s="28" t="str">
        <f t="shared" si="150"/>
        <v/>
      </c>
      <c r="H1442" s="29"/>
      <c r="I1442" s="30"/>
      <c r="J1442">
        <f t="shared" si="151"/>
        <v>0</v>
      </c>
      <c r="K1442">
        <f t="shared" si="152"/>
        <v>0</v>
      </c>
    </row>
    <row r="1443" spans="1:11" ht="12.75" customHeight="1" x14ac:dyDescent="0.2">
      <c r="A1443" s="73" t="str">
        <f t="shared" ca="1" si="149"/>
        <v/>
      </c>
      <c r="B1443" s="31" t="str">
        <f t="shared" ca="1" si="153"/>
        <v/>
      </c>
      <c r="C1443" s="25" t="str">
        <f t="shared" si="148"/>
        <v/>
      </c>
      <c r="D1443" s="26" t="str">
        <f>IF(C1443="","",IFERROR(VLOOKUP($C1443,Statistiques!$A$8:$B$30,2,0),""))</f>
        <v/>
      </c>
      <c r="E1443" s="24"/>
      <c r="F1443" s="27" t="e">
        <f t="shared" ca="1" si="154"/>
        <v>#VALUE!</v>
      </c>
      <c r="G1443" s="28" t="str">
        <f t="shared" si="150"/>
        <v/>
      </c>
      <c r="H1443" s="29"/>
      <c r="I1443" s="30"/>
      <c r="J1443">
        <f t="shared" si="151"/>
        <v>0</v>
      </c>
      <c r="K1443">
        <f t="shared" si="152"/>
        <v>0</v>
      </c>
    </row>
    <row r="1444" spans="1:11" ht="12.75" customHeight="1" x14ac:dyDescent="0.2">
      <c r="A1444" s="73" t="str">
        <f t="shared" ca="1" si="149"/>
        <v/>
      </c>
      <c r="B1444" s="31" t="str">
        <f t="shared" ca="1" si="153"/>
        <v/>
      </c>
      <c r="C1444" s="25" t="str">
        <f t="shared" si="148"/>
        <v/>
      </c>
      <c r="D1444" s="26" t="str">
        <f>IF(C1444="","",IFERROR(VLOOKUP($C1444,Statistiques!$A$8:$B$30,2,0),""))</f>
        <v/>
      </c>
      <c r="E1444" s="24"/>
      <c r="F1444" s="27" t="e">
        <f t="shared" ca="1" si="154"/>
        <v>#VALUE!</v>
      </c>
      <c r="G1444" s="28" t="str">
        <f t="shared" si="150"/>
        <v/>
      </c>
      <c r="H1444" s="29"/>
      <c r="I1444" s="30"/>
      <c r="J1444">
        <f t="shared" si="151"/>
        <v>0</v>
      </c>
      <c r="K1444">
        <f t="shared" si="152"/>
        <v>0</v>
      </c>
    </row>
    <row r="1445" spans="1:11" ht="12.75" customHeight="1" x14ac:dyDescent="0.2">
      <c r="A1445" s="73" t="str">
        <f t="shared" ca="1" si="149"/>
        <v/>
      </c>
      <c r="B1445" s="31" t="str">
        <f t="shared" ca="1" si="153"/>
        <v/>
      </c>
      <c r="C1445" s="25" t="str">
        <f t="shared" si="148"/>
        <v/>
      </c>
      <c r="D1445" s="26" t="str">
        <f>IF(C1445="","",IFERROR(VLOOKUP($C1445,Statistiques!$A$8:$B$30,2,0),""))</f>
        <v/>
      </c>
      <c r="E1445" s="24"/>
      <c r="F1445" s="27" t="e">
        <f t="shared" ca="1" si="154"/>
        <v>#VALUE!</v>
      </c>
      <c r="G1445" s="28" t="str">
        <f t="shared" si="150"/>
        <v/>
      </c>
      <c r="H1445" s="29"/>
      <c r="I1445" s="30"/>
      <c r="J1445">
        <f t="shared" si="151"/>
        <v>0</v>
      </c>
      <c r="K1445">
        <f t="shared" si="152"/>
        <v>0</v>
      </c>
    </row>
    <row r="1446" spans="1:11" ht="12.75" customHeight="1" x14ac:dyDescent="0.2">
      <c r="A1446" s="73" t="str">
        <f t="shared" ca="1" si="149"/>
        <v/>
      </c>
      <c r="B1446" s="31" t="str">
        <f t="shared" ca="1" si="153"/>
        <v/>
      </c>
      <c r="C1446" s="25" t="str">
        <f t="shared" si="148"/>
        <v/>
      </c>
      <c r="D1446" s="26" t="str">
        <f>IF(C1446="","",IFERROR(VLOOKUP($C1446,Statistiques!$A$8:$B$30,2,0),""))</f>
        <v/>
      </c>
      <c r="E1446" s="24"/>
      <c r="F1446" s="27" t="e">
        <f t="shared" ca="1" si="154"/>
        <v>#VALUE!</v>
      </c>
      <c r="G1446" s="28" t="str">
        <f t="shared" si="150"/>
        <v/>
      </c>
      <c r="H1446" s="29"/>
      <c r="I1446" s="30"/>
      <c r="J1446">
        <f t="shared" si="151"/>
        <v>0</v>
      </c>
      <c r="K1446">
        <f t="shared" si="152"/>
        <v>0</v>
      </c>
    </row>
    <row r="1447" spans="1:11" ht="12.75" customHeight="1" x14ac:dyDescent="0.2">
      <c r="A1447" s="73" t="str">
        <f t="shared" ca="1" si="149"/>
        <v/>
      </c>
      <c r="B1447" s="31" t="str">
        <f t="shared" ca="1" si="153"/>
        <v/>
      </c>
      <c r="C1447" s="25" t="str">
        <f t="shared" si="148"/>
        <v/>
      </c>
      <c r="D1447" s="26" t="str">
        <f>IF(C1447="","",IFERROR(VLOOKUP($C1447,Statistiques!$A$8:$B$30,2,0),""))</f>
        <v/>
      </c>
      <c r="E1447" s="24"/>
      <c r="F1447" s="27" t="e">
        <f t="shared" ca="1" si="154"/>
        <v>#VALUE!</v>
      </c>
      <c r="G1447" s="28" t="str">
        <f t="shared" si="150"/>
        <v/>
      </c>
      <c r="H1447" s="29"/>
      <c r="I1447" s="30"/>
      <c r="J1447">
        <f t="shared" si="151"/>
        <v>0</v>
      </c>
      <c r="K1447">
        <f t="shared" si="152"/>
        <v>0</v>
      </c>
    </row>
    <row r="1448" spans="1:11" ht="12.75" customHeight="1" x14ac:dyDescent="0.2">
      <c r="A1448" s="73" t="str">
        <f t="shared" ca="1" si="149"/>
        <v/>
      </c>
      <c r="B1448" s="31" t="str">
        <f t="shared" ca="1" si="153"/>
        <v/>
      </c>
      <c r="C1448" s="25" t="str">
        <f t="shared" si="148"/>
        <v/>
      </c>
      <c r="D1448" s="26" t="str">
        <f>IF(C1448="","",IFERROR(VLOOKUP($C1448,Statistiques!$A$8:$B$30,2,0),""))</f>
        <v/>
      </c>
      <c r="E1448" s="24"/>
      <c r="F1448" s="27" t="e">
        <f t="shared" ca="1" si="154"/>
        <v>#VALUE!</v>
      </c>
      <c r="G1448" s="28" t="str">
        <f t="shared" si="150"/>
        <v/>
      </c>
      <c r="H1448" s="29"/>
      <c r="I1448" s="30"/>
      <c r="J1448">
        <f t="shared" si="151"/>
        <v>0</v>
      </c>
      <c r="K1448">
        <f t="shared" si="152"/>
        <v>0</v>
      </c>
    </row>
    <row r="1449" spans="1:11" ht="12.75" customHeight="1" x14ac:dyDescent="0.2">
      <c r="A1449" s="73" t="str">
        <f t="shared" ca="1" si="149"/>
        <v/>
      </c>
      <c r="B1449" s="31" t="str">
        <f t="shared" ca="1" si="153"/>
        <v/>
      </c>
      <c r="C1449" s="25" t="str">
        <f t="shared" si="148"/>
        <v/>
      </c>
      <c r="D1449" s="26" t="str">
        <f>IF(C1449="","",IFERROR(VLOOKUP($C1449,Statistiques!$A$8:$B$30,2,0),""))</f>
        <v/>
      </c>
      <c r="E1449" s="24"/>
      <c r="F1449" s="27" t="e">
        <f t="shared" ca="1" si="154"/>
        <v>#VALUE!</v>
      </c>
      <c r="G1449" s="28" t="str">
        <f t="shared" si="150"/>
        <v/>
      </c>
      <c r="H1449" s="29"/>
      <c r="I1449" s="30"/>
      <c r="J1449">
        <f t="shared" si="151"/>
        <v>0</v>
      </c>
      <c r="K1449">
        <f t="shared" si="152"/>
        <v>0</v>
      </c>
    </row>
    <row r="1450" spans="1:11" ht="12.75" customHeight="1" x14ac:dyDescent="0.2">
      <c r="A1450" s="73" t="str">
        <f t="shared" ca="1" si="149"/>
        <v/>
      </c>
      <c r="B1450" s="31" t="str">
        <f t="shared" ca="1" si="153"/>
        <v/>
      </c>
      <c r="C1450" s="25" t="str">
        <f t="shared" si="148"/>
        <v/>
      </c>
      <c r="D1450" s="26" t="str">
        <f>IF(C1450="","",IFERROR(VLOOKUP($C1450,Statistiques!$A$8:$B$30,2,0),""))</f>
        <v/>
      </c>
      <c r="E1450" s="24"/>
      <c r="F1450" s="27" t="e">
        <f t="shared" ca="1" si="154"/>
        <v>#VALUE!</v>
      </c>
      <c r="G1450" s="28" t="str">
        <f t="shared" si="150"/>
        <v/>
      </c>
      <c r="H1450" s="29"/>
      <c r="I1450" s="30"/>
      <c r="J1450">
        <f t="shared" si="151"/>
        <v>0</v>
      </c>
      <c r="K1450">
        <f t="shared" si="152"/>
        <v>0</v>
      </c>
    </row>
    <row r="1451" spans="1:11" ht="12.75" customHeight="1" x14ac:dyDescent="0.2">
      <c r="A1451" s="73" t="str">
        <f t="shared" ca="1" si="149"/>
        <v/>
      </c>
      <c r="B1451" s="31" t="str">
        <f t="shared" ca="1" si="153"/>
        <v/>
      </c>
      <c r="C1451" s="25" t="str">
        <f t="shared" si="148"/>
        <v/>
      </c>
      <c r="D1451" s="26" t="str">
        <f>IF(C1451="","",IFERROR(VLOOKUP($C1451,Statistiques!$A$8:$B$30,2,0),""))</f>
        <v/>
      </c>
      <c r="E1451" s="24"/>
      <c r="F1451" s="27" t="e">
        <f t="shared" ca="1" si="154"/>
        <v>#VALUE!</v>
      </c>
      <c r="G1451" s="28" t="str">
        <f t="shared" si="150"/>
        <v/>
      </c>
      <c r="H1451" s="29"/>
      <c r="I1451" s="30"/>
      <c r="J1451">
        <f t="shared" si="151"/>
        <v>0</v>
      </c>
      <c r="K1451">
        <f t="shared" si="152"/>
        <v>0</v>
      </c>
    </row>
    <row r="1452" spans="1:11" ht="12.75" customHeight="1" x14ac:dyDescent="0.2">
      <c r="A1452" s="73" t="str">
        <f t="shared" ca="1" si="149"/>
        <v/>
      </c>
      <c r="B1452" s="31" t="str">
        <f t="shared" ca="1" si="153"/>
        <v/>
      </c>
      <c r="C1452" s="25" t="str">
        <f t="shared" si="148"/>
        <v/>
      </c>
      <c r="D1452" s="26" t="str">
        <f>IF(C1452="","",IFERROR(VLOOKUP($C1452,Statistiques!$A$8:$B$30,2,0),""))</f>
        <v/>
      </c>
      <c r="E1452" s="24"/>
      <c r="F1452" s="27" t="e">
        <f t="shared" ca="1" si="154"/>
        <v>#VALUE!</v>
      </c>
      <c r="G1452" s="28" t="str">
        <f t="shared" si="150"/>
        <v/>
      </c>
      <c r="H1452" s="29"/>
      <c r="I1452" s="30"/>
      <c r="J1452">
        <f t="shared" si="151"/>
        <v>0</v>
      </c>
      <c r="K1452">
        <f t="shared" si="152"/>
        <v>0</v>
      </c>
    </row>
    <row r="1453" spans="1:11" ht="12.75" customHeight="1" x14ac:dyDescent="0.2">
      <c r="A1453" s="73" t="str">
        <f t="shared" ca="1" si="149"/>
        <v/>
      </c>
      <c r="B1453" s="31" t="str">
        <f t="shared" ca="1" si="153"/>
        <v/>
      </c>
      <c r="C1453" s="25" t="str">
        <f t="shared" si="148"/>
        <v/>
      </c>
      <c r="D1453" s="26" t="str">
        <f>IF(C1453="","",IFERROR(VLOOKUP($C1453,Statistiques!$A$8:$B$30,2,0),""))</f>
        <v/>
      </c>
      <c r="E1453" s="24"/>
      <c r="F1453" s="27" t="e">
        <f t="shared" ca="1" si="154"/>
        <v>#VALUE!</v>
      </c>
      <c r="G1453" s="28" t="str">
        <f t="shared" si="150"/>
        <v/>
      </c>
      <c r="H1453" s="29"/>
      <c r="I1453" s="30"/>
      <c r="J1453">
        <f t="shared" si="151"/>
        <v>0</v>
      </c>
      <c r="K1453">
        <f t="shared" si="152"/>
        <v>0</v>
      </c>
    </row>
    <row r="1454" spans="1:11" ht="12.75" customHeight="1" x14ac:dyDescent="0.2">
      <c r="A1454" s="73" t="str">
        <f t="shared" ca="1" si="149"/>
        <v/>
      </c>
      <c r="B1454" s="31" t="str">
        <f t="shared" ca="1" si="153"/>
        <v/>
      </c>
      <c r="C1454" s="25" t="str">
        <f t="shared" si="148"/>
        <v/>
      </c>
      <c r="D1454" s="26" t="str">
        <f>IF(C1454="","",IFERROR(VLOOKUP($C1454,Statistiques!$A$8:$B$30,2,0),""))</f>
        <v/>
      </c>
      <c r="E1454" s="24"/>
      <c r="F1454" s="27" t="e">
        <f t="shared" ca="1" si="154"/>
        <v>#VALUE!</v>
      </c>
      <c r="G1454" s="28" t="str">
        <f t="shared" si="150"/>
        <v/>
      </c>
      <c r="H1454" s="29"/>
      <c r="I1454" s="30"/>
      <c r="J1454">
        <f t="shared" si="151"/>
        <v>0</v>
      </c>
      <c r="K1454">
        <f t="shared" si="152"/>
        <v>0</v>
      </c>
    </row>
    <row r="1455" spans="1:11" ht="12.75" customHeight="1" x14ac:dyDescent="0.2">
      <c r="A1455" s="73" t="str">
        <f t="shared" ca="1" si="149"/>
        <v/>
      </c>
      <c r="B1455" s="31" t="str">
        <f t="shared" ca="1" si="153"/>
        <v/>
      </c>
      <c r="C1455" s="25" t="str">
        <f t="shared" si="148"/>
        <v/>
      </c>
      <c r="D1455" s="26" t="str">
        <f>IF(C1455="","",IFERROR(VLOOKUP($C1455,Statistiques!$A$8:$B$30,2,0),""))</f>
        <v/>
      </c>
      <c r="E1455" s="24"/>
      <c r="F1455" s="27" t="e">
        <f t="shared" ca="1" si="154"/>
        <v>#VALUE!</v>
      </c>
      <c r="G1455" s="28" t="str">
        <f t="shared" si="150"/>
        <v/>
      </c>
      <c r="H1455" s="29"/>
      <c r="I1455" s="30"/>
      <c r="J1455">
        <f t="shared" si="151"/>
        <v>0</v>
      </c>
      <c r="K1455">
        <f t="shared" si="152"/>
        <v>0</v>
      </c>
    </row>
    <row r="1456" spans="1:11" ht="12.75" customHeight="1" x14ac:dyDescent="0.2">
      <c r="A1456" s="73" t="str">
        <f t="shared" ca="1" si="149"/>
        <v/>
      </c>
      <c r="B1456" s="31" t="str">
        <f t="shared" ca="1" si="153"/>
        <v/>
      </c>
      <c r="C1456" s="25" t="str">
        <f t="shared" si="148"/>
        <v/>
      </c>
      <c r="D1456" s="26" t="str">
        <f>IF(C1456="","",IFERROR(VLOOKUP($C1456,Statistiques!$A$8:$B$30,2,0),""))</f>
        <v/>
      </c>
      <c r="E1456" s="24"/>
      <c r="F1456" s="27" t="e">
        <f t="shared" ca="1" si="154"/>
        <v>#VALUE!</v>
      </c>
      <c r="G1456" s="28" t="str">
        <f t="shared" si="150"/>
        <v/>
      </c>
      <c r="H1456" s="29"/>
      <c r="I1456" s="30"/>
      <c r="J1456">
        <f t="shared" si="151"/>
        <v>0</v>
      </c>
      <c r="K1456">
        <f t="shared" si="152"/>
        <v>0</v>
      </c>
    </row>
    <row r="1457" spans="1:11" ht="12.75" customHeight="1" x14ac:dyDescent="0.2">
      <c r="A1457" s="73" t="str">
        <f t="shared" ca="1" si="149"/>
        <v/>
      </c>
      <c r="B1457" s="31" t="str">
        <f t="shared" ca="1" si="153"/>
        <v/>
      </c>
      <c r="C1457" s="25" t="str">
        <f t="shared" si="148"/>
        <v/>
      </c>
      <c r="D1457" s="26" t="str">
        <f>IF(C1457="","",IFERROR(VLOOKUP($C1457,Statistiques!$A$8:$B$30,2,0),""))</f>
        <v/>
      </c>
      <c r="E1457" s="24"/>
      <c r="F1457" s="27" t="e">
        <f t="shared" ca="1" si="154"/>
        <v>#VALUE!</v>
      </c>
      <c r="G1457" s="28" t="str">
        <f t="shared" si="150"/>
        <v/>
      </c>
      <c r="H1457" s="29"/>
      <c r="I1457" s="30"/>
      <c r="J1457">
        <f t="shared" si="151"/>
        <v>0</v>
      </c>
      <c r="K1457">
        <f t="shared" si="152"/>
        <v>0</v>
      </c>
    </row>
    <row r="1458" spans="1:11" ht="12.75" customHeight="1" x14ac:dyDescent="0.2">
      <c r="A1458" s="73" t="str">
        <f t="shared" ca="1" si="149"/>
        <v/>
      </c>
      <c r="B1458" s="31" t="str">
        <f t="shared" ca="1" si="153"/>
        <v/>
      </c>
      <c r="C1458" s="25" t="str">
        <f t="shared" ref="C1458:C1521" si="155">IF(E1457="","",C1457)</f>
        <v/>
      </c>
      <c r="D1458" s="26" t="str">
        <f>IF(C1458="","",IFERROR(VLOOKUP($C1458,Statistiques!$A$8:$B$30,2,0),""))</f>
        <v/>
      </c>
      <c r="E1458" s="24"/>
      <c r="F1458" s="27" t="e">
        <f t="shared" ca="1" si="154"/>
        <v>#VALUE!</v>
      </c>
      <c r="G1458" s="28" t="str">
        <f t="shared" si="150"/>
        <v/>
      </c>
      <c r="H1458" s="29"/>
      <c r="I1458" s="30"/>
      <c r="J1458">
        <f t="shared" si="151"/>
        <v>0</v>
      </c>
      <c r="K1458">
        <f t="shared" si="152"/>
        <v>0</v>
      </c>
    </row>
    <row r="1459" spans="1:11" ht="12.75" customHeight="1" x14ac:dyDescent="0.2">
      <c r="A1459" s="73" t="str">
        <f t="shared" ca="1" si="149"/>
        <v/>
      </c>
      <c r="B1459" s="31" t="str">
        <f t="shared" ca="1" si="153"/>
        <v/>
      </c>
      <c r="C1459" s="25" t="str">
        <f t="shared" si="155"/>
        <v/>
      </c>
      <c r="D1459" s="26" t="str">
        <f>IF(C1459="","",IFERROR(VLOOKUP($C1459,Statistiques!$A$8:$B$30,2,0),""))</f>
        <v/>
      </c>
      <c r="E1459" s="24"/>
      <c r="F1459" s="27" t="e">
        <f t="shared" ca="1" si="154"/>
        <v>#VALUE!</v>
      </c>
      <c r="G1459" s="28" t="str">
        <f t="shared" si="150"/>
        <v/>
      </c>
      <c r="H1459" s="29"/>
      <c r="I1459" s="30"/>
      <c r="J1459">
        <f t="shared" si="151"/>
        <v>0</v>
      </c>
      <c r="K1459">
        <f t="shared" si="152"/>
        <v>0</v>
      </c>
    </row>
    <row r="1460" spans="1:11" ht="12.75" customHeight="1" x14ac:dyDescent="0.2">
      <c r="A1460" s="73" t="str">
        <f t="shared" ca="1" si="149"/>
        <v/>
      </c>
      <c r="B1460" s="31" t="str">
        <f t="shared" ca="1" si="153"/>
        <v/>
      </c>
      <c r="C1460" s="25" t="str">
        <f t="shared" si="155"/>
        <v/>
      </c>
      <c r="D1460" s="26" t="str">
        <f>IF(C1460="","",IFERROR(VLOOKUP($C1460,Statistiques!$A$8:$B$30,2,0),""))</f>
        <v/>
      </c>
      <c r="E1460" s="24"/>
      <c r="F1460" s="27" t="e">
        <f t="shared" ca="1" si="154"/>
        <v>#VALUE!</v>
      </c>
      <c r="G1460" s="28" t="str">
        <f t="shared" si="150"/>
        <v/>
      </c>
      <c r="H1460" s="29"/>
      <c r="I1460" s="30"/>
      <c r="J1460">
        <f t="shared" si="151"/>
        <v>0</v>
      </c>
      <c r="K1460">
        <f t="shared" si="152"/>
        <v>0</v>
      </c>
    </row>
    <row r="1461" spans="1:11" ht="12.75" customHeight="1" x14ac:dyDescent="0.2">
      <c r="A1461" s="73" t="str">
        <f t="shared" ca="1" si="149"/>
        <v/>
      </c>
      <c r="B1461" s="31" t="str">
        <f t="shared" ca="1" si="153"/>
        <v/>
      </c>
      <c r="C1461" s="25" t="str">
        <f t="shared" si="155"/>
        <v/>
      </c>
      <c r="D1461" s="26" t="str">
        <f>IF(C1461="","",IFERROR(VLOOKUP($C1461,Statistiques!$A$8:$B$30,2,0),""))</f>
        <v/>
      </c>
      <c r="E1461" s="24"/>
      <c r="F1461" s="27" t="e">
        <f t="shared" ca="1" si="154"/>
        <v>#VALUE!</v>
      </c>
      <c r="G1461" s="28" t="str">
        <f t="shared" si="150"/>
        <v/>
      </c>
      <c r="H1461" s="29"/>
      <c r="I1461" s="30"/>
      <c r="J1461">
        <f t="shared" si="151"/>
        <v>0</v>
      </c>
      <c r="K1461">
        <f t="shared" si="152"/>
        <v>0</v>
      </c>
    </row>
    <row r="1462" spans="1:11" ht="12.75" customHeight="1" x14ac:dyDescent="0.2">
      <c r="A1462" s="73" t="str">
        <f t="shared" ca="1" si="149"/>
        <v/>
      </c>
      <c r="B1462" s="31" t="str">
        <f t="shared" ca="1" si="153"/>
        <v/>
      </c>
      <c r="C1462" s="25" t="str">
        <f t="shared" si="155"/>
        <v/>
      </c>
      <c r="D1462" s="26" t="str">
        <f>IF(C1462="","",IFERROR(VLOOKUP($C1462,Statistiques!$A$8:$B$30,2,0),""))</f>
        <v/>
      </c>
      <c r="E1462" s="24"/>
      <c r="F1462" s="27" t="e">
        <f t="shared" ca="1" si="154"/>
        <v>#VALUE!</v>
      </c>
      <c r="G1462" s="28" t="str">
        <f t="shared" si="150"/>
        <v/>
      </c>
      <c r="H1462" s="29"/>
      <c r="I1462" s="30"/>
      <c r="J1462">
        <f t="shared" si="151"/>
        <v>0</v>
      </c>
      <c r="K1462">
        <f t="shared" si="152"/>
        <v>0</v>
      </c>
    </row>
    <row r="1463" spans="1:11" ht="12.75" customHeight="1" x14ac:dyDescent="0.2">
      <c r="A1463" s="73" t="str">
        <f t="shared" ca="1" si="149"/>
        <v/>
      </c>
      <c r="B1463" s="31" t="str">
        <f t="shared" ca="1" si="153"/>
        <v/>
      </c>
      <c r="C1463" s="25" t="str">
        <f t="shared" si="155"/>
        <v/>
      </c>
      <c r="D1463" s="26" t="str">
        <f>IF(C1463="","",IFERROR(VLOOKUP($C1463,Statistiques!$A$8:$B$30,2,0),""))</f>
        <v/>
      </c>
      <c r="E1463" s="24"/>
      <c r="F1463" s="27" t="e">
        <f t="shared" ca="1" si="154"/>
        <v>#VALUE!</v>
      </c>
      <c r="G1463" s="28" t="str">
        <f t="shared" si="150"/>
        <v/>
      </c>
      <c r="H1463" s="29"/>
      <c r="I1463" s="30"/>
      <c r="J1463">
        <f t="shared" si="151"/>
        <v>0</v>
      </c>
      <c r="K1463">
        <f t="shared" si="152"/>
        <v>0</v>
      </c>
    </row>
    <row r="1464" spans="1:11" ht="12.75" customHeight="1" x14ac:dyDescent="0.2">
      <c r="A1464" s="73" t="str">
        <f t="shared" ca="1" si="149"/>
        <v/>
      </c>
      <c r="B1464" s="31" t="str">
        <f t="shared" ca="1" si="153"/>
        <v/>
      </c>
      <c r="C1464" s="25" t="str">
        <f t="shared" si="155"/>
        <v/>
      </c>
      <c r="D1464" s="26" t="str">
        <f>IF(C1464="","",IFERROR(VLOOKUP($C1464,Statistiques!$A$8:$B$30,2,0),""))</f>
        <v/>
      </c>
      <c r="E1464" s="24"/>
      <c r="F1464" s="27" t="e">
        <f t="shared" ca="1" si="154"/>
        <v>#VALUE!</v>
      </c>
      <c r="G1464" s="28" t="str">
        <f t="shared" si="150"/>
        <v/>
      </c>
      <c r="H1464" s="29"/>
      <c r="I1464" s="30"/>
      <c r="J1464">
        <f t="shared" si="151"/>
        <v>0</v>
      </c>
      <c r="K1464">
        <f t="shared" si="152"/>
        <v>0</v>
      </c>
    </row>
    <row r="1465" spans="1:11" ht="12.75" customHeight="1" x14ac:dyDescent="0.2">
      <c r="A1465" s="73" t="str">
        <f t="shared" ca="1" si="149"/>
        <v/>
      </c>
      <c r="B1465" s="31" t="str">
        <f t="shared" ca="1" si="153"/>
        <v/>
      </c>
      <c r="C1465" s="25" t="str">
        <f t="shared" si="155"/>
        <v/>
      </c>
      <c r="D1465" s="26" t="str">
        <f>IF(C1465="","",IFERROR(VLOOKUP($C1465,Statistiques!$A$8:$B$30,2,0),""))</f>
        <v/>
      </c>
      <c r="E1465" s="24"/>
      <c r="F1465" s="27" t="e">
        <f t="shared" ca="1" si="154"/>
        <v>#VALUE!</v>
      </c>
      <c r="G1465" s="28" t="str">
        <f t="shared" si="150"/>
        <v/>
      </c>
      <c r="H1465" s="29"/>
      <c r="I1465" s="30"/>
      <c r="J1465">
        <f t="shared" si="151"/>
        <v>0</v>
      </c>
      <c r="K1465">
        <f t="shared" si="152"/>
        <v>0</v>
      </c>
    </row>
    <row r="1466" spans="1:11" ht="12.75" customHeight="1" x14ac:dyDescent="0.2">
      <c r="A1466" s="73" t="str">
        <f t="shared" ca="1" si="149"/>
        <v/>
      </c>
      <c r="B1466" s="31" t="str">
        <f t="shared" ca="1" si="153"/>
        <v/>
      </c>
      <c r="C1466" s="25" t="str">
        <f t="shared" si="155"/>
        <v/>
      </c>
      <c r="D1466" s="26" t="str">
        <f>IF(C1466="","",IFERROR(VLOOKUP($C1466,Statistiques!$A$8:$B$30,2,0),""))</f>
        <v/>
      </c>
      <c r="E1466" s="24"/>
      <c r="F1466" s="27" t="e">
        <f t="shared" ca="1" si="154"/>
        <v>#VALUE!</v>
      </c>
      <c r="G1466" s="28" t="str">
        <f t="shared" si="150"/>
        <v/>
      </c>
      <c r="H1466" s="29"/>
      <c r="I1466" s="30"/>
      <c r="J1466">
        <f t="shared" si="151"/>
        <v>0</v>
      </c>
      <c r="K1466">
        <f t="shared" si="152"/>
        <v>0</v>
      </c>
    </row>
    <row r="1467" spans="1:11" ht="12.75" customHeight="1" x14ac:dyDescent="0.2">
      <c r="A1467" s="73" t="str">
        <f t="shared" ca="1" si="149"/>
        <v/>
      </c>
      <c r="B1467" s="31" t="str">
        <f t="shared" ca="1" si="153"/>
        <v/>
      </c>
      <c r="C1467" s="25" t="str">
        <f t="shared" si="155"/>
        <v/>
      </c>
      <c r="D1467" s="26" t="str">
        <f>IF(C1467="","",IFERROR(VLOOKUP($C1467,Statistiques!$A$8:$B$30,2,0),""))</f>
        <v/>
      </c>
      <c r="E1467" s="24"/>
      <c r="F1467" s="27" t="e">
        <f t="shared" ca="1" si="154"/>
        <v>#VALUE!</v>
      </c>
      <c r="G1467" s="28" t="str">
        <f t="shared" si="150"/>
        <v/>
      </c>
      <c r="H1467" s="29"/>
      <c r="I1467" s="30"/>
      <c r="J1467">
        <f t="shared" si="151"/>
        <v>0</v>
      </c>
      <c r="K1467">
        <f t="shared" si="152"/>
        <v>0</v>
      </c>
    </row>
    <row r="1468" spans="1:11" ht="12.75" customHeight="1" x14ac:dyDescent="0.2">
      <c r="A1468" s="73" t="str">
        <f t="shared" ca="1" si="149"/>
        <v/>
      </c>
      <c r="B1468" s="31" t="str">
        <f t="shared" ca="1" si="153"/>
        <v/>
      </c>
      <c r="C1468" s="25" t="str">
        <f t="shared" si="155"/>
        <v/>
      </c>
      <c r="D1468" s="26" t="str">
        <f>IF(C1468="","",IFERROR(VLOOKUP($C1468,Statistiques!$A$8:$B$30,2,0),""))</f>
        <v/>
      </c>
      <c r="E1468" s="24"/>
      <c r="F1468" s="27" t="e">
        <f t="shared" ca="1" si="154"/>
        <v>#VALUE!</v>
      </c>
      <c r="G1468" s="28" t="str">
        <f t="shared" si="150"/>
        <v/>
      </c>
      <c r="H1468" s="29"/>
      <c r="I1468" s="30"/>
      <c r="J1468">
        <f t="shared" si="151"/>
        <v>0</v>
      </c>
      <c r="K1468">
        <f t="shared" si="152"/>
        <v>0</v>
      </c>
    </row>
    <row r="1469" spans="1:11" ht="12.75" customHeight="1" x14ac:dyDescent="0.2">
      <c r="A1469" s="73" t="str">
        <f t="shared" ca="1" si="149"/>
        <v/>
      </c>
      <c r="B1469" s="31" t="str">
        <f t="shared" ca="1" si="153"/>
        <v/>
      </c>
      <c r="C1469" s="25" t="str">
        <f t="shared" si="155"/>
        <v/>
      </c>
      <c r="D1469" s="26" t="str">
        <f>IF(C1469="","",IFERROR(VLOOKUP($C1469,Statistiques!$A$8:$B$30,2,0),""))</f>
        <v/>
      </c>
      <c r="E1469" s="24"/>
      <c r="F1469" s="27" t="e">
        <f t="shared" ca="1" si="154"/>
        <v>#VALUE!</v>
      </c>
      <c r="G1469" s="28" t="str">
        <f t="shared" si="150"/>
        <v/>
      </c>
      <c r="H1469" s="29"/>
      <c r="I1469" s="30"/>
      <c r="J1469">
        <f t="shared" si="151"/>
        <v>0</v>
      </c>
      <c r="K1469">
        <f t="shared" si="152"/>
        <v>0</v>
      </c>
    </row>
    <row r="1470" spans="1:11" ht="12.75" customHeight="1" x14ac:dyDescent="0.2">
      <c r="A1470" s="73" t="str">
        <f t="shared" ca="1" si="149"/>
        <v/>
      </c>
      <c r="B1470" s="31" t="str">
        <f t="shared" ca="1" si="153"/>
        <v/>
      </c>
      <c r="C1470" s="25" t="str">
        <f t="shared" si="155"/>
        <v/>
      </c>
      <c r="D1470" s="26" t="str">
        <f>IF(C1470="","",IFERROR(VLOOKUP($C1470,Statistiques!$A$8:$B$30,2,0),""))</f>
        <v/>
      </c>
      <c r="E1470" s="24"/>
      <c r="F1470" s="27" t="e">
        <f t="shared" ca="1" si="154"/>
        <v>#VALUE!</v>
      </c>
      <c r="G1470" s="28" t="str">
        <f t="shared" si="150"/>
        <v/>
      </c>
      <c r="H1470" s="29"/>
      <c r="I1470" s="30"/>
      <c r="J1470">
        <f t="shared" si="151"/>
        <v>0</v>
      </c>
      <c r="K1470">
        <f t="shared" si="152"/>
        <v>0</v>
      </c>
    </row>
    <row r="1471" spans="1:11" ht="12.75" customHeight="1" x14ac:dyDescent="0.2">
      <c r="A1471" s="73" t="str">
        <f t="shared" ca="1" si="149"/>
        <v/>
      </c>
      <c r="B1471" s="31" t="str">
        <f t="shared" ca="1" si="153"/>
        <v/>
      </c>
      <c r="C1471" s="25" t="str">
        <f t="shared" si="155"/>
        <v/>
      </c>
      <c r="D1471" s="26" t="str">
        <f>IF(C1471="","",IFERROR(VLOOKUP($C1471,Statistiques!$A$8:$B$30,2,0),""))</f>
        <v/>
      </c>
      <c r="E1471" s="24"/>
      <c r="F1471" s="27" t="e">
        <f t="shared" ca="1" si="154"/>
        <v>#VALUE!</v>
      </c>
      <c r="G1471" s="28" t="str">
        <f t="shared" si="150"/>
        <v/>
      </c>
      <c r="H1471" s="29"/>
      <c r="I1471" s="30"/>
      <c r="J1471">
        <f t="shared" si="151"/>
        <v>0</v>
      </c>
      <c r="K1471">
        <f t="shared" si="152"/>
        <v>0</v>
      </c>
    </row>
    <row r="1472" spans="1:11" ht="12.75" customHeight="1" x14ac:dyDescent="0.2">
      <c r="A1472" s="73" t="str">
        <f t="shared" ca="1" si="149"/>
        <v/>
      </c>
      <c r="B1472" s="31" t="str">
        <f t="shared" ca="1" si="153"/>
        <v/>
      </c>
      <c r="C1472" s="25" t="str">
        <f t="shared" si="155"/>
        <v/>
      </c>
      <c r="D1472" s="26" t="str">
        <f>IF(C1472="","",IFERROR(VLOOKUP($C1472,Statistiques!$A$8:$B$30,2,0),""))</f>
        <v/>
      </c>
      <c r="E1472" s="24"/>
      <c r="F1472" s="27" t="e">
        <f t="shared" ca="1" si="154"/>
        <v>#VALUE!</v>
      </c>
      <c r="G1472" s="28" t="str">
        <f t="shared" si="150"/>
        <v/>
      </c>
      <c r="H1472" s="29"/>
      <c r="I1472" s="30"/>
      <c r="J1472">
        <f t="shared" si="151"/>
        <v>0</v>
      </c>
      <c r="K1472">
        <f t="shared" si="152"/>
        <v>0</v>
      </c>
    </row>
    <row r="1473" spans="1:11" ht="12.75" customHeight="1" x14ac:dyDescent="0.2">
      <c r="A1473" s="73" t="str">
        <f t="shared" ca="1" si="149"/>
        <v/>
      </c>
      <c r="B1473" s="31" t="str">
        <f t="shared" ca="1" si="153"/>
        <v/>
      </c>
      <c r="C1473" s="25" t="str">
        <f t="shared" si="155"/>
        <v/>
      </c>
      <c r="D1473" s="26" t="str">
        <f>IF(C1473="","",IFERROR(VLOOKUP($C1473,Statistiques!$A$8:$B$30,2,0),""))</f>
        <v/>
      </c>
      <c r="E1473" s="24"/>
      <c r="F1473" s="27" t="e">
        <f t="shared" ca="1" si="154"/>
        <v>#VALUE!</v>
      </c>
      <c r="G1473" s="28" t="str">
        <f t="shared" si="150"/>
        <v/>
      </c>
      <c r="H1473" s="29"/>
      <c r="I1473" s="30"/>
      <c r="J1473">
        <f t="shared" si="151"/>
        <v>0</v>
      </c>
      <c r="K1473">
        <f t="shared" si="152"/>
        <v>0</v>
      </c>
    </row>
    <row r="1474" spans="1:11" ht="12.75" customHeight="1" x14ac:dyDescent="0.2">
      <c r="A1474" s="73" t="str">
        <f t="shared" ca="1" si="149"/>
        <v/>
      </c>
      <c r="B1474" s="31" t="str">
        <f t="shared" ca="1" si="153"/>
        <v/>
      </c>
      <c r="C1474" s="25" t="str">
        <f t="shared" si="155"/>
        <v/>
      </c>
      <c r="D1474" s="26" t="str">
        <f>IF(C1474="","",IFERROR(VLOOKUP($C1474,Statistiques!$A$8:$B$30,2,0),""))</f>
        <v/>
      </c>
      <c r="E1474" s="24"/>
      <c r="F1474" s="27" t="e">
        <f t="shared" ca="1" si="154"/>
        <v>#VALUE!</v>
      </c>
      <c r="G1474" s="28" t="str">
        <f t="shared" si="150"/>
        <v/>
      </c>
      <c r="H1474" s="29"/>
      <c r="I1474" s="30"/>
      <c r="J1474">
        <f t="shared" si="151"/>
        <v>0</v>
      </c>
      <c r="K1474">
        <f t="shared" si="152"/>
        <v>0</v>
      </c>
    </row>
    <row r="1475" spans="1:11" ht="12.75" customHeight="1" x14ac:dyDescent="0.2">
      <c r="A1475" s="73" t="str">
        <f t="shared" ref="A1475:A1538" ca="1" si="156">IF(C1475="","",NOW())</f>
        <v/>
      </c>
      <c r="B1475" s="31" t="str">
        <f t="shared" ca="1" si="153"/>
        <v/>
      </c>
      <c r="C1475" s="25" t="str">
        <f t="shared" si="155"/>
        <v/>
      </c>
      <c r="D1475" s="26" t="str">
        <f>IF(C1475="","",IFERROR(VLOOKUP($C1475,Statistiques!$A$8:$B$30,2,0),""))</f>
        <v/>
      </c>
      <c r="E1475" s="24"/>
      <c r="F1475" s="27" t="e">
        <f t="shared" ca="1" si="154"/>
        <v>#VALUE!</v>
      </c>
      <c r="G1475" s="28" t="str">
        <f t="shared" ref="G1475:G1538" si="157">IF(E1475="","",IF(AND(MONTH(A1475)=MONTH(A1476),E1476&lt;&gt;""),"",F1475))</f>
        <v/>
      </c>
      <c r="H1475" s="29"/>
      <c r="I1475" s="30"/>
      <c r="J1475">
        <f t="shared" ref="J1475:J1538" si="158">IF(H1475="",0,H1475)</f>
        <v>0</v>
      </c>
      <c r="K1475">
        <f t="shared" ref="K1475:K1538" si="159">IF(I1475="",0,I1475)</f>
        <v>0</v>
      </c>
    </row>
    <row r="1476" spans="1:11" ht="12.75" customHeight="1" x14ac:dyDescent="0.2">
      <c r="A1476" s="73" t="str">
        <f t="shared" ca="1" si="156"/>
        <v/>
      </c>
      <c r="B1476" s="31" t="str">
        <f t="shared" ref="B1476:B1539" ca="1" si="160">IF(A1476="","",B1475+1)</f>
        <v/>
      </c>
      <c r="C1476" s="25" t="str">
        <f t="shared" si="155"/>
        <v/>
      </c>
      <c r="D1476" s="26" t="str">
        <f>IF(C1476="","",IFERROR(VLOOKUP($C1476,Statistiques!$A$8:$B$30,2,0),""))</f>
        <v/>
      </c>
      <c r="E1476" s="24"/>
      <c r="F1476" s="27" t="e">
        <f t="shared" ref="F1476:F1539" ca="1" si="161">IF(MONTH(A1476)=MONTH(A1475),F1475+E1476,E1476)</f>
        <v>#VALUE!</v>
      </c>
      <c r="G1476" s="28" t="str">
        <f t="shared" si="157"/>
        <v/>
      </c>
      <c r="H1476" s="29"/>
      <c r="I1476" s="30"/>
      <c r="J1476">
        <f t="shared" si="158"/>
        <v>0</v>
      </c>
      <c r="K1476">
        <f t="shared" si="159"/>
        <v>0</v>
      </c>
    </row>
    <row r="1477" spans="1:11" ht="12.75" customHeight="1" x14ac:dyDescent="0.2">
      <c r="A1477" s="73" t="str">
        <f t="shared" ca="1" si="156"/>
        <v/>
      </c>
      <c r="B1477" s="31" t="str">
        <f t="shared" ca="1" si="160"/>
        <v/>
      </c>
      <c r="C1477" s="25" t="str">
        <f t="shared" si="155"/>
        <v/>
      </c>
      <c r="D1477" s="26" t="str">
        <f>IF(C1477="","",IFERROR(VLOOKUP($C1477,Statistiques!$A$8:$B$30,2,0),""))</f>
        <v/>
      </c>
      <c r="E1477" s="24"/>
      <c r="F1477" s="27" t="e">
        <f t="shared" ca="1" si="161"/>
        <v>#VALUE!</v>
      </c>
      <c r="G1477" s="28" t="str">
        <f t="shared" si="157"/>
        <v/>
      </c>
      <c r="H1477" s="29"/>
      <c r="I1477" s="30"/>
      <c r="J1477">
        <f t="shared" si="158"/>
        <v>0</v>
      </c>
      <c r="K1477">
        <f t="shared" si="159"/>
        <v>0</v>
      </c>
    </row>
    <row r="1478" spans="1:11" ht="12.75" customHeight="1" x14ac:dyDescent="0.2">
      <c r="A1478" s="73" t="str">
        <f t="shared" ca="1" si="156"/>
        <v/>
      </c>
      <c r="B1478" s="31" t="str">
        <f t="shared" ca="1" si="160"/>
        <v/>
      </c>
      <c r="C1478" s="25" t="str">
        <f t="shared" si="155"/>
        <v/>
      </c>
      <c r="D1478" s="26" t="str">
        <f>IF(C1478="","",IFERROR(VLOOKUP($C1478,Statistiques!$A$8:$B$30,2,0),""))</f>
        <v/>
      </c>
      <c r="E1478" s="24"/>
      <c r="F1478" s="27" t="e">
        <f t="shared" ca="1" si="161"/>
        <v>#VALUE!</v>
      </c>
      <c r="G1478" s="28" t="str">
        <f t="shared" si="157"/>
        <v/>
      </c>
      <c r="H1478" s="29"/>
      <c r="I1478" s="30"/>
      <c r="J1478">
        <f t="shared" si="158"/>
        <v>0</v>
      </c>
      <c r="K1478">
        <f t="shared" si="159"/>
        <v>0</v>
      </c>
    </row>
    <row r="1479" spans="1:11" ht="12.75" customHeight="1" x14ac:dyDescent="0.2">
      <c r="A1479" s="73" t="str">
        <f t="shared" ca="1" si="156"/>
        <v/>
      </c>
      <c r="B1479" s="31" t="str">
        <f t="shared" ca="1" si="160"/>
        <v/>
      </c>
      <c r="C1479" s="25" t="str">
        <f t="shared" si="155"/>
        <v/>
      </c>
      <c r="D1479" s="26" t="str">
        <f>IF(C1479="","",IFERROR(VLOOKUP($C1479,Statistiques!$A$8:$B$30,2,0),""))</f>
        <v/>
      </c>
      <c r="E1479" s="24"/>
      <c r="F1479" s="27" t="e">
        <f t="shared" ca="1" si="161"/>
        <v>#VALUE!</v>
      </c>
      <c r="G1479" s="28" t="str">
        <f t="shared" si="157"/>
        <v/>
      </c>
      <c r="H1479" s="29"/>
      <c r="I1479" s="30"/>
      <c r="J1479">
        <f t="shared" si="158"/>
        <v>0</v>
      </c>
      <c r="K1479">
        <f t="shared" si="159"/>
        <v>0</v>
      </c>
    </row>
    <row r="1480" spans="1:11" ht="12.75" customHeight="1" x14ac:dyDescent="0.2">
      <c r="A1480" s="73" t="str">
        <f t="shared" ca="1" si="156"/>
        <v/>
      </c>
      <c r="B1480" s="31" t="str">
        <f t="shared" ca="1" si="160"/>
        <v/>
      </c>
      <c r="C1480" s="25" t="str">
        <f t="shared" si="155"/>
        <v/>
      </c>
      <c r="D1480" s="26" t="str">
        <f>IF(C1480="","",IFERROR(VLOOKUP($C1480,Statistiques!$A$8:$B$30,2,0),""))</f>
        <v/>
      </c>
      <c r="E1480" s="24"/>
      <c r="F1480" s="27" t="e">
        <f t="shared" ca="1" si="161"/>
        <v>#VALUE!</v>
      </c>
      <c r="G1480" s="28" t="str">
        <f t="shared" si="157"/>
        <v/>
      </c>
      <c r="H1480" s="29"/>
      <c r="I1480" s="30"/>
      <c r="J1480">
        <f t="shared" si="158"/>
        <v>0</v>
      </c>
      <c r="K1480">
        <f t="shared" si="159"/>
        <v>0</v>
      </c>
    </row>
    <row r="1481" spans="1:11" ht="12.75" customHeight="1" x14ac:dyDescent="0.2">
      <c r="A1481" s="73" t="str">
        <f t="shared" ca="1" si="156"/>
        <v/>
      </c>
      <c r="B1481" s="31" t="str">
        <f t="shared" ca="1" si="160"/>
        <v/>
      </c>
      <c r="C1481" s="25" t="str">
        <f t="shared" si="155"/>
        <v/>
      </c>
      <c r="D1481" s="26" t="str">
        <f>IF(C1481="","",IFERROR(VLOOKUP($C1481,Statistiques!$A$8:$B$30,2,0),""))</f>
        <v/>
      </c>
      <c r="E1481" s="24"/>
      <c r="F1481" s="27" t="e">
        <f t="shared" ca="1" si="161"/>
        <v>#VALUE!</v>
      </c>
      <c r="G1481" s="28" t="str">
        <f t="shared" si="157"/>
        <v/>
      </c>
      <c r="H1481" s="29"/>
      <c r="I1481" s="30"/>
      <c r="J1481">
        <f t="shared" si="158"/>
        <v>0</v>
      </c>
      <c r="K1481">
        <f t="shared" si="159"/>
        <v>0</v>
      </c>
    </row>
    <row r="1482" spans="1:11" ht="12.75" customHeight="1" x14ac:dyDescent="0.2">
      <c r="A1482" s="73" t="str">
        <f t="shared" ca="1" si="156"/>
        <v/>
      </c>
      <c r="B1482" s="31" t="str">
        <f t="shared" ca="1" si="160"/>
        <v/>
      </c>
      <c r="C1482" s="25" t="str">
        <f t="shared" si="155"/>
        <v/>
      </c>
      <c r="D1482" s="26" t="str">
        <f>IF(C1482="","",IFERROR(VLOOKUP($C1482,Statistiques!$A$8:$B$30,2,0),""))</f>
        <v/>
      </c>
      <c r="E1482" s="24"/>
      <c r="F1482" s="27" t="e">
        <f t="shared" ca="1" si="161"/>
        <v>#VALUE!</v>
      </c>
      <c r="G1482" s="28" t="str">
        <f t="shared" si="157"/>
        <v/>
      </c>
      <c r="H1482" s="29"/>
      <c r="I1482" s="30"/>
      <c r="J1482">
        <f t="shared" si="158"/>
        <v>0</v>
      </c>
      <c r="K1482">
        <f t="shared" si="159"/>
        <v>0</v>
      </c>
    </row>
    <row r="1483" spans="1:11" ht="12.75" customHeight="1" x14ac:dyDescent="0.2">
      <c r="A1483" s="73" t="str">
        <f t="shared" ca="1" si="156"/>
        <v/>
      </c>
      <c r="B1483" s="31" t="str">
        <f t="shared" ca="1" si="160"/>
        <v/>
      </c>
      <c r="C1483" s="25" t="str">
        <f t="shared" si="155"/>
        <v/>
      </c>
      <c r="D1483" s="26" t="str">
        <f>IF(C1483="","",IFERROR(VLOOKUP($C1483,Statistiques!$A$8:$B$30,2,0),""))</f>
        <v/>
      </c>
      <c r="E1483" s="24"/>
      <c r="F1483" s="27" t="e">
        <f t="shared" ca="1" si="161"/>
        <v>#VALUE!</v>
      </c>
      <c r="G1483" s="28" t="str">
        <f t="shared" si="157"/>
        <v/>
      </c>
      <c r="H1483" s="29"/>
      <c r="I1483" s="30"/>
      <c r="J1483">
        <f t="shared" si="158"/>
        <v>0</v>
      </c>
      <c r="K1483">
        <f t="shared" si="159"/>
        <v>0</v>
      </c>
    </row>
    <row r="1484" spans="1:11" ht="12.75" customHeight="1" x14ac:dyDescent="0.2">
      <c r="A1484" s="73" t="str">
        <f t="shared" ca="1" si="156"/>
        <v/>
      </c>
      <c r="B1484" s="31" t="str">
        <f t="shared" ca="1" si="160"/>
        <v/>
      </c>
      <c r="C1484" s="25" t="str">
        <f t="shared" si="155"/>
        <v/>
      </c>
      <c r="D1484" s="26" t="str">
        <f>IF(C1484="","",IFERROR(VLOOKUP($C1484,Statistiques!$A$8:$B$30,2,0),""))</f>
        <v/>
      </c>
      <c r="E1484" s="24"/>
      <c r="F1484" s="27" t="e">
        <f t="shared" ca="1" si="161"/>
        <v>#VALUE!</v>
      </c>
      <c r="G1484" s="28" t="str">
        <f t="shared" si="157"/>
        <v/>
      </c>
      <c r="H1484" s="29"/>
      <c r="I1484" s="30"/>
      <c r="J1484">
        <f t="shared" si="158"/>
        <v>0</v>
      </c>
      <c r="K1484">
        <f t="shared" si="159"/>
        <v>0</v>
      </c>
    </row>
    <row r="1485" spans="1:11" ht="12.75" customHeight="1" x14ac:dyDescent="0.2">
      <c r="A1485" s="73" t="str">
        <f t="shared" ca="1" si="156"/>
        <v/>
      </c>
      <c r="B1485" s="31" t="str">
        <f t="shared" ca="1" si="160"/>
        <v/>
      </c>
      <c r="C1485" s="25" t="str">
        <f t="shared" si="155"/>
        <v/>
      </c>
      <c r="D1485" s="26" t="str">
        <f>IF(C1485="","",IFERROR(VLOOKUP($C1485,Statistiques!$A$8:$B$30,2,0),""))</f>
        <v/>
      </c>
      <c r="E1485" s="24"/>
      <c r="F1485" s="27" t="e">
        <f t="shared" ca="1" si="161"/>
        <v>#VALUE!</v>
      </c>
      <c r="G1485" s="28" t="str">
        <f t="shared" si="157"/>
        <v/>
      </c>
      <c r="H1485" s="29"/>
      <c r="I1485" s="30"/>
      <c r="J1485">
        <f t="shared" si="158"/>
        <v>0</v>
      </c>
      <c r="K1485">
        <f t="shared" si="159"/>
        <v>0</v>
      </c>
    </row>
    <row r="1486" spans="1:11" ht="12.75" customHeight="1" x14ac:dyDescent="0.2">
      <c r="A1486" s="73" t="str">
        <f t="shared" ca="1" si="156"/>
        <v/>
      </c>
      <c r="B1486" s="31" t="str">
        <f t="shared" ca="1" si="160"/>
        <v/>
      </c>
      <c r="C1486" s="25" t="str">
        <f t="shared" si="155"/>
        <v/>
      </c>
      <c r="D1486" s="26" t="str">
        <f>IF(C1486="","",IFERROR(VLOOKUP($C1486,Statistiques!$A$8:$B$30,2,0),""))</f>
        <v/>
      </c>
      <c r="E1486" s="24"/>
      <c r="F1486" s="27" t="e">
        <f t="shared" ca="1" si="161"/>
        <v>#VALUE!</v>
      </c>
      <c r="G1486" s="28" t="str">
        <f t="shared" si="157"/>
        <v/>
      </c>
      <c r="H1486" s="29"/>
      <c r="I1486" s="30"/>
      <c r="J1486">
        <f t="shared" si="158"/>
        <v>0</v>
      </c>
      <c r="K1486">
        <f t="shared" si="159"/>
        <v>0</v>
      </c>
    </row>
    <row r="1487" spans="1:11" ht="12.75" customHeight="1" x14ac:dyDescent="0.2">
      <c r="A1487" s="73" t="str">
        <f t="shared" ca="1" si="156"/>
        <v/>
      </c>
      <c r="B1487" s="31" t="str">
        <f t="shared" ca="1" si="160"/>
        <v/>
      </c>
      <c r="C1487" s="25" t="str">
        <f t="shared" si="155"/>
        <v/>
      </c>
      <c r="D1487" s="26" t="str">
        <f>IF(C1487="","",IFERROR(VLOOKUP($C1487,Statistiques!$A$8:$B$30,2,0),""))</f>
        <v/>
      </c>
      <c r="E1487" s="24"/>
      <c r="F1487" s="27" t="e">
        <f t="shared" ca="1" si="161"/>
        <v>#VALUE!</v>
      </c>
      <c r="G1487" s="28" t="str">
        <f t="shared" si="157"/>
        <v/>
      </c>
      <c r="H1487" s="29"/>
      <c r="I1487" s="30"/>
      <c r="J1487">
        <f t="shared" si="158"/>
        <v>0</v>
      </c>
      <c r="K1487">
        <f t="shared" si="159"/>
        <v>0</v>
      </c>
    </row>
    <row r="1488" spans="1:11" ht="12.75" customHeight="1" x14ac:dyDescent="0.2">
      <c r="A1488" s="73" t="str">
        <f t="shared" ca="1" si="156"/>
        <v/>
      </c>
      <c r="B1488" s="31" t="str">
        <f t="shared" ca="1" si="160"/>
        <v/>
      </c>
      <c r="C1488" s="25" t="str">
        <f t="shared" si="155"/>
        <v/>
      </c>
      <c r="D1488" s="26" t="str">
        <f>IF(C1488="","",IFERROR(VLOOKUP($C1488,Statistiques!$A$8:$B$30,2,0),""))</f>
        <v/>
      </c>
      <c r="E1488" s="24"/>
      <c r="F1488" s="27" t="e">
        <f t="shared" ca="1" si="161"/>
        <v>#VALUE!</v>
      </c>
      <c r="G1488" s="28" t="str">
        <f t="shared" si="157"/>
        <v/>
      </c>
      <c r="H1488" s="29"/>
      <c r="I1488" s="30"/>
      <c r="J1488">
        <f t="shared" si="158"/>
        <v>0</v>
      </c>
      <c r="K1488">
        <f t="shared" si="159"/>
        <v>0</v>
      </c>
    </row>
    <row r="1489" spans="1:11" ht="12.75" customHeight="1" x14ac:dyDescent="0.2">
      <c r="A1489" s="73" t="str">
        <f t="shared" ca="1" si="156"/>
        <v/>
      </c>
      <c r="B1489" s="31" t="str">
        <f t="shared" ca="1" si="160"/>
        <v/>
      </c>
      <c r="C1489" s="25" t="str">
        <f t="shared" si="155"/>
        <v/>
      </c>
      <c r="D1489" s="26" t="str">
        <f>IF(C1489="","",IFERROR(VLOOKUP($C1489,Statistiques!$A$8:$B$30,2,0),""))</f>
        <v/>
      </c>
      <c r="E1489" s="24"/>
      <c r="F1489" s="27" t="e">
        <f t="shared" ca="1" si="161"/>
        <v>#VALUE!</v>
      </c>
      <c r="G1489" s="28" t="str">
        <f t="shared" si="157"/>
        <v/>
      </c>
      <c r="H1489" s="29"/>
      <c r="I1489" s="30"/>
      <c r="J1489">
        <f t="shared" si="158"/>
        <v>0</v>
      </c>
      <c r="K1489">
        <f t="shared" si="159"/>
        <v>0</v>
      </c>
    </row>
    <row r="1490" spans="1:11" ht="12.75" customHeight="1" x14ac:dyDescent="0.2">
      <c r="A1490" s="73" t="str">
        <f t="shared" ca="1" si="156"/>
        <v/>
      </c>
      <c r="B1490" s="31" t="str">
        <f t="shared" ca="1" si="160"/>
        <v/>
      </c>
      <c r="C1490" s="25" t="str">
        <f t="shared" si="155"/>
        <v/>
      </c>
      <c r="D1490" s="26" t="str">
        <f>IF(C1490="","",IFERROR(VLOOKUP($C1490,Statistiques!$A$8:$B$30,2,0),""))</f>
        <v/>
      </c>
      <c r="E1490" s="24"/>
      <c r="F1490" s="27" t="e">
        <f t="shared" ca="1" si="161"/>
        <v>#VALUE!</v>
      </c>
      <c r="G1490" s="28" t="str">
        <f t="shared" si="157"/>
        <v/>
      </c>
      <c r="H1490" s="29"/>
      <c r="I1490" s="30"/>
      <c r="J1490">
        <f t="shared" si="158"/>
        <v>0</v>
      </c>
      <c r="K1490">
        <f t="shared" si="159"/>
        <v>0</v>
      </c>
    </row>
    <row r="1491" spans="1:11" ht="12.75" customHeight="1" x14ac:dyDescent="0.2">
      <c r="A1491" s="73" t="str">
        <f t="shared" ca="1" si="156"/>
        <v/>
      </c>
      <c r="B1491" s="31" t="str">
        <f t="shared" ca="1" si="160"/>
        <v/>
      </c>
      <c r="C1491" s="25" t="str">
        <f t="shared" si="155"/>
        <v/>
      </c>
      <c r="D1491" s="26" t="str">
        <f>IF(C1491="","",IFERROR(VLOOKUP($C1491,Statistiques!$A$8:$B$30,2,0),""))</f>
        <v/>
      </c>
      <c r="E1491" s="24"/>
      <c r="F1491" s="27" t="e">
        <f t="shared" ca="1" si="161"/>
        <v>#VALUE!</v>
      </c>
      <c r="G1491" s="28" t="str">
        <f t="shared" si="157"/>
        <v/>
      </c>
      <c r="H1491" s="29"/>
      <c r="I1491" s="30"/>
      <c r="J1491">
        <f t="shared" si="158"/>
        <v>0</v>
      </c>
      <c r="K1491">
        <f t="shared" si="159"/>
        <v>0</v>
      </c>
    </row>
    <row r="1492" spans="1:11" ht="12.75" customHeight="1" x14ac:dyDescent="0.2">
      <c r="A1492" s="73" t="str">
        <f t="shared" ca="1" si="156"/>
        <v/>
      </c>
      <c r="B1492" s="31" t="str">
        <f t="shared" ca="1" si="160"/>
        <v/>
      </c>
      <c r="C1492" s="25" t="str">
        <f t="shared" si="155"/>
        <v/>
      </c>
      <c r="D1492" s="26" t="str">
        <f>IF(C1492="","",IFERROR(VLOOKUP($C1492,Statistiques!$A$8:$B$30,2,0),""))</f>
        <v/>
      </c>
      <c r="E1492" s="24"/>
      <c r="F1492" s="27" t="e">
        <f t="shared" ca="1" si="161"/>
        <v>#VALUE!</v>
      </c>
      <c r="G1492" s="28" t="str">
        <f t="shared" si="157"/>
        <v/>
      </c>
      <c r="H1492" s="29"/>
      <c r="I1492" s="30"/>
      <c r="J1492">
        <f t="shared" si="158"/>
        <v>0</v>
      </c>
      <c r="K1492">
        <f t="shared" si="159"/>
        <v>0</v>
      </c>
    </row>
    <row r="1493" spans="1:11" ht="12.75" customHeight="1" x14ac:dyDescent="0.2">
      <c r="A1493" s="73" t="str">
        <f t="shared" ca="1" si="156"/>
        <v/>
      </c>
      <c r="B1493" s="31" t="str">
        <f t="shared" ca="1" si="160"/>
        <v/>
      </c>
      <c r="C1493" s="25" t="str">
        <f t="shared" si="155"/>
        <v/>
      </c>
      <c r="D1493" s="26" t="str">
        <f>IF(C1493="","",IFERROR(VLOOKUP($C1493,Statistiques!$A$8:$B$30,2,0),""))</f>
        <v/>
      </c>
      <c r="E1493" s="24"/>
      <c r="F1493" s="27" t="e">
        <f t="shared" ca="1" si="161"/>
        <v>#VALUE!</v>
      </c>
      <c r="G1493" s="28" t="str">
        <f t="shared" si="157"/>
        <v/>
      </c>
      <c r="H1493" s="29"/>
      <c r="I1493" s="30"/>
      <c r="J1493">
        <f t="shared" si="158"/>
        <v>0</v>
      </c>
      <c r="K1493">
        <f t="shared" si="159"/>
        <v>0</v>
      </c>
    </row>
    <row r="1494" spans="1:11" ht="12.75" customHeight="1" x14ac:dyDescent="0.2">
      <c r="A1494" s="73" t="str">
        <f t="shared" ca="1" si="156"/>
        <v/>
      </c>
      <c r="B1494" s="31" t="str">
        <f t="shared" ca="1" si="160"/>
        <v/>
      </c>
      <c r="C1494" s="25" t="str">
        <f t="shared" si="155"/>
        <v/>
      </c>
      <c r="D1494" s="26" t="str">
        <f>IF(C1494="","",IFERROR(VLOOKUP($C1494,Statistiques!$A$8:$B$30,2,0),""))</f>
        <v/>
      </c>
      <c r="E1494" s="24"/>
      <c r="F1494" s="27" t="e">
        <f t="shared" ca="1" si="161"/>
        <v>#VALUE!</v>
      </c>
      <c r="G1494" s="28" t="str">
        <f t="shared" si="157"/>
        <v/>
      </c>
      <c r="H1494" s="29"/>
      <c r="I1494" s="30"/>
      <c r="J1494">
        <f t="shared" si="158"/>
        <v>0</v>
      </c>
      <c r="K1494">
        <f t="shared" si="159"/>
        <v>0</v>
      </c>
    </row>
    <row r="1495" spans="1:11" ht="12.75" customHeight="1" x14ac:dyDescent="0.2">
      <c r="A1495" s="73" t="str">
        <f t="shared" ca="1" si="156"/>
        <v/>
      </c>
      <c r="B1495" s="31" t="str">
        <f t="shared" ca="1" si="160"/>
        <v/>
      </c>
      <c r="C1495" s="25" t="str">
        <f t="shared" si="155"/>
        <v/>
      </c>
      <c r="D1495" s="26" t="str">
        <f>IF(C1495="","",IFERROR(VLOOKUP($C1495,Statistiques!$A$8:$B$30,2,0),""))</f>
        <v/>
      </c>
      <c r="E1495" s="24"/>
      <c r="F1495" s="27" t="e">
        <f t="shared" ca="1" si="161"/>
        <v>#VALUE!</v>
      </c>
      <c r="G1495" s="28" t="str">
        <f t="shared" si="157"/>
        <v/>
      </c>
      <c r="H1495" s="29"/>
      <c r="I1495" s="30"/>
      <c r="J1495">
        <f t="shared" si="158"/>
        <v>0</v>
      </c>
      <c r="K1495">
        <f t="shared" si="159"/>
        <v>0</v>
      </c>
    </row>
    <row r="1496" spans="1:11" ht="12.75" customHeight="1" x14ac:dyDescent="0.2">
      <c r="A1496" s="73" t="str">
        <f t="shared" ca="1" si="156"/>
        <v/>
      </c>
      <c r="B1496" s="31" t="str">
        <f t="shared" ca="1" si="160"/>
        <v/>
      </c>
      <c r="C1496" s="25" t="str">
        <f t="shared" si="155"/>
        <v/>
      </c>
      <c r="D1496" s="26" t="str">
        <f>IF(C1496="","",IFERROR(VLOOKUP($C1496,Statistiques!$A$8:$B$30,2,0),""))</f>
        <v/>
      </c>
      <c r="E1496" s="24"/>
      <c r="F1496" s="27" t="e">
        <f t="shared" ca="1" si="161"/>
        <v>#VALUE!</v>
      </c>
      <c r="G1496" s="28" t="str">
        <f t="shared" si="157"/>
        <v/>
      </c>
      <c r="H1496" s="29"/>
      <c r="I1496" s="30"/>
      <c r="J1496">
        <f t="shared" si="158"/>
        <v>0</v>
      </c>
      <c r="K1496">
        <f t="shared" si="159"/>
        <v>0</v>
      </c>
    </row>
    <row r="1497" spans="1:11" ht="12.75" customHeight="1" x14ac:dyDescent="0.2">
      <c r="A1497" s="73" t="str">
        <f t="shared" ca="1" si="156"/>
        <v/>
      </c>
      <c r="B1497" s="31" t="str">
        <f t="shared" ca="1" si="160"/>
        <v/>
      </c>
      <c r="C1497" s="25" t="str">
        <f t="shared" si="155"/>
        <v/>
      </c>
      <c r="D1497" s="26" t="str">
        <f>IF(C1497="","",IFERROR(VLOOKUP($C1497,Statistiques!$A$8:$B$30,2,0),""))</f>
        <v/>
      </c>
      <c r="E1497" s="24"/>
      <c r="F1497" s="27" t="e">
        <f t="shared" ca="1" si="161"/>
        <v>#VALUE!</v>
      </c>
      <c r="G1497" s="28" t="str">
        <f t="shared" si="157"/>
        <v/>
      </c>
      <c r="H1497" s="29"/>
      <c r="I1497" s="30"/>
      <c r="J1497">
        <f t="shared" si="158"/>
        <v>0</v>
      </c>
      <c r="K1497">
        <f t="shared" si="159"/>
        <v>0</v>
      </c>
    </row>
    <row r="1498" spans="1:11" ht="12.75" customHeight="1" x14ac:dyDescent="0.2">
      <c r="A1498" s="73" t="str">
        <f t="shared" ca="1" si="156"/>
        <v/>
      </c>
      <c r="B1498" s="31" t="str">
        <f t="shared" ca="1" si="160"/>
        <v/>
      </c>
      <c r="C1498" s="25" t="str">
        <f t="shared" si="155"/>
        <v/>
      </c>
      <c r="D1498" s="26" t="str">
        <f>IF(C1498="","",IFERROR(VLOOKUP($C1498,Statistiques!$A$8:$B$30,2,0),""))</f>
        <v/>
      </c>
      <c r="E1498" s="24"/>
      <c r="F1498" s="27" t="e">
        <f t="shared" ca="1" si="161"/>
        <v>#VALUE!</v>
      </c>
      <c r="G1498" s="28" t="str">
        <f t="shared" si="157"/>
        <v/>
      </c>
      <c r="H1498" s="29"/>
      <c r="I1498" s="30"/>
      <c r="J1498">
        <f t="shared" si="158"/>
        <v>0</v>
      </c>
      <c r="K1498">
        <f t="shared" si="159"/>
        <v>0</v>
      </c>
    </row>
    <row r="1499" spans="1:11" ht="12.75" customHeight="1" x14ac:dyDescent="0.2">
      <c r="A1499" s="73" t="str">
        <f t="shared" ca="1" si="156"/>
        <v/>
      </c>
      <c r="B1499" s="31" t="str">
        <f t="shared" ca="1" si="160"/>
        <v/>
      </c>
      <c r="C1499" s="25" t="str">
        <f t="shared" si="155"/>
        <v/>
      </c>
      <c r="D1499" s="26" t="str">
        <f>IF(C1499="","",IFERROR(VLOOKUP($C1499,Statistiques!$A$8:$B$30,2,0),""))</f>
        <v/>
      </c>
      <c r="E1499" s="24"/>
      <c r="F1499" s="27" t="e">
        <f t="shared" ca="1" si="161"/>
        <v>#VALUE!</v>
      </c>
      <c r="G1499" s="28" t="str">
        <f t="shared" si="157"/>
        <v/>
      </c>
      <c r="H1499" s="29"/>
      <c r="I1499" s="30"/>
      <c r="J1499">
        <f t="shared" si="158"/>
        <v>0</v>
      </c>
      <c r="K1499">
        <f t="shared" si="159"/>
        <v>0</v>
      </c>
    </row>
    <row r="1500" spans="1:11" ht="12.75" customHeight="1" x14ac:dyDescent="0.2">
      <c r="A1500" s="73" t="str">
        <f t="shared" ca="1" si="156"/>
        <v/>
      </c>
      <c r="B1500" s="31" t="str">
        <f t="shared" ca="1" si="160"/>
        <v/>
      </c>
      <c r="C1500" s="25" t="str">
        <f t="shared" si="155"/>
        <v/>
      </c>
      <c r="D1500" s="26" t="str">
        <f>IF(C1500="","",IFERROR(VLOOKUP($C1500,Statistiques!$A$8:$B$30,2,0),""))</f>
        <v/>
      </c>
      <c r="E1500" s="24"/>
      <c r="F1500" s="27" t="e">
        <f t="shared" ca="1" si="161"/>
        <v>#VALUE!</v>
      </c>
      <c r="G1500" s="28" t="str">
        <f t="shared" si="157"/>
        <v/>
      </c>
      <c r="H1500" s="29"/>
      <c r="I1500" s="30"/>
      <c r="J1500">
        <f t="shared" si="158"/>
        <v>0</v>
      </c>
      <c r="K1500">
        <f t="shared" si="159"/>
        <v>0</v>
      </c>
    </row>
    <row r="1501" spans="1:11" ht="12.75" customHeight="1" x14ac:dyDescent="0.2">
      <c r="A1501" s="73" t="str">
        <f t="shared" ca="1" si="156"/>
        <v/>
      </c>
      <c r="B1501" s="31" t="str">
        <f t="shared" ca="1" si="160"/>
        <v/>
      </c>
      <c r="C1501" s="25" t="str">
        <f t="shared" si="155"/>
        <v/>
      </c>
      <c r="D1501" s="26" t="str">
        <f>IF(C1501="","",IFERROR(VLOOKUP($C1501,Statistiques!$A$8:$B$30,2,0),""))</f>
        <v/>
      </c>
      <c r="E1501" s="24"/>
      <c r="F1501" s="27" t="e">
        <f t="shared" ca="1" si="161"/>
        <v>#VALUE!</v>
      </c>
      <c r="G1501" s="28" t="str">
        <f t="shared" si="157"/>
        <v/>
      </c>
      <c r="H1501" s="29"/>
      <c r="I1501" s="30"/>
      <c r="J1501">
        <f t="shared" si="158"/>
        <v>0</v>
      </c>
      <c r="K1501">
        <f t="shared" si="159"/>
        <v>0</v>
      </c>
    </row>
    <row r="1502" spans="1:11" ht="12.75" customHeight="1" x14ac:dyDescent="0.2">
      <c r="A1502" s="73" t="str">
        <f t="shared" ca="1" si="156"/>
        <v/>
      </c>
      <c r="B1502" s="31" t="str">
        <f t="shared" ca="1" si="160"/>
        <v/>
      </c>
      <c r="C1502" s="25" t="str">
        <f t="shared" si="155"/>
        <v/>
      </c>
      <c r="D1502" s="26" t="str">
        <f>IF(C1502="","",IFERROR(VLOOKUP($C1502,Statistiques!$A$8:$B$30,2,0),""))</f>
        <v/>
      </c>
      <c r="E1502" s="24"/>
      <c r="F1502" s="27" t="e">
        <f t="shared" ca="1" si="161"/>
        <v>#VALUE!</v>
      </c>
      <c r="G1502" s="28" t="str">
        <f t="shared" si="157"/>
        <v/>
      </c>
      <c r="H1502" s="29"/>
      <c r="I1502" s="30"/>
      <c r="J1502">
        <f t="shared" si="158"/>
        <v>0</v>
      </c>
      <c r="K1502">
        <f t="shared" si="159"/>
        <v>0</v>
      </c>
    </row>
    <row r="1503" spans="1:11" ht="12.75" customHeight="1" x14ac:dyDescent="0.2">
      <c r="A1503" s="73" t="str">
        <f t="shared" ca="1" si="156"/>
        <v/>
      </c>
      <c r="B1503" s="31" t="str">
        <f t="shared" ca="1" si="160"/>
        <v/>
      </c>
      <c r="C1503" s="25" t="str">
        <f t="shared" si="155"/>
        <v/>
      </c>
      <c r="D1503" s="26" t="str">
        <f>IF(C1503="","",IFERROR(VLOOKUP($C1503,Statistiques!$A$8:$B$30,2,0),""))</f>
        <v/>
      </c>
      <c r="E1503" s="24"/>
      <c r="F1503" s="27" t="e">
        <f t="shared" ca="1" si="161"/>
        <v>#VALUE!</v>
      </c>
      <c r="G1503" s="28" t="str">
        <f t="shared" si="157"/>
        <v/>
      </c>
      <c r="H1503" s="29"/>
      <c r="I1503" s="30"/>
      <c r="J1503">
        <f t="shared" si="158"/>
        <v>0</v>
      </c>
      <c r="K1503">
        <f t="shared" si="159"/>
        <v>0</v>
      </c>
    </row>
    <row r="1504" spans="1:11" ht="12.75" customHeight="1" x14ac:dyDescent="0.2">
      <c r="A1504" s="73" t="str">
        <f t="shared" ca="1" si="156"/>
        <v/>
      </c>
      <c r="B1504" s="31" t="str">
        <f t="shared" ca="1" si="160"/>
        <v/>
      </c>
      <c r="C1504" s="25" t="str">
        <f t="shared" si="155"/>
        <v/>
      </c>
      <c r="D1504" s="26" t="str">
        <f>IF(C1504="","",IFERROR(VLOOKUP($C1504,Statistiques!$A$8:$B$30,2,0),""))</f>
        <v/>
      </c>
      <c r="E1504" s="24"/>
      <c r="F1504" s="27" t="e">
        <f t="shared" ca="1" si="161"/>
        <v>#VALUE!</v>
      </c>
      <c r="G1504" s="28" t="str">
        <f t="shared" si="157"/>
        <v/>
      </c>
      <c r="H1504" s="29"/>
      <c r="I1504" s="30"/>
      <c r="J1504">
        <f t="shared" si="158"/>
        <v>0</v>
      </c>
      <c r="K1504">
        <f t="shared" si="159"/>
        <v>0</v>
      </c>
    </row>
    <row r="1505" spans="1:11" ht="12.75" customHeight="1" x14ac:dyDescent="0.2">
      <c r="A1505" s="73" t="str">
        <f t="shared" ca="1" si="156"/>
        <v/>
      </c>
      <c r="B1505" s="31" t="str">
        <f t="shared" ca="1" si="160"/>
        <v/>
      </c>
      <c r="C1505" s="25" t="str">
        <f t="shared" si="155"/>
        <v/>
      </c>
      <c r="D1505" s="26" t="str">
        <f>IF(C1505="","",IFERROR(VLOOKUP($C1505,Statistiques!$A$8:$B$30,2,0),""))</f>
        <v/>
      </c>
      <c r="E1505" s="24"/>
      <c r="F1505" s="27" t="e">
        <f t="shared" ca="1" si="161"/>
        <v>#VALUE!</v>
      </c>
      <c r="G1505" s="28" t="str">
        <f t="shared" si="157"/>
        <v/>
      </c>
      <c r="H1505" s="29"/>
      <c r="I1505" s="30"/>
      <c r="J1505">
        <f t="shared" si="158"/>
        <v>0</v>
      </c>
      <c r="K1505">
        <f t="shared" si="159"/>
        <v>0</v>
      </c>
    </row>
    <row r="1506" spans="1:11" ht="12.75" customHeight="1" x14ac:dyDescent="0.2">
      <c r="A1506" s="73" t="str">
        <f t="shared" ca="1" si="156"/>
        <v/>
      </c>
      <c r="B1506" s="31" t="str">
        <f t="shared" ca="1" si="160"/>
        <v/>
      </c>
      <c r="C1506" s="25" t="str">
        <f t="shared" si="155"/>
        <v/>
      </c>
      <c r="D1506" s="26" t="str">
        <f>IF(C1506="","",IFERROR(VLOOKUP($C1506,Statistiques!$A$8:$B$30,2,0),""))</f>
        <v/>
      </c>
      <c r="E1506" s="24"/>
      <c r="F1506" s="27" t="e">
        <f t="shared" ca="1" si="161"/>
        <v>#VALUE!</v>
      </c>
      <c r="G1506" s="28" t="str">
        <f t="shared" si="157"/>
        <v/>
      </c>
      <c r="H1506" s="29"/>
      <c r="I1506" s="30"/>
      <c r="J1506">
        <f t="shared" si="158"/>
        <v>0</v>
      </c>
      <c r="K1506">
        <f t="shared" si="159"/>
        <v>0</v>
      </c>
    </row>
    <row r="1507" spans="1:11" ht="12.75" customHeight="1" x14ac:dyDescent="0.2">
      <c r="A1507" s="73" t="str">
        <f t="shared" ca="1" si="156"/>
        <v/>
      </c>
      <c r="B1507" s="31" t="str">
        <f t="shared" ca="1" si="160"/>
        <v/>
      </c>
      <c r="C1507" s="25" t="str">
        <f t="shared" si="155"/>
        <v/>
      </c>
      <c r="D1507" s="26" t="str">
        <f>IF(C1507="","",IFERROR(VLOOKUP($C1507,Statistiques!$A$8:$B$30,2,0),""))</f>
        <v/>
      </c>
      <c r="E1507" s="24"/>
      <c r="F1507" s="27" t="e">
        <f t="shared" ca="1" si="161"/>
        <v>#VALUE!</v>
      </c>
      <c r="G1507" s="28" t="str">
        <f t="shared" si="157"/>
        <v/>
      </c>
      <c r="H1507" s="29"/>
      <c r="I1507" s="30"/>
      <c r="J1507">
        <f t="shared" si="158"/>
        <v>0</v>
      </c>
      <c r="K1507">
        <f t="shared" si="159"/>
        <v>0</v>
      </c>
    </row>
    <row r="1508" spans="1:11" ht="12.75" customHeight="1" x14ac:dyDescent="0.2">
      <c r="A1508" s="73" t="str">
        <f t="shared" ca="1" si="156"/>
        <v/>
      </c>
      <c r="B1508" s="31" t="str">
        <f t="shared" ca="1" si="160"/>
        <v/>
      </c>
      <c r="C1508" s="25" t="str">
        <f t="shared" si="155"/>
        <v/>
      </c>
      <c r="D1508" s="26" t="str">
        <f>IF(C1508="","",IFERROR(VLOOKUP($C1508,Statistiques!$A$8:$B$30,2,0),""))</f>
        <v/>
      </c>
      <c r="E1508" s="24"/>
      <c r="F1508" s="27" t="e">
        <f t="shared" ca="1" si="161"/>
        <v>#VALUE!</v>
      </c>
      <c r="G1508" s="28" t="str">
        <f t="shared" si="157"/>
        <v/>
      </c>
      <c r="H1508" s="29"/>
      <c r="I1508" s="30"/>
      <c r="J1508">
        <f t="shared" si="158"/>
        <v>0</v>
      </c>
      <c r="K1508">
        <f t="shared" si="159"/>
        <v>0</v>
      </c>
    </row>
    <row r="1509" spans="1:11" ht="12.75" customHeight="1" x14ac:dyDescent="0.2">
      <c r="A1509" s="73" t="str">
        <f t="shared" ca="1" si="156"/>
        <v/>
      </c>
      <c r="B1509" s="31" t="str">
        <f t="shared" ca="1" si="160"/>
        <v/>
      </c>
      <c r="C1509" s="25" t="str">
        <f t="shared" si="155"/>
        <v/>
      </c>
      <c r="D1509" s="26" t="str">
        <f>IF(C1509="","",IFERROR(VLOOKUP($C1509,Statistiques!$A$8:$B$30,2,0),""))</f>
        <v/>
      </c>
      <c r="E1509" s="24"/>
      <c r="F1509" s="27" t="e">
        <f t="shared" ca="1" si="161"/>
        <v>#VALUE!</v>
      </c>
      <c r="G1509" s="28" t="str">
        <f t="shared" si="157"/>
        <v/>
      </c>
      <c r="H1509" s="29"/>
      <c r="I1509" s="30"/>
      <c r="J1509">
        <f t="shared" si="158"/>
        <v>0</v>
      </c>
      <c r="K1509">
        <f t="shared" si="159"/>
        <v>0</v>
      </c>
    </row>
    <row r="1510" spans="1:11" ht="12.75" customHeight="1" x14ac:dyDescent="0.2">
      <c r="A1510" s="73" t="str">
        <f t="shared" ca="1" si="156"/>
        <v/>
      </c>
      <c r="B1510" s="31" t="str">
        <f t="shared" ca="1" si="160"/>
        <v/>
      </c>
      <c r="C1510" s="25" t="str">
        <f t="shared" si="155"/>
        <v/>
      </c>
      <c r="D1510" s="26" t="str">
        <f>IF(C1510="","",IFERROR(VLOOKUP($C1510,Statistiques!$A$8:$B$30,2,0),""))</f>
        <v/>
      </c>
      <c r="E1510" s="24"/>
      <c r="F1510" s="27" t="e">
        <f t="shared" ca="1" si="161"/>
        <v>#VALUE!</v>
      </c>
      <c r="G1510" s="28" t="str">
        <f t="shared" si="157"/>
        <v/>
      </c>
      <c r="H1510" s="29"/>
      <c r="I1510" s="30"/>
      <c r="J1510">
        <f t="shared" si="158"/>
        <v>0</v>
      </c>
      <c r="K1510">
        <f t="shared" si="159"/>
        <v>0</v>
      </c>
    </row>
    <row r="1511" spans="1:11" ht="12.75" customHeight="1" x14ac:dyDescent="0.2">
      <c r="A1511" s="73" t="str">
        <f t="shared" ca="1" si="156"/>
        <v/>
      </c>
      <c r="B1511" s="31" t="str">
        <f t="shared" ca="1" si="160"/>
        <v/>
      </c>
      <c r="C1511" s="25" t="str">
        <f t="shared" si="155"/>
        <v/>
      </c>
      <c r="D1511" s="26" t="str">
        <f>IF(C1511="","",IFERROR(VLOOKUP($C1511,Statistiques!$A$8:$B$30,2,0),""))</f>
        <v/>
      </c>
      <c r="E1511" s="24"/>
      <c r="F1511" s="27" t="e">
        <f t="shared" ca="1" si="161"/>
        <v>#VALUE!</v>
      </c>
      <c r="G1511" s="28" t="str">
        <f t="shared" si="157"/>
        <v/>
      </c>
      <c r="H1511" s="29"/>
      <c r="I1511" s="30"/>
      <c r="J1511">
        <f t="shared" si="158"/>
        <v>0</v>
      </c>
      <c r="K1511">
        <f t="shared" si="159"/>
        <v>0</v>
      </c>
    </row>
    <row r="1512" spans="1:11" ht="12.75" customHeight="1" x14ac:dyDescent="0.2">
      <c r="A1512" s="73" t="str">
        <f t="shared" ca="1" si="156"/>
        <v/>
      </c>
      <c r="B1512" s="31" t="str">
        <f t="shared" ca="1" si="160"/>
        <v/>
      </c>
      <c r="C1512" s="25" t="str">
        <f t="shared" si="155"/>
        <v/>
      </c>
      <c r="D1512" s="26" t="str">
        <f>IF(C1512="","",IFERROR(VLOOKUP($C1512,Statistiques!$A$8:$B$30,2,0),""))</f>
        <v/>
      </c>
      <c r="E1512" s="24"/>
      <c r="F1512" s="27" t="e">
        <f t="shared" ca="1" si="161"/>
        <v>#VALUE!</v>
      </c>
      <c r="G1512" s="28" t="str">
        <f t="shared" si="157"/>
        <v/>
      </c>
      <c r="H1512" s="29"/>
      <c r="I1512" s="30"/>
      <c r="J1512">
        <f t="shared" si="158"/>
        <v>0</v>
      </c>
      <c r="K1512">
        <f t="shared" si="159"/>
        <v>0</v>
      </c>
    </row>
    <row r="1513" spans="1:11" ht="12.75" customHeight="1" x14ac:dyDescent="0.2">
      <c r="A1513" s="73" t="str">
        <f t="shared" ca="1" si="156"/>
        <v/>
      </c>
      <c r="B1513" s="31" t="str">
        <f t="shared" ca="1" si="160"/>
        <v/>
      </c>
      <c r="C1513" s="25" t="str">
        <f t="shared" si="155"/>
        <v/>
      </c>
      <c r="D1513" s="26" t="str">
        <f>IF(C1513="","",IFERROR(VLOOKUP($C1513,Statistiques!$A$8:$B$30,2,0),""))</f>
        <v/>
      </c>
      <c r="E1513" s="24"/>
      <c r="F1513" s="27" t="e">
        <f t="shared" ca="1" si="161"/>
        <v>#VALUE!</v>
      </c>
      <c r="G1513" s="28" t="str">
        <f t="shared" si="157"/>
        <v/>
      </c>
      <c r="H1513" s="29"/>
      <c r="I1513" s="30"/>
      <c r="J1513">
        <f t="shared" si="158"/>
        <v>0</v>
      </c>
      <c r="K1513">
        <f t="shared" si="159"/>
        <v>0</v>
      </c>
    </row>
    <row r="1514" spans="1:11" ht="12.75" customHeight="1" x14ac:dyDescent="0.2">
      <c r="A1514" s="73" t="str">
        <f t="shared" ca="1" si="156"/>
        <v/>
      </c>
      <c r="B1514" s="31" t="str">
        <f t="shared" ca="1" si="160"/>
        <v/>
      </c>
      <c r="C1514" s="25" t="str">
        <f t="shared" si="155"/>
        <v/>
      </c>
      <c r="D1514" s="26" t="str">
        <f>IF(C1514="","",IFERROR(VLOOKUP($C1514,Statistiques!$A$8:$B$30,2,0),""))</f>
        <v/>
      </c>
      <c r="E1514" s="24"/>
      <c r="F1514" s="27" t="e">
        <f t="shared" ca="1" si="161"/>
        <v>#VALUE!</v>
      </c>
      <c r="G1514" s="28" t="str">
        <f t="shared" si="157"/>
        <v/>
      </c>
      <c r="H1514" s="29"/>
      <c r="I1514" s="30"/>
      <c r="J1514">
        <f t="shared" si="158"/>
        <v>0</v>
      </c>
      <c r="K1514">
        <f t="shared" si="159"/>
        <v>0</v>
      </c>
    </row>
    <row r="1515" spans="1:11" ht="12.75" customHeight="1" x14ac:dyDescent="0.2">
      <c r="A1515" s="73" t="str">
        <f t="shared" ca="1" si="156"/>
        <v/>
      </c>
      <c r="B1515" s="31" t="str">
        <f t="shared" ca="1" si="160"/>
        <v/>
      </c>
      <c r="C1515" s="25" t="str">
        <f t="shared" si="155"/>
        <v/>
      </c>
      <c r="D1515" s="26" t="str">
        <f>IF(C1515="","",IFERROR(VLOOKUP($C1515,Statistiques!$A$8:$B$30,2,0),""))</f>
        <v/>
      </c>
      <c r="E1515" s="24"/>
      <c r="F1515" s="27" t="e">
        <f t="shared" ca="1" si="161"/>
        <v>#VALUE!</v>
      </c>
      <c r="G1515" s="28" t="str">
        <f t="shared" si="157"/>
        <v/>
      </c>
      <c r="H1515" s="29"/>
      <c r="I1515" s="30"/>
      <c r="J1515">
        <f t="shared" si="158"/>
        <v>0</v>
      </c>
      <c r="K1515">
        <f t="shared" si="159"/>
        <v>0</v>
      </c>
    </row>
    <row r="1516" spans="1:11" ht="12.75" customHeight="1" x14ac:dyDescent="0.2">
      <c r="A1516" s="73" t="str">
        <f t="shared" ca="1" si="156"/>
        <v/>
      </c>
      <c r="B1516" s="31" t="str">
        <f t="shared" ca="1" si="160"/>
        <v/>
      </c>
      <c r="C1516" s="25" t="str">
        <f t="shared" si="155"/>
        <v/>
      </c>
      <c r="D1516" s="26" t="str">
        <f>IF(C1516="","",IFERROR(VLOOKUP($C1516,Statistiques!$A$8:$B$30,2,0),""))</f>
        <v/>
      </c>
      <c r="E1516" s="24"/>
      <c r="F1516" s="27" t="e">
        <f t="shared" ca="1" si="161"/>
        <v>#VALUE!</v>
      </c>
      <c r="G1516" s="28" t="str">
        <f t="shared" si="157"/>
        <v/>
      </c>
      <c r="H1516" s="29"/>
      <c r="I1516" s="30"/>
      <c r="J1516">
        <f t="shared" si="158"/>
        <v>0</v>
      </c>
      <c r="K1516">
        <f t="shared" si="159"/>
        <v>0</v>
      </c>
    </row>
    <row r="1517" spans="1:11" ht="12.75" customHeight="1" x14ac:dyDescent="0.2">
      <c r="A1517" s="73" t="str">
        <f t="shared" ca="1" si="156"/>
        <v/>
      </c>
      <c r="B1517" s="31" t="str">
        <f t="shared" ca="1" si="160"/>
        <v/>
      </c>
      <c r="C1517" s="25" t="str">
        <f t="shared" si="155"/>
        <v/>
      </c>
      <c r="D1517" s="26" t="str">
        <f>IF(C1517="","",IFERROR(VLOOKUP($C1517,Statistiques!$A$8:$B$30,2,0),""))</f>
        <v/>
      </c>
      <c r="E1517" s="24"/>
      <c r="F1517" s="27" t="e">
        <f t="shared" ca="1" si="161"/>
        <v>#VALUE!</v>
      </c>
      <c r="G1517" s="28" t="str">
        <f t="shared" si="157"/>
        <v/>
      </c>
      <c r="H1517" s="29"/>
      <c r="I1517" s="30"/>
      <c r="J1517">
        <f t="shared" si="158"/>
        <v>0</v>
      </c>
      <c r="K1517">
        <f t="shared" si="159"/>
        <v>0</v>
      </c>
    </row>
    <row r="1518" spans="1:11" ht="12.75" customHeight="1" x14ac:dyDescent="0.2">
      <c r="A1518" s="73" t="str">
        <f t="shared" ca="1" si="156"/>
        <v/>
      </c>
      <c r="B1518" s="31" t="str">
        <f t="shared" ca="1" si="160"/>
        <v/>
      </c>
      <c r="C1518" s="25" t="str">
        <f t="shared" si="155"/>
        <v/>
      </c>
      <c r="D1518" s="26" t="str">
        <f>IF(C1518="","",IFERROR(VLOOKUP($C1518,Statistiques!$A$8:$B$30,2,0),""))</f>
        <v/>
      </c>
      <c r="E1518" s="24"/>
      <c r="F1518" s="27" t="e">
        <f t="shared" ca="1" si="161"/>
        <v>#VALUE!</v>
      </c>
      <c r="G1518" s="28" t="str">
        <f t="shared" si="157"/>
        <v/>
      </c>
      <c r="H1518" s="29"/>
      <c r="I1518" s="30"/>
      <c r="J1518">
        <f t="shared" si="158"/>
        <v>0</v>
      </c>
      <c r="K1518">
        <f t="shared" si="159"/>
        <v>0</v>
      </c>
    </row>
    <row r="1519" spans="1:11" ht="12.75" customHeight="1" x14ac:dyDescent="0.2">
      <c r="A1519" s="73" t="str">
        <f t="shared" ca="1" si="156"/>
        <v/>
      </c>
      <c r="B1519" s="31" t="str">
        <f t="shared" ca="1" si="160"/>
        <v/>
      </c>
      <c r="C1519" s="25" t="str">
        <f t="shared" si="155"/>
        <v/>
      </c>
      <c r="D1519" s="26" t="str">
        <f>IF(C1519="","",IFERROR(VLOOKUP($C1519,Statistiques!$A$8:$B$30,2,0),""))</f>
        <v/>
      </c>
      <c r="E1519" s="24"/>
      <c r="F1519" s="27" t="e">
        <f t="shared" ca="1" si="161"/>
        <v>#VALUE!</v>
      </c>
      <c r="G1519" s="28" t="str">
        <f t="shared" si="157"/>
        <v/>
      </c>
      <c r="H1519" s="29"/>
      <c r="I1519" s="30"/>
      <c r="J1519">
        <f t="shared" si="158"/>
        <v>0</v>
      </c>
      <c r="K1519">
        <f t="shared" si="159"/>
        <v>0</v>
      </c>
    </row>
    <row r="1520" spans="1:11" ht="12.75" customHeight="1" x14ac:dyDescent="0.2">
      <c r="A1520" s="73" t="str">
        <f t="shared" ca="1" si="156"/>
        <v/>
      </c>
      <c r="B1520" s="31" t="str">
        <f t="shared" ca="1" si="160"/>
        <v/>
      </c>
      <c r="C1520" s="25" t="str">
        <f t="shared" si="155"/>
        <v/>
      </c>
      <c r="D1520" s="26" t="str">
        <f>IF(C1520="","",IFERROR(VLOOKUP($C1520,Statistiques!$A$8:$B$30,2,0),""))</f>
        <v/>
      </c>
      <c r="E1520" s="24"/>
      <c r="F1520" s="27" t="e">
        <f t="shared" ca="1" si="161"/>
        <v>#VALUE!</v>
      </c>
      <c r="G1520" s="28" t="str">
        <f t="shared" si="157"/>
        <v/>
      </c>
      <c r="H1520" s="29"/>
      <c r="I1520" s="30"/>
      <c r="J1520">
        <f t="shared" si="158"/>
        <v>0</v>
      </c>
      <c r="K1520">
        <f t="shared" si="159"/>
        <v>0</v>
      </c>
    </row>
    <row r="1521" spans="1:11" ht="12.75" customHeight="1" x14ac:dyDescent="0.2">
      <c r="A1521" s="73" t="str">
        <f t="shared" ca="1" si="156"/>
        <v/>
      </c>
      <c r="B1521" s="31" t="str">
        <f t="shared" ca="1" si="160"/>
        <v/>
      </c>
      <c r="C1521" s="25" t="str">
        <f t="shared" si="155"/>
        <v/>
      </c>
      <c r="D1521" s="26" t="str">
        <f>IF(C1521="","",IFERROR(VLOOKUP($C1521,Statistiques!$A$8:$B$30,2,0),""))</f>
        <v/>
      </c>
      <c r="E1521" s="24"/>
      <c r="F1521" s="27" t="e">
        <f t="shared" ca="1" si="161"/>
        <v>#VALUE!</v>
      </c>
      <c r="G1521" s="28" t="str">
        <f t="shared" si="157"/>
        <v/>
      </c>
      <c r="H1521" s="29"/>
      <c r="I1521" s="30"/>
      <c r="J1521">
        <f t="shared" si="158"/>
        <v>0</v>
      </c>
      <c r="K1521">
        <f t="shared" si="159"/>
        <v>0</v>
      </c>
    </row>
    <row r="1522" spans="1:11" ht="12.75" customHeight="1" x14ac:dyDescent="0.2">
      <c r="A1522" s="73" t="str">
        <f t="shared" ca="1" si="156"/>
        <v/>
      </c>
      <c r="B1522" s="31" t="str">
        <f t="shared" ca="1" si="160"/>
        <v/>
      </c>
      <c r="C1522" s="25" t="str">
        <f t="shared" ref="C1522:C1585" si="162">IF(E1521="","",C1521)</f>
        <v/>
      </c>
      <c r="D1522" s="26" t="str">
        <f>IF(C1522="","",IFERROR(VLOOKUP($C1522,Statistiques!$A$8:$B$30,2,0),""))</f>
        <v/>
      </c>
      <c r="E1522" s="24"/>
      <c r="F1522" s="27" t="e">
        <f t="shared" ca="1" si="161"/>
        <v>#VALUE!</v>
      </c>
      <c r="G1522" s="28" t="str">
        <f t="shared" si="157"/>
        <v/>
      </c>
      <c r="H1522" s="29"/>
      <c r="I1522" s="30"/>
      <c r="J1522">
        <f t="shared" si="158"/>
        <v>0</v>
      </c>
      <c r="K1522">
        <f t="shared" si="159"/>
        <v>0</v>
      </c>
    </row>
    <row r="1523" spans="1:11" ht="12.75" customHeight="1" x14ac:dyDescent="0.2">
      <c r="A1523" s="73" t="str">
        <f t="shared" ca="1" si="156"/>
        <v/>
      </c>
      <c r="B1523" s="31" t="str">
        <f t="shared" ca="1" si="160"/>
        <v/>
      </c>
      <c r="C1523" s="25" t="str">
        <f t="shared" si="162"/>
        <v/>
      </c>
      <c r="D1523" s="26" t="str">
        <f>IF(C1523="","",IFERROR(VLOOKUP($C1523,Statistiques!$A$8:$B$30,2,0),""))</f>
        <v/>
      </c>
      <c r="E1523" s="24"/>
      <c r="F1523" s="27" t="e">
        <f t="shared" ca="1" si="161"/>
        <v>#VALUE!</v>
      </c>
      <c r="G1523" s="28" t="str">
        <f t="shared" si="157"/>
        <v/>
      </c>
      <c r="H1523" s="29"/>
      <c r="I1523" s="30"/>
      <c r="J1523">
        <f t="shared" si="158"/>
        <v>0</v>
      </c>
      <c r="K1523">
        <f t="shared" si="159"/>
        <v>0</v>
      </c>
    </row>
    <row r="1524" spans="1:11" ht="12.75" customHeight="1" x14ac:dyDescent="0.2">
      <c r="A1524" s="73" t="str">
        <f t="shared" ca="1" si="156"/>
        <v/>
      </c>
      <c r="B1524" s="31" t="str">
        <f t="shared" ca="1" si="160"/>
        <v/>
      </c>
      <c r="C1524" s="25" t="str">
        <f t="shared" si="162"/>
        <v/>
      </c>
      <c r="D1524" s="26" t="str">
        <f>IF(C1524="","",IFERROR(VLOOKUP($C1524,Statistiques!$A$8:$B$30,2,0),""))</f>
        <v/>
      </c>
      <c r="E1524" s="24"/>
      <c r="F1524" s="27" t="e">
        <f t="shared" ca="1" si="161"/>
        <v>#VALUE!</v>
      </c>
      <c r="G1524" s="28" t="str">
        <f t="shared" si="157"/>
        <v/>
      </c>
      <c r="H1524" s="29"/>
      <c r="I1524" s="30"/>
      <c r="J1524">
        <f t="shared" si="158"/>
        <v>0</v>
      </c>
      <c r="K1524">
        <f t="shared" si="159"/>
        <v>0</v>
      </c>
    </row>
    <row r="1525" spans="1:11" ht="12.75" customHeight="1" x14ac:dyDescent="0.2">
      <c r="A1525" s="73" t="str">
        <f t="shared" ca="1" si="156"/>
        <v/>
      </c>
      <c r="B1525" s="31" t="str">
        <f t="shared" ca="1" si="160"/>
        <v/>
      </c>
      <c r="C1525" s="25" t="str">
        <f t="shared" si="162"/>
        <v/>
      </c>
      <c r="D1525" s="26" t="str">
        <f>IF(C1525="","",IFERROR(VLOOKUP($C1525,Statistiques!$A$8:$B$30,2,0),""))</f>
        <v/>
      </c>
      <c r="E1525" s="24"/>
      <c r="F1525" s="27" t="e">
        <f t="shared" ca="1" si="161"/>
        <v>#VALUE!</v>
      </c>
      <c r="G1525" s="28" t="str">
        <f t="shared" si="157"/>
        <v/>
      </c>
      <c r="H1525" s="29"/>
      <c r="I1525" s="30"/>
      <c r="J1525">
        <f t="shared" si="158"/>
        <v>0</v>
      </c>
      <c r="K1525">
        <f t="shared" si="159"/>
        <v>0</v>
      </c>
    </row>
    <row r="1526" spans="1:11" ht="12.75" customHeight="1" x14ac:dyDescent="0.2">
      <c r="A1526" s="73" t="str">
        <f t="shared" ca="1" si="156"/>
        <v/>
      </c>
      <c r="B1526" s="31" t="str">
        <f t="shared" ca="1" si="160"/>
        <v/>
      </c>
      <c r="C1526" s="25" t="str">
        <f t="shared" si="162"/>
        <v/>
      </c>
      <c r="D1526" s="26" t="str">
        <f>IF(C1526="","",IFERROR(VLOOKUP($C1526,Statistiques!$A$8:$B$30,2,0),""))</f>
        <v/>
      </c>
      <c r="E1526" s="24"/>
      <c r="F1526" s="27" t="e">
        <f t="shared" ca="1" si="161"/>
        <v>#VALUE!</v>
      </c>
      <c r="G1526" s="28" t="str">
        <f t="shared" si="157"/>
        <v/>
      </c>
      <c r="H1526" s="29"/>
      <c r="I1526" s="30"/>
      <c r="J1526">
        <f t="shared" si="158"/>
        <v>0</v>
      </c>
      <c r="K1526">
        <f t="shared" si="159"/>
        <v>0</v>
      </c>
    </row>
    <row r="1527" spans="1:11" ht="12.75" customHeight="1" x14ac:dyDescent="0.2">
      <c r="A1527" s="73" t="str">
        <f t="shared" ca="1" si="156"/>
        <v/>
      </c>
      <c r="B1527" s="31" t="str">
        <f t="shared" ca="1" si="160"/>
        <v/>
      </c>
      <c r="C1527" s="25" t="str">
        <f t="shared" si="162"/>
        <v/>
      </c>
      <c r="D1527" s="26" t="str">
        <f>IF(C1527="","",IFERROR(VLOOKUP($C1527,Statistiques!$A$8:$B$30,2,0),""))</f>
        <v/>
      </c>
      <c r="E1527" s="24"/>
      <c r="F1527" s="27" t="e">
        <f t="shared" ca="1" si="161"/>
        <v>#VALUE!</v>
      </c>
      <c r="G1527" s="28" t="str">
        <f t="shared" si="157"/>
        <v/>
      </c>
      <c r="H1527" s="29"/>
      <c r="I1527" s="30"/>
      <c r="J1527">
        <f t="shared" si="158"/>
        <v>0</v>
      </c>
      <c r="K1527">
        <f t="shared" si="159"/>
        <v>0</v>
      </c>
    </row>
    <row r="1528" spans="1:11" ht="12.75" customHeight="1" x14ac:dyDescent="0.2">
      <c r="A1528" s="73" t="str">
        <f t="shared" ca="1" si="156"/>
        <v/>
      </c>
      <c r="B1528" s="31" t="str">
        <f t="shared" ca="1" si="160"/>
        <v/>
      </c>
      <c r="C1528" s="25" t="str">
        <f t="shared" si="162"/>
        <v/>
      </c>
      <c r="D1528" s="26" t="str">
        <f>IF(C1528="","",IFERROR(VLOOKUP($C1528,Statistiques!$A$8:$B$30,2,0),""))</f>
        <v/>
      </c>
      <c r="E1528" s="24"/>
      <c r="F1528" s="27" t="e">
        <f t="shared" ca="1" si="161"/>
        <v>#VALUE!</v>
      </c>
      <c r="G1528" s="28" t="str">
        <f t="shared" si="157"/>
        <v/>
      </c>
      <c r="H1528" s="29"/>
      <c r="I1528" s="30"/>
      <c r="J1528">
        <f t="shared" si="158"/>
        <v>0</v>
      </c>
      <c r="K1528">
        <f t="shared" si="159"/>
        <v>0</v>
      </c>
    </row>
    <row r="1529" spans="1:11" ht="12.75" customHeight="1" x14ac:dyDescent="0.2">
      <c r="A1529" s="73" t="str">
        <f t="shared" ca="1" si="156"/>
        <v/>
      </c>
      <c r="B1529" s="31" t="str">
        <f t="shared" ca="1" si="160"/>
        <v/>
      </c>
      <c r="C1529" s="25" t="str">
        <f t="shared" si="162"/>
        <v/>
      </c>
      <c r="D1529" s="26" t="str">
        <f>IF(C1529="","",IFERROR(VLOOKUP($C1529,Statistiques!$A$8:$B$30,2,0),""))</f>
        <v/>
      </c>
      <c r="E1529" s="24"/>
      <c r="F1529" s="27" t="e">
        <f t="shared" ca="1" si="161"/>
        <v>#VALUE!</v>
      </c>
      <c r="G1529" s="28" t="str">
        <f t="shared" si="157"/>
        <v/>
      </c>
      <c r="H1529" s="29"/>
      <c r="I1529" s="30"/>
      <c r="J1529">
        <f t="shared" si="158"/>
        <v>0</v>
      </c>
      <c r="K1529">
        <f t="shared" si="159"/>
        <v>0</v>
      </c>
    </row>
    <row r="1530" spans="1:11" ht="12.75" customHeight="1" x14ac:dyDescent="0.2">
      <c r="A1530" s="73" t="str">
        <f t="shared" ca="1" si="156"/>
        <v/>
      </c>
      <c r="B1530" s="31" t="str">
        <f t="shared" ca="1" si="160"/>
        <v/>
      </c>
      <c r="C1530" s="25" t="str">
        <f t="shared" si="162"/>
        <v/>
      </c>
      <c r="D1530" s="26" t="str">
        <f>IF(C1530="","",IFERROR(VLOOKUP($C1530,Statistiques!$A$8:$B$30,2,0),""))</f>
        <v/>
      </c>
      <c r="E1530" s="24"/>
      <c r="F1530" s="27" t="e">
        <f t="shared" ca="1" si="161"/>
        <v>#VALUE!</v>
      </c>
      <c r="G1530" s="28" t="str">
        <f t="shared" si="157"/>
        <v/>
      </c>
      <c r="H1530" s="29"/>
      <c r="I1530" s="30"/>
      <c r="J1530">
        <f t="shared" si="158"/>
        <v>0</v>
      </c>
      <c r="K1530">
        <f t="shared" si="159"/>
        <v>0</v>
      </c>
    </row>
    <row r="1531" spans="1:11" ht="12.75" customHeight="1" x14ac:dyDescent="0.2">
      <c r="A1531" s="73" t="str">
        <f t="shared" ca="1" si="156"/>
        <v/>
      </c>
      <c r="B1531" s="31" t="str">
        <f t="shared" ca="1" si="160"/>
        <v/>
      </c>
      <c r="C1531" s="25" t="str">
        <f t="shared" si="162"/>
        <v/>
      </c>
      <c r="D1531" s="26" t="str">
        <f>IF(C1531="","",IFERROR(VLOOKUP($C1531,Statistiques!$A$8:$B$30,2,0),""))</f>
        <v/>
      </c>
      <c r="E1531" s="24"/>
      <c r="F1531" s="27" t="e">
        <f t="shared" ca="1" si="161"/>
        <v>#VALUE!</v>
      </c>
      <c r="G1531" s="28" t="str">
        <f t="shared" si="157"/>
        <v/>
      </c>
      <c r="H1531" s="29"/>
      <c r="I1531" s="30"/>
      <c r="J1531">
        <f t="shared" si="158"/>
        <v>0</v>
      </c>
      <c r="K1531">
        <f t="shared" si="159"/>
        <v>0</v>
      </c>
    </row>
    <row r="1532" spans="1:11" ht="12.75" customHeight="1" x14ac:dyDescent="0.2">
      <c r="A1532" s="73" t="str">
        <f t="shared" ca="1" si="156"/>
        <v/>
      </c>
      <c r="B1532" s="31" t="str">
        <f t="shared" ca="1" si="160"/>
        <v/>
      </c>
      <c r="C1532" s="25" t="str">
        <f t="shared" si="162"/>
        <v/>
      </c>
      <c r="D1532" s="26" t="str">
        <f>IF(C1532="","",IFERROR(VLOOKUP($C1532,Statistiques!$A$8:$B$30,2,0),""))</f>
        <v/>
      </c>
      <c r="E1532" s="24"/>
      <c r="F1532" s="27" t="e">
        <f t="shared" ca="1" si="161"/>
        <v>#VALUE!</v>
      </c>
      <c r="G1532" s="28" t="str">
        <f t="shared" si="157"/>
        <v/>
      </c>
      <c r="H1532" s="29"/>
      <c r="I1532" s="30"/>
      <c r="J1532">
        <f t="shared" si="158"/>
        <v>0</v>
      </c>
      <c r="K1532">
        <f t="shared" si="159"/>
        <v>0</v>
      </c>
    </row>
    <row r="1533" spans="1:11" ht="12.75" customHeight="1" x14ac:dyDescent="0.2">
      <c r="A1533" s="73" t="str">
        <f t="shared" ca="1" si="156"/>
        <v/>
      </c>
      <c r="B1533" s="31" t="str">
        <f t="shared" ca="1" si="160"/>
        <v/>
      </c>
      <c r="C1533" s="25" t="str">
        <f t="shared" si="162"/>
        <v/>
      </c>
      <c r="D1533" s="26" t="str">
        <f>IF(C1533="","",IFERROR(VLOOKUP($C1533,Statistiques!$A$8:$B$30,2,0),""))</f>
        <v/>
      </c>
      <c r="E1533" s="24"/>
      <c r="F1533" s="27" t="e">
        <f t="shared" ca="1" si="161"/>
        <v>#VALUE!</v>
      </c>
      <c r="G1533" s="28" t="str">
        <f t="shared" si="157"/>
        <v/>
      </c>
      <c r="H1533" s="29"/>
      <c r="I1533" s="30"/>
      <c r="J1533">
        <f t="shared" si="158"/>
        <v>0</v>
      </c>
      <c r="K1533">
        <f t="shared" si="159"/>
        <v>0</v>
      </c>
    </row>
    <row r="1534" spans="1:11" ht="12.75" customHeight="1" x14ac:dyDescent="0.2">
      <c r="A1534" s="73" t="str">
        <f t="shared" ca="1" si="156"/>
        <v/>
      </c>
      <c r="B1534" s="31" t="str">
        <f t="shared" ca="1" si="160"/>
        <v/>
      </c>
      <c r="C1534" s="25" t="str">
        <f t="shared" si="162"/>
        <v/>
      </c>
      <c r="D1534" s="26" t="str">
        <f>IF(C1534="","",IFERROR(VLOOKUP($C1534,Statistiques!$A$8:$B$30,2,0),""))</f>
        <v/>
      </c>
      <c r="E1534" s="24"/>
      <c r="F1534" s="27" t="e">
        <f t="shared" ca="1" si="161"/>
        <v>#VALUE!</v>
      </c>
      <c r="G1534" s="28" t="str">
        <f t="shared" si="157"/>
        <v/>
      </c>
      <c r="H1534" s="29"/>
      <c r="I1534" s="30"/>
      <c r="J1534">
        <f t="shared" si="158"/>
        <v>0</v>
      </c>
      <c r="K1534">
        <f t="shared" si="159"/>
        <v>0</v>
      </c>
    </row>
    <row r="1535" spans="1:11" ht="12.75" customHeight="1" x14ac:dyDescent="0.2">
      <c r="A1535" s="73" t="str">
        <f t="shared" ca="1" si="156"/>
        <v/>
      </c>
      <c r="B1535" s="31" t="str">
        <f t="shared" ca="1" si="160"/>
        <v/>
      </c>
      <c r="C1535" s="25" t="str">
        <f t="shared" si="162"/>
        <v/>
      </c>
      <c r="D1535" s="26" t="str">
        <f>IF(C1535="","",IFERROR(VLOOKUP($C1535,Statistiques!$A$8:$B$30,2,0),""))</f>
        <v/>
      </c>
      <c r="E1535" s="24"/>
      <c r="F1535" s="27" t="e">
        <f t="shared" ca="1" si="161"/>
        <v>#VALUE!</v>
      </c>
      <c r="G1535" s="28" t="str">
        <f t="shared" si="157"/>
        <v/>
      </c>
      <c r="H1535" s="29"/>
      <c r="I1535" s="30"/>
      <c r="J1535">
        <f t="shared" si="158"/>
        <v>0</v>
      </c>
      <c r="K1535">
        <f t="shared" si="159"/>
        <v>0</v>
      </c>
    </row>
    <row r="1536" spans="1:11" ht="12.75" customHeight="1" x14ac:dyDescent="0.2">
      <c r="A1536" s="73" t="str">
        <f t="shared" ca="1" si="156"/>
        <v/>
      </c>
      <c r="B1536" s="31" t="str">
        <f t="shared" ca="1" si="160"/>
        <v/>
      </c>
      <c r="C1536" s="25" t="str">
        <f t="shared" si="162"/>
        <v/>
      </c>
      <c r="D1536" s="26" t="str">
        <f>IF(C1536="","",IFERROR(VLOOKUP($C1536,Statistiques!$A$8:$B$30,2,0),""))</f>
        <v/>
      </c>
      <c r="E1536" s="24"/>
      <c r="F1536" s="27" t="e">
        <f t="shared" ca="1" si="161"/>
        <v>#VALUE!</v>
      </c>
      <c r="G1536" s="28" t="str">
        <f t="shared" si="157"/>
        <v/>
      </c>
      <c r="H1536" s="29"/>
      <c r="I1536" s="30"/>
      <c r="J1536">
        <f t="shared" si="158"/>
        <v>0</v>
      </c>
      <c r="K1536">
        <f t="shared" si="159"/>
        <v>0</v>
      </c>
    </row>
    <row r="1537" spans="1:11" ht="12.75" customHeight="1" x14ac:dyDescent="0.2">
      <c r="A1537" s="73" t="str">
        <f t="shared" ca="1" si="156"/>
        <v/>
      </c>
      <c r="B1537" s="31" t="str">
        <f t="shared" ca="1" si="160"/>
        <v/>
      </c>
      <c r="C1537" s="25" t="str">
        <f t="shared" si="162"/>
        <v/>
      </c>
      <c r="D1537" s="26" t="str">
        <f>IF(C1537="","",IFERROR(VLOOKUP($C1537,Statistiques!$A$8:$B$30,2,0),""))</f>
        <v/>
      </c>
      <c r="E1537" s="24"/>
      <c r="F1537" s="27" t="e">
        <f t="shared" ca="1" si="161"/>
        <v>#VALUE!</v>
      </c>
      <c r="G1537" s="28" t="str">
        <f t="shared" si="157"/>
        <v/>
      </c>
      <c r="H1537" s="29"/>
      <c r="I1537" s="30"/>
      <c r="J1537">
        <f t="shared" si="158"/>
        <v>0</v>
      </c>
      <c r="K1537">
        <f t="shared" si="159"/>
        <v>0</v>
      </c>
    </row>
    <row r="1538" spans="1:11" ht="12.75" customHeight="1" x14ac:dyDescent="0.2">
      <c r="A1538" s="73" t="str">
        <f t="shared" ca="1" si="156"/>
        <v/>
      </c>
      <c r="B1538" s="31" t="str">
        <f t="shared" ca="1" si="160"/>
        <v/>
      </c>
      <c r="C1538" s="25" t="str">
        <f t="shared" si="162"/>
        <v/>
      </c>
      <c r="D1538" s="26" t="str">
        <f>IF(C1538="","",IFERROR(VLOOKUP($C1538,Statistiques!$A$8:$B$30,2,0),""))</f>
        <v/>
      </c>
      <c r="E1538" s="24"/>
      <c r="F1538" s="27" t="e">
        <f t="shared" ca="1" si="161"/>
        <v>#VALUE!</v>
      </c>
      <c r="G1538" s="28" t="str">
        <f t="shared" si="157"/>
        <v/>
      </c>
      <c r="H1538" s="29"/>
      <c r="I1538" s="30"/>
      <c r="J1538">
        <f t="shared" si="158"/>
        <v>0</v>
      </c>
      <c r="K1538">
        <f t="shared" si="159"/>
        <v>0</v>
      </c>
    </row>
    <row r="1539" spans="1:11" ht="12.75" customHeight="1" x14ac:dyDescent="0.2">
      <c r="A1539" s="73" t="str">
        <f t="shared" ref="A1539:A1602" ca="1" si="163">IF(C1539="","",NOW())</f>
        <v/>
      </c>
      <c r="B1539" s="31" t="str">
        <f t="shared" ca="1" si="160"/>
        <v/>
      </c>
      <c r="C1539" s="25" t="str">
        <f t="shared" si="162"/>
        <v/>
      </c>
      <c r="D1539" s="26" t="str">
        <f>IF(C1539="","",IFERROR(VLOOKUP($C1539,Statistiques!$A$8:$B$30,2,0),""))</f>
        <v/>
      </c>
      <c r="E1539" s="24"/>
      <c r="F1539" s="27" t="e">
        <f t="shared" ca="1" si="161"/>
        <v>#VALUE!</v>
      </c>
      <c r="G1539" s="28" t="str">
        <f t="shared" ref="G1539:G1602" si="164">IF(E1539="","",IF(AND(MONTH(A1539)=MONTH(A1540),E1540&lt;&gt;""),"",F1539))</f>
        <v/>
      </c>
      <c r="H1539" s="29"/>
      <c r="I1539" s="30"/>
      <c r="J1539">
        <f t="shared" ref="J1539:J1602" si="165">IF(H1539="",0,H1539)</f>
        <v>0</v>
      </c>
      <c r="K1539">
        <f t="shared" ref="K1539:K1602" si="166">IF(I1539="",0,I1539)</f>
        <v>0</v>
      </c>
    </row>
    <row r="1540" spans="1:11" ht="12.75" customHeight="1" x14ac:dyDescent="0.2">
      <c r="A1540" s="73" t="str">
        <f t="shared" ca="1" si="163"/>
        <v/>
      </c>
      <c r="B1540" s="31" t="str">
        <f t="shared" ref="B1540:B1603" ca="1" si="167">IF(A1540="","",B1539+1)</f>
        <v/>
      </c>
      <c r="C1540" s="25" t="str">
        <f t="shared" si="162"/>
        <v/>
      </c>
      <c r="D1540" s="26" t="str">
        <f>IF(C1540="","",IFERROR(VLOOKUP($C1540,Statistiques!$A$8:$B$30,2,0),""))</f>
        <v/>
      </c>
      <c r="E1540" s="24"/>
      <c r="F1540" s="27" t="e">
        <f t="shared" ref="F1540:F1603" ca="1" si="168">IF(MONTH(A1540)=MONTH(A1539),F1539+E1540,E1540)</f>
        <v>#VALUE!</v>
      </c>
      <c r="G1540" s="28" t="str">
        <f t="shared" si="164"/>
        <v/>
      </c>
      <c r="H1540" s="29"/>
      <c r="I1540" s="30"/>
      <c r="J1540">
        <f t="shared" si="165"/>
        <v>0</v>
      </c>
      <c r="K1540">
        <f t="shared" si="166"/>
        <v>0</v>
      </c>
    </row>
    <row r="1541" spans="1:11" ht="12.75" customHeight="1" x14ac:dyDescent="0.2">
      <c r="A1541" s="73" t="str">
        <f t="shared" ca="1" si="163"/>
        <v/>
      </c>
      <c r="B1541" s="31" t="str">
        <f t="shared" ca="1" si="167"/>
        <v/>
      </c>
      <c r="C1541" s="25" t="str">
        <f t="shared" si="162"/>
        <v/>
      </c>
      <c r="D1541" s="26" t="str">
        <f>IF(C1541="","",IFERROR(VLOOKUP($C1541,Statistiques!$A$8:$B$30,2,0),""))</f>
        <v/>
      </c>
      <c r="E1541" s="24"/>
      <c r="F1541" s="27" t="e">
        <f t="shared" ca="1" si="168"/>
        <v>#VALUE!</v>
      </c>
      <c r="G1541" s="28" t="str">
        <f t="shared" si="164"/>
        <v/>
      </c>
      <c r="H1541" s="29"/>
      <c r="I1541" s="30"/>
      <c r="J1541">
        <f t="shared" si="165"/>
        <v>0</v>
      </c>
      <c r="K1541">
        <f t="shared" si="166"/>
        <v>0</v>
      </c>
    </row>
    <row r="1542" spans="1:11" ht="12.75" customHeight="1" x14ac:dyDescent="0.2">
      <c r="A1542" s="73" t="str">
        <f t="shared" ca="1" si="163"/>
        <v/>
      </c>
      <c r="B1542" s="31" t="str">
        <f t="shared" ca="1" si="167"/>
        <v/>
      </c>
      <c r="C1542" s="25" t="str">
        <f t="shared" si="162"/>
        <v/>
      </c>
      <c r="D1542" s="26" t="str">
        <f>IF(C1542="","",IFERROR(VLOOKUP($C1542,Statistiques!$A$8:$B$30,2,0),""))</f>
        <v/>
      </c>
      <c r="E1542" s="24"/>
      <c r="F1542" s="27" t="e">
        <f t="shared" ca="1" si="168"/>
        <v>#VALUE!</v>
      </c>
      <c r="G1542" s="28" t="str">
        <f t="shared" si="164"/>
        <v/>
      </c>
      <c r="H1542" s="29"/>
      <c r="I1542" s="30"/>
      <c r="J1542">
        <f t="shared" si="165"/>
        <v>0</v>
      </c>
      <c r="K1542">
        <f t="shared" si="166"/>
        <v>0</v>
      </c>
    </row>
    <row r="1543" spans="1:11" ht="12.75" customHeight="1" x14ac:dyDescent="0.2">
      <c r="A1543" s="73" t="str">
        <f t="shared" ca="1" si="163"/>
        <v/>
      </c>
      <c r="B1543" s="31" t="str">
        <f t="shared" ca="1" si="167"/>
        <v/>
      </c>
      <c r="C1543" s="25" t="str">
        <f t="shared" si="162"/>
        <v/>
      </c>
      <c r="D1543" s="26" t="str">
        <f>IF(C1543="","",IFERROR(VLOOKUP($C1543,Statistiques!$A$8:$B$30,2,0),""))</f>
        <v/>
      </c>
      <c r="E1543" s="24"/>
      <c r="F1543" s="27" t="e">
        <f t="shared" ca="1" si="168"/>
        <v>#VALUE!</v>
      </c>
      <c r="G1543" s="28" t="str">
        <f t="shared" si="164"/>
        <v/>
      </c>
      <c r="H1543" s="29"/>
      <c r="I1543" s="30"/>
      <c r="J1543">
        <f t="shared" si="165"/>
        <v>0</v>
      </c>
      <c r="K1543">
        <f t="shared" si="166"/>
        <v>0</v>
      </c>
    </row>
    <row r="1544" spans="1:11" ht="12.75" customHeight="1" x14ac:dyDescent="0.2">
      <c r="A1544" s="73" t="str">
        <f t="shared" ca="1" si="163"/>
        <v/>
      </c>
      <c r="B1544" s="31" t="str">
        <f t="shared" ca="1" si="167"/>
        <v/>
      </c>
      <c r="C1544" s="25" t="str">
        <f t="shared" si="162"/>
        <v/>
      </c>
      <c r="D1544" s="26" t="str">
        <f>IF(C1544="","",IFERROR(VLOOKUP($C1544,Statistiques!$A$8:$B$30,2,0),""))</f>
        <v/>
      </c>
      <c r="E1544" s="24"/>
      <c r="F1544" s="27" t="e">
        <f t="shared" ca="1" si="168"/>
        <v>#VALUE!</v>
      </c>
      <c r="G1544" s="28" t="str">
        <f t="shared" si="164"/>
        <v/>
      </c>
      <c r="H1544" s="29"/>
      <c r="I1544" s="30"/>
      <c r="J1544">
        <f t="shared" si="165"/>
        <v>0</v>
      </c>
      <c r="K1544">
        <f t="shared" si="166"/>
        <v>0</v>
      </c>
    </row>
    <row r="1545" spans="1:11" ht="12.75" customHeight="1" x14ac:dyDescent="0.2">
      <c r="A1545" s="73" t="str">
        <f t="shared" ca="1" si="163"/>
        <v/>
      </c>
      <c r="B1545" s="31" t="str">
        <f t="shared" ca="1" si="167"/>
        <v/>
      </c>
      <c r="C1545" s="25" t="str">
        <f t="shared" si="162"/>
        <v/>
      </c>
      <c r="D1545" s="26" t="str">
        <f>IF(C1545="","",IFERROR(VLOOKUP($C1545,Statistiques!$A$8:$B$30,2,0),""))</f>
        <v/>
      </c>
      <c r="E1545" s="24"/>
      <c r="F1545" s="27" t="e">
        <f t="shared" ca="1" si="168"/>
        <v>#VALUE!</v>
      </c>
      <c r="G1545" s="28" t="str">
        <f t="shared" si="164"/>
        <v/>
      </c>
      <c r="H1545" s="29"/>
      <c r="I1545" s="30"/>
      <c r="J1545">
        <f t="shared" si="165"/>
        <v>0</v>
      </c>
      <c r="K1545">
        <f t="shared" si="166"/>
        <v>0</v>
      </c>
    </row>
    <row r="1546" spans="1:11" ht="12.75" customHeight="1" x14ac:dyDescent="0.2">
      <c r="A1546" s="73" t="str">
        <f t="shared" ca="1" si="163"/>
        <v/>
      </c>
      <c r="B1546" s="31" t="str">
        <f t="shared" ca="1" si="167"/>
        <v/>
      </c>
      <c r="C1546" s="25" t="str">
        <f t="shared" si="162"/>
        <v/>
      </c>
      <c r="D1546" s="26" t="str">
        <f>IF(C1546="","",IFERROR(VLOOKUP($C1546,Statistiques!$A$8:$B$30,2,0),""))</f>
        <v/>
      </c>
      <c r="E1546" s="24"/>
      <c r="F1546" s="27" t="e">
        <f t="shared" ca="1" si="168"/>
        <v>#VALUE!</v>
      </c>
      <c r="G1546" s="28" t="str">
        <f t="shared" si="164"/>
        <v/>
      </c>
      <c r="H1546" s="29"/>
      <c r="I1546" s="30"/>
      <c r="J1546">
        <f t="shared" si="165"/>
        <v>0</v>
      </c>
      <c r="K1546">
        <f t="shared" si="166"/>
        <v>0</v>
      </c>
    </row>
    <row r="1547" spans="1:11" ht="12.75" customHeight="1" x14ac:dyDescent="0.2">
      <c r="A1547" s="73" t="str">
        <f t="shared" ca="1" si="163"/>
        <v/>
      </c>
      <c r="B1547" s="31" t="str">
        <f t="shared" ca="1" si="167"/>
        <v/>
      </c>
      <c r="C1547" s="25" t="str">
        <f t="shared" si="162"/>
        <v/>
      </c>
      <c r="D1547" s="26" t="str">
        <f>IF(C1547="","",IFERROR(VLOOKUP($C1547,Statistiques!$A$8:$B$30,2,0),""))</f>
        <v/>
      </c>
      <c r="E1547" s="24"/>
      <c r="F1547" s="27" t="e">
        <f t="shared" ca="1" si="168"/>
        <v>#VALUE!</v>
      </c>
      <c r="G1547" s="28" t="str">
        <f t="shared" si="164"/>
        <v/>
      </c>
      <c r="H1547" s="29"/>
      <c r="I1547" s="30"/>
      <c r="J1547">
        <f t="shared" si="165"/>
        <v>0</v>
      </c>
      <c r="K1547">
        <f t="shared" si="166"/>
        <v>0</v>
      </c>
    </row>
    <row r="1548" spans="1:11" ht="12.75" customHeight="1" x14ac:dyDescent="0.2">
      <c r="A1548" s="73" t="str">
        <f t="shared" ca="1" si="163"/>
        <v/>
      </c>
      <c r="B1548" s="31" t="str">
        <f t="shared" ca="1" si="167"/>
        <v/>
      </c>
      <c r="C1548" s="25" t="str">
        <f t="shared" si="162"/>
        <v/>
      </c>
      <c r="D1548" s="26" t="str">
        <f>IF(C1548="","",IFERROR(VLOOKUP($C1548,Statistiques!$A$8:$B$30,2,0),""))</f>
        <v/>
      </c>
      <c r="E1548" s="24"/>
      <c r="F1548" s="27" t="e">
        <f t="shared" ca="1" si="168"/>
        <v>#VALUE!</v>
      </c>
      <c r="G1548" s="28" t="str">
        <f t="shared" si="164"/>
        <v/>
      </c>
      <c r="H1548" s="29"/>
      <c r="I1548" s="30"/>
      <c r="J1548">
        <f t="shared" si="165"/>
        <v>0</v>
      </c>
      <c r="K1548">
        <f t="shared" si="166"/>
        <v>0</v>
      </c>
    </row>
    <row r="1549" spans="1:11" ht="12.75" customHeight="1" x14ac:dyDescent="0.2">
      <c r="A1549" s="73" t="str">
        <f t="shared" ca="1" si="163"/>
        <v/>
      </c>
      <c r="B1549" s="31" t="str">
        <f t="shared" ca="1" si="167"/>
        <v/>
      </c>
      <c r="C1549" s="25" t="str">
        <f t="shared" si="162"/>
        <v/>
      </c>
      <c r="D1549" s="26" t="str">
        <f>IF(C1549="","",IFERROR(VLOOKUP($C1549,Statistiques!$A$8:$B$30,2,0),""))</f>
        <v/>
      </c>
      <c r="E1549" s="24"/>
      <c r="F1549" s="27" t="e">
        <f t="shared" ca="1" si="168"/>
        <v>#VALUE!</v>
      </c>
      <c r="G1549" s="28" t="str">
        <f t="shared" si="164"/>
        <v/>
      </c>
      <c r="H1549" s="29"/>
      <c r="I1549" s="30"/>
      <c r="J1549">
        <f t="shared" si="165"/>
        <v>0</v>
      </c>
      <c r="K1549">
        <f t="shared" si="166"/>
        <v>0</v>
      </c>
    </row>
    <row r="1550" spans="1:11" ht="12.75" customHeight="1" x14ac:dyDescent="0.2">
      <c r="A1550" s="73" t="str">
        <f t="shared" ca="1" si="163"/>
        <v/>
      </c>
      <c r="B1550" s="31" t="str">
        <f t="shared" ca="1" si="167"/>
        <v/>
      </c>
      <c r="C1550" s="25" t="str">
        <f t="shared" si="162"/>
        <v/>
      </c>
      <c r="D1550" s="26" t="str">
        <f>IF(C1550="","",IFERROR(VLOOKUP($C1550,Statistiques!$A$8:$B$30,2,0),""))</f>
        <v/>
      </c>
      <c r="E1550" s="24"/>
      <c r="F1550" s="27" t="e">
        <f t="shared" ca="1" si="168"/>
        <v>#VALUE!</v>
      </c>
      <c r="G1550" s="28" t="str">
        <f t="shared" si="164"/>
        <v/>
      </c>
      <c r="H1550" s="29"/>
      <c r="I1550" s="30"/>
      <c r="J1550">
        <f t="shared" si="165"/>
        <v>0</v>
      </c>
      <c r="K1550">
        <f t="shared" si="166"/>
        <v>0</v>
      </c>
    </row>
    <row r="1551" spans="1:11" ht="12.75" customHeight="1" x14ac:dyDescent="0.2">
      <c r="A1551" s="73" t="str">
        <f t="shared" ca="1" si="163"/>
        <v/>
      </c>
      <c r="B1551" s="31" t="str">
        <f t="shared" ca="1" si="167"/>
        <v/>
      </c>
      <c r="C1551" s="25" t="str">
        <f t="shared" si="162"/>
        <v/>
      </c>
      <c r="D1551" s="26" t="str">
        <f>IF(C1551="","",IFERROR(VLOOKUP($C1551,Statistiques!$A$8:$B$30,2,0),""))</f>
        <v/>
      </c>
      <c r="E1551" s="24"/>
      <c r="F1551" s="27" t="e">
        <f t="shared" ca="1" si="168"/>
        <v>#VALUE!</v>
      </c>
      <c r="G1551" s="28" t="str">
        <f t="shared" si="164"/>
        <v/>
      </c>
      <c r="H1551" s="29"/>
      <c r="I1551" s="30"/>
      <c r="J1551">
        <f t="shared" si="165"/>
        <v>0</v>
      </c>
      <c r="K1551">
        <f t="shared" si="166"/>
        <v>0</v>
      </c>
    </row>
    <row r="1552" spans="1:11" ht="12.75" customHeight="1" x14ac:dyDescent="0.2">
      <c r="A1552" s="73" t="str">
        <f t="shared" ca="1" si="163"/>
        <v/>
      </c>
      <c r="B1552" s="31" t="str">
        <f t="shared" ca="1" si="167"/>
        <v/>
      </c>
      <c r="C1552" s="25" t="str">
        <f t="shared" si="162"/>
        <v/>
      </c>
      <c r="D1552" s="26" t="str">
        <f>IF(C1552="","",IFERROR(VLOOKUP($C1552,Statistiques!$A$8:$B$30,2,0),""))</f>
        <v/>
      </c>
      <c r="E1552" s="24"/>
      <c r="F1552" s="27" t="e">
        <f t="shared" ca="1" si="168"/>
        <v>#VALUE!</v>
      </c>
      <c r="G1552" s="28" t="str">
        <f t="shared" si="164"/>
        <v/>
      </c>
      <c r="H1552" s="29"/>
      <c r="I1552" s="30"/>
      <c r="J1552">
        <f t="shared" si="165"/>
        <v>0</v>
      </c>
      <c r="K1552">
        <f t="shared" si="166"/>
        <v>0</v>
      </c>
    </row>
    <row r="1553" spans="1:11" ht="12.75" customHeight="1" x14ac:dyDescent="0.2">
      <c r="A1553" s="73" t="str">
        <f t="shared" ca="1" si="163"/>
        <v/>
      </c>
      <c r="B1553" s="31" t="str">
        <f t="shared" ca="1" si="167"/>
        <v/>
      </c>
      <c r="C1553" s="25" t="str">
        <f t="shared" si="162"/>
        <v/>
      </c>
      <c r="D1553" s="26" t="str">
        <f>IF(C1553="","",IFERROR(VLOOKUP($C1553,Statistiques!$A$8:$B$30,2,0),""))</f>
        <v/>
      </c>
      <c r="E1553" s="24"/>
      <c r="F1553" s="27" t="e">
        <f t="shared" ca="1" si="168"/>
        <v>#VALUE!</v>
      </c>
      <c r="G1553" s="28" t="str">
        <f t="shared" si="164"/>
        <v/>
      </c>
      <c r="H1553" s="29"/>
      <c r="I1553" s="30"/>
      <c r="J1553">
        <f t="shared" si="165"/>
        <v>0</v>
      </c>
      <c r="K1553">
        <f t="shared" si="166"/>
        <v>0</v>
      </c>
    </row>
    <row r="1554" spans="1:11" ht="12.75" customHeight="1" x14ac:dyDescent="0.2">
      <c r="A1554" s="73" t="str">
        <f t="shared" ca="1" si="163"/>
        <v/>
      </c>
      <c r="B1554" s="31" t="str">
        <f t="shared" ca="1" si="167"/>
        <v/>
      </c>
      <c r="C1554" s="25" t="str">
        <f t="shared" si="162"/>
        <v/>
      </c>
      <c r="D1554" s="26" t="str">
        <f>IF(C1554="","",IFERROR(VLOOKUP($C1554,Statistiques!$A$8:$B$30,2,0),""))</f>
        <v/>
      </c>
      <c r="E1554" s="24"/>
      <c r="F1554" s="27" t="e">
        <f t="shared" ca="1" si="168"/>
        <v>#VALUE!</v>
      </c>
      <c r="G1554" s="28" t="str">
        <f t="shared" si="164"/>
        <v/>
      </c>
      <c r="H1554" s="29"/>
      <c r="I1554" s="30"/>
      <c r="J1554">
        <f t="shared" si="165"/>
        <v>0</v>
      </c>
      <c r="K1554">
        <f t="shared" si="166"/>
        <v>0</v>
      </c>
    </row>
    <row r="1555" spans="1:11" ht="12.75" customHeight="1" x14ac:dyDescent="0.2">
      <c r="A1555" s="73" t="str">
        <f t="shared" ca="1" si="163"/>
        <v/>
      </c>
      <c r="B1555" s="31" t="str">
        <f t="shared" ca="1" si="167"/>
        <v/>
      </c>
      <c r="C1555" s="25" t="str">
        <f t="shared" si="162"/>
        <v/>
      </c>
      <c r="D1555" s="26" t="str">
        <f>IF(C1555="","",IFERROR(VLOOKUP($C1555,Statistiques!$A$8:$B$30,2,0),""))</f>
        <v/>
      </c>
      <c r="E1555" s="24"/>
      <c r="F1555" s="27" t="e">
        <f t="shared" ca="1" si="168"/>
        <v>#VALUE!</v>
      </c>
      <c r="G1555" s="28" t="str">
        <f t="shared" si="164"/>
        <v/>
      </c>
      <c r="H1555" s="29"/>
      <c r="I1555" s="30"/>
      <c r="J1555">
        <f t="shared" si="165"/>
        <v>0</v>
      </c>
      <c r="K1555">
        <f t="shared" si="166"/>
        <v>0</v>
      </c>
    </row>
    <row r="1556" spans="1:11" ht="12.75" customHeight="1" x14ac:dyDescent="0.2">
      <c r="A1556" s="73" t="str">
        <f t="shared" ca="1" si="163"/>
        <v/>
      </c>
      <c r="B1556" s="31" t="str">
        <f t="shared" ca="1" si="167"/>
        <v/>
      </c>
      <c r="C1556" s="25" t="str">
        <f t="shared" si="162"/>
        <v/>
      </c>
      <c r="D1556" s="26" t="str">
        <f>IF(C1556="","",IFERROR(VLOOKUP($C1556,Statistiques!$A$8:$B$30,2,0),""))</f>
        <v/>
      </c>
      <c r="E1556" s="24"/>
      <c r="F1556" s="27" t="e">
        <f t="shared" ca="1" si="168"/>
        <v>#VALUE!</v>
      </c>
      <c r="G1556" s="28" t="str">
        <f t="shared" si="164"/>
        <v/>
      </c>
      <c r="H1556" s="29"/>
      <c r="I1556" s="30"/>
      <c r="J1556">
        <f t="shared" si="165"/>
        <v>0</v>
      </c>
      <c r="K1556">
        <f t="shared" si="166"/>
        <v>0</v>
      </c>
    </row>
    <row r="1557" spans="1:11" ht="12.75" customHeight="1" x14ac:dyDescent="0.2">
      <c r="A1557" s="73" t="str">
        <f t="shared" ca="1" si="163"/>
        <v/>
      </c>
      <c r="B1557" s="31" t="str">
        <f t="shared" ca="1" si="167"/>
        <v/>
      </c>
      <c r="C1557" s="25" t="str">
        <f t="shared" si="162"/>
        <v/>
      </c>
      <c r="D1557" s="26" t="str">
        <f>IF(C1557="","",IFERROR(VLOOKUP($C1557,Statistiques!$A$8:$B$30,2,0),""))</f>
        <v/>
      </c>
      <c r="E1557" s="24"/>
      <c r="F1557" s="27" t="e">
        <f t="shared" ca="1" si="168"/>
        <v>#VALUE!</v>
      </c>
      <c r="G1557" s="28" t="str">
        <f t="shared" si="164"/>
        <v/>
      </c>
      <c r="H1557" s="29"/>
      <c r="I1557" s="30"/>
      <c r="J1557">
        <f t="shared" si="165"/>
        <v>0</v>
      </c>
      <c r="K1557">
        <f t="shared" si="166"/>
        <v>0</v>
      </c>
    </row>
    <row r="1558" spans="1:11" ht="12.75" customHeight="1" x14ac:dyDescent="0.2">
      <c r="A1558" s="73" t="str">
        <f t="shared" ca="1" si="163"/>
        <v/>
      </c>
      <c r="B1558" s="31" t="str">
        <f t="shared" ca="1" si="167"/>
        <v/>
      </c>
      <c r="C1558" s="25" t="str">
        <f t="shared" si="162"/>
        <v/>
      </c>
      <c r="D1558" s="26" t="str">
        <f>IF(C1558="","",IFERROR(VLOOKUP($C1558,Statistiques!$A$8:$B$30,2,0),""))</f>
        <v/>
      </c>
      <c r="E1558" s="24"/>
      <c r="F1558" s="27" t="e">
        <f t="shared" ca="1" si="168"/>
        <v>#VALUE!</v>
      </c>
      <c r="G1558" s="28" t="str">
        <f t="shared" si="164"/>
        <v/>
      </c>
      <c r="H1558" s="29"/>
      <c r="I1558" s="30"/>
      <c r="J1558">
        <f t="shared" si="165"/>
        <v>0</v>
      </c>
      <c r="K1558">
        <f t="shared" si="166"/>
        <v>0</v>
      </c>
    </row>
    <row r="1559" spans="1:11" ht="12.75" customHeight="1" x14ac:dyDescent="0.2">
      <c r="A1559" s="73" t="str">
        <f t="shared" ca="1" si="163"/>
        <v/>
      </c>
      <c r="B1559" s="31" t="str">
        <f t="shared" ca="1" si="167"/>
        <v/>
      </c>
      <c r="C1559" s="25" t="str">
        <f t="shared" si="162"/>
        <v/>
      </c>
      <c r="D1559" s="26" t="str">
        <f>IF(C1559="","",IFERROR(VLOOKUP($C1559,Statistiques!$A$8:$B$30,2,0),""))</f>
        <v/>
      </c>
      <c r="E1559" s="24"/>
      <c r="F1559" s="27" t="e">
        <f t="shared" ca="1" si="168"/>
        <v>#VALUE!</v>
      </c>
      <c r="G1559" s="28" t="str">
        <f t="shared" si="164"/>
        <v/>
      </c>
      <c r="H1559" s="29"/>
      <c r="I1559" s="30"/>
      <c r="J1559">
        <f t="shared" si="165"/>
        <v>0</v>
      </c>
      <c r="K1559">
        <f t="shared" si="166"/>
        <v>0</v>
      </c>
    </row>
    <row r="1560" spans="1:11" ht="12.75" customHeight="1" x14ac:dyDescent="0.2">
      <c r="A1560" s="73" t="str">
        <f t="shared" ca="1" si="163"/>
        <v/>
      </c>
      <c r="B1560" s="31" t="str">
        <f t="shared" ca="1" si="167"/>
        <v/>
      </c>
      <c r="C1560" s="25" t="str">
        <f t="shared" si="162"/>
        <v/>
      </c>
      <c r="D1560" s="26" t="str">
        <f>IF(C1560="","",IFERROR(VLOOKUP($C1560,Statistiques!$A$8:$B$30,2,0),""))</f>
        <v/>
      </c>
      <c r="E1560" s="24"/>
      <c r="F1560" s="27" t="e">
        <f t="shared" ca="1" si="168"/>
        <v>#VALUE!</v>
      </c>
      <c r="G1560" s="28" t="str">
        <f t="shared" si="164"/>
        <v/>
      </c>
      <c r="H1560" s="29"/>
      <c r="I1560" s="30"/>
      <c r="J1560">
        <f t="shared" si="165"/>
        <v>0</v>
      </c>
      <c r="K1560">
        <f t="shared" si="166"/>
        <v>0</v>
      </c>
    </row>
    <row r="1561" spans="1:11" ht="12.75" customHeight="1" x14ac:dyDescent="0.2">
      <c r="A1561" s="73" t="str">
        <f t="shared" ca="1" si="163"/>
        <v/>
      </c>
      <c r="B1561" s="31" t="str">
        <f t="shared" ca="1" si="167"/>
        <v/>
      </c>
      <c r="C1561" s="25" t="str">
        <f t="shared" si="162"/>
        <v/>
      </c>
      <c r="D1561" s="26" t="str">
        <f>IF(C1561="","",IFERROR(VLOOKUP($C1561,Statistiques!$A$8:$B$30,2,0),""))</f>
        <v/>
      </c>
      <c r="E1561" s="24"/>
      <c r="F1561" s="27" t="e">
        <f t="shared" ca="1" si="168"/>
        <v>#VALUE!</v>
      </c>
      <c r="G1561" s="28" t="str">
        <f t="shared" si="164"/>
        <v/>
      </c>
      <c r="H1561" s="29"/>
      <c r="I1561" s="30"/>
      <c r="J1561">
        <f t="shared" si="165"/>
        <v>0</v>
      </c>
      <c r="K1561">
        <f t="shared" si="166"/>
        <v>0</v>
      </c>
    </row>
    <row r="1562" spans="1:11" ht="12.75" customHeight="1" x14ac:dyDescent="0.2">
      <c r="A1562" s="73" t="str">
        <f t="shared" ca="1" si="163"/>
        <v/>
      </c>
      <c r="B1562" s="31" t="str">
        <f t="shared" ca="1" si="167"/>
        <v/>
      </c>
      <c r="C1562" s="25" t="str">
        <f t="shared" si="162"/>
        <v/>
      </c>
      <c r="D1562" s="26" t="str">
        <f>IF(C1562="","",IFERROR(VLOOKUP($C1562,Statistiques!$A$8:$B$30,2,0),""))</f>
        <v/>
      </c>
      <c r="E1562" s="24"/>
      <c r="F1562" s="27" t="e">
        <f t="shared" ca="1" si="168"/>
        <v>#VALUE!</v>
      </c>
      <c r="G1562" s="28" t="str">
        <f t="shared" si="164"/>
        <v/>
      </c>
      <c r="H1562" s="29"/>
      <c r="I1562" s="30"/>
      <c r="J1562">
        <f t="shared" si="165"/>
        <v>0</v>
      </c>
      <c r="K1562">
        <f t="shared" si="166"/>
        <v>0</v>
      </c>
    </row>
    <row r="1563" spans="1:11" ht="12.75" customHeight="1" x14ac:dyDescent="0.2">
      <c r="A1563" s="73" t="str">
        <f t="shared" ca="1" si="163"/>
        <v/>
      </c>
      <c r="B1563" s="31" t="str">
        <f t="shared" ca="1" si="167"/>
        <v/>
      </c>
      <c r="C1563" s="25" t="str">
        <f t="shared" si="162"/>
        <v/>
      </c>
      <c r="D1563" s="26" t="str">
        <f>IF(C1563="","",IFERROR(VLOOKUP($C1563,Statistiques!$A$8:$B$30,2,0),""))</f>
        <v/>
      </c>
      <c r="E1563" s="24"/>
      <c r="F1563" s="27" t="e">
        <f t="shared" ca="1" si="168"/>
        <v>#VALUE!</v>
      </c>
      <c r="G1563" s="28" t="str">
        <f t="shared" si="164"/>
        <v/>
      </c>
      <c r="H1563" s="29"/>
      <c r="I1563" s="30"/>
      <c r="J1563">
        <f t="shared" si="165"/>
        <v>0</v>
      </c>
      <c r="K1563">
        <f t="shared" si="166"/>
        <v>0</v>
      </c>
    </row>
    <row r="1564" spans="1:11" ht="12.75" customHeight="1" x14ac:dyDescent="0.2">
      <c r="A1564" s="73" t="str">
        <f t="shared" ca="1" si="163"/>
        <v/>
      </c>
      <c r="B1564" s="31" t="str">
        <f t="shared" ca="1" si="167"/>
        <v/>
      </c>
      <c r="C1564" s="25" t="str">
        <f t="shared" si="162"/>
        <v/>
      </c>
      <c r="D1564" s="26" t="str">
        <f>IF(C1564="","",IFERROR(VLOOKUP($C1564,Statistiques!$A$8:$B$30,2,0),""))</f>
        <v/>
      </c>
      <c r="E1564" s="24"/>
      <c r="F1564" s="27" t="e">
        <f t="shared" ca="1" si="168"/>
        <v>#VALUE!</v>
      </c>
      <c r="G1564" s="28" t="str">
        <f t="shared" si="164"/>
        <v/>
      </c>
      <c r="H1564" s="29"/>
      <c r="I1564" s="30"/>
      <c r="J1564">
        <f t="shared" si="165"/>
        <v>0</v>
      </c>
      <c r="K1564">
        <f t="shared" si="166"/>
        <v>0</v>
      </c>
    </row>
    <row r="1565" spans="1:11" ht="12.75" customHeight="1" x14ac:dyDescent="0.2">
      <c r="A1565" s="73" t="str">
        <f t="shared" ca="1" si="163"/>
        <v/>
      </c>
      <c r="B1565" s="31" t="str">
        <f t="shared" ca="1" si="167"/>
        <v/>
      </c>
      <c r="C1565" s="25" t="str">
        <f t="shared" si="162"/>
        <v/>
      </c>
      <c r="D1565" s="26" t="str">
        <f>IF(C1565="","",IFERROR(VLOOKUP($C1565,Statistiques!$A$8:$B$30,2,0),""))</f>
        <v/>
      </c>
      <c r="E1565" s="24"/>
      <c r="F1565" s="27" t="e">
        <f t="shared" ca="1" si="168"/>
        <v>#VALUE!</v>
      </c>
      <c r="G1565" s="28" t="str">
        <f t="shared" si="164"/>
        <v/>
      </c>
      <c r="H1565" s="29"/>
      <c r="I1565" s="30"/>
      <c r="J1565">
        <f t="shared" si="165"/>
        <v>0</v>
      </c>
      <c r="K1565">
        <f t="shared" si="166"/>
        <v>0</v>
      </c>
    </row>
    <row r="1566" spans="1:11" ht="12.75" customHeight="1" x14ac:dyDescent="0.2">
      <c r="A1566" s="73" t="str">
        <f t="shared" ca="1" si="163"/>
        <v/>
      </c>
      <c r="B1566" s="31" t="str">
        <f t="shared" ca="1" si="167"/>
        <v/>
      </c>
      <c r="C1566" s="25" t="str">
        <f t="shared" si="162"/>
        <v/>
      </c>
      <c r="D1566" s="26" t="str">
        <f>IF(C1566="","",IFERROR(VLOOKUP($C1566,Statistiques!$A$8:$B$30,2,0),""))</f>
        <v/>
      </c>
      <c r="E1566" s="24"/>
      <c r="F1566" s="27" t="e">
        <f t="shared" ca="1" si="168"/>
        <v>#VALUE!</v>
      </c>
      <c r="G1566" s="28" t="str">
        <f t="shared" si="164"/>
        <v/>
      </c>
      <c r="H1566" s="29"/>
      <c r="I1566" s="30"/>
      <c r="J1566">
        <f t="shared" si="165"/>
        <v>0</v>
      </c>
      <c r="K1566">
        <f t="shared" si="166"/>
        <v>0</v>
      </c>
    </row>
    <row r="1567" spans="1:11" ht="12.75" customHeight="1" x14ac:dyDescent="0.2">
      <c r="A1567" s="73" t="str">
        <f t="shared" ca="1" si="163"/>
        <v/>
      </c>
      <c r="B1567" s="31" t="str">
        <f t="shared" ca="1" si="167"/>
        <v/>
      </c>
      <c r="C1567" s="25" t="str">
        <f t="shared" si="162"/>
        <v/>
      </c>
      <c r="D1567" s="26" t="str">
        <f>IF(C1567="","",IFERROR(VLOOKUP($C1567,Statistiques!$A$8:$B$30,2,0),""))</f>
        <v/>
      </c>
      <c r="E1567" s="24"/>
      <c r="F1567" s="27" t="e">
        <f t="shared" ca="1" si="168"/>
        <v>#VALUE!</v>
      </c>
      <c r="G1567" s="28" t="str">
        <f t="shared" si="164"/>
        <v/>
      </c>
      <c r="H1567" s="29"/>
      <c r="I1567" s="30"/>
      <c r="J1567">
        <f t="shared" si="165"/>
        <v>0</v>
      </c>
      <c r="K1567">
        <f t="shared" si="166"/>
        <v>0</v>
      </c>
    </row>
    <row r="1568" spans="1:11" ht="12.75" customHeight="1" x14ac:dyDescent="0.2">
      <c r="A1568" s="73" t="str">
        <f t="shared" ca="1" si="163"/>
        <v/>
      </c>
      <c r="B1568" s="31" t="str">
        <f t="shared" ca="1" si="167"/>
        <v/>
      </c>
      <c r="C1568" s="25" t="str">
        <f t="shared" si="162"/>
        <v/>
      </c>
      <c r="D1568" s="26" t="str">
        <f>IF(C1568="","",IFERROR(VLOOKUP($C1568,Statistiques!$A$8:$B$30,2,0),""))</f>
        <v/>
      </c>
      <c r="E1568" s="24"/>
      <c r="F1568" s="27" t="e">
        <f t="shared" ca="1" si="168"/>
        <v>#VALUE!</v>
      </c>
      <c r="G1568" s="28" t="str">
        <f t="shared" si="164"/>
        <v/>
      </c>
      <c r="H1568" s="29"/>
      <c r="I1568" s="30"/>
      <c r="J1568">
        <f t="shared" si="165"/>
        <v>0</v>
      </c>
      <c r="K1568">
        <f t="shared" si="166"/>
        <v>0</v>
      </c>
    </row>
    <row r="1569" spans="1:11" ht="12.75" customHeight="1" x14ac:dyDescent="0.2">
      <c r="A1569" s="73" t="str">
        <f t="shared" ca="1" si="163"/>
        <v/>
      </c>
      <c r="B1569" s="31" t="str">
        <f t="shared" ca="1" si="167"/>
        <v/>
      </c>
      <c r="C1569" s="25" t="str">
        <f t="shared" si="162"/>
        <v/>
      </c>
      <c r="D1569" s="26" t="str">
        <f>IF(C1569="","",IFERROR(VLOOKUP($C1569,Statistiques!$A$8:$B$30,2,0),""))</f>
        <v/>
      </c>
      <c r="E1569" s="24"/>
      <c r="F1569" s="27" t="e">
        <f t="shared" ca="1" si="168"/>
        <v>#VALUE!</v>
      </c>
      <c r="G1569" s="28" t="str">
        <f t="shared" si="164"/>
        <v/>
      </c>
      <c r="H1569" s="29"/>
      <c r="I1569" s="30"/>
      <c r="J1569">
        <f t="shared" si="165"/>
        <v>0</v>
      </c>
      <c r="K1569">
        <f t="shared" si="166"/>
        <v>0</v>
      </c>
    </row>
    <row r="1570" spans="1:11" ht="12.75" customHeight="1" x14ac:dyDescent="0.2">
      <c r="A1570" s="73" t="str">
        <f t="shared" ca="1" si="163"/>
        <v/>
      </c>
      <c r="B1570" s="31" t="str">
        <f t="shared" ca="1" si="167"/>
        <v/>
      </c>
      <c r="C1570" s="25" t="str">
        <f t="shared" si="162"/>
        <v/>
      </c>
      <c r="D1570" s="26" t="str">
        <f>IF(C1570="","",IFERROR(VLOOKUP($C1570,Statistiques!$A$8:$B$30,2,0),""))</f>
        <v/>
      </c>
      <c r="E1570" s="24"/>
      <c r="F1570" s="27" t="e">
        <f t="shared" ca="1" si="168"/>
        <v>#VALUE!</v>
      </c>
      <c r="G1570" s="28" t="str">
        <f t="shared" si="164"/>
        <v/>
      </c>
      <c r="H1570" s="29"/>
      <c r="I1570" s="30"/>
      <c r="J1570">
        <f t="shared" si="165"/>
        <v>0</v>
      </c>
      <c r="K1570">
        <f t="shared" si="166"/>
        <v>0</v>
      </c>
    </row>
    <row r="1571" spans="1:11" ht="12.75" customHeight="1" x14ac:dyDescent="0.2">
      <c r="A1571" s="73" t="str">
        <f t="shared" ca="1" si="163"/>
        <v/>
      </c>
      <c r="B1571" s="31" t="str">
        <f t="shared" ca="1" si="167"/>
        <v/>
      </c>
      <c r="C1571" s="25" t="str">
        <f t="shared" si="162"/>
        <v/>
      </c>
      <c r="D1571" s="26" t="str">
        <f>IF(C1571="","",IFERROR(VLOOKUP($C1571,Statistiques!$A$8:$B$30,2,0),""))</f>
        <v/>
      </c>
      <c r="E1571" s="24"/>
      <c r="F1571" s="27" t="e">
        <f t="shared" ca="1" si="168"/>
        <v>#VALUE!</v>
      </c>
      <c r="G1571" s="28" t="str">
        <f t="shared" si="164"/>
        <v/>
      </c>
      <c r="H1571" s="29"/>
      <c r="I1571" s="30"/>
      <c r="J1571">
        <f t="shared" si="165"/>
        <v>0</v>
      </c>
      <c r="K1571">
        <f t="shared" si="166"/>
        <v>0</v>
      </c>
    </row>
    <row r="1572" spans="1:11" ht="12.75" customHeight="1" x14ac:dyDescent="0.2">
      <c r="A1572" s="73" t="str">
        <f t="shared" ca="1" si="163"/>
        <v/>
      </c>
      <c r="B1572" s="31" t="str">
        <f t="shared" ca="1" si="167"/>
        <v/>
      </c>
      <c r="C1572" s="25" t="str">
        <f t="shared" si="162"/>
        <v/>
      </c>
      <c r="D1572" s="26" t="str">
        <f>IF(C1572="","",IFERROR(VLOOKUP($C1572,Statistiques!$A$8:$B$30,2,0),""))</f>
        <v/>
      </c>
      <c r="E1572" s="24"/>
      <c r="F1572" s="27" t="e">
        <f t="shared" ca="1" si="168"/>
        <v>#VALUE!</v>
      </c>
      <c r="G1572" s="28" t="str">
        <f t="shared" si="164"/>
        <v/>
      </c>
      <c r="H1572" s="29"/>
      <c r="I1572" s="30"/>
      <c r="J1572">
        <f t="shared" si="165"/>
        <v>0</v>
      </c>
      <c r="K1572">
        <f t="shared" si="166"/>
        <v>0</v>
      </c>
    </row>
    <row r="1573" spans="1:11" ht="12.75" customHeight="1" x14ac:dyDescent="0.2">
      <c r="A1573" s="73" t="str">
        <f t="shared" ca="1" si="163"/>
        <v/>
      </c>
      <c r="B1573" s="31" t="str">
        <f t="shared" ca="1" si="167"/>
        <v/>
      </c>
      <c r="C1573" s="25" t="str">
        <f t="shared" si="162"/>
        <v/>
      </c>
      <c r="D1573" s="26" t="str">
        <f>IF(C1573="","",IFERROR(VLOOKUP($C1573,Statistiques!$A$8:$B$30,2,0),""))</f>
        <v/>
      </c>
      <c r="E1573" s="24"/>
      <c r="F1573" s="27" t="e">
        <f t="shared" ca="1" si="168"/>
        <v>#VALUE!</v>
      </c>
      <c r="G1573" s="28" t="str">
        <f t="shared" si="164"/>
        <v/>
      </c>
      <c r="H1573" s="29"/>
      <c r="I1573" s="30"/>
      <c r="J1573">
        <f t="shared" si="165"/>
        <v>0</v>
      </c>
      <c r="K1573">
        <f t="shared" si="166"/>
        <v>0</v>
      </c>
    </row>
    <row r="1574" spans="1:11" ht="12.75" customHeight="1" x14ac:dyDescent="0.2">
      <c r="A1574" s="73" t="str">
        <f t="shared" ca="1" si="163"/>
        <v/>
      </c>
      <c r="B1574" s="31" t="str">
        <f t="shared" ca="1" si="167"/>
        <v/>
      </c>
      <c r="C1574" s="25" t="str">
        <f t="shared" si="162"/>
        <v/>
      </c>
      <c r="D1574" s="26" t="str">
        <f>IF(C1574="","",IFERROR(VLOOKUP($C1574,Statistiques!$A$8:$B$30,2,0),""))</f>
        <v/>
      </c>
      <c r="E1574" s="24"/>
      <c r="F1574" s="27" t="e">
        <f t="shared" ca="1" si="168"/>
        <v>#VALUE!</v>
      </c>
      <c r="G1574" s="28" t="str">
        <f t="shared" si="164"/>
        <v/>
      </c>
      <c r="H1574" s="29"/>
      <c r="I1574" s="30"/>
      <c r="J1574">
        <f t="shared" si="165"/>
        <v>0</v>
      </c>
      <c r="K1574">
        <f t="shared" si="166"/>
        <v>0</v>
      </c>
    </row>
    <row r="1575" spans="1:11" ht="12.75" customHeight="1" x14ac:dyDescent="0.2">
      <c r="A1575" s="73" t="str">
        <f t="shared" ca="1" si="163"/>
        <v/>
      </c>
      <c r="B1575" s="31" t="str">
        <f t="shared" ca="1" si="167"/>
        <v/>
      </c>
      <c r="C1575" s="25" t="str">
        <f t="shared" si="162"/>
        <v/>
      </c>
      <c r="D1575" s="26" t="str">
        <f>IF(C1575="","",IFERROR(VLOOKUP($C1575,Statistiques!$A$8:$B$30,2,0),""))</f>
        <v/>
      </c>
      <c r="E1575" s="24"/>
      <c r="F1575" s="27" t="e">
        <f t="shared" ca="1" si="168"/>
        <v>#VALUE!</v>
      </c>
      <c r="G1575" s="28" t="str">
        <f t="shared" si="164"/>
        <v/>
      </c>
      <c r="H1575" s="29"/>
      <c r="I1575" s="30"/>
      <c r="J1575">
        <f t="shared" si="165"/>
        <v>0</v>
      </c>
      <c r="K1575">
        <f t="shared" si="166"/>
        <v>0</v>
      </c>
    </row>
    <row r="1576" spans="1:11" ht="12.75" customHeight="1" x14ac:dyDescent="0.2">
      <c r="A1576" s="73" t="str">
        <f t="shared" ca="1" si="163"/>
        <v/>
      </c>
      <c r="B1576" s="31" t="str">
        <f t="shared" ca="1" si="167"/>
        <v/>
      </c>
      <c r="C1576" s="25" t="str">
        <f t="shared" si="162"/>
        <v/>
      </c>
      <c r="D1576" s="26" t="str">
        <f>IF(C1576="","",IFERROR(VLOOKUP($C1576,Statistiques!$A$8:$B$30,2,0),""))</f>
        <v/>
      </c>
      <c r="E1576" s="24"/>
      <c r="F1576" s="27" t="e">
        <f t="shared" ca="1" si="168"/>
        <v>#VALUE!</v>
      </c>
      <c r="G1576" s="28" t="str">
        <f t="shared" si="164"/>
        <v/>
      </c>
      <c r="H1576" s="29"/>
      <c r="I1576" s="30"/>
      <c r="J1576">
        <f t="shared" si="165"/>
        <v>0</v>
      </c>
      <c r="K1576">
        <f t="shared" si="166"/>
        <v>0</v>
      </c>
    </row>
    <row r="1577" spans="1:11" ht="12.75" customHeight="1" x14ac:dyDescent="0.2">
      <c r="A1577" s="73" t="str">
        <f t="shared" ca="1" si="163"/>
        <v/>
      </c>
      <c r="B1577" s="31" t="str">
        <f t="shared" ca="1" si="167"/>
        <v/>
      </c>
      <c r="C1577" s="25" t="str">
        <f t="shared" si="162"/>
        <v/>
      </c>
      <c r="D1577" s="26" t="str">
        <f>IF(C1577="","",IFERROR(VLOOKUP($C1577,Statistiques!$A$8:$B$30,2,0),""))</f>
        <v/>
      </c>
      <c r="E1577" s="24"/>
      <c r="F1577" s="27" t="e">
        <f t="shared" ca="1" si="168"/>
        <v>#VALUE!</v>
      </c>
      <c r="G1577" s="28" t="str">
        <f t="shared" si="164"/>
        <v/>
      </c>
      <c r="H1577" s="29"/>
      <c r="I1577" s="30"/>
      <c r="J1577">
        <f t="shared" si="165"/>
        <v>0</v>
      </c>
      <c r="K1577">
        <f t="shared" si="166"/>
        <v>0</v>
      </c>
    </row>
    <row r="1578" spans="1:11" ht="12.75" customHeight="1" x14ac:dyDescent="0.2">
      <c r="A1578" s="73" t="str">
        <f t="shared" ca="1" si="163"/>
        <v/>
      </c>
      <c r="B1578" s="31" t="str">
        <f t="shared" ca="1" si="167"/>
        <v/>
      </c>
      <c r="C1578" s="25" t="str">
        <f t="shared" si="162"/>
        <v/>
      </c>
      <c r="D1578" s="26" t="str">
        <f>IF(C1578="","",IFERROR(VLOOKUP($C1578,Statistiques!$A$8:$B$30,2,0),""))</f>
        <v/>
      </c>
      <c r="E1578" s="24"/>
      <c r="F1578" s="27" t="e">
        <f t="shared" ca="1" si="168"/>
        <v>#VALUE!</v>
      </c>
      <c r="G1578" s="28" t="str">
        <f t="shared" si="164"/>
        <v/>
      </c>
      <c r="H1578" s="29"/>
      <c r="I1578" s="30"/>
      <c r="J1578">
        <f t="shared" si="165"/>
        <v>0</v>
      </c>
      <c r="K1578">
        <f t="shared" si="166"/>
        <v>0</v>
      </c>
    </row>
    <row r="1579" spans="1:11" ht="12.75" customHeight="1" x14ac:dyDescent="0.2">
      <c r="A1579" s="73" t="str">
        <f t="shared" ca="1" si="163"/>
        <v/>
      </c>
      <c r="B1579" s="31" t="str">
        <f t="shared" ca="1" si="167"/>
        <v/>
      </c>
      <c r="C1579" s="25" t="str">
        <f t="shared" si="162"/>
        <v/>
      </c>
      <c r="D1579" s="26" t="str">
        <f>IF(C1579="","",IFERROR(VLOOKUP($C1579,Statistiques!$A$8:$B$30,2,0),""))</f>
        <v/>
      </c>
      <c r="E1579" s="24"/>
      <c r="F1579" s="27" t="e">
        <f t="shared" ca="1" si="168"/>
        <v>#VALUE!</v>
      </c>
      <c r="G1579" s="28" t="str">
        <f t="shared" si="164"/>
        <v/>
      </c>
      <c r="H1579" s="29"/>
      <c r="I1579" s="30"/>
      <c r="J1579">
        <f t="shared" si="165"/>
        <v>0</v>
      </c>
      <c r="K1579">
        <f t="shared" si="166"/>
        <v>0</v>
      </c>
    </row>
    <row r="1580" spans="1:11" ht="12.75" customHeight="1" x14ac:dyDescent="0.2">
      <c r="A1580" s="73" t="str">
        <f t="shared" ca="1" si="163"/>
        <v/>
      </c>
      <c r="B1580" s="31" t="str">
        <f t="shared" ca="1" si="167"/>
        <v/>
      </c>
      <c r="C1580" s="25" t="str">
        <f t="shared" si="162"/>
        <v/>
      </c>
      <c r="D1580" s="26" t="str">
        <f>IF(C1580="","",IFERROR(VLOOKUP($C1580,Statistiques!$A$8:$B$30,2,0),""))</f>
        <v/>
      </c>
      <c r="E1580" s="24"/>
      <c r="F1580" s="27" t="e">
        <f t="shared" ca="1" si="168"/>
        <v>#VALUE!</v>
      </c>
      <c r="G1580" s="28" t="str">
        <f t="shared" si="164"/>
        <v/>
      </c>
      <c r="H1580" s="29"/>
      <c r="I1580" s="30"/>
      <c r="J1580">
        <f t="shared" si="165"/>
        <v>0</v>
      </c>
      <c r="K1580">
        <f t="shared" si="166"/>
        <v>0</v>
      </c>
    </row>
    <row r="1581" spans="1:11" ht="12.75" customHeight="1" x14ac:dyDescent="0.2">
      <c r="A1581" s="73" t="str">
        <f t="shared" ca="1" si="163"/>
        <v/>
      </c>
      <c r="B1581" s="31" t="str">
        <f t="shared" ca="1" si="167"/>
        <v/>
      </c>
      <c r="C1581" s="25" t="str">
        <f t="shared" si="162"/>
        <v/>
      </c>
      <c r="D1581" s="26" t="str">
        <f>IF(C1581="","",IFERROR(VLOOKUP($C1581,Statistiques!$A$8:$B$30,2,0),""))</f>
        <v/>
      </c>
      <c r="E1581" s="24"/>
      <c r="F1581" s="27" t="e">
        <f t="shared" ca="1" si="168"/>
        <v>#VALUE!</v>
      </c>
      <c r="G1581" s="28" t="str">
        <f t="shared" si="164"/>
        <v/>
      </c>
      <c r="H1581" s="29"/>
      <c r="I1581" s="30"/>
      <c r="J1581">
        <f t="shared" si="165"/>
        <v>0</v>
      </c>
      <c r="K1581">
        <f t="shared" si="166"/>
        <v>0</v>
      </c>
    </row>
    <row r="1582" spans="1:11" ht="12.75" customHeight="1" x14ac:dyDescent="0.2">
      <c r="A1582" s="73" t="str">
        <f t="shared" ca="1" si="163"/>
        <v/>
      </c>
      <c r="B1582" s="31" t="str">
        <f t="shared" ca="1" si="167"/>
        <v/>
      </c>
      <c r="C1582" s="25" t="str">
        <f t="shared" si="162"/>
        <v/>
      </c>
      <c r="D1582" s="26" t="str">
        <f>IF(C1582="","",IFERROR(VLOOKUP($C1582,Statistiques!$A$8:$B$30,2,0),""))</f>
        <v/>
      </c>
      <c r="E1582" s="24"/>
      <c r="F1582" s="27" t="e">
        <f t="shared" ca="1" si="168"/>
        <v>#VALUE!</v>
      </c>
      <c r="G1582" s="28" t="str">
        <f t="shared" si="164"/>
        <v/>
      </c>
      <c r="H1582" s="29"/>
      <c r="I1582" s="30"/>
      <c r="J1582">
        <f t="shared" si="165"/>
        <v>0</v>
      </c>
      <c r="K1582">
        <f t="shared" si="166"/>
        <v>0</v>
      </c>
    </row>
    <row r="1583" spans="1:11" ht="12.75" customHeight="1" x14ac:dyDescent="0.2">
      <c r="A1583" s="73" t="str">
        <f t="shared" ca="1" si="163"/>
        <v/>
      </c>
      <c r="B1583" s="31" t="str">
        <f t="shared" ca="1" si="167"/>
        <v/>
      </c>
      <c r="C1583" s="25" t="str">
        <f t="shared" si="162"/>
        <v/>
      </c>
      <c r="D1583" s="26" t="str">
        <f>IF(C1583="","",IFERROR(VLOOKUP($C1583,Statistiques!$A$8:$B$30,2,0),""))</f>
        <v/>
      </c>
      <c r="E1583" s="24"/>
      <c r="F1583" s="27" t="e">
        <f t="shared" ca="1" si="168"/>
        <v>#VALUE!</v>
      </c>
      <c r="G1583" s="28" t="str">
        <f t="shared" si="164"/>
        <v/>
      </c>
      <c r="H1583" s="29"/>
      <c r="I1583" s="30"/>
      <c r="J1583">
        <f t="shared" si="165"/>
        <v>0</v>
      </c>
      <c r="K1583">
        <f t="shared" si="166"/>
        <v>0</v>
      </c>
    </row>
    <row r="1584" spans="1:11" ht="12.75" customHeight="1" x14ac:dyDescent="0.2">
      <c r="A1584" s="73" t="str">
        <f t="shared" ca="1" si="163"/>
        <v/>
      </c>
      <c r="B1584" s="31" t="str">
        <f t="shared" ca="1" si="167"/>
        <v/>
      </c>
      <c r="C1584" s="25" t="str">
        <f t="shared" si="162"/>
        <v/>
      </c>
      <c r="D1584" s="26" t="str">
        <f>IF(C1584="","",IFERROR(VLOOKUP($C1584,Statistiques!$A$8:$B$30,2,0),""))</f>
        <v/>
      </c>
      <c r="E1584" s="24"/>
      <c r="F1584" s="27" t="e">
        <f t="shared" ca="1" si="168"/>
        <v>#VALUE!</v>
      </c>
      <c r="G1584" s="28" t="str">
        <f t="shared" si="164"/>
        <v/>
      </c>
      <c r="H1584" s="29"/>
      <c r="I1584" s="30"/>
      <c r="J1584">
        <f t="shared" si="165"/>
        <v>0</v>
      </c>
      <c r="K1584">
        <f t="shared" si="166"/>
        <v>0</v>
      </c>
    </row>
    <row r="1585" spans="1:11" ht="12.75" customHeight="1" x14ac:dyDescent="0.2">
      <c r="A1585" s="73" t="str">
        <f t="shared" ca="1" si="163"/>
        <v/>
      </c>
      <c r="B1585" s="31" t="str">
        <f t="shared" ca="1" si="167"/>
        <v/>
      </c>
      <c r="C1585" s="25" t="str">
        <f t="shared" si="162"/>
        <v/>
      </c>
      <c r="D1585" s="26" t="str">
        <f>IF(C1585="","",IFERROR(VLOOKUP($C1585,Statistiques!$A$8:$B$30,2,0),""))</f>
        <v/>
      </c>
      <c r="E1585" s="24"/>
      <c r="F1585" s="27" t="e">
        <f t="shared" ca="1" si="168"/>
        <v>#VALUE!</v>
      </c>
      <c r="G1585" s="28" t="str">
        <f t="shared" si="164"/>
        <v/>
      </c>
      <c r="H1585" s="29"/>
      <c r="I1585" s="30"/>
      <c r="J1585">
        <f t="shared" si="165"/>
        <v>0</v>
      </c>
      <c r="K1585">
        <f t="shared" si="166"/>
        <v>0</v>
      </c>
    </row>
    <row r="1586" spans="1:11" ht="12.75" customHeight="1" x14ac:dyDescent="0.2">
      <c r="A1586" s="73" t="str">
        <f t="shared" ca="1" si="163"/>
        <v/>
      </c>
      <c r="B1586" s="31" t="str">
        <f t="shared" ca="1" si="167"/>
        <v/>
      </c>
      <c r="C1586" s="25" t="str">
        <f t="shared" ref="C1586:C1649" si="169">IF(E1585="","",C1585)</f>
        <v/>
      </c>
      <c r="D1586" s="26" t="str">
        <f>IF(C1586="","",IFERROR(VLOOKUP($C1586,Statistiques!$A$8:$B$30,2,0),""))</f>
        <v/>
      </c>
      <c r="E1586" s="24"/>
      <c r="F1586" s="27" t="e">
        <f t="shared" ca="1" si="168"/>
        <v>#VALUE!</v>
      </c>
      <c r="G1586" s="28" t="str">
        <f t="shared" si="164"/>
        <v/>
      </c>
      <c r="H1586" s="29"/>
      <c r="I1586" s="30"/>
      <c r="J1586">
        <f t="shared" si="165"/>
        <v>0</v>
      </c>
      <c r="K1586">
        <f t="shared" si="166"/>
        <v>0</v>
      </c>
    </row>
    <row r="1587" spans="1:11" ht="12.75" customHeight="1" x14ac:dyDescent="0.2">
      <c r="A1587" s="73" t="str">
        <f t="shared" ca="1" si="163"/>
        <v/>
      </c>
      <c r="B1587" s="31" t="str">
        <f t="shared" ca="1" si="167"/>
        <v/>
      </c>
      <c r="C1587" s="25" t="str">
        <f t="shared" si="169"/>
        <v/>
      </c>
      <c r="D1587" s="26" t="str">
        <f>IF(C1587="","",IFERROR(VLOOKUP($C1587,Statistiques!$A$8:$B$30,2,0),""))</f>
        <v/>
      </c>
      <c r="E1587" s="24"/>
      <c r="F1587" s="27" t="e">
        <f t="shared" ca="1" si="168"/>
        <v>#VALUE!</v>
      </c>
      <c r="G1587" s="28" t="str">
        <f t="shared" si="164"/>
        <v/>
      </c>
      <c r="H1587" s="29"/>
      <c r="I1587" s="30"/>
      <c r="J1587">
        <f t="shared" si="165"/>
        <v>0</v>
      </c>
      <c r="K1587">
        <f t="shared" si="166"/>
        <v>0</v>
      </c>
    </row>
    <row r="1588" spans="1:11" ht="12.75" customHeight="1" x14ac:dyDescent="0.2">
      <c r="A1588" s="73" t="str">
        <f t="shared" ca="1" si="163"/>
        <v/>
      </c>
      <c r="B1588" s="31" t="str">
        <f t="shared" ca="1" si="167"/>
        <v/>
      </c>
      <c r="C1588" s="25" t="str">
        <f t="shared" si="169"/>
        <v/>
      </c>
      <c r="D1588" s="26" t="str">
        <f>IF(C1588="","",IFERROR(VLOOKUP($C1588,Statistiques!$A$8:$B$30,2,0),""))</f>
        <v/>
      </c>
      <c r="E1588" s="24"/>
      <c r="F1588" s="27" t="e">
        <f t="shared" ca="1" si="168"/>
        <v>#VALUE!</v>
      </c>
      <c r="G1588" s="28" t="str">
        <f t="shared" si="164"/>
        <v/>
      </c>
      <c r="H1588" s="29"/>
      <c r="I1588" s="30"/>
      <c r="J1588">
        <f t="shared" si="165"/>
        <v>0</v>
      </c>
      <c r="K1588">
        <f t="shared" si="166"/>
        <v>0</v>
      </c>
    </row>
    <row r="1589" spans="1:11" ht="12.75" customHeight="1" x14ac:dyDescent="0.2">
      <c r="A1589" s="73" t="str">
        <f t="shared" ca="1" si="163"/>
        <v/>
      </c>
      <c r="B1589" s="31" t="str">
        <f t="shared" ca="1" si="167"/>
        <v/>
      </c>
      <c r="C1589" s="25" t="str">
        <f t="shared" si="169"/>
        <v/>
      </c>
      <c r="D1589" s="26" t="str">
        <f>IF(C1589="","",IFERROR(VLOOKUP($C1589,Statistiques!$A$8:$B$30,2,0),""))</f>
        <v/>
      </c>
      <c r="E1589" s="24"/>
      <c r="F1589" s="27" t="e">
        <f t="shared" ca="1" si="168"/>
        <v>#VALUE!</v>
      </c>
      <c r="G1589" s="28" t="str">
        <f t="shared" si="164"/>
        <v/>
      </c>
      <c r="H1589" s="29"/>
      <c r="I1589" s="30"/>
      <c r="J1589">
        <f t="shared" si="165"/>
        <v>0</v>
      </c>
      <c r="K1589">
        <f t="shared" si="166"/>
        <v>0</v>
      </c>
    </row>
    <row r="1590" spans="1:11" ht="12.75" customHeight="1" x14ac:dyDescent="0.2">
      <c r="A1590" s="73" t="str">
        <f t="shared" ca="1" si="163"/>
        <v/>
      </c>
      <c r="B1590" s="31" t="str">
        <f t="shared" ca="1" si="167"/>
        <v/>
      </c>
      <c r="C1590" s="25" t="str">
        <f t="shared" si="169"/>
        <v/>
      </c>
      <c r="D1590" s="26" t="str">
        <f>IF(C1590="","",IFERROR(VLOOKUP($C1590,Statistiques!$A$8:$B$30,2,0),""))</f>
        <v/>
      </c>
      <c r="E1590" s="24"/>
      <c r="F1590" s="27" t="e">
        <f t="shared" ca="1" si="168"/>
        <v>#VALUE!</v>
      </c>
      <c r="G1590" s="28" t="str">
        <f t="shared" si="164"/>
        <v/>
      </c>
      <c r="H1590" s="29"/>
      <c r="I1590" s="30"/>
      <c r="J1590">
        <f t="shared" si="165"/>
        <v>0</v>
      </c>
      <c r="K1590">
        <f t="shared" si="166"/>
        <v>0</v>
      </c>
    </row>
    <row r="1591" spans="1:11" ht="12.75" customHeight="1" x14ac:dyDescent="0.2">
      <c r="A1591" s="73" t="str">
        <f t="shared" ca="1" si="163"/>
        <v/>
      </c>
      <c r="B1591" s="31" t="str">
        <f t="shared" ca="1" si="167"/>
        <v/>
      </c>
      <c r="C1591" s="25" t="str">
        <f t="shared" si="169"/>
        <v/>
      </c>
      <c r="D1591" s="26" t="str">
        <f>IF(C1591="","",IFERROR(VLOOKUP($C1591,Statistiques!$A$8:$B$30,2,0),""))</f>
        <v/>
      </c>
      <c r="E1591" s="24"/>
      <c r="F1591" s="27" t="e">
        <f t="shared" ca="1" si="168"/>
        <v>#VALUE!</v>
      </c>
      <c r="G1591" s="28" t="str">
        <f t="shared" si="164"/>
        <v/>
      </c>
      <c r="H1591" s="29"/>
      <c r="I1591" s="30"/>
      <c r="J1591">
        <f t="shared" si="165"/>
        <v>0</v>
      </c>
      <c r="K1591">
        <f t="shared" si="166"/>
        <v>0</v>
      </c>
    </row>
    <row r="1592" spans="1:11" ht="12.75" customHeight="1" x14ac:dyDescent="0.2">
      <c r="A1592" s="73" t="str">
        <f t="shared" ca="1" si="163"/>
        <v/>
      </c>
      <c r="B1592" s="31" t="str">
        <f t="shared" ca="1" si="167"/>
        <v/>
      </c>
      <c r="C1592" s="25" t="str">
        <f t="shared" si="169"/>
        <v/>
      </c>
      <c r="D1592" s="26" t="str">
        <f>IF(C1592="","",IFERROR(VLOOKUP($C1592,Statistiques!$A$8:$B$30,2,0),""))</f>
        <v/>
      </c>
      <c r="E1592" s="24"/>
      <c r="F1592" s="27" t="e">
        <f t="shared" ca="1" si="168"/>
        <v>#VALUE!</v>
      </c>
      <c r="G1592" s="28" t="str">
        <f t="shared" si="164"/>
        <v/>
      </c>
      <c r="H1592" s="29"/>
      <c r="I1592" s="30"/>
      <c r="J1592">
        <f t="shared" si="165"/>
        <v>0</v>
      </c>
      <c r="K1592">
        <f t="shared" si="166"/>
        <v>0</v>
      </c>
    </row>
    <row r="1593" spans="1:11" ht="12.75" customHeight="1" x14ac:dyDescent="0.2">
      <c r="A1593" s="73" t="str">
        <f t="shared" ca="1" si="163"/>
        <v/>
      </c>
      <c r="B1593" s="31" t="str">
        <f t="shared" ca="1" si="167"/>
        <v/>
      </c>
      <c r="C1593" s="25" t="str">
        <f t="shared" si="169"/>
        <v/>
      </c>
      <c r="D1593" s="26" t="str">
        <f>IF(C1593="","",IFERROR(VLOOKUP($C1593,Statistiques!$A$8:$B$30,2,0),""))</f>
        <v/>
      </c>
      <c r="E1593" s="24"/>
      <c r="F1593" s="27" t="e">
        <f t="shared" ca="1" si="168"/>
        <v>#VALUE!</v>
      </c>
      <c r="G1593" s="28" t="str">
        <f t="shared" si="164"/>
        <v/>
      </c>
      <c r="H1593" s="29"/>
      <c r="I1593" s="30"/>
      <c r="J1593">
        <f t="shared" si="165"/>
        <v>0</v>
      </c>
      <c r="K1593">
        <f t="shared" si="166"/>
        <v>0</v>
      </c>
    </row>
    <row r="1594" spans="1:11" ht="12.75" customHeight="1" x14ac:dyDescent="0.2">
      <c r="A1594" s="73" t="str">
        <f t="shared" ca="1" si="163"/>
        <v/>
      </c>
      <c r="B1594" s="31" t="str">
        <f t="shared" ca="1" si="167"/>
        <v/>
      </c>
      <c r="C1594" s="25" t="str">
        <f t="shared" si="169"/>
        <v/>
      </c>
      <c r="D1594" s="26" t="str">
        <f>IF(C1594="","",IFERROR(VLOOKUP($C1594,Statistiques!$A$8:$B$30,2,0),""))</f>
        <v/>
      </c>
      <c r="E1594" s="24"/>
      <c r="F1594" s="27" t="e">
        <f t="shared" ca="1" si="168"/>
        <v>#VALUE!</v>
      </c>
      <c r="G1594" s="28" t="str">
        <f t="shared" si="164"/>
        <v/>
      </c>
      <c r="H1594" s="29"/>
      <c r="I1594" s="30"/>
      <c r="J1594">
        <f t="shared" si="165"/>
        <v>0</v>
      </c>
      <c r="K1594">
        <f t="shared" si="166"/>
        <v>0</v>
      </c>
    </row>
    <row r="1595" spans="1:11" ht="12.75" customHeight="1" x14ac:dyDescent="0.2">
      <c r="A1595" s="73" t="str">
        <f t="shared" ca="1" si="163"/>
        <v/>
      </c>
      <c r="B1595" s="31" t="str">
        <f t="shared" ca="1" si="167"/>
        <v/>
      </c>
      <c r="C1595" s="25" t="str">
        <f t="shared" si="169"/>
        <v/>
      </c>
      <c r="D1595" s="26" t="str">
        <f>IF(C1595="","",IFERROR(VLOOKUP($C1595,Statistiques!$A$8:$B$30,2,0),""))</f>
        <v/>
      </c>
      <c r="E1595" s="24"/>
      <c r="F1595" s="27" t="e">
        <f t="shared" ca="1" si="168"/>
        <v>#VALUE!</v>
      </c>
      <c r="G1595" s="28" t="str">
        <f t="shared" si="164"/>
        <v/>
      </c>
      <c r="H1595" s="29"/>
      <c r="I1595" s="30"/>
      <c r="J1595">
        <f t="shared" si="165"/>
        <v>0</v>
      </c>
      <c r="K1595">
        <f t="shared" si="166"/>
        <v>0</v>
      </c>
    </row>
    <row r="1596" spans="1:11" ht="12.75" customHeight="1" x14ac:dyDescent="0.2">
      <c r="A1596" s="73" t="str">
        <f t="shared" ca="1" si="163"/>
        <v/>
      </c>
      <c r="B1596" s="31" t="str">
        <f t="shared" ca="1" si="167"/>
        <v/>
      </c>
      <c r="C1596" s="25" t="str">
        <f t="shared" si="169"/>
        <v/>
      </c>
      <c r="D1596" s="26" t="str">
        <f>IF(C1596="","",IFERROR(VLOOKUP($C1596,Statistiques!$A$8:$B$30,2,0),""))</f>
        <v/>
      </c>
      <c r="E1596" s="24"/>
      <c r="F1596" s="27" t="e">
        <f t="shared" ca="1" si="168"/>
        <v>#VALUE!</v>
      </c>
      <c r="G1596" s="28" t="str">
        <f t="shared" si="164"/>
        <v/>
      </c>
      <c r="H1596" s="29"/>
      <c r="I1596" s="30"/>
      <c r="J1596">
        <f t="shared" si="165"/>
        <v>0</v>
      </c>
      <c r="K1596">
        <f t="shared" si="166"/>
        <v>0</v>
      </c>
    </row>
    <row r="1597" spans="1:11" ht="12.75" customHeight="1" x14ac:dyDescent="0.2">
      <c r="A1597" s="73" t="str">
        <f t="shared" ca="1" si="163"/>
        <v/>
      </c>
      <c r="B1597" s="31" t="str">
        <f t="shared" ca="1" si="167"/>
        <v/>
      </c>
      <c r="C1597" s="25" t="str">
        <f t="shared" si="169"/>
        <v/>
      </c>
      <c r="D1597" s="26" t="str">
        <f>IF(C1597="","",IFERROR(VLOOKUP($C1597,Statistiques!$A$8:$B$30,2,0),""))</f>
        <v/>
      </c>
      <c r="E1597" s="24"/>
      <c r="F1597" s="27" t="e">
        <f t="shared" ca="1" si="168"/>
        <v>#VALUE!</v>
      </c>
      <c r="G1597" s="28" t="str">
        <f t="shared" si="164"/>
        <v/>
      </c>
      <c r="H1597" s="29"/>
      <c r="I1597" s="30"/>
      <c r="J1597">
        <f t="shared" si="165"/>
        <v>0</v>
      </c>
      <c r="K1597">
        <f t="shared" si="166"/>
        <v>0</v>
      </c>
    </row>
    <row r="1598" spans="1:11" ht="12.75" customHeight="1" x14ac:dyDescent="0.2">
      <c r="A1598" s="73" t="str">
        <f t="shared" ca="1" si="163"/>
        <v/>
      </c>
      <c r="B1598" s="31" t="str">
        <f t="shared" ca="1" si="167"/>
        <v/>
      </c>
      <c r="C1598" s="25" t="str">
        <f t="shared" si="169"/>
        <v/>
      </c>
      <c r="D1598" s="26" t="str">
        <f>IF(C1598="","",IFERROR(VLOOKUP($C1598,Statistiques!$A$8:$B$30,2,0),""))</f>
        <v/>
      </c>
      <c r="E1598" s="24"/>
      <c r="F1598" s="27" t="e">
        <f t="shared" ca="1" si="168"/>
        <v>#VALUE!</v>
      </c>
      <c r="G1598" s="28" t="str">
        <f t="shared" si="164"/>
        <v/>
      </c>
      <c r="H1598" s="29"/>
      <c r="I1598" s="30"/>
      <c r="J1598">
        <f t="shared" si="165"/>
        <v>0</v>
      </c>
      <c r="K1598">
        <f t="shared" si="166"/>
        <v>0</v>
      </c>
    </row>
    <row r="1599" spans="1:11" ht="12.75" customHeight="1" x14ac:dyDescent="0.2">
      <c r="A1599" s="73" t="str">
        <f t="shared" ca="1" si="163"/>
        <v/>
      </c>
      <c r="B1599" s="31" t="str">
        <f t="shared" ca="1" si="167"/>
        <v/>
      </c>
      <c r="C1599" s="25" t="str">
        <f t="shared" si="169"/>
        <v/>
      </c>
      <c r="D1599" s="26" t="str">
        <f>IF(C1599="","",IFERROR(VLOOKUP($C1599,Statistiques!$A$8:$B$30,2,0),""))</f>
        <v/>
      </c>
      <c r="E1599" s="24"/>
      <c r="F1599" s="27" t="e">
        <f t="shared" ca="1" si="168"/>
        <v>#VALUE!</v>
      </c>
      <c r="G1599" s="28" t="str">
        <f t="shared" si="164"/>
        <v/>
      </c>
      <c r="H1599" s="29"/>
      <c r="I1599" s="30"/>
      <c r="J1599">
        <f t="shared" si="165"/>
        <v>0</v>
      </c>
      <c r="K1599">
        <f t="shared" si="166"/>
        <v>0</v>
      </c>
    </row>
    <row r="1600" spans="1:11" ht="12.75" customHeight="1" x14ac:dyDescent="0.2">
      <c r="A1600" s="73" t="str">
        <f t="shared" ca="1" si="163"/>
        <v/>
      </c>
      <c r="B1600" s="31" t="str">
        <f t="shared" ca="1" si="167"/>
        <v/>
      </c>
      <c r="C1600" s="25" t="str">
        <f t="shared" si="169"/>
        <v/>
      </c>
      <c r="D1600" s="26" t="str">
        <f>IF(C1600="","",IFERROR(VLOOKUP($C1600,Statistiques!$A$8:$B$30,2,0),""))</f>
        <v/>
      </c>
      <c r="E1600" s="24"/>
      <c r="F1600" s="27" t="e">
        <f t="shared" ca="1" si="168"/>
        <v>#VALUE!</v>
      </c>
      <c r="G1600" s="28" t="str">
        <f t="shared" si="164"/>
        <v/>
      </c>
      <c r="H1600" s="29"/>
      <c r="I1600" s="30"/>
      <c r="J1600">
        <f t="shared" si="165"/>
        <v>0</v>
      </c>
      <c r="K1600">
        <f t="shared" si="166"/>
        <v>0</v>
      </c>
    </row>
    <row r="1601" spans="1:11" ht="12.75" customHeight="1" x14ac:dyDescent="0.2">
      <c r="A1601" s="73" t="str">
        <f t="shared" ca="1" si="163"/>
        <v/>
      </c>
      <c r="B1601" s="31" t="str">
        <f t="shared" ca="1" si="167"/>
        <v/>
      </c>
      <c r="C1601" s="25" t="str">
        <f t="shared" si="169"/>
        <v/>
      </c>
      <c r="D1601" s="26" t="str">
        <f>IF(C1601="","",IFERROR(VLOOKUP($C1601,Statistiques!$A$8:$B$30,2,0),""))</f>
        <v/>
      </c>
      <c r="E1601" s="24"/>
      <c r="F1601" s="27" t="e">
        <f t="shared" ca="1" si="168"/>
        <v>#VALUE!</v>
      </c>
      <c r="G1601" s="28" t="str">
        <f t="shared" si="164"/>
        <v/>
      </c>
      <c r="H1601" s="29"/>
      <c r="I1601" s="30"/>
      <c r="J1601">
        <f t="shared" si="165"/>
        <v>0</v>
      </c>
      <c r="K1601">
        <f t="shared" si="166"/>
        <v>0</v>
      </c>
    </row>
    <row r="1602" spans="1:11" ht="12.75" customHeight="1" x14ac:dyDescent="0.2">
      <c r="A1602" s="73" t="str">
        <f t="shared" ca="1" si="163"/>
        <v/>
      </c>
      <c r="B1602" s="31" t="str">
        <f t="shared" ca="1" si="167"/>
        <v/>
      </c>
      <c r="C1602" s="25" t="str">
        <f t="shared" si="169"/>
        <v/>
      </c>
      <c r="D1602" s="26" t="str">
        <f>IF(C1602="","",IFERROR(VLOOKUP($C1602,Statistiques!$A$8:$B$30,2,0),""))</f>
        <v/>
      </c>
      <c r="E1602" s="24"/>
      <c r="F1602" s="27" t="e">
        <f t="shared" ca="1" si="168"/>
        <v>#VALUE!</v>
      </c>
      <c r="G1602" s="28" t="str">
        <f t="shared" si="164"/>
        <v/>
      </c>
      <c r="H1602" s="29"/>
      <c r="I1602" s="30"/>
      <c r="J1602">
        <f t="shared" si="165"/>
        <v>0</v>
      </c>
      <c r="K1602">
        <f t="shared" si="166"/>
        <v>0</v>
      </c>
    </row>
    <row r="1603" spans="1:11" ht="12.75" customHeight="1" x14ac:dyDescent="0.2">
      <c r="A1603" s="73" t="str">
        <f t="shared" ref="A1603:A1666" ca="1" si="170">IF(C1603="","",NOW())</f>
        <v/>
      </c>
      <c r="B1603" s="31" t="str">
        <f t="shared" ca="1" si="167"/>
        <v/>
      </c>
      <c r="C1603" s="25" t="str">
        <f t="shared" si="169"/>
        <v/>
      </c>
      <c r="D1603" s="26" t="str">
        <f>IF(C1603="","",IFERROR(VLOOKUP($C1603,Statistiques!$A$8:$B$30,2,0),""))</f>
        <v/>
      </c>
      <c r="E1603" s="24"/>
      <c r="F1603" s="27" t="e">
        <f t="shared" ca="1" si="168"/>
        <v>#VALUE!</v>
      </c>
      <c r="G1603" s="28" t="str">
        <f t="shared" ref="G1603:G1666" si="171">IF(E1603="","",IF(AND(MONTH(A1603)=MONTH(A1604),E1604&lt;&gt;""),"",F1603))</f>
        <v/>
      </c>
      <c r="H1603" s="29"/>
      <c r="I1603" s="30"/>
      <c r="J1603">
        <f t="shared" ref="J1603:J1666" si="172">IF(H1603="",0,H1603)</f>
        <v>0</v>
      </c>
      <c r="K1603">
        <f t="shared" ref="K1603:K1666" si="173">IF(I1603="",0,I1603)</f>
        <v>0</v>
      </c>
    </row>
    <row r="1604" spans="1:11" ht="12.75" customHeight="1" x14ac:dyDescent="0.2">
      <c r="A1604" s="73" t="str">
        <f t="shared" ca="1" si="170"/>
        <v/>
      </c>
      <c r="B1604" s="31" t="str">
        <f t="shared" ref="B1604:B1667" ca="1" si="174">IF(A1604="","",B1603+1)</f>
        <v/>
      </c>
      <c r="C1604" s="25" t="str">
        <f t="shared" si="169"/>
        <v/>
      </c>
      <c r="D1604" s="26" t="str">
        <f>IF(C1604="","",IFERROR(VLOOKUP($C1604,Statistiques!$A$8:$B$30,2,0),""))</f>
        <v/>
      </c>
      <c r="E1604" s="24"/>
      <c r="F1604" s="27" t="e">
        <f t="shared" ref="F1604:F1667" ca="1" si="175">IF(MONTH(A1604)=MONTH(A1603),F1603+E1604,E1604)</f>
        <v>#VALUE!</v>
      </c>
      <c r="G1604" s="28" t="str">
        <f t="shared" si="171"/>
        <v/>
      </c>
      <c r="H1604" s="29"/>
      <c r="I1604" s="30"/>
      <c r="J1604">
        <f t="shared" si="172"/>
        <v>0</v>
      </c>
      <c r="K1604">
        <f t="shared" si="173"/>
        <v>0</v>
      </c>
    </row>
    <row r="1605" spans="1:11" ht="12.75" customHeight="1" x14ac:dyDescent="0.2">
      <c r="A1605" s="73" t="str">
        <f t="shared" ca="1" si="170"/>
        <v/>
      </c>
      <c r="B1605" s="31" t="str">
        <f t="shared" ca="1" si="174"/>
        <v/>
      </c>
      <c r="C1605" s="25" t="str">
        <f t="shared" si="169"/>
        <v/>
      </c>
      <c r="D1605" s="26" t="str">
        <f>IF(C1605="","",IFERROR(VLOOKUP($C1605,Statistiques!$A$8:$B$30,2,0),""))</f>
        <v/>
      </c>
      <c r="E1605" s="24"/>
      <c r="F1605" s="27" t="e">
        <f t="shared" ca="1" si="175"/>
        <v>#VALUE!</v>
      </c>
      <c r="G1605" s="28" t="str">
        <f t="shared" si="171"/>
        <v/>
      </c>
      <c r="H1605" s="29"/>
      <c r="I1605" s="30"/>
      <c r="J1605">
        <f t="shared" si="172"/>
        <v>0</v>
      </c>
      <c r="K1605">
        <f t="shared" si="173"/>
        <v>0</v>
      </c>
    </row>
    <row r="1606" spans="1:11" ht="12.75" customHeight="1" x14ac:dyDescent="0.2">
      <c r="A1606" s="73" t="str">
        <f t="shared" ca="1" si="170"/>
        <v/>
      </c>
      <c r="B1606" s="31" t="str">
        <f t="shared" ca="1" si="174"/>
        <v/>
      </c>
      <c r="C1606" s="25" t="str">
        <f t="shared" si="169"/>
        <v/>
      </c>
      <c r="D1606" s="26" t="str">
        <f>IF(C1606="","",IFERROR(VLOOKUP($C1606,Statistiques!$A$8:$B$30,2,0),""))</f>
        <v/>
      </c>
      <c r="E1606" s="24"/>
      <c r="F1606" s="27" t="e">
        <f t="shared" ca="1" si="175"/>
        <v>#VALUE!</v>
      </c>
      <c r="G1606" s="28" t="str">
        <f t="shared" si="171"/>
        <v/>
      </c>
      <c r="H1606" s="29"/>
      <c r="I1606" s="30"/>
      <c r="J1606">
        <f t="shared" si="172"/>
        <v>0</v>
      </c>
      <c r="K1606">
        <f t="shared" si="173"/>
        <v>0</v>
      </c>
    </row>
    <row r="1607" spans="1:11" ht="12.75" customHeight="1" x14ac:dyDescent="0.2">
      <c r="A1607" s="73" t="str">
        <f t="shared" ca="1" si="170"/>
        <v/>
      </c>
      <c r="B1607" s="31" t="str">
        <f t="shared" ca="1" si="174"/>
        <v/>
      </c>
      <c r="C1607" s="25" t="str">
        <f t="shared" si="169"/>
        <v/>
      </c>
      <c r="D1607" s="26" t="str">
        <f>IF(C1607="","",IFERROR(VLOOKUP($C1607,Statistiques!$A$8:$B$30,2,0),""))</f>
        <v/>
      </c>
      <c r="E1607" s="24"/>
      <c r="F1607" s="27" t="e">
        <f t="shared" ca="1" si="175"/>
        <v>#VALUE!</v>
      </c>
      <c r="G1607" s="28" t="str">
        <f t="shared" si="171"/>
        <v/>
      </c>
      <c r="H1607" s="29"/>
      <c r="I1607" s="30"/>
      <c r="J1607">
        <f t="shared" si="172"/>
        <v>0</v>
      </c>
      <c r="K1607">
        <f t="shared" si="173"/>
        <v>0</v>
      </c>
    </row>
    <row r="1608" spans="1:11" ht="12.75" customHeight="1" x14ac:dyDescent="0.2">
      <c r="A1608" s="73" t="str">
        <f t="shared" ca="1" si="170"/>
        <v/>
      </c>
      <c r="B1608" s="31" t="str">
        <f t="shared" ca="1" si="174"/>
        <v/>
      </c>
      <c r="C1608" s="25" t="str">
        <f t="shared" si="169"/>
        <v/>
      </c>
      <c r="D1608" s="26" t="str">
        <f>IF(C1608="","",IFERROR(VLOOKUP($C1608,Statistiques!$A$8:$B$30,2,0),""))</f>
        <v/>
      </c>
      <c r="E1608" s="24"/>
      <c r="F1608" s="27" t="e">
        <f t="shared" ca="1" si="175"/>
        <v>#VALUE!</v>
      </c>
      <c r="G1608" s="28" t="str">
        <f t="shared" si="171"/>
        <v/>
      </c>
      <c r="H1608" s="29"/>
      <c r="I1608" s="30"/>
      <c r="J1608">
        <f t="shared" si="172"/>
        <v>0</v>
      </c>
      <c r="K1608">
        <f t="shared" si="173"/>
        <v>0</v>
      </c>
    </row>
    <row r="1609" spans="1:11" ht="12.75" customHeight="1" x14ac:dyDescent="0.2">
      <c r="A1609" s="73" t="str">
        <f t="shared" ca="1" si="170"/>
        <v/>
      </c>
      <c r="B1609" s="31" t="str">
        <f t="shared" ca="1" si="174"/>
        <v/>
      </c>
      <c r="C1609" s="25" t="str">
        <f t="shared" si="169"/>
        <v/>
      </c>
      <c r="D1609" s="26" t="str">
        <f>IF(C1609="","",IFERROR(VLOOKUP($C1609,Statistiques!$A$8:$B$30,2,0),""))</f>
        <v/>
      </c>
      <c r="E1609" s="24"/>
      <c r="F1609" s="27" t="e">
        <f t="shared" ca="1" si="175"/>
        <v>#VALUE!</v>
      </c>
      <c r="G1609" s="28" t="str">
        <f t="shared" si="171"/>
        <v/>
      </c>
      <c r="H1609" s="29"/>
      <c r="I1609" s="30"/>
      <c r="J1609">
        <f t="shared" si="172"/>
        <v>0</v>
      </c>
      <c r="K1609">
        <f t="shared" si="173"/>
        <v>0</v>
      </c>
    </row>
    <row r="1610" spans="1:11" ht="12.75" customHeight="1" x14ac:dyDescent="0.2">
      <c r="A1610" s="73" t="str">
        <f t="shared" ca="1" si="170"/>
        <v/>
      </c>
      <c r="B1610" s="31" t="str">
        <f t="shared" ca="1" si="174"/>
        <v/>
      </c>
      <c r="C1610" s="25" t="str">
        <f t="shared" si="169"/>
        <v/>
      </c>
      <c r="D1610" s="26" t="str">
        <f>IF(C1610="","",IFERROR(VLOOKUP($C1610,Statistiques!$A$8:$B$30,2,0),""))</f>
        <v/>
      </c>
      <c r="E1610" s="24"/>
      <c r="F1610" s="27" t="e">
        <f t="shared" ca="1" si="175"/>
        <v>#VALUE!</v>
      </c>
      <c r="G1610" s="28" t="str">
        <f t="shared" si="171"/>
        <v/>
      </c>
      <c r="H1610" s="29"/>
      <c r="I1610" s="30"/>
      <c r="J1610">
        <f t="shared" si="172"/>
        <v>0</v>
      </c>
      <c r="K1610">
        <f t="shared" si="173"/>
        <v>0</v>
      </c>
    </row>
    <row r="1611" spans="1:11" ht="12.75" customHeight="1" x14ac:dyDescent="0.2">
      <c r="A1611" s="73" t="str">
        <f t="shared" ca="1" si="170"/>
        <v/>
      </c>
      <c r="B1611" s="31" t="str">
        <f t="shared" ca="1" si="174"/>
        <v/>
      </c>
      <c r="C1611" s="25" t="str">
        <f t="shared" si="169"/>
        <v/>
      </c>
      <c r="D1611" s="26" t="str">
        <f>IF(C1611="","",IFERROR(VLOOKUP($C1611,Statistiques!$A$8:$B$30,2,0),""))</f>
        <v/>
      </c>
      <c r="E1611" s="24"/>
      <c r="F1611" s="27" t="e">
        <f t="shared" ca="1" si="175"/>
        <v>#VALUE!</v>
      </c>
      <c r="G1611" s="28" t="str">
        <f t="shared" si="171"/>
        <v/>
      </c>
      <c r="H1611" s="29"/>
      <c r="I1611" s="30"/>
      <c r="J1611">
        <f t="shared" si="172"/>
        <v>0</v>
      </c>
      <c r="K1611">
        <f t="shared" si="173"/>
        <v>0</v>
      </c>
    </row>
    <row r="1612" spans="1:11" ht="12.75" customHeight="1" x14ac:dyDescent="0.2">
      <c r="A1612" s="73" t="str">
        <f t="shared" ca="1" si="170"/>
        <v/>
      </c>
      <c r="B1612" s="31" t="str">
        <f t="shared" ca="1" si="174"/>
        <v/>
      </c>
      <c r="C1612" s="25" t="str">
        <f t="shared" si="169"/>
        <v/>
      </c>
      <c r="D1612" s="26" t="str">
        <f>IF(C1612="","",IFERROR(VLOOKUP($C1612,Statistiques!$A$8:$B$30,2,0),""))</f>
        <v/>
      </c>
      <c r="E1612" s="24"/>
      <c r="F1612" s="27" t="e">
        <f t="shared" ca="1" si="175"/>
        <v>#VALUE!</v>
      </c>
      <c r="G1612" s="28" t="str">
        <f t="shared" si="171"/>
        <v/>
      </c>
      <c r="H1612" s="29"/>
      <c r="I1612" s="30"/>
      <c r="J1612">
        <f t="shared" si="172"/>
        <v>0</v>
      </c>
      <c r="K1612">
        <f t="shared" si="173"/>
        <v>0</v>
      </c>
    </row>
    <row r="1613" spans="1:11" ht="12.75" customHeight="1" x14ac:dyDescent="0.2">
      <c r="A1613" s="73" t="str">
        <f t="shared" ca="1" si="170"/>
        <v/>
      </c>
      <c r="B1613" s="31" t="str">
        <f t="shared" ca="1" si="174"/>
        <v/>
      </c>
      <c r="C1613" s="25" t="str">
        <f t="shared" si="169"/>
        <v/>
      </c>
      <c r="D1613" s="26" t="str">
        <f>IF(C1613="","",IFERROR(VLOOKUP($C1613,Statistiques!$A$8:$B$30,2,0),""))</f>
        <v/>
      </c>
      <c r="E1613" s="24"/>
      <c r="F1613" s="27" t="e">
        <f t="shared" ca="1" si="175"/>
        <v>#VALUE!</v>
      </c>
      <c r="G1613" s="28" t="str">
        <f t="shared" si="171"/>
        <v/>
      </c>
      <c r="H1613" s="29"/>
      <c r="I1613" s="30"/>
      <c r="J1613">
        <f t="shared" si="172"/>
        <v>0</v>
      </c>
      <c r="K1613">
        <f t="shared" si="173"/>
        <v>0</v>
      </c>
    </row>
    <row r="1614" spans="1:11" ht="12.75" customHeight="1" x14ac:dyDescent="0.2">
      <c r="A1614" s="73" t="str">
        <f t="shared" ca="1" si="170"/>
        <v/>
      </c>
      <c r="B1614" s="31" t="str">
        <f t="shared" ca="1" si="174"/>
        <v/>
      </c>
      <c r="C1614" s="25" t="str">
        <f t="shared" si="169"/>
        <v/>
      </c>
      <c r="D1614" s="26" t="str">
        <f>IF(C1614="","",IFERROR(VLOOKUP($C1614,Statistiques!$A$8:$B$30,2,0),""))</f>
        <v/>
      </c>
      <c r="E1614" s="24"/>
      <c r="F1614" s="27" t="e">
        <f t="shared" ca="1" si="175"/>
        <v>#VALUE!</v>
      </c>
      <c r="G1614" s="28" t="str">
        <f t="shared" si="171"/>
        <v/>
      </c>
      <c r="H1614" s="29"/>
      <c r="I1614" s="30"/>
      <c r="J1614">
        <f t="shared" si="172"/>
        <v>0</v>
      </c>
      <c r="K1614">
        <f t="shared" si="173"/>
        <v>0</v>
      </c>
    </row>
    <row r="1615" spans="1:11" ht="12.75" customHeight="1" x14ac:dyDescent="0.2">
      <c r="A1615" s="73" t="str">
        <f t="shared" ca="1" si="170"/>
        <v/>
      </c>
      <c r="B1615" s="31" t="str">
        <f t="shared" ca="1" si="174"/>
        <v/>
      </c>
      <c r="C1615" s="25" t="str">
        <f t="shared" si="169"/>
        <v/>
      </c>
      <c r="D1615" s="26" t="str">
        <f>IF(C1615="","",IFERROR(VLOOKUP($C1615,Statistiques!$A$8:$B$30,2,0),""))</f>
        <v/>
      </c>
      <c r="E1615" s="24"/>
      <c r="F1615" s="27" t="e">
        <f t="shared" ca="1" si="175"/>
        <v>#VALUE!</v>
      </c>
      <c r="G1615" s="28" t="str">
        <f t="shared" si="171"/>
        <v/>
      </c>
      <c r="H1615" s="29"/>
      <c r="I1615" s="30"/>
      <c r="J1615">
        <f t="shared" si="172"/>
        <v>0</v>
      </c>
      <c r="K1615">
        <f t="shared" si="173"/>
        <v>0</v>
      </c>
    </row>
    <row r="1616" spans="1:11" ht="12.75" customHeight="1" x14ac:dyDescent="0.2">
      <c r="A1616" s="73" t="str">
        <f t="shared" ca="1" si="170"/>
        <v/>
      </c>
      <c r="B1616" s="31" t="str">
        <f t="shared" ca="1" si="174"/>
        <v/>
      </c>
      <c r="C1616" s="25" t="str">
        <f t="shared" si="169"/>
        <v/>
      </c>
      <c r="D1616" s="26" t="str">
        <f>IF(C1616="","",IFERROR(VLOOKUP($C1616,Statistiques!$A$8:$B$30,2,0),""))</f>
        <v/>
      </c>
      <c r="E1616" s="24"/>
      <c r="F1616" s="27" t="e">
        <f t="shared" ca="1" si="175"/>
        <v>#VALUE!</v>
      </c>
      <c r="G1616" s="28" t="str">
        <f t="shared" si="171"/>
        <v/>
      </c>
      <c r="H1616" s="29"/>
      <c r="I1616" s="30"/>
      <c r="J1616">
        <f t="shared" si="172"/>
        <v>0</v>
      </c>
      <c r="K1616">
        <f t="shared" si="173"/>
        <v>0</v>
      </c>
    </row>
    <row r="1617" spans="1:11" ht="12.75" customHeight="1" x14ac:dyDescent="0.2">
      <c r="A1617" s="73" t="str">
        <f t="shared" ca="1" si="170"/>
        <v/>
      </c>
      <c r="B1617" s="31" t="str">
        <f t="shared" ca="1" si="174"/>
        <v/>
      </c>
      <c r="C1617" s="25" t="str">
        <f t="shared" si="169"/>
        <v/>
      </c>
      <c r="D1617" s="26" t="str">
        <f>IF(C1617="","",IFERROR(VLOOKUP($C1617,Statistiques!$A$8:$B$30,2,0),""))</f>
        <v/>
      </c>
      <c r="E1617" s="24"/>
      <c r="F1617" s="27" t="e">
        <f t="shared" ca="1" si="175"/>
        <v>#VALUE!</v>
      </c>
      <c r="G1617" s="28" t="str">
        <f t="shared" si="171"/>
        <v/>
      </c>
      <c r="H1617" s="29"/>
      <c r="I1617" s="30"/>
      <c r="J1617">
        <f t="shared" si="172"/>
        <v>0</v>
      </c>
      <c r="K1617">
        <f t="shared" si="173"/>
        <v>0</v>
      </c>
    </row>
    <row r="1618" spans="1:11" ht="12.75" customHeight="1" x14ac:dyDescent="0.2">
      <c r="A1618" s="73" t="str">
        <f t="shared" ca="1" si="170"/>
        <v/>
      </c>
      <c r="B1618" s="31" t="str">
        <f t="shared" ca="1" si="174"/>
        <v/>
      </c>
      <c r="C1618" s="25" t="str">
        <f t="shared" si="169"/>
        <v/>
      </c>
      <c r="D1618" s="26" t="str">
        <f>IF(C1618="","",IFERROR(VLOOKUP($C1618,Statistiques!$A$8:$B$30,2,0),""))</f>
        <v/>
      </c>
      <c r="E1618" s="24"/>
      <c r="F1618" s="27" t="e">
        <f t="shared" ca="1" si="175"/>
        <v>#VALUE!</v>
      </c>
      <c r="G1618" s="28" t="str">
        <f t="shared" si="171"/>
        <v/>
      </c>
      <c r="H1618" s="29"/>
      <c r="I1618" s="30"/>
      <c r="J1618">
        <f t="shared" si="172"/>
        <v>0</v>
      </c>
      <c r="K1618">
        <f t="shared" si="173"/>
        <v>0</v>
      </c>
    </row>
    <row r="1619" spans="1:11" ht="12.75" customHeight="1" x14ac:dyDescent="0.2">
      <c r="A1619" s="73" t="str">
        <f t="shared" ca="1" si="170"/>
        <v/>
      </c>
      <c r="B1619" s="31" t="str">
        <f t="shared" ca="1" si="174"/>
        <v/>
      </c>
      <c r="C1619" s="25" t="str">
        <f t="shared" si="169"/>
        <v/>
      </c>
      <c r="D1619" s="26" t="str">
        <f>IF(C1619="","",IFERROR(VLOOKUP($C1619,Statistiques!$A$8:$B$30,2,0),""))</f>
        <v/>
      </c>
      <c r="E1619" s="24"/>
      <c r="F1619" s="27" t="e">
        <f t="shared" ca="1" si="175"/>
        <v>#VALUE!</v>
      </c>
      <c r="G1619" s="28" t="str">
        <f t="shared" si="171"/>
        <v/>
      </c>
      <c r="H1619" s="29"/>
      <c r="I1619" s="30"/>
      <c r="J1619">
        <f t="shared" si="172"/>
        <v>0</v>
      </c>
      <c r="K1619">
        <f t="shared" si="173"/>
        <v>0</v>
      </c>
    </row>
    <row r="1620" spans="1:11" ht="12.75" customHeight="1" x14ac:dyDescent="0.2">
      <c r="A1620" s="73" t="str">
        <f t="shared" ca="1" si="170"/>
        <v/>
      </c>
      <c r="B1620" s="31" t="str">
        <f t="shared" ca="1" si="174"/>
        <v/>
      </c>
      <c r="C1620" s="25" t="str">
        <f t="shared" si="169"/>
        <v/>
      </c>
      <c r="D1620" s="26" t="str">
        <f>IF(C1620="","",IFERROR(VLOOKUP($C1620,Statistiques!$A$8:$B$30,2,0),""))</f>
        <v/>
      </c>
      <c r="E1620" s="24"/>
      <c r="F1620" s="27" t="e">
        <f t="shared" ca="1" si="175"/>
        <v>#VALUE!</v>
      </c>
      <c r="G1620" s="28" t="str">
        <f t="shared" si="171"/>
        <v/>
      </c>
      <c r="H1620" s="29"/>
      <c r="I1620" s="30"/>
      <c r="J1620">
        <f t="shared" si="172"/>
        <v>0</v>
      </c>
      <c r="K1620">
        <f t="shared" si="173"/>
        <v>0</v>
      </c>
    </row>
    <row r="1621" spans="1:11" ht="12.75" customHeight="1" x14ac:dyDescent="0.2">
      <c r="A1621" s="73" t="str">
        <f t="shared" ca="1" si="170"/>
        <v/>
      </c>
      <c r="B1621" s="31" t="str">
        <f t="shared" ca="1" si="174"/>
        <v/>
      </c>
      <c r="C1621" s="25" t="str">
        <f t="shared" si="169"/>
        <v/>
      </c>
      <c r="D1621" s="26" t="str">
        <f>IF(C1621="","",IFERROR(VLOOKUP($C1621,Statistiques!$A$8:$B$30,2,0),""))</f>
        <v/>
      </c>
      <c r="E1621" s="24"/>
      <c r="F1621" s="27" t="e">
        <f t="shared" ca="1" si="175"/>
        <v>#VALUE!</v>
      </c>
      <c r="G1621" s="28" t="str">
        <f t="shared" si="171"/>
        <v/>
      </c>
      <c r="H1621" s="29"/>
      <c r="I1621" s="30"/>
      <c r="J1621">
        <f t="shared" si="172"/>
        <v>0</v>
      </c>
      <c r="K1621">
        <f t="shared" si="173"/>
        <v>0</v>
      </c>
    </row>
    <row r="1622" spans="1:11" ht="12.75" customHeight="1" x14ac:dyDescent="0.2">
      <c r="A1622" s="73" t="str">
        <f t="shared" ca="1" si="170"/>
        <v/>
      </c>
      <c r="B1622" s="31" t="str">
        <f t="shared" ca="1" si="174"/>
        <v/>
      </c>
      <c r="C1622" s="25" t="str">
        <f t="shared" si="169"/>
        <v/>
      </c>
      <c r="D1622" s="26" t="str">
        <f>IF(C1622="","",IFERROR(VLOOKUP($C1622,Statistiques!$A$8:$B$30,2,0),""))</f>
        <v/>
      </c>
      <c r="E1622" s="24"/>
      <c r="F1622" s="27" t="e">
        <f t="shared" ca="1" si="175"/>
        <v>#VALUE!</v>
      </c>
      <c r="G1622" s="28" t="str">
        <f t="shared" si="171"/>
        <v/>
      </c>
      <c r="H1622" s="29"/>
      <c r="I1622" s="30"/>
      <c r="J1622">
        <f t="shared" si="172"/>
        <v>0</v>
      </c>
      <c r="K1622">
        <f t="shared" si="173"/>
        <v>0</v>
      </c>
    </row>
    <row r="1623" spans="1:11" ht="12.75" customHeight="1" x14ac:dyDescent="0.2">
      <c r="A1623" s="73" t="str">
        <f t="shared" ca="1" si="170"/>
        <v/>
      </c>
      <c r="B1623" s="31" t="str">
        <f t="shared" ca="1" si="174"/>
        <v/>
      </c>
      <c r="C1623" s="25" t="str">
        <f t="shared" si="169"/>
        <v/>
      </c>
      <c r="D1623" s="26" t="str">
        <f>IF(C1623="","",IFERROR(VLOOKUP($C1623,Statistiques!$A$8:$B$30,2,0),""))</f>
        <v/>
      </c>
      <c r="E1623" s="24"/>
      <c r="F1623" s="27" t="e">
        <f t="shared" ca="1" si="175"/>
        <v>#VALUE!</v>
      </c>
      <c r="G1623" s="28" t="str">
        <f t="shared" si="171"/>
        <v/>
      </c>
      <c r="H1623" s="29"/>
      <c r="I1623" s="30"/>
      <c r="J1623">
        <f t="shared" si="172"/>
        <v>0</v>
      </c>
      <c r="K1623">
        <f t="shared" si="173"/>
        <v>0</v>
      </c>
    </row>
    <row r="1624" spans="1:11" ht="12.75" customHeight="1" x14ac:dyDescent="0.2">
      <c r="A1624" s="73" t="str">
        <f t="shared" ca="1" si="170"/>
        <v/>
      </c>
      <c r="B1624" s="31" t="str">
        <f t="shared" ca="1" si="174"/>
        <v/>
      </c>
      <c r="C1624" s="25" t="str">
        <f t="shared" si="169"/>
        <v/>
      </c>
      <c r="D1624" s="26" t="str">
        <f>IF(C1624="","",IFERROR(VLOOKUP($C1624,Statistiques!$A$8:$B$30,2,0),""))</f>
        <v/>
      </c>
      <c r="E1624" s="24"/>
      <c r="F1624" s="27" t="e">
        <f t="shared" ca="1" si="175"/>
        <v>#VALUE!</v>
      </c>
      <c r="G1624" s="28" t="str">
        <f t="shared" si="171"/>
        <v/>
      </c>
      <c r="H1624" s="29"/>
      <c r="I1624" s="30"/>
      <c r="J1624">
        <f t="shared" si="172"/>
        <v>0</v>
      </c>
      <c r="K1624">
        <f t="shared" si="173"/>
        <v>0</v>
      </c>
    </row>
    <row r="1625" spans="1:11" ht="12.75" customHeight="1" x14ac:dyDescent="0.2">
      <c r="A1625" s="73" t="str">
        <f t="shared" ca="1" si="170"/>
        <v/>
      </c>
      <c r="B1625" s="31" t="str">
        <f t="shared" ca="1" si="174"/>
        <v/>
      </c>
      <c r="C1625" s="25" t="str">
        <f t="shared" si="169"/>
        <v/>
      </c>
      <c r="D1625" s="26" t="str">
        <f>IF(C1625="","",IFERROR(VLOOKUP($C1625,Statistiques!$A$8:$B$30,2,0),""))</f>
        <v/>
      </c>
      <c r="E1625" s="24"/>
      <c r="F1625" s="27" t="e">
        <f t="shared" ca="1" si="175"/>
        <v>#VALUE!</v>
      </c>
      <c r="G1625" s="28" t="str">
        <f t="shared" si="171"/>
        <v/>
      </c>
      <c r="H1625" s="29"/>
      <c r="I1625" s="30"/>
      <c r="J1625">
        <f t="shared" si="172"/>
        <v>0</v>
      </c>
      <c r="K1625">
        <f t="shared" si="173"/>
        <v>0</v>
      </c>
    </row>
    <row r="1626" spans="1:11" ht="12.75" customHeight="1" x14ac:dyDescent="0.2">
      <c r="A1626" s="73" t="str">
        <f t="shared" ca="1" si="170"/>
        <v/>
      </c>
      <c r="B1626" s="31" t="str">
        <f t="shared" ca="1" si="174"/>
        <v/>
      </c>
      <c r="C1626" s="25" t="str">
        <f t="shared" si="169"/>
        <v/>
      </c>
      <c r="D1626" s="26" t="str">
        <f>IF(C1626="","",IFERROR(VLOOKUP($C1626,Statistiques!$A$8:$B$30,2,0),""))</f>
        <v/>
      </c>
      <c r="E1626" s="24"/>
      <c r="F1626" s="27" t="e">
        <f t="shared" ca="1" si="175"/>
        <v>#VALUE!</v>
      </c>
      <c r="G1626" s="28" t="str">
        <f t="shared" si="171"/>
        <v/>
      </c>
      <c r="H1626" s="29"/>
      <c r="I1626" s="30"/>
      <c r="J1626">
        <f t="shared" si="172"/>
        <v>0</v>
      </c>
      <c r="K1626">
        <f t="shared" si="173"/>
        <v>0</v>
      </c>
    </row>
    <row r="1627" spans="1:11" ht="12.75" customHeight="1" x14ac:dyDescent="0.2">
      <c r="A1627" s="73" t="str">
        <f t="shared" ca="1" si="170"/>
        <v/>
      </c>
      <c r="B1627" s="31" t="str">
        <f t="shared" ca="1" si="174"/>
        <v/>
      </c>
      <c r="C1627" s="25" t="str">
        <f t="shared" si="169"/>
        <v/>
      </c>
      <c r="D1627" s="26" t="str">
        <f>IF(C1627="","",IFERROR(VLOOKUP($C1627,Statistiques!$A$8:$B$30,2,0),""))</f>
        <v/>
      </c>
      <c r="E1627" s="24"/>
      <c r="F1627" s="27" t="e">
        <f t="shared" ca="1" si="175"/>
        <v>#VALUE!</v>
      </c>
      <c r="G1627" s="28" t="str">
        <f t="shared" si="171"/>
        <v/>
      </c>
      <c r="H1627" s="29"/>
      <c r="I1627" s="30"/>
      <c r="J1627">
        <f t="shared" si="172"/>
        <v>0</v>
      </c>
      <c r="K1627">
        <f t="shared" si="173"/>
        <v>0</v>
      </c>
    </row>
    <row r="1628" spans="1:11" ht="12.75" customHeight="1" x14ac:dyDescent="0.2">
      <c r="A1628" s="73" t="str">
        <f t="shared" ca="1" si="170"/>
        <v/>
      </c>
      <c r="B1628" s="31" t="str">
        <f t="shared" ca="1" si="174"/>
        <v/>
      </c>
      <c r="C1628" s="25" t="str">
        <f t="shared" si="169"/>
        <v/>
      </c>
      <c r="D1628" s="26" t="str">
        <f>IF(C1628="","",IFERROR(VLOOKUP($C1628,Statistiques!$A$8:$B$30,2,0),""))</f>
        <v/>
      </c>
      <c r="E1628" s="24"/>
      <c r="F1628" s="27" t="e">
        <f t="shared" ca="1" si="175"/>
        <v>#VALUE!</v>
      </c>
      <c r="G1628" s="28" t="str">
        <f t="shared" si="171"/>
        <v/>
      </c>
      <c r="H1628" s="29"/>
      <c r="I1628" s="30"/>
      <c r="J1628">
        <f t="shared" si="172"/>
        <v>0</v>
      </c>
      <c r="K1628">
        <f t="shared" si="173"/>
        <v>0</v>
      </c>
    </row>
    <row r="1629" spans="1:11" ht="12.75" customHeight="1" x14ac:dyDescent="0.2">
      <c r="A1629" s="73" t="str">
        <f t="shared" ca="1" si="170"/>
        <v/>
      </c>
      <c r="B1629" s="31" t="str">
        <f t="shared" ca="1" si="174"/>
        <v/>
      </c>
      <c r="C1629" s="25" t="str">
        <f t="shared" si="169"/>
        <v/>
      </c>
      <c r="D1629" s="26" t="str">
        <f>IF(C1629="","",IFERROR(VLOOKUP($C1629,Statistiques!$A$8:$B$30,2,0),""))</f>
        <v/>
      </c>
      <c r="E1629" s="24"/>
      <c r="F1629" s="27" t="e">
        <f t="shared" ca="1" si="175"/>
        <v>#VALUE!</v>
      </c>
      <c r="G1629" s="28" t="str">
        <f t="shared" si="171"/>
        <v/>
      </c>
      <c r="H1629" s="29"/>
      <c r="I1629" s="30"/>
      <c r="J1629">
        <f t="shared" si="172"/>
        <v>0</v>
      </c>
      <c r="K1629">
        <f t="shared" si="173"/>
        <v>0</v>
      </c>
    </row>
    <row r="1630" spans="1:11" ht="12.75" customHeight="1" x14ac:dyDescent="0.2">
      <c r="A1630" s="73" t="str">
        <f t="shared" ca="1" si="170"/>
        <v/>
      </c>
      <c r="B1630" s="31" t="str">
        <f t="shared" ca="1" si="174"/>
        <v/>
      </c>
      <c r="C1630" s="25" t="str">
        <f t="shared" si="169"/>
        <v/>
      </c>
      <c r="D1630" s="26" t="str">
        <f>IF(C1630="","",IFERROR(VLOOKUP($C1630,Statistiques!$A$8:$B$30,2,0),""))</f>
        <v/>
      </c>
      <c r="E1630" s="24"/>
      <c r="F1630" s="27" t="e">
        <f t="shared" ca="1" si="175"/>
        <v>#VALUE!</v>
      </c>
      <c r="G1630" s="28" t="str">
        <f t="shared" si="171"/>
        <v/>
      </c>
      <c r="H1630" s="29"/>
      <c r="I1630" s="30"/>
      <c r="J1630">
        <f t="shared" si="172"/>
        <v>0</v>
      </c>
      <c r="K1630">
        <f t="shared" si="173"/>
        <v>0</v>
      </c>
    </row>
    <row r="1631" spans="1:11" ht="12.75" customHeight="1" x14ac:dyDescent="0.2">
      <c r="A1631" s="73" t="str">
        <f t="shared" ca="1" si="170"/>
        <v/>
      </c>
      <c r="B1631" s="31" t="str">
        <f t="shared" ca="1" si="174"/>
        <v/>
      </c>
      <c r="C1631" s="25" t="str">
        <f t="shared" si="169"/>
        <v/>
      </c>
      <c r="D1631" s="26" t="str">
        <f>IF(C1631="","",IFERROR(VLOOKUP($C1631,Statistiques!$A$8:$B$30,2,0),""))</f>
        <v/>
      </c>
      <c r="E1631" s="24"/>
      <c r="F1631" s="27" t="e">
        <f t="shared" ca="1" si="175"/>
        <v>#VALUE!</v>
      </c>
      <c r="G1631" s="28" t="str">
        <f t="shared" si="171"/>
        <v/>
      </c>
      <c r="H1631" s="29"/>
      <c r="I1631" s="30"/>
      <c r="J1631">
        <f t="shared" si="172"/>
        <v>0</v>
      </c>
      <c r="K1631">
        <f t="shared" si="173"/>
        <v>0</v>
      </c>
    </row>
    <row r="1632" spans="1:11" ht="12.75" customHeight="1" x14ac:dyDescent="0.2">
      <c r="A1632" s="73" t="str">
        <f t="shared" ca="1" si="170"/>
        <v/>
      </c>
      <c r="B1632" s="31" t="str">
        <f t="shared" ca="1" si="174"/>
        <v/>
      </c>
      <c r="C1632" s="25" t="str">
        <f t="shared" si="169"/>
        <v/>
      </c>
      <c r="D1632" s="26" t="str">
        <f>IF(C1632="","",IFERROR(VLOOKUP($C1632,Statistiques!$A$8:$B$30,2,0),""))</f>
        <v/>
      </c>
      <c r="E1632" s="24"/>
      <c r="F1632" s="27" t="e">
        <f t="shared" ca="1" si="175"/>
        <v>#VALUE!</v>
      </c>
      <c r="G1632" s="28" t="str">
        <f t="shared" si="171"/>
        <v/>
      </c>
      <c r="H1632" s="29"/>
      <c r="I1632" s="30"/>
      <c r="J1632">
        <f t="shared" si="172"/>
        <v>0</v>
      </c>
      <c r="K1632">
        <f t="shared" si="173"/>
        <v>0</v>
      </c>
    </row>
    <row r="1633" spans="1:11" ht="12.75" customHeight="1" x14ac:dyDescent="0.2">
      <c r="A1633" s="73" t="str">
        <f t="shared" ca="1" si="170"/>
        <v/>
      </c>
      <c r="B1633" s="31" t="str">
        <f t="shared" ca="1" si="174"/>
        <v/>
      </c>
      <c r="C1633" s="25" t="str">
        <f t="shared" si="169"/>
        <v/>
      </c>
      <c r="D1633" s="26" t="str">
        <f>IF(C1633="","",IFERROR(VLOOKUP($C1633,Statistiques!$A$8:$B$30,2,0),""))</f>
        <v/>
      </c>
      <c r="E1633" s="24"/>
      <c r="F1633" s="27" t="e">
        <f t="shared" ca="1" si="175"/>
        <v>#VALUE!</v>
      </c>
      <c r="G1633" s="28" t="str">
        <f t="shared" si="171"/>
        <v/>
      </c>
      <c r="H1633" s="29"/>
      <c r="I1633" s="30"/>
      <c r="J1633">
        <f t="shared" si="172"/>
        <v>0</v>
      </c>
      <c r="K1633">
        <f t="shared" si="173"/>
        <v>0</v>
      </c>
    </row>
    <row r="1634" spans="1:11" ht="12.75" customHeight="1" x14ac:dyDescent="0.2">
      <c r="A1634" s="73" t="str">
        <f t="shared" ca="1" si="170"/>
        <v/>
      </c>
      <c r="B1634" s="31" t="str">
        <f t="shared" ca="1" si="174"/>
        <v/>
      </c>
      <c r="C1634" s="25" t="str">
        <f t="shared" si="169"/>
        <v/>
      </c>
      <c r="D1634" s="26" t="str">
        <f>IF(C1634="","",IFERROR(VLOOKUP($C1634,Statistiques!$A$8:$B$30,2,0),""))</f>
        <v/>
      </c>
      <c r="E1634" s="24"/>
      <c r="F1634" s="27" t="e">
        <f t="shared" ca="1" si="175"/>
        <v>#VALUE!</v>
      </c>
      <c r="G1634" s="28" t="str">
        <f t="shared" si="171"/>
        <v/>
      </c>
      <c r="H1634" s="29"/>
      <c r="I1634" s="30"/>
      <c r="J1634">
        <f t="shared" si="172"/>
        <v>0</v>
      </c>
      <c r="K1634">
        <f t="shared" si="173"/>
        <v>0</v>
      </c>
    </row>
    <row r="1635" spans="1:11" ht="12.75" customHeight="1" x14ac:dyDescent="0.2">
      <c r="A1635" s="73" t="str">
        <f t="shared" ca="1" si="170"/>
        <v/>
      </c>
      <c r="B1635" s="31" t="str">
        <f t="shared" ca="1" si="174"/>
        <v/>
      </c>
      <c r="C1635" s="25" t="str">
        <f t="shared" si="169"/>
        <v/>
      </c>
      <c r="D1635" s="26" t="str">
        <f>IF(C1635="","",IFERROR(VLOOKUP($C1635,Statistiques!$A$8:$B$30,2,0),""))</f>
        <v/>
      </c>
      <c r="E1635" s="24"/>
      <c r="F1635" s="27" t="e">
        <f t="shared" ca="1" si="175"/>
        <v>#VALUE!</v>
      </c>
      <c r="G1635" s="28" t="str">
        <f t="shared" si="171"/>
        <v/>
      </c>
      <c r="H1635" s="29"/>
      <c r="I1635" s="30"/>
      <c r="J1635">
        <f t="shared" si="172"/>
        <v>0</v>
      </c>
      <c r="K1635">
        <f t="shared" si="173"/>
        <v>0</v>
      </c>
    </row>
    <row r="1636" spans="1:11" ht="12.75" customHeight="1" x14ac:dyDescent="0.2">
      <c r="A1636" s="73" t="str">
        <f t="shared" ca="1" si="170"/>
        <v/>
      </c>
      <c r="B1636" s="31" t="str">
        <f t="shared" ca="1" si="174"/>
        <v/>
      </c>
      <c r="C1636" s="25" t="str">
        <f t="shared" si="169"/>
        <v/>
      </c>
      <c r="D1636" s="26" t="str">
        <f>IF(C1636="","",IFERROR(VLOOKUP($C1636,Statistiques!$A$8:$B$30,2,0),""))</f>
        <v/>
      </c>
      <c r="E1636" s="24"/>
      <c r="F1636" s="27" t="e">
        <f t="shared" ca="1" si="175"/>
        <v>#VALUE!</v>
      </c>
      <c r="G1636" s="28" t="str">
        <f t="shared" si="171"/>
        <v/>
      </c>
      <c r="H1636" s="29"/>
      <c r="I1636" s="30"/>
      <c r="J1636">
        <f t="shared" si="172"/>
        <v>0</v>
      </c>
      <c r="K1636">
        <f t="shared" si="173"/>
        <v>0</v>
      </c>
    </row>
    <row r="1637" spans="1:11" ht="12.75" customHeight="1" x14ac:dyDescent="0.2">
      <c r="A1637" s="73" t="str">
        <f t="shared" ca="1" si="170"/>
        <v/>
      </c>
      <c r="B1637" s="31" t="str">
        <f t="shared" ca="1" si="174"/>
        <v/>
      </c>
      <c r="C1637" s="25" t="str">
        <f t="shared" si="169"/>
        <v/>
      </c>
      <c r="D1637" s="26" t="str">
        <f>IF(C1637="","",IFERROR(VLOOKUP($C1637,Statistiques!$A$8:$B$30,2,0),""))</f>
        <v/>
      </c>
      <c r="E1637" s="24"/>
      <c r="F1637" s="27" t="e">
        <f t="shared" ca="1" si="175"/>
        <v>#VALUE!</v>
      </c>
      <c r="G1637" s="28" t="str">
        <f t="shared" si="171"/>
        <v/>
      </c>
      <c r="H1637" s="29"/>
      <c r="I1637" s="30"/>
      <c r="J1637">
        <f t="shared" si="172"/>
        <v>0</v>
      </c>
      <c r="K1637">
        <f t="shared" si="173"/>
        <v>0</v>
      </c>
    </row>
    <row r="1638" spans="1:11" ht="12.75" customHeight="1" x14ac:dyDescent="0.2">
      <c r="A1638" s="73" t="str">
        <f t="shared" ca="1" si="170"/>
        <v/>
      </c>
      <c r="B1638" s="31" t="str">
        <f t="shared" ca="1" si="174"/>
        <v/>
      </c>
      <c r="C1638" s="25" t="str">
        <f t="shared" si="169"/>
        <v/>
      </c>
      <c r="D1638" s="26" t="str">
        <f>IF(C1638="","",IFERROR(VLOOKUP($C1638,Statistiques!$A$8:$B$30,2,0),""))</f>
        <v/>
      </c>
      <c r="E1638" s="24"/>
      <c r="F1638" s="27" t="e">
        <f t="shared" ca="1" si="175"/>
        <v>#VALUE!</v>
      </c>
      <c r="G1638" s="28" t="str">
        <f t="shared" si="171"/>
        <v/>
      </c>
      <c r="H1638" s="29"/>
      <c r="I1638" s="30"/>
      <c r="J1638">
        <f t="shared" si="172"/>
        <v>0</v>
      </c>
      <c r="K1638">
        <f t="shared" si="173"/>
        <v>0</v>
      </c>
    </row>
    <row r="1639" spans="1:11" ht="12.75" customHeight="1" x14ac:dyDescent="0.2">
      <c r="A1639" s="73" t="str">
        <f t="shared" ca="1" si="170"/>
        <v/>
      </c>
      <c r="B1639" s="31" t="str">
        <f t="shared" ca="1" si="174"/>
        <v/>
      </c>
      <c r="C1639" s="25" t="str">
        <f t="shared" si="169"/>
        <v/>
      </c>
      <c r="D1639" s="26" t="str">
        <f>IF(C1639="","",IFERROR(VLOOKUP($C1639,Statistiques!$A$8:$B$30,2,0),""))</f>
        <v/>
      </c>
      <c r="E1639" s="24"/>
      <c r="F1639" s="27" t="e">
        <f t="shared" ca="1" si="175"/>
        <v>#VALUE!</v>
      </c>
      <c r="G1639" s="28" t="str">
        <f t="shared" si="171"/>
        <v/>
      </c>
      <c r="H1639" s="29"/>
      <c r="I1639" s="30"/>
      <c r="J1639">
        <f t="shared" si="172"/>
        <v>0</v>
      </c>
      <c r="K1639">
        <f t="shared" si="173"/>
        <v>0</v>
      </c>
    </row>
    <row r="1640" spans="1:11" ht="12.75" customHeight="1" x14ac:dyDescent="0.2">
      <c r="A1640" s="73" t="str">
        <f t="shared" ca="1" si="170"/>
        <v/>
      </c>
      <c r="B1640" s="31" t="str">
        <f t="shared" ca="1" si="174"/>
        <v/>
      </c>
      <c r="C1640" s="25" t="str">
        <f t="shared" si="169"/>
        <v/>
      </c>
      <c r="D1640" s="26" t="str">
        <f>IF(C1640="","",IFERROR(VLOOKUP($C1640,Statistiques!$A$8:$B$30,2,0),""))</f>
        <v/>
      </c>
      <c r="E1640" s="24"/>
      <c r="F1640" s="27" t="e">
        <f t="shared" ca="1" si="175"/>
        <v>#VALUE!</v>
      </c>
      <c r="G1640" s="28" t="str">
        <f t="shared" si="171"/>
        <v/>
      </c>
      <c r="H1640" s="29"/>
      <c r="I1640" s="30"/>
      <c r="J1640">
        <f t="shared" si="172"/>
        <v>0</v>
      </c>
      <c r="K1640">
        <f t="shared" si="173"/>
        <v>0</v>
      </c>
    </row>
    <row r="1641" spans="1:11" ht="12.75" customHeight="1" x14ac:dyDescent="0.2">
      <c r="A1641" s="73" t="str">
        <f t="shared" ca="1" si="170"/>
        <v/>
      </c>
      <c r="B1641" s="31" t="str">
        <f t="shared" ca="1" si="174"/>
        <v/>
      </c>
      <c r="C1641" s="25" t="str">
        <f t="shared" si="169"/>
        <v/>
      </c>
      <c r="D1641" s="26" t="str">
        <f>IF(C1641="","",IFERROR(VLOOKUP($C1641,Statistiques!$A$8:$B$30,2,0),""))</f>
        <v/>
      </c>
      <c r="E1641" s="24"/>
      <c r="F1641" s="27" t="e">
        <f t="shared" ca="1" si="175"/>
        <v>#VALUE!</v>
      </c>
      <c r="G1641" s="28" t="str">
        <f t="shared" si="171"/>
        <v/>
      </c>
      <c r="H1641" s="29"/>
      <c r="I1641" s="30"/>
      <c r="J1641">
        <f t="shared" si="172"/>
        <v>0</v>
      </c>
      <c r="K1641">
        <f t="shared" si="173"/>
        <v>0</v>
      </c>
    </row>
    <row r="1642" spans="1:11" ht="12.75" customHeight="1" x14ac:dyDescent="0.2">
      <c r="A1642" s="73" t="str">
        <f t="shared" ca="1" si="170"/>
        <v/>
      </c>
      <c r="B1642" s="31" t="str">
        <f t="shared" ca="1" si="174"/>
        <v/>
      </c>
      <c r="C1642" s="25" t="str">
        <f t="shared" si="169"/>
        <v/>
      </c>
      <c r="D1642" s="26" t="str">
        <f>IF(C1642="","",IFERROR(VLOOKUP($C1642,Statistiques!$A$8:$B$30,2,0),""))</f>
        <v/>
      </c>
      <c r="E1642" s="24"/>
      <c r="F1642" s="27" t="e">
        <f t="shared" ca="1" si="175"/>
        <v>#VALUE!</v>
      </c>
      <c r="G1642" s="28" t="str">
        <f t="shared" si="171"/>
        <v/>
      </c>
      <c r="H1642" s="29"/>
      <c r="I1642" s="30"/>
      <c r="J1642">
        <f t="shared" si="172"/>
        <v>0</v>
      </c>
      <c r="K1642">
        <f t="shared" si="173"/>
        <v>0</v>
      </c>
    </row>
    <row r="1643" spans="1:11" ht="12.75" customHeight="1" x14ac:dyDescent="0.2">
      <c r="A1643" s="73" t="str">
        <f t="shared" ca="1" si="170"/>
        <v/>
      </c>
      <c r="B1643" s="31" t="str">
        <f t="shared" ca="1" si="174"/>
        <v/>
      </c>
      <c r="C1643" s="25" t="str">
        <f t="shared" si="169"/>
        <v/>
      </c>
      <c r="D1643" s="26" t="str">
        <f>IF(C1643="","",IFERROR(VLOOKUP($C1643,Statistiques!$A$8:$B$30,2,0),""))</f>
        <v/>
      </c>
      <c r="E1643" s="24"/>
      <c r="F1643" s="27" t="e">
        <f t="shared" ca="1" si="175"/>
        <v>#VALUE!</v>
      </c>
      <c r="G1643" s="28" t="str">
        <f t="shared" si="171"/>
        <v/>
      </c>
      <c r="H1643" s="29"/>
      <c r="I1643" s="30"/>
      <c r="J1643">
        <f t="shared" si="172"/>
        <v>0</v>
      </c>
      <c r="K1643">
        <f t="shared" si="173"/>
        <v>0</v>
      </c>
    </row>
    <row r="1644" spans="1:11" ht="12.75" customHeight="1" x14ac:dyDescent="0.2">
      <c r="A1644" s="73" t="str">
        <f t="shared" ca="1" si="170"/>
        <v/>
      </c>
      <c r="B1644" s="31" t="str">
        <f t="shared" ca="1" si="174"/>
        <v/>
      </c>
      <c r="C1644" s="25" t="str">
        <f t="shared" si="169"/>
        <v/>
      </c>
      <c r="D1644" s="26" t="str">
        <f>IF(C1644="","",IFERROR(VLOOKUP($C1644,Statistiques!$A$8:$B$30,2,0),""))</f>
        <v/>
      </c>
      <c r="E1644" s="24"/>
      <c r="F1644" s="27" t="e">
        <f t="shared" ca="1" si="175"/>
        <v>#VALUE!</v>
      </c>
      <c r="G1644" s="28" t="str">
        <f t="shared" si="171"/>
        <v/>
      </c>
      <c r="H1644" s="29"/>
      <c r="I1644" s="30"/>
      <c r="J1644">
        <f t="shared" si="172"/>
        <v>0</v>
      </c>
      <c r="K1644">
        <f t="shared" si="173"/>
        <v>0</v>
      </c>
    </row>
    <row r="1645" spans="1:11" ht="12.75" customHeight="1" x14ac:dyDescent="0.2">
      <c r="A1645" s="73" t="str">
        <f t="shared" ca="1" si="170"/>
        <v/>
      </c>
      <c r="B1645" s="31" t="str">
        <f t="shared" ca="1" si="174"/>
        <v/>
      </c>
      <c r="C1645" s="25" t="str">
        <f t="shared" si="169"/>
        <v/>
      </c>
      <c r="D1645" s="26" t="str">
        <f>IF(C1645="","",IFERROR(VLOOKUP($C1645,Statistiques!$A$8:$B$30,2,0),""))</f>
        <v/>
      </c>
      <c r="E1645" s="24"/>
      <c r="F1645" s="27" t="e">
        <f t="shared" ca="1" si="175"/>
        <v>#VALUE!</v>
      </c>
      <c r="G1645" s="28" t="str">
        <f t="shared" si="171"/>
        <v/>
      </c>
      <c r="H1645" s="29"/>
      <c r="I1645" s="30"/>
      <c r="J1645">
        <f t="shared" si="172"/>
        <v>0</v>
      </c>
      <c r="K1645">
        <f t="shared" si="173"/>
        <v>0</v>
      </c>
    </row>
    <row r="1646" spans="1:11" ht="12.75" customHeight="1" x14ac:dyDescent="0.2">
      <c r="A1646" s="73" t="str">
        <f t="shared" ca="1" si="170"/>
        <v/>
      </c>
      <c r="B1646" s="31" t="str">
        <f t="shared" ca="1" si="174"/>
        <v/>
      </c>
      <c r="C1646" s="25" t="str">
        <f t="shared" si="169"/>
        <v/>
      </c>
      <c r="D1646" s="26" t="str">
        <f>IF(C1646="","",IFERROR(VLOOKUP($C1646,Statistiques!$A$8:$B$30,2,0),""))</f>
        <v/>
      </c>
      <c r="E1646" s="24"/>
      <c r="F1646" s="27" t="e">
        <f t="shared" ca="1" si="175"/>
        <v>#VALUE!</v>
      </c>
      <c r="G1646" s="28" t="str">
        <f t="shared" si="171"/>
        <v/>
      </c>
      <c r="H1646" s="29"/>
      <c r="I1646" s="30"/>
      <c r="J1646">
        <f t="shared" si="172"/>
        <v>0</v>
      </c>
      <c r="K1646">
        <f t="shared" si="173"/>
        <v>0</v>
      </c>
    </row>
    <row r="1647" spans="1:11" ht="12.75" customHeight="1" x14ac:dyDescent="0.2">
      <c r="A1647" s="73" t="str">
        <f t="shared" ca="1" si="170"/>
        <v/>
      </c>
      <c r="B1647" s="31" t="str">
        <f t="shared" ca="1" si="174"/>
        <v/>
      </c>
      <c r="C1647" s="25" t="str">
        <f t="shared" si="169"/>
        <v/>
      </c>
      <c r="D1647" s="26" t="str">
        <f>IF(C1647="","",IFERROR(VLOOKUP($C1647,Statistiques!$A$8:$B$30,2,0),""))</f>
        <v/>
      </c>
      <c r="E1647" s="24"/>
      <c r="F1647" s="27" t="e">
        <f t="shared" ca="1" si="175"/>
        <v>#VALUE!</v>
      </c>
      <c r="G1647" s="28" t="str">
        <f t="shared" si="171"/>
        <v/>
      </c>
      <c r="H1647" s="29"/>
      <c r="I1647" s="30"/>
      <c r="J1647">
        <f t="shared" si="172"/>
        <v>0</v>
      </c>
      <c r="K1647">
        <f t="shared" si="173"/>
        <v>0</v>
      </c>
    </row>
    <row r="1648" spans="1:11" ht="12.75" customHeight="1" x14ac:dyDescent="0.2">
      <c r="A1648" s="73" t="str">
        <f t="shared" ca="1" si="170"/>
        <v/>
      </c>
      <c r="B1648" s="31" t="str">
        <f t="shared" ca="1" si="174"/>
        <v/>
      </c>
      <c r="C1648" s="25" t="str">
        <f t="shared" si="169"/>
        <v/>
      </c>
      <c r="D1648" s="26" t="str">
        <f>IF(C1648="","",IFERROR(VLOOKUP($C1648,Statistiques!$A$8:$B$30,2,0),""))</f>
        <v/>
      </c>
      <c r="E1648" s="24"/>
      <c r="F1648" s="27" t="e">
        <f t="shared" ca="1" si="175"/>
        <v>#VALUE!</v>
      </c>
      <c r="G1648" s="28" t="str">
        <f t="shared" si="171"/>
        <v/>
      </c>
      <c r="H1648" s="29"/>
      <c r="I1648" s="30"/>
      <c r="J1648">
        <f t="shared" si="172"/>
        <v>0</v>
      </c>
      <c r="K1648">
        <f t="shared" si="173"/>
        <v>0</v>
      </c>
    </row>
    <row r="1649" spans="1:11" ht="12.75" customHeight="1" x14ac:dyDescent="0.2">
      <c r="A1649" s="73" t="str">
        <f t="shared" ca="1" si="170"/>
        <v/>
      </c>
      <c r="B1649" s="31" t="str">
        <f t="shared" ca="1" si="174"/>
        <v/>
      </c>
      <c r="C1649" s="25" t="str">
        <f t="shared" si="169"/>
        <v/>
      </c>
      <c r="D1649" s="26" t="str">
        <f>IF(C1649="","",IFERROR(VLOOKUP($C1649,Statistiques!$A$8:$B$30,2,0),""))</f>
        <v/>
      </c>
      <c r="E1649" s="24"/>
      <c r="F1649" s="27" t="e">
        <f t="shared" ca="1" si="175"/>
        <v>#VALUE!</v>
      </c>
      <c r="G1649" s="28" t="str">
        <f t="shared" si="171"/>
        <v/>
      </c>
      <c r="H1649" s="29"/>
      <c r="I1649" s="30"/>
      <c r="J1649">
        <f t="shared" si="172"/>
        <v>0</v>
      </c>
      <c r="K1649">
        <f t="shared" si="173"/>
        <v>0</v>
      </c>
    </row>
    <row r="1650" spans="1:11" ht="12.75" customHeight="1" x14ac:dyDescent="0.2">
      <c r="A1650" s="73" t="str">
        <f t="shared" ca="1" si="170"/>
        <v/>
      </c>
      <c r="B1650" s="31" t="str">
        <f t="shared" ca="1" si="174"/>
        <v/>
      </c>
      <c r="C1650" s="25" t="str">
        <f t="shared" ref="C1650:C1713" si="176">IF(E1649="","",C1649)</f>
        <v/>
      </c>
      <c r="D1650" s="26" t="str">
        <f>IF(C1650="","",IFERROR(VLOOKUP($C1650,Statistiques!$A$8:$B$30,2,0),""))</f>
        <v/>
      </c>
      <c r="E1650" s="24"/>
      <c r="F1650" s="27" t="e">
        <f t="shared" ca="1" si="175"/>
        <v>#VALUE!</v>
      </c>
      <c r="G1650" s="28" t="str">
        <f t="shared" si="171"/>
        <v/>
      </c>
      <c r="H1650" s="29"/>
      <c r="I1650" s="30"/>
      <c r="J1650">
        <f t="shared" si="172"/>
        <v>0</v>
      </c>
      <c r="K1650">
        <f t="shared" si="173"/>
        <v>0</v>
      </c>
    </row>
    <row r="1651" spans="1:11" ht="12.75" customHeight="1" x14ac:dyDescent="0.2">
      <c r="A1651" s="73" t="str">
        <f t="shared" ca="1" si="170"/>
        <v/>
      </c>
      <c r="B1651" s="31" t="str">
        <f t="shared" ca="1" si="174"/>
        <v/>
      </c>
      <c r="C1651" s="25" t="str">
        <f t="shared" si="176"/>
        <v/>
      </c>
      <c r="D1651" s="26" t="str">
        <f>IF(C1651="","",IFERROR(VLOOKUP($C1651,Statistiques!$A$8:$B$30,2,0),""))</f>
        <v/>
      </c>
      <c r="E1651" s="24"/>
      <c r="F1651" s="27" t="e">
        <f t="shared" ca="1" si="175"/>
        <v>#VALUE!</v>
      </c>
      <c r="G1651" s="28" t="str">
        <f t="shared" si="171"/>
        <v/>
      </c>
      <c r="H1651" s="29"/>
      <c r="I1651" s="30"/>
      <c r="J1651">
        <f t="shared" si="172"/>
        <v>0</v>
      </c>
      <c r="K1651">
        <f t="shared" si="173"/>
        <v>0</v>
      </c>
    </row>
    <row r="1652" spans="1:11" ht="12.75" customHeight="1" x14ac:dyDescent="0.2">
      <c r="A1652" s="73" t="str">
        <f t="shared" ca="1" si="170"/>
        <v/>
      </c>
      <c r="B1652" s="31" t="str">
        <f t="shared" ca="1" si="174"/>
        <v/>
      </c>
      <c r="C1652" s="25" t="str">
        <f t="shared" si="176"/>
        <v/>
      </c>
      <c r="D1652" s="26" t="str">
        <f>IF(C1652="","",IFERROR(VLOOKUP($C1652,Statistiques!$A$8:$B$30,2,0),""))</f>
        <v/>
      </c>
      <c r="E1652" s="24"/>
      <c r="F1652" s="27" t="e">
        <f t="shared" ca="1" si="175"/>
        <v>#VALUE!</v>
      </c>
      <c r="G1652" s="28" t="str">
        <f t="shared" si="171"/>
        <v/>
      </c>
      <c r="H1652" s="29"/>
      <c r="I1652" s="30"/>
      <c r="J1652">
        <f t="shared" si="172"/>
        <v>0</v>
      </c>
      <c r="K1652">
        <f t="shared" si="173"/>
        <v>0</v>
      </c>
    </row>
    <row r="1653" spans="1:11" ht="12.75" customHeight="1" x14ac:dyDescent="0.2">
      <c r="A1653" s="73" t="str">
        <f t="shared" ca="1" si="170"/>
        <v/>
      </c>
      <c r="B1653" s="31" t="str">
        <f t="shared" ca="1" si="174"/>
        <v/>
      </c>
      <c r="C1653" s="25" t="str">
        <f t="shared" si="176"/>
        <v/>
      </c>
      <c r="D1653" s="26" t="str">
        <f>IF(C1653="","",IFERROR(VLOOKUP($C1653,Statistiques!$A$8:$B$30,2,0),""))</f>
        <v/>
      </c>
      <c r="E1653" s="24"/>
      <c r="F1653" s="27" t="e">
        <f t="shared" ca="1" si="175"/>
        <v>#VALUE!</v>
      </c>
      <c r="G1653" s="28" t="str">
        <f t="shared" si="171"/>
        <v/>
      </c>
      <c r="H1653" s="29"/>
      <c r="I1653" s="30"/>
      <c r="J1653">
        <f t="shared" si="172"/>
        <v>0</v>
      </c>
      <c r="K1653">
        <f t="shared" si="173"/>
        <v>0</v>
      </c>
    </row>
    <row r="1654" spans="1:11" ht="12.75" customHeight="1" x14ac:dyDescent="0.2">
      <c r="A1654" s="73" t="str">
        <f t="shared" ca="1" si="170"/>
        <v/>
      </c>
      <c r="B1654" s="31" t="str">
        <f t="shared" ca="1" si="174"/>
        <v/>
      </c>
      <c r="C1654" s="25" t="str">
        <f t="shared" si="176"/>
        <v/>
      </c>
      <c r="D1654" s="26" t="str">
        <f>IF(C1654="","",IFERROR(VLOOKUP($C1654,Statistiques!$A$8:$B$30,2,0),""))</f>
        <v/>
      </c>
      <c r="E1654" s="24"/>
      <c r="F1654" s="27" t="e">
        <f t="shared" ca="1" si="175"/>
        <v>#VALUE!</v>
      </c>
      <c r="G1654" s="28" t="str">
        <f t="shared" si="171"/>
        <v/>
      </c>
      <c r="H1654" s="29"/>
      <c r="I1654" s="30"/>
      <c r="J1654">
        <f t="shared" si="172"/>
        <v>0</v>
      </c>
      <c r="K1654">
        <f t="shared" si="173"/>
        <v>0</v>
      </c>
    </row>
    <row r="1655" spans="1:11" ht="12.75" customHeight="1" x14ac:dyDescent="0.2">
      <c r="A1655" s="73" t="str">
        <f t="shared" ca="1" si="170"/>
        <v/>
      </c>
      <c r="B1655" s="31" t="str">
        <f t="shared" ca="1" si="174"/>
        <v/>
      </c>
      <c r="C1655" s="25" t="str">
        <f t="shared" si="176"/>
        <v/>
      </c>
      <c r="D1655" s="26" t="str">
        <f>IF(C1655="","",IFERROR(VLOOKUP($C1655,Statistiques!$A$8:$B$30,2,0),""))</f>
        <v/>
      </c>
      <c r="E1655" s="24"/>
      <c r="F1655" s="27" t="e">
        <f t="shared" ca="1" si="175"/>
        <v>#VALUE!</v>
      </c>
      <c r="G1655" s="28" t="str">
        <f t="shared" si="171"/>
        <v/>
      </c>
      <c r="H1655" s="29"/>
      <c r="I1655" s="30"/>
      <c r="J1655">
        <f t="shared" si="172"/>
        <v>0</v>
      </c>
      <c r="K1655">
        <f t="shared" si="173"/>
        <v>0</v>
      </c>
    </row>
    <row r="1656" spans="1:11" ht="12.75" customHeight="1" x14ac:dyDescent="0.2">
      <c r="A1656" s="73" t="str">
        <f t="shared" ca="1" si="170"/>
        <v/>
      </c>
      <c r="B1656" s="31" t="str">
        <f t="shared" ca="1" si="174"/>
        <v/>
      </c>
      <c r="C1656" s="25" t="str">
        <f t="shared" si="176"/>
        <v/>
      </c>
      <c r="D1656" s="26" t="str">
        <f>IF(C1656="","",IFERROR(VLOOKUP($C1656,Statistiques!$A$8:$B$30,2,0),""))</f>
        <v/>
      </c>
      <c r="E1656" s="24"/>
      <c r="F1656" s="27" t="e">
        <f t="shared" ca="1" si="175"/>
        <v>#VALUE!</v>
      </c>
      <c r="G1656" s="28" t="str">
        <f t="shared" si="171"/>
        <v/>
      </c>
      <c r="H1656" s="29"/>
      <c r="I1656" s="30"/>
      <c r="J1656">
        <f t="shared" si="172"/>
        <v>0</v>
      </c>
      <c r="K1656">
        <f t="shared" si="173"/>
        <v>0</v>
      </c>
    </row>
    <row r="1657" spans="1:11" ht="12.75" customHeight="1" x14ac:dyDescent="0.2">
      <c r="A1657" s="73" t="str">
        <f t="shared" ca="1" si="170"/>
        <v/>
      </c>
      <c r="B1657" s="31" t="str">
        <f t="shared" ca="1" si="174"/>
        <v/>
      </c>
      <c r="C1657" s="25" t="str">
        <f t="shared" si="176"/>
        <v/>
      </c>
      <c r="D1657" s="26" t="str">
        <f>IF(C1657="","",IFERROR(VLOOKUP($C1657,Statistiques!$A$8:$B$30,2,0),""))</f>
        <v/>
      </c>
      <c r="E1657" s="24"/>
      <c r="F1657" s="27" t="e">
        <f t="shared" ca="1" si="175"/>
        <v>#VALUE!</v>
      </c>
      <c r="G1657" s="28" t="str">
        <f t="shared" si="171"/>
        <v/>
      </c>
      <c r="H1657" s="29"/>
      <c r="I1657" s="30"/>
      <c r="J1657">
        <f t="shared" si="172"/>
        <v>0</v>
      </c>
      <c r="K1657">
        <f t="shared" si="173"/>
        <v>0</v>
      </c>
    </row>
    <row r="1658" spans="1:11" ht="12.75" customHeight="1" x14ac:dyDescent="0.2">
      <c r="A1658" s="73" t="str">
        <f t="shared" ca="1" si="170"/>
        <v/>
      </c>
      <c r="B1658" s="31" t="str">
        <f t="shared" ca="1" si="174"/>
        <v/>
      </c>
      <c r="C1658" s="25" t="str">
        <f t="shared" si="176"/>
        <v/>
      </c>
      <c r="D1658" s="26" t="str">
        <f>IF(C1658="","",IFERROR(VLOOKUP($C1658,Statistiques!$A$8:$B$30,2,0),""))</f>
        <v/>
      </c>
      <c r="E1658" s="24"/>
      <c r="F1658" s="27" t="e">
        <f t="shared" ca="1" si="175"/>
        <v>#VALUE!</v>
      </c>
      <c r="G1658" s="28" t="str">
        <f t="shared" si="171"/>
        <v/>
      </c>
      <c r="H1658" s="29"/>
      <c r="I1658" s="30"/>
      <c r="J1658">
        <f t="shared" si="172"/>
        <v>0</v>
      </c>
      <c r="K1658">
        <f t="shared" si="173"/>
        <v>0</v>
      </c>
    </row>
    <row r="1659" spans="1:11" ht="12.75" customHeight="1" x14ac:dyDescent="0.2">
      <c r="A1659" s="73" t="str">
        <f t="shared" ca="1" si="170"/>
        <v/>
      </c>
      <c r="B1659" s="31" t="str">
        <f t="shared" ca="1" si="174"/>
        <v/>
      </c>
      <c r="C1659" s="25" t="str">
        <f t="shared" si="176"/>
        <v/>
      </c>
      <c r="D1659" s="26" t="str">
        <f>IF(C1659="","",IFERROR(VLOOKUP($C1659,Statistiques!$A$8:$B$30,2,0),""))</f>
        <v/>
      </c>
      <c r="E1659" s="24"/>
      <c r="F1659" s="27" t="e">
        <f t="shared" ca="1" si="175"/>
        <v>#VALUE!</v>
      </c>
      <c r="G1659" s="28" t="str">
        <f t="shared" si="171"/>
        <v/>
      </c>
      <c r="H1659" s="29"/>
      <c r="I1659" s="30"/>
      <c r="J1659">
        <f t="shared" si="172"/>
        <v>0</v>
      </c>
      <c r="K1659">
        <f t="shared" si="173"/>
        <v>0</v>
      </c>
    </row>
    <row r="1660" spans="1:11" ht="12.75" customHeight="1" x14ac:dyDescent="0.2">
      <c r="A1660" s="73" t="str">
        <f t="shared" ca="1" si="170"/>
        <v/>
      </c>
      <c r="B1660" s="31" t="str">
        <f t="shared" ca="1" si="174"/>
        <v/>
      </c>
      <c r="C1660" s="25" t="str">
        <f t="shared" si="176"/>
        <v/>
      </c>
      <c r="D1660" s="26" t="str">
        <f>IF(C1660="","",IFERROR(VLOOKUP($C1660,Statistiques!$A$8:$B$30,2,0),""))</f>
        <v/>
      </c>
      <c r="E1660" s="24"/>
      <c r="F1660" s="27" t="e">
        <f t="shared" ca="1" si="175"/>
        <v>#VALUE!</v>
      </c>
      <c r="G1660" s="28" t="str">
        <f t="shared" si="171"/>
        <v/>
      </c>
      <c r="H1660" s="29"/>
      <c r="I1660" s="30"/>
      <c r="J1660">
        <f t="shared" si="172"/>
        <v>0</v>
      </c>
      <c r="K1660">
        <f t="shared" si="173"/>
        <v>0</v>
      </c>
    </row>
    <row r="1661" spans="1:11" ht="12.75" customHeight="1" x14ac:dyDescent="0.2">
      <c r="A1661" s="73" t="str">
        <f t="shared" ca="1" si="170"/>
        <v/>
      </c>
      <c r="B1661" s="31" t="str">
        <f t="shared" ca="1" si="174"/>
        <v/>
      </c>
      <c r="C1661" s="25" t="str">
        <f t="shared" si="176"/>
        <v/>
      </c>
      <c r="D1661" s="26" t="str">
        <f>IF(C1661="","",IFERROR(VLOOKUP($C1661,Statistiques!$A$8:$B$30,2,0),""))</f>
        <v/>
      </c>
      <c r="E1661" s="24"/>
      <c r="F1661" s="27" t="e">
        <f t="shared" ca="1" si="175"/>
        <v>#VALUE!</v>
      </c>
      <c r="G1661" s="28" t="str">
        <f t="shared" si="171"/>
        <v/>
      </c>
      <c r="H1661" s="29"/>
      <c r="I1661" s="30"/>
      <c r="J1661">
        <f t="shared" si="172"/>
        <v>0</v>
      </c>
      <c r="K1661">
        <f t="shared" si="173"/>
        <v>0</v>
      </c>
    </row>
    <row r="1662" spans="1:11" ht="12.75" customHeight="1" x14ac:dyDescent="0.2">
      <c r="A1662" s="73" t="str">
        <f t="shared" ca="1" si="170"/>
        <v/>
      </c>
      <c r="B1662" s="31" t="str">
        <f t="shared" ca="1" si="174"/>
        <v/>
      </c>
      <c r="C1662" s="25" t="str">
        <f t="shared" si="176"/>
        <v/>
      </c>
      <c r="D1662" s="26" t="str">
        <f>IF(C1662="","",IFERROR(VLOOKUP($C1662,Statistiques!$A$8:$B$30,2,0),""))</f>
        <v/>
      </c>
      <c r="E1662" s="24"/>
      <c r="F1662" s="27" t="e">
        <f t="shared" ca="1" si="175"/>
        <v>#VALUE!</v>
      </c>
      <c r="G1662" s="28" t="str">
        <f t="shared" si="171"/>
        <v/>
      </c>
      <c r="H1662" s="29"/>
      <c r="I1662" s="30"/>
      <c r="J1662">
        <f t="shared" si="172"/>
        <v>0</v>
      </c>
      <c r="K1662">
        <f t="shared" si="173"/>
        <v>0</v>
      </c>
    </row>
    <row r="1663" spans="1:11" ht="12.75" customHeight="1" x14ac:dyDescent="0.2">
      <c r="A1663" s="73" t="str">
        <f t="shared" ca="1" si="170"/>
        <v/>
      </c>
      <c r="B1663" s="31" t="str">
        <f t="shared" ca="1" si="174"/>
        <v/>
      </c>
      <c r="C1663" s="25" t="str">
        <f t="shared" si="176"/>
        <v/>
      </c>
      <c r="D1663" s="26" t="str">
        <f>IF(C1663="","",IFERROR(VLOOKUP($C1663,Statistiques!$A$8:$B$30,2,0),""))</f>
        <v/>
      </c>
      <c r="E1663" s="24"/>
      <c r="F1663" s="27" t="e">
        <f t="shared" ca="1" si="175"/>
        <v>#VALUE!</v>
      </c>
      <c r="G1663" s="28" t="str">
        <f t="shared" si="171"/>
        <v/>
      </c>
      <c r="H1663" s="29"/>
      <c r="I1663" s="30"/>
      <c r="J1663">
        <f t="shared" si="172"/>
        <v>0</v>
      </c>
      <c r="K1663">
        <f t="shared" si="173"/>
        <v>0</v>
      </c>
    </row>
    <row r="1664" spans="1:11" ht="12.75" customHeight="1" x14ac:dyDescent="0.2">
      <c r="A1664" s="73" t="str">
        <f t="shared" ca="1" si="170"/>
        <v/>
      </c>
      <c r="B1664" s="31" t="str">
        <f t="shared" ca="1" si="174"/>
        <v/>
      </c>
      <c r="C1664" s="25" t="str">
        <f t="shared" si="176"/>
        <v/>
      </c>
      <c r="D1664" s="26" t="str">
        <f>IF(C1664="","",IFERROR(VLOOKUP($C1664,Statistiques!$A$8:$B$30,2,0),""))</f>
        <v/>
      </c>
      <c r="E1664" s="24"/>
      <c r="F1664" s="27" t="e">
        <f t="shared" ca="1" si="175"/>
        <v>#VALUE!</v>
      </c>
      <c r="G1664" s="28" t="str">
        <f t="shared" si="171"/>
        <v/>
      </c>
      <c r="H1664" s="29"/>
      <c r="I1664" s="30"/>
      <c r="J1664">
        <f t="shared" si="172"/>
        <v>0</v>
      </c>
      <c r="K1664">
        <f t="shared" si="173"/>
        <v>0</v>
      </c>
    </row>
    <row r="1665" spans="1:11" ht="12.75" customHeight="1" x14ac:dyDescent="0.2">
      <c r="A1665" s="73" t="str">
        <f t="shared" ca="1" si="170"/>
        <v/>
      </c>
      <c r="B1665" s="31" t="str">
        <f t="shared" ca="1" si="174"/>
        <v/>
      </c>
      <c r="C1665" s="25" t="str">
        <f t="shared" si="176"/>
        <v/>
      </c>
      <c r="D1665" s="26" t="str">
        <f>IF(C1665="","",IFERROR(VLOOKUP($C1665,Statistiques!$A$8:$B$30,2,0),""))</f>
        <v/>
      </c>
      <c r="E1665" s="24"/>
      <c r="F1665" s="27" t="e">
        <f t="shared" ca="1" si="175"/>
        <v>#VALUE!</v>
      </c>
      <c r="G1665" s="28" t="str">
        <f t="shared" si="171"/>
        <v/>
      </c>
      <c r="H1665" s="29"/>
      <c r="I1665" s="30"/>
      <c r="J1665">
        <f t="shared" si="172"/>
        <v>0</v>
      </c>
      <c r="K1665">
        <f t="shared" si="173"/>
        <v>0</v>
      </c>
    </row>
    <row r="1666" spans="1:11" ht="12.75" customHeight="1" x14ac:dyDescent="0.2">
      <c r="A1666" s="73" t="str">
        <f t="shared" ca="1" si="170"/>
        <v/>
      </c>
      <c r="B1666" s="31" t="str">
        <f t="shared" ca="1" si="174"/>
        <v/>
      </c>
      <c r="C1666" s="25" t="str">
        <f t="shared" si="176"/>
        <v/>
      </c>
      <c r="D1666" s="26" t="str">
        <f>IF(C1666="","",IFERROR(VLOOKUP($C1666,Statistiques!$A$8:$B$30,2,0),""))</f>
        <v/>
      </c>
      <c r="E1666" s="24"/>
      <c r="F1666" s="27" t="e">
        <f t="shared" ca="1" si="175"/>
        <v>#VALUE!</v>
      </c>
      <c r="G1666" s="28" t="str">
        <f t="shared" si="171"/>
        <v/>
      </c>
      <c r="H1666" s="29"/>
      <c r="I1666" s="30"/>
      <c r="J1666">
        <f t="shared" si="172"/>
        <v>0</v>
      </c>
      <c r="K1666">
        <f t="shared" si="173"/>
        <v>0</v>
      </c>
    </row>
    <row r="1667" spans="1:11" ht="12.75" customHeight="1" x14ac:dyDescent="0.2">
      <c r="A1667" s="73" t="str">
        <f t="shared" ref="A1667:A1730" ca="1" si="177">IF(C1667="","",NOW())</f>
        <v/>
      </c>
      <c r="B1667" s="31" t="str">
        <f t="shared" ca="1" si="174"/>
        <v/>
      </c>
      <c r="C1667" s="25" t="str">
        <f t="shared" si="176"/>
        <v/>
      </c>
      <c r="D1667" s="26" t="str">
        <f>IF(C1667="","",IFERROR(VLOOKUP($C1667,Statistiques!$A$8:$B$30,2,0),""))</f>
        <v/>
      </c>
      <c r="E1667" s="24"/>
      <c r="F1667" s="27" t="e">
        <f t="shared" ca="1" si="175"/>
        <v>#VALUE!</v>
      </c>
      <c r="G1667" s="28" t="str">
        <f t="shared" ref="G1667:G1730" si="178">IF(E1667="","",IF(AND(MONTH(A1667)=MONTH(A1668),E1668&lt;&gt;""),"",F1667))</f>
        <v/>
      </c>
      <c r="H1667" s="29"/>
      <c r="I1667" s="30"/>
      <c r="J1667">
        <f t="shared" ref="J1667:J1730" si="179">IF(H1667="",0,H1667)</f>
        <v>0</v>
      </c>
      <c r="K1667">
        <f t="shared" ref="K1667:K1730" si="180">IF(I1667="",0,I1667)</f>
        <v>0</v>
      </c>
    </row>
    <row r="1668" spans="1:11" ht="12.75" customHeight="1" x14ac:dyDescent="0.2">
      <c r="A1668" s="73" t="str">
        <f t="shared" ca="1" si="177"/>
        <v/>
      </c>
      <c r="B1668" s="31" t="str">
        <f t="shared" ref="B1668:B1731" ca="1" si="181">IF(A1668="","",B1667+1)</f>
        <v/>
      </c>
      <c r="C1668" s="25" t="str">
        <f t="shared" si="176"/>
        <v/>
      </c>
      <c r="D1668" s="26" t="str">
        <f>IF(C1668="","",IFERROR(VLOOKUP($C1668,Statistiques!$A$8:$B$30,2,0),""))</f>
        <v/>
      </c>
      <c r="E1668" s="24"/>
      <c r="F1668" s="27" t="e">
        <f t="shared" ref="F1668:F1731" ca="1" si="182">IF(MONTH(A1668)=MONTH(A1667),F1667+E1668,E1668)</f>
        <v>#VALUE!</v>
      </c>
      <c r="G1668" s="28" t="str">
        <f t="shared" si="178"/>
        <v/>
      </c>
      <c r="H1668" s="29"/>
      <c r="I1668" s="30"/>
      <c r="J1668">
        <f t="shared" si="179"/>
        <v>0</v>
      </c>
      <c r="K1668">
        <f t="shared" si="180"/>
        <v>0</v>
      </c>
    </row>
    <row r="1669" spans="1:11" ht="12.75" customHeight="1" x14ac:dyDescent="0.2">
      <c r="A1669" s="73" t="str">
        <f t="shared" ca="1" si="177"/>
        <v/>
      </c>
      <c r="B1669" s="31" t="str">
        <f t="shared" ca="1" si="181"/>
        <v/>
      </c>
      <c r="C1669" s="25" t="str">
        <f t="shared" si="176"/>
        <v/>
      </c>
      <c r="D1669" s="26" t="str">
        <f>IF(C1669="","",IFERROR(VLOOKUP($C1669,Statistiques!$A$8:$B$30,2,0),""))</f>
        <v/>
      </c>
      <c r="E1669" s="24"/>
      <c r="F1669" s="27" t="e">
        <f t="shared" ca="1" si="182"/>
        <v>#VALUE!</v>
      </c>
      <c r="G1669" s="28" t="str">
        <f t="shared" si="178"/>
        <v/>
      </c>
      <c r="H1669" s="29"/>
      <c r="I1669" s="30"/>
      <c r="J1669">
        <f t="shared" si="179"/>
        <v>0</v>
      </c>
      <c r="K1669">
        <f t="shared" si="180"/>
        <v>0</v>
      </c>
    </row>
    <row r="1670" spans="1:11" ht="12.75" customHeight="1" x14ac:dyDescent="0.2">
      <c r="A1670" s="73" t="str">
        <f t="shared" ca="1" si="177"/>
        <v/>
      </c>
      <c r="B1670" s="31" t="str">
        <f t="shared" ca="1" si="181"/>
        <v/>
      </c>
      <c r="C1670" s="25" t="str">
        <f t="shared" si="176"/>
        <v/>
      </c>
      <c r="D1670" s="26" t="str">
        <f>IF(C1670="","",IFERROR(VLOOKUP($C1670,Statistiques!$A$8:$B$30,2,0),""))</f>
        <v/>
      </c>
      <c r="E1670" s="24"/>
      <c r="F1670" s="27" t="e">
        <f t="shared" ca="1" si="182"/>
        <v>#VALUE!</v>
      </c>
      <c r="G1670" s="28" t="str">
        <f t="shared" si="178"/>
        <v/>
      </c>
      <c r="H1670" s="29"/>
      <c r="I1670" s="30"/>
      <c r="J1670">
        <f t="shared" si="179"/>
        <v>0</v>
      </c>
      <c r="K1670">
        <f t="shared" si="180"/>
        <v>0</v>
      </c>
    </row>
    <row r="1671" spans="1:11" ht="12.75" customHeight="1" x14ac:dyDescent="0.2">
      <c r="A1671" s="73" t="str">
        <f t="shared" ca="1" si="177"/>
        <v/>
      </c>
      <c r="B1671" s="31" t="str">
        <f t="shared" ca="1" si="181"/>
        <v/>
      </c>
      <c r="C1671" s="25" t="str">
        <f t="shared" si="176"/>
        <v/>
      </c>
      <c r="D1671" s="26" t="str">
        <f>IF(C1671="","",IFERROR(VLOOKUP($C1671,Statistiques!$A$8:$B$30,2,0),""))</f>
        <v/>
      </c>
      <c r="E1671" s="24"/>
      <c r="F1671" s="27" t="e">
        <f t="shared" ca="1" si="182"/>
        <v>#VALUE!</v>
      </c>
      <c r="G1671" s="28" t="str">
        <f t="shared" si="178"/>
        <v/>
      </c>
      <c r="H1671" s="29"/>
      <c r="I1671" s="30"/>
      <c r="J1671">
        <f t="shared" si="179"/>
        <v>0</v>
      </c>
      <c r="K1671">
        <f t="shared" si="180"/>
        <v>0</v>
      </c>
    </row>
    <row r="1672" spans="1:11" ht="12.75" customHeight="1" x14ac:dyDescent="0.2">
      <c r="A1672" s="73" t="str">
        <f t="shared" ca="1" si="177"/>
        <v/>
      </c>
      <c r="B1672" s="31" t="str">
        <f t="shared" ca="1" si="181"/>
        <v/>
      </c>
      <c r="C1672" s="25" t="str">
        <f t="shared" si="176"/>
        <v/>
      </c>
      <c r="D1672" s="26" t="str">
        <f>IF(C1672="","",IFERROR(VLOOKUP($C1672,Statistiques!$A$8:$B$30,2,0),""))</f>
        <v/>
      </c>
      <c r="E1672" s="24"/>
      <c r="F1672" s="27" t="e">
        <f t="shared" ca="1" si="182"/>
        <v>#VALUE!</v>
      </c>
      <c r="G1672" s="28" t="str">
        <f t="shared" si="178"/>
        <v/>
      </c>
      <c r="H1672" s="29"/>
      <c r="I1672" s="30"/>
      <c r="J1672">
        <f t="shared" si="179"/>
        <v>0</v>
      </c>
      <c r="K1672">
        <f t="shared" si="180"/>
        <v>0</v>
      </c>
    </row>
    <row r="1673" spans="1:11" ht="12.75" customHeight="1" x14ac:dyDescent="0.2">
      <c r="A1673" s="73" t="str">
        <f t="shared" ca="1" si="177"/>
        <v/>
      </c>
      <c r="B1673" s="31" t="str">
        <f t="shared" ca="1" si="181"/>
        <v/>
      </c>
      <c r="C1673" s="25" t="str">
        <f t="shared" si="176"/>
        <v/>
      </c>
      <c r="D1673" s="26" t="str">
        <f>IF(C1673="","",IFERROR(VLOOKUP($C1673,Statistiques!$A$8:$B$30,2,0),""))</f>
        <v/>
      </c>
      <c r="E1673" s="24"/>
      <c r="F1673" s="27" t="e">
        <f t="shared" ca="1" si="182"/>
        <v>#VALUE!</v>
      </c>
      <c r="G1673" s="28" t="str">
        <f t="shared" si="178"/>
        <v/>
      </c>
      <c r="H1673" s="29"/>
      <c r="I1673" s="30"/>
      <c r="J1673">
        <f t="shared" si="179"/>
        <v>0</v>
      </c>
      <c r="K1673">
        <f t="shared" si="180"/>
        <v>0</v>
      </c>
    </row>
    <row r="1674" spans="1:11" ht="12.75" customHeight="1" x14ac:dyDescent="0.2">
      <c r="A1674" s="73" t="str">
        <f t="shared" ca="1" si="177"/>
        <v/>
      </c>
      <c r="B1674" s="31" t="str">
        <f t="shared" ca="1" si="181"/>
        <v/>
      </c>
      <c r="C1674" s="25" t="str">
        <f t="shared" si="176"/>
        <v/>
      </c>
      <c r="D1674" s="26" t="str">
        <f>IF(C1674="","",IFERROR(VLOOKUP($C1674,Statistiques!$A$8:$B$30,2,0),""))</f>
        <v/>
      </c>
      <c r="E1674" s="24"/>
      <c r="F1674" s="27" t="e">
        <f t="shared" ca="1" si="182"/>
        <v>#VALUE!</v>
      </c>
      <c r="G1674" s="28" t="str">
        <f t="shared" si="178"/>
        <v/>
      </c>
      <c r="H1674" s="29"/>
      <c r="I1674" s="30"/>
      <c r="J1674">
        <f t="shared" si="179"/>
        <v>0</v>
      </c>
      <c r="K1674">
        <f t="shared" si="180"/>
        <v>0</v>
      </c>
    </row>
    <row r="1675" spans="1:11" ht="12.75" customHeight="1" x14ac:dyDescent="0.2">
      <c r="A1675" s="73" t="str">
        <f t="shared" ca="1" si="177"/>
        <v/>
      </c>
      <c r="B1675" s="31" t="str">
        <f t="shared" ca="1" si="181"/>
        <v/>
      </c>
      <c r="C1675" s="25" t="str">
        <f t="shared" si="176"/>
        <v/>
      </c>
      <c r="D1675" s="26" t="str">
        <f>IF(C1675="","",IFERROR(VLOOKUP($C1675,Statistiques!$A$8:$B$30,2,0),""))</f>
        <v/>
      </c>
      <c r="E1675" s="24"/>
      <c r="F1675" s="27" t="e">
        <f t="shared" ca="1" si="182"/>
        <v>#VALUE!</v>
      </c>
      <c r="G1675" s="28" t="str">
        <f t="shared" si="178"/>
        <v/>
      </c>
      <c r="H1675" s="29"/>
      <c r="I1675" s="30"/>
      <c r="J1675">
        <f t="shared" si="179"/>
        <v>0</v>
      </c>
      <c r="K1675">
        <f t="shared" si="180"/>
        <v>0</v>
      </c>
    </row>
    <row r="1676" spans="1:11" ht="12.75" customHeight="1" x14ac:dyDescent="0.2">
      <c r="A1676" s="73" t="str">
        <f t="shared" ca="1" si="177"/>
        <v/>
      </c>
      <c r="B1676" s="31" t="str">
        <f t="shared" ca="1" si="181"/>
        <v/>
      </c>
      <c r="C1676" s="25" t="str">
        <f t="shared" si="176"/>
        <v/>
      </c>
      <c r="D1676" s="26" t="str">
        <f>IF(C1676="","",IFERROR(VLOOKUP($C1676,Statistiques!$A$8:$B$30,2,0),""))</f>
        <v/>
      </c>
      <c r="E1676" s="24"/>
      <c r="F1676" s="27" t="e">
        <f t="shared" ca="1" si="182"/>
        <v>#VALUE!</v>
      </c>
      <c r="G1676" s="28" t="str">
        <f t="shared" si="178"/>
        <v/>
      </c>
      <c r="H1676" s="29"/>
      <c r="I1676" s="30"/>
      <c r="J1676">
        <f t="shared" si="179"/>
        <v>0</v>
      </c>
      <c r="K1676">
        <f t="shared" si="180"/>
        <v>0</v>
      </c>
    </row>
    <row r="1677" spans="1:11" ht="12.75" customHeight="1" x14ac:dyDescent="0.2">
      <c r="A1677" s="73" t="str">
        <f t="shared" ca="1" si="177"/>
        <v/>
      </c>
      <c r="B1677" s="31" t="str">
        <f t="shared" ca="1" si="181"/>
        <v/>
      </c>
      <c r="C1677" s="25" t="str">
        <f t="shared" si="176"/>
        <v/>
      </c>
      <c r="D1677" s="26" t="str">
        <f>IF(C1677="","",IFERROR(VLOOKUP($C1677,Statistiques!$A$8:$B$30,2,0),""))</f>
        <v/>
      </c>
      <c r="E1677" s="24"/>
      <c r="F1677" s="27" t="e">
        <f t="shared" ca="1" si="182"/>
        <v>#VALUE!</v>
      </c>
      <c r="G1677" s="28" t="str">
        <f t="shared" si="178"/>
        <v/>
      </c>
      <c r="H1677" s="29"/>
      <c r="I1677" s="30"/>
      <c r="J1677">
        <f t="shared" si="179"/>
        <v>0</v>
      </c>
      <c r="K1677">
        <f t="shared" si="180"/>
        <v>0</v>
      </c>
    </row>
    <row r="1678" spans="1:11" ht="12.75" customHeight="1" x14ac:dyDescent="0.2">
      <c r="A1678" s="73" t="str">
        <f t="shared" ca="1" si="177"/>
        <v/>
      </c>
      <c r="B1678" s="31" t="str">
        <f t="shared" ca="1" si="181"/>
        <v/>
      </c>
      <c r="C1678" s="25" t="str">
        <f t="shared" si="176"/>
        <v/>
      </c>
      <c r="D1678" s="26" t="str">
        <f>IF(C1678="","",IFERROR(VLOOKUP($C1678,Statistiques!$A$8:$B$30,2,0),""))</f>
        <v/>
      </c>
      <c r="E1678" s="24"/>
      <c r="F1678" s="27" t="e">
        <f t="shared" ca="1" si="182"/>
        <v>#VALUE!</v>
      </c>
      <c r="G1678" s="28" t="str">
        <f t="shared" si="178"/>
        <v/>
      </c>
      <c r="H1678" s="29"/>
      <c r="I1678" s="30"/>
      <c r="J1678">
        <f t="shared" si="179"/>
        <v>0</v>
      </c>
      <c r="K1678">
        <f t="shared" si="180"/>
        <v>0</v>
      </c>
    </row>
    <row r="1679" spans="1:11" ht="12.75" customHeight="1" x14ac:dyDescent="0.2">
      <c r="A1679" s="73" t="str">
        <f t="shared" ca="1" si="177"/>
        <v/>
      </c>
      <c r="B1679" s="31" t="str">
        <f t="shared" ca="1" si="181"/>
        <v/>
      </c>
      <c r="C1679" s="25" t="str">
        <f t="shared" si="176"/>
        <v/>
      </c>
      <c r="D1679" s="26" t="str">
        <f>IF(C1679="","",IFERROR(VLOOKUP($C1679,Statistiques!$A$8:$B$30,2,0),""))</f>
        <v/>
      </c>
      <c r="E1679" s="24"/>
      <c r="F1679" s="27" t="e">
        <f t="shared" ca="1" si="182"/>
        <v>#VALUE!</v>
      </c>
      <c r="G1679" s="28" t="str">
        <f t="shared" si="178"/>
        <v/>
      </c>
      <c r="H1679" s="29"/>
      <c r="I1679" s="30"/>
      <c r="J1679">
        <f t="shared" si="179"/>
        <v>0</v>
      </c>
      <c r="K1679">
        <f t="shared" si="180"/>
        <v>0</v>
      </c>
    </row>
    <row r="1680" spans="1:11" ht="12.75" customHeight="1" x14ac:dyDescent="0.2">
      <c r="A1680" s="73" t="str">
        <f t="shared" ca="1" si="177"/>
        <v/>
      </c>
      <c r="B1680" s="31" t="str">
        <f t="shared" ca="1" si="181"/>
        <v/>
      </c>
      <c r="C1680" s="25" t="str">
        <f t="shared" si="176"/>
        <v/>
      </c>
      <c r="D1680" s="26" t="str">
        <f>IF(C1680="","",IFERROR(VLOOKUP($C1680,Statistiques!$A$8:$B$30,2,0),""))</f>
        <v/>
      </c>
      <c r="E1680" s="24"/>
      <c r="F1680" s="27" t="e">
        <f t="shared" ca="1" si="182"/>
        <v>#VALUE!</v>
      </c>
      <c r="G1680" s="28" t="str">
        <f t="shared" si="178"/>
        <v/>
      </c>
      <c r="H1680" s="29"/>
      <c r="I1680" s="30"/>
      <c r="J1680">
        <f t="shared" si="179"/>
        <v>0</v>
      </c>
      <c r="K1680">
        <f t="shared" si="180"/>
        <v>0</v>
      </c>
    </row>
    <row r="1681" spans="1:11" ht="12.75" customHeight="1" x14ac:dyDescent="0.2">
      <c r="A1681" s="73" t="str">
        <f t="shared" ca="1" si="177"/>
        <v/>
      </c>
      <c r="B1681" s="31" t="str">
        <f t="shared" ca="1" si="181"/>
        <v/>
      </c>
      <c r="C1681" s="25" t="str">
        <f t="shared" si="176"/>
        <v/>
      </c>
      <c r="D1681" s="26" t="str">
        <f>IF(C1681="","",IFERROR(VLOOKUP($C1681,Statistiques!$A$8:$B$30,2,0),""))</f>
        <v/>
      </c>
      <c r="E1681" s="24"/>
      <c r="F1681" s="27" t="e">
        <f t="shared" ca="1" si="182"/>
        <v>#VALUE!</v>
      </c>
      <c r="G1681" s="28" t="str">
        <f t="shared" si="178"/>
        <v/>
      </c>
      <c r="H1681" s="29"/>
      <c r="I1681" s="30"/>
      <c r="J1681">
        <f t="shared" si="179"/>
        <v>0</v>
      </c>
      <c r="K1681">
        <f t="shared" si="180"/>
        <v>0</v>
      </c>
    </row>
    <row r="1682" spans="1:11" ht="12.75" customHeight="1" x14ac:dyDescent="0.2">
      <c r="A1682" s="73" t="str">
        <f t="shared" ca="1" si="177"/>
        <v/>
      </c>
      <c r="B1682" s="31" t="str">
        <f t="shared" ca="1" si="181"/>
        <v/>
      </c>
      <c r="C1682" s="25" t="str">
        <f t="shared" si="176"/>
        <v/>
      </c>
      <c r="D1682" s="26" t="str">
        <f>IF(C1682="","",IFERROR(VLOOKUP($C1682,Statistiques!$A$8:$B$30,2,0),""))</f>
        <v/>
      </c>
      <c r="E1682" s="24"/>
      <c r="F1682" s="27" t="e">
        <f t="shared" ca="1" si="182"/>
        <v>#VALUE!</v>
      </c>
      <c r="G1682" s="28" t="str">
        <f t="shared" si="178"/>
        <v/>
      </c>
      <c r="H1682" s="29"/>
      <c r="I1682" s="30"/>
      <c r="J1682">
        <f t="shared" si="179"/>
        <v>0</v>
      </c>
      <c r="K1682">
        <f t="shared" si="180"/>
        <v>0</v>
      </c>
    </row>
    <row r="1683" spans="1:11" ht="12.75" customHeight="1" x14ac:dyDescent="0.2">
      <c r="A1683" s="73" t="str">
        <f t="shared" ca="1" si="177"/>
        <v/>
      </c>
      <c r="B1683" s="31" t="str">
        <f t="shared" ca="1" si="181"/>
        <v/>
      </c>
      <c r="C1683" s="25" t="str">
        <f t="shared" si="176"/>
        <v/>
      </c>
      <c r="D1683" s="26" t="str">
        <f>IF(C1683="","",IFERROR(VLOOKUP($C1683,Statistiques!$A$8:$B$30,2,0),""))</f>
        <v/>
      </c>
      <c r="E1683" s="24"/>
      <c r="F1683" s="27" t="e">
        <f t="shared" ca="1" si="182"/>
        <v>#VALUE!</v>
      </c>
      <c r="G1683" s="28" t="str">
        <f t="shared" si="178"/>
        <v/>
      </c>
      <c r="H1683" s="29"/>
      <c r="I1683" s="30"/>
      <c r="J1683">
        <f t="shared" si="179"/>
        <v>0</v>
      </c>
      <c r="K1683">
        <f t="shared" si="180"/>
        <v>0</v>
      </c>
    </row>
    <row r="1684" spans="1:11" ht="12.75" customHeight="1" x14ac:dyDescent="0.2">
      <c r="A1684" s="73" t="str">
        <f t="shared" ca="1" si="177"/>
        <v/>
      </c>
      <c r="B1684" s="31" t="str">
        <f t="shared" ca="1" si="181"/>
        <v/>
      </c>
      <c r="C1684" s="25" t="str">
        <f t="shared" si="176"/>
        <v/>
      </c>
      <c r="D1684" s="26" t="str">
        <f>IF(C1684="","",IFERROR(VLOOKUP($C1684,Statistiques!$A$8:$B$30,2,0),""))</f>
        <v/>
      </c>
      <c r="E1684" s="24"/>
      <c r="F1684" s="27" t="e">
        <f t="shared" ca="1" si="182"/>
        <v>#VALUE!</v>
      </c>
      <c r="G1684" s="28" t="str">
        <f t="shared" si="178"/>
        <v/>
      </c>
      <c r="H1684" s="29"/>
      <c r="I1684" s="30"/>
      <c r="J1684">
        <f t="shared" si="179"/>
        <v>0</v>
      </c>
      <c r="K1684">
        <f t="shared" si="180"/>
        <v>0</v>
      </c>
    </row>
    <row r="1685" spans="1:11" ht="12.75" customHeight="1" x14ac:dyDescent="0.2">
      <c r="A1685" s="73" t="str">
        <f t="shared" ca="1" si="177"/>
        <v/>
      </c>
      <c r="B1685" s="31" t="str">
        <f t="shared" ca="1" si="181"/>
        <v/>
      </c>
      <c r="C1685" s="25" t="str">
        <f t="shared" si="176"/>
        <v/>
      </c>
      <c r="D1685" s="26" t="str">
        <f>IF(C1685="","",IFERROR(VLOOKUP($C1685,Statistiques!$A$8:$B$30,2,0),""))</f>
        <v/>
      </c>
      <c r="E1685" s="24"/>
      <c r="F1685" s="27" t="e">
        <f t="shared" ca="1" si="182"/>
        <v>#VALUE!</v>
      </c>
      <c r="G1685" s="28" t="str">
        <f t="shared" si="178"/>
        <v/>
      </c>
      <c r="H1685" s="29"/>
      <c r="I1685" s="30"/>
      <c r="J1685">
        <f t="shared" si="179"/>
        <v>0</v>
      </c>
      <c r="K1685">
        <f t="shared" si="180"/>
        <v>0</v>
      </c>
    </row>
    <row r="1686" spans="1:11" ht="12.75" customHeight="1" x14ac:dyDescent="0.2">
      <c r="A1686" s="73" t="str">
        <f t="shared" ca="1" si="177"/>
        <v/>
      </c>
      <c r="B1686" s="31" t="str">
        <f t="shared" ca="1" si="181"/>
        <v/>
      </c>
      <c r="C1686" s="25" t="str">
        <f t="shared" si="176"/>
        <v/>
      </c>
      <c r="D1686" s="26" t="str">
        <f>IF(C1686="","",IFERROR(VLOOKUP($C1686,Statistiques!$A$8:$B$30,2,0),""))</f>
        <v/>
      </c>
      <c r="E1686" s="24"/>
      <c r="F1686" s="27" t="e">
        <f t="shared" ca="1" si="182"/>
        <v>#VALUE!</v>
      </c>
      <c r="G1686" s="28" t="str">
        <f t="shared" si="178"/>
        <v/>
      </c>
      <c r="H1686" s="29"/>
      <c r="I1686" s="30"/>
      <c r="J1686">
        <f t="shared" si="179"/>
        <v>0</v>
      </c>
      <c r="K1686">
        <f t="shared" si="180"/>
        <v>0</v>
      </c>
    </row>
    <row r="1687" spans="1:11" ht="12.75" customHeight="1" x14ac:dyDescent="0.2">
      <c r="A1687" s="73" t="str">
        <f t="shared" ca="1" si="177"/>
        <v/>
      </c>
      <c r="B1687" s="31" t="str">
        <f t="shared" ca="1" si="181"/>
        <v/>
      </c>
      <c r="C1687" s="25" t="str">
        <f t="shared" si="176"/>
        <v/>
      </c>
      <c r="D1687" s="26" t="str">
        <f>IF(C1687="","",IFERROR(VLOOKUP($C1687,Statistiques!$A$8:$B$30,2,0),""))</f>
        <v/>
      </c>
      <c r="E1687" s="24"/>
      <c r="F1687" s="27" t="e">
        <f t="shared" ca="1" si="182"/>
        <v>#VALUE!</v>
      </c>
      <c r="G1687" s="28" t="str">
        <f t="shared" si="178"/>
        <v/>
      </c>
      <c r="H1687" s="29"/>
      <c r="I1687" s="30"/>
      <c r="J1687">
        <f t="shared" si="179"/>
        <v>0</v>
      </c>
      <c r="K1687">
        <f t="shared" si="180"/>
        <v>0</v>
      </c>
    </row>
    <row r="1688" spans="1:11" ht="12.75" customHeight="1" x14ac:dyDescent="0.2">
      <c r="A1688" s="73" t="str">
        <f t="shared" ca="1" si="177"/>
        <v/>
      </c>
      <c r="B1688" s="31" t="str">
        <f t="shared" ca="1" si="181"/>
        <v/>
      </c>
      <c r="C1688" s="25" t="str">
        <f t="shared" si="176"/>
        <v/>
      </c>
      <c r="D1688" s="26" t="str">
        <f>IF(C1688="","",IFERROR(VLOOKUP($C1688,Statistiques!$A$8:$B$30,2,0),""))</f>
        <v/>
      </c>
      <c r="E1688" s="24"/>
      <c r="F1688" s="27" t="e">
        <f t="shared" ca="1" si="182"/>
        <v>#VALUE!</v>
      </c>
      <c r="G1688" s="28" t="str">
        <f t="shared" si="178"/>
        <v/>
      </c>
      <c r="H1688" s="29"/>
      <c r="I1688" s="30"/>
      <c r="J1688">
        <f t="shared" si="179"/>
        <v>0</v>
      </c>
      <c r="K1688">
        <f t="shared" si="180"/>
        <v>0</v>
      </c>
    </row>
    <row r="1689" spans="1:11" ht="12.75" customHeight="1" x14ac:dyDescent="0.2">
      <c r="A1689" s="73" t="str">
        <f t="shared" ca="1" si="177"/>
        <v/>
      </c>
      <c r="B1689" s="31" t="str">
        <f t="shared" ca="1" si="181"/>
        <v/>
      </c>
      <c r="C1689" s="25" t="str">
        <f t="shared" si="176"/>
        <v/>
      </c>
      <c r="D1689" s="26" t="str">
        <f>IF(C1689="","",IFERROR(VLOOKUP($C1689,Statistiques!$A$8:$B$30,2,0),""))</f>
        <v/>
      </c>
      <c r="E1689" s="24"/>
      <c r="F1689" s="27" t="e">
        <f t="shared" ca="1" si="182"/>
        <v>#VALUE!</v>
      </c>
      <c r="G1689" s="28" t="str">
        <f t="shared" si="178"/>
        <v/>
      </c>
      <c r="H1689" s="29"/>
      <c r="I1689" s="30"/>
      <c r="J1689">
        <f t="shared" si="179"/>
        <v>0</v>
      </c>
      <c r="K1689">
        <f t="shared" si="180"/>
        <v>0</v>
      </c>
    </row>
    <row r="1690" spans="1:11" ht="12.75" customHeight="1" x14ac:dyDescent="0.2">
      <c r="A1690" s="73" t="str">
        <f t="shared" ca="1" si="177"/>
        <v/>
      </c>
      <c r="B1690" s="31" t="str">
        <f t="shared" ca="1" si="181"/>
        <v/>
      </c>
      <c r="C1690" s="25" t="str">
        <f t="shared" si="176"/>
        <v/>
      </c>
      <c r="D1690" s="26" t="str">
        <f>IF(C1690="","",IFERROR(VLOOKUP($C1690,Statistiques!$A$8:$B$30,2,0),""))</f>
        <v/>
      </c>
      <c r="E1690" s="24"/>
      <c r="F1690" s="27" t="e">
        <f t="shared" ca="1" si="182"/>
        <v>#VALUE!</v>
      </c>
      <c r="G1690" s="28" t="str">
        <f t="shared" si="178"/>
        <v/>
      </c>
      <c r="H1690" s="29"/>
      <c r="I1690" s="30"/>
      <c r="J1690">
        <f t="shared" si="179"/>
        <v>0</v>
      </c>
      <c r="K1690">
        <f t="shared" si="180"/>
        <v>0</v>
      </c>
    </row>
    <row r="1691" spans="1:11" ht="12.75" customHeight="1" x14ac:dyDescent="0.2">
      <c r="A1691" s="73" t="str">
        <f t="shared" ca="1" si="177"/>
        <v/>
      </c>
      <c r="B1691" s="31" t="str">
        <f t="shared" ca="1" si="181"/>
        <v/>
      </c>
      <c r="C1691" s="25" t="str">
        <f t="shared" si="176"/>
        <v/>
      </c>
      <c r="D1691" s="26" t="str">
        <f>IF(C1691="","",IFERROR(VLOOKUP($C1691,Statistiques!$A$8:$B$30,2,0),""))</f>
        <v/>
      </c>
      <c r="E1691" s="24"/>
      <c r="F1691" s="27" t="e">
        <f t="shared" ca="1" si="182"/>
        <v>#VALUE!</v>
      </c>
      <c r="G1691" s="28" t="str">
        <f t="shared" si="178"/>
        <v/>
      </c>
      <c r="H1691" s="29"/>
      <c r="I1691" s="30"/>
      <c r="J1691">
        <f t="shared" si="179"/>
        <v>0</v>
      </c>
      <c r="K1691">
        <f t="shared" si="180"/>
        <v>0</v>
      </c>
    </row>
    <row r="1692" spans="1:11" ht="12.75" customHeight="1" x14ac:dyDescent="0.2">
      <c r="A1692" s="73" t="str">
        <f t="shared" ca="1" si="177"/>
        <v/>
      </c>
      <c r="B1692" s="31" t="str">
        <f t="shared" ca="1" si="181"/>
        <v/>
      </c>
      <c r="C1692" s="25" t="str">
        <f t="shared" si="176"/>
        <v/>
      </c>
      <c r="D1692" s="26" t="str">
        <f>IF(C1692="","",IFERROR(VLOOKUP($C1692,Statistiques!$A$8:$B$30,2,0),""))</f>
        <v/>
      </c>
      <c r="E1692" s="24"/>
      <c r="F1692" s="27" t="e">
        <f t="shared" ca="1" si="182"/>
        <v>#VALUE!</v>
      </c>
      <c r="G1692" s="28" t="str">
        <f t="shared" si="178"/>
        <v/>
      </c>
      <c r="H1692" s="29"/>
      <c r="I1692" s="30"/>
      <c r="J1692">
        <f t="shared" si="179"/>
        <v>0</v>
      </c>
      <c r="K1692">
        <f t="shared" si="180"/>
        <v>0</v>
      </c>
    </row>
    <row r="1693" spans="1:11" ht="12.75" customHeight="1" x14ac:dyDescent="0.2">
      <c r="A1693" s="73" t="str">
        <f t="shared" ca="1" si="177"/>
        <v/>
      </c>
      <c r="B1693" s="31" t="str">
        <f t="shared" ca="1" si="181"/>
        <v/>
      </c>
      <c r="C1693" s="25" t="str">
        <f t="shared" si="176"/>
        <v/>
      </c>
      <c r="D1693" s="26" t="str">
        <f>IF(C1693="","",IFERROR(VLOOKUP($C1693,Statistiques!$A$8:$B$30,2,0),""))</f>
        <v/>
      </c>
      <c r="E1693" s="24"/>
      <c r="F1693" s="27" t="e">
        <f t="shared" ca="1" si="182"/>
        <v>#VALUE!</v>
      </c>
      <c r="G1693" s="28" t="str">
        <f t="shared" si="178"/>
        <v/>
      </c>
      <c r="H1693" s="29"/>
      <c r="I1693" s="30"/>
      <c r="J1693">
        <f t="shared" si="179"/>
        <v>0</v>
      </c>
      <c r="K1693">
        <f t="shared" si="180"/>
        <v>0</v>
      </c>
    </row>
    <row r="1694" spans="1:11" ht="12.75" customHeight="1" x14ac:dyDescent="0.2">
      <c r="A1694" s="73" t="str">
        <f t="shared" ca="1" si="177"/>
        <v/>
      </c>
      <c r="B1694" s="31" t="str">
        <f t="shared" ca="1" si="181"/>
        <v/>
      </c>
      <c r="C1694" s="25" t="str">
        <f t="shared" si="176"/>
        <v/>
      </c>
      <c r="D1694" s="26" t="str">
        <f>IF(C1694="","",IFERROR(VLOOKUP($C1694,Statistiques!$A$8:$B$30,2,0),""))</f>
        <v/>
      </c>
      <c r="E1694" s="24"/>
      <c r="F1694" s="27" t="e">
        <f t="shared" ca="1" si="182"/>
        <v>#VALUE!</v>
      </c>
      <c r="G1694" s="28" t="str">
        <f t="shared" si="178"/>
        <v/>
      </c>
      <c r="H1694" s="29"/>
      <c r="I1694" s="30"/>
      <c r="J1694">
        <f t="shared" si="179"/>
        <v>0</v>
      </c>
      <c r="K1694">
        <f t="shared" si="180"/>
        <v>0</v>
      </c>
    </row>
    <row r="1695" spans="1:11" ht="12.75" customHeight="1" x14ac:dyDescent="0.2">
      <c r="A1695" s="73" t="str">
        <f t="shared" ca="1" si="177"/>
        <v/>
      </c>
      <c r="B1695" s="31" t="str">
        <f t="shared" ca="1" si="181"/>
        <v/>
      </c>
      <c r="C1695" s="25" t="str">
        <f t="shared" si="176"/>
        <v/>
      </c>
      <c r="D1695" s="26" t="str">
        <f>IF(C1695="","",IFERROR(VLOOKUP($C1695,Statistiques!$A$8:$B$30,2,0),""))</f>
        <v/>
      </c>
      <c r="E1695" s="24"/>
      <c r="F1695" s="27" t="e">
        <f t="shared" ca="1" si="182"/>
        <v>#VALUE!</v>
      </c>
      <c r="G1695" s="28" t="str">
        <f t="shared" si="178"/>
        <v/>
      </c>
      <c r="H1695" s="29"/>
      <c r="I1695" s="30"/>
      <c r="J1695">
        <f t="shared" si="179"/>
        <v>0</v>
      </c>
      <c r="K1695">
        <f t="shared" si="180"/>
        <v>0</v>
      </c>
    </row>
    <row r="1696" spans="1:11" ht="12.75" customHeight="1" x14ac:dyDescent="0.2">
      <c r="A1696" s="73" t="str">
        <f t="shared" ca="1" si="177"/>
        <v/>
      </c>
      <c r="B1696" s="31" t="str">
        <f t="shared" ca="1" si="181"/>
        <v/>
      </c>
      <c r="C1696" s="25" t="str">
        <f t="shared" si="176"/>
        <v/>
      </c>
      <c r="D1696" s="26" t="str">
        <f>IF(C1696="","",IFERROR(VLOOKUP($C1696,Statistiques!$A$8:$B$30,2,0),""))</f>
        <v/>
      </c>
      <c r="E1696" s="24"/>
      <c r="F1696" s="27" t="e">
        <f t="shared" ca="1" si="182"/>
        <v>#VALUE!</v>
      </c>
      <c r="G1696" s="28" t="str">
        <f t="shared" si="178"/>
        <v/>
      </c>
      <c r="H1696" s="29"/>
      <c r="I1696" s="30"/>
      <c r="J1696">
        <f t="shared" si="179"/>
        <v>0</v>
      </c>
      <c r="K1696">
        <f t="shared" si="180"/>
        <v>0</v>
      </c>
    </row>
    <row r="1697" spans="1:11" ht="12.75" customHeight="1" x14ac:dyDescent="0.2">
      <c r="A1697" s="73" t="str">
        <f t="shared" ca="1" si="177"/>
        <v/>
      </c>
      <c r="B1697" s="31" t="str">
        <f t="shared" ca="1" si="181"/>
        <v/>
      </c>
      <c r="C1697" s="25" t="str">
        <f t="shared" si="176"/>
        <v/>
      </c>
      <c r="D1697" s="26" t="str">
        <f>IF(C1697="","",IFERROR(VLOOKUP($C1697,Statistiques!$A$8:$B$30,2,0),""))</f>
        <v/>
      </c>
      <c r="E1697" s="24"/>
      <c r="F1697" s="27" t="e">
        <f t="shared" ca="1" si="182"/>
        <v>#VALUE!</v>
      </c>
      <c r="G1697" s="28" t="str">
        <f t="shared" si="178"/>
        <v/>
      </c>
      <c r="H1697" s="29"/>
      <c r="I1697" s="30"/>
      <c r="J1697">
        <f t="shared" si="179"/>
        <v>0</v>
      </c>
      <c r="K1697">
        <f t="shared" si="180"/>
        <v>0</v>
      </c>
    </row>
    <row r="1698" spans="1:11" ht="12.75" customHeight="1" x14ac:dyDescent="0.2">
      <c r="A1698" s="73" t="str">
        <f t="shared" ca="1" si="177"/>
        <v/>
      </c>
      <c r="B1698" s="31" t="str">
        <f t="shared" ca="1" si="181"/>
        <v/>
      </c>
      <c r="C1698" s="25" t="str">
        <f t="shared" si="176"/>
        <v/>
      </c>
      <c r="D1698" s="26" t="str">
        <f>IF(C1698="","",IFERROR(VLOOKUP($C1698,Statistiques!$A$8:$B$30,2,0),""))</f>
        <v/>
      </c>
      <c r="E1698" s="24"/>
      <c r="F1698" s="27" t="e">
        <f t="shared" ca="1" si="182"/>
        <v>#VALUE!</v>
      </c>
      <c r="G1698" s="28" t="str">
        <f t="shared" si="178"/>
        <v/>
      </c>
      <c r="H1698" s="29"/>
      <c r="I1698" s="30"/>
      <c r="J1698">
        <f t="shared" si="179"/>
        <v>0</v>
      </c>
      <c r="K1698">
        <f t="shared" si="180"/>
        <v>0</v>
      </c>
    </row>
    <row r="1699" spans="1:11" ht="12.75" customHeight="1" x14ac:dyDescent="0.2">
      <c r="A1699" s="73" t="str">
        <f t="shared" ca="1" si="177"/>
        <v/>
      </c>
      <c r="B1699" s="31" t="str">
        <f t="shared" ca="1" si="181"/>
        <v/>
      </c>
      <c r="C1699" s="25" t="str">
        <f t="shared" si="176"/>
        <v/>
      </c>
      <c r="D1699" s="26" t="str">
        <f>IF(C1699="","",IFERROR(VLOOKUP($C1699,Statistiques!$A$8:$B$30,2,0),""))</f>
        <v/>
      </c>
      <c r="E1699" s="24"/>
      <c r="F1699" s="27" t="e">
        <f t="shared" ca="1" si="182"/>
        <v>#VALUE!</v>
      </c>
      <c r="G1699" s="28" t="str">
        <f t="shared" si="178"/>
        <v/>
      </c>
      <c r="H1699" s="29"/>
      <c r="I1699" s="30"/>
      <c r="J1699">
        <f t="shared" si="179"/>
        <v>0</v>
      </c>
      <c r="K1699">
        <f t="shared" si="180"/>
        <v>0</v>
      </c>
    </row>
    <row r="1700" spans="1:11" ht="12.75" customHeight="1" x14ac:dyDescent="0.2">
      <c r="A1700" s="73" t="str">
        <f t="shared" ca="1" si="177"/>
        <v/>
      </c>
      <c r="B1700" s="31" t="str">
        <f t="shared" ca="1" si="181"/>
        <v/>
      </c>
      <c r="C1700" s="25" t="str">
        <f t="shared" si="176"/>
        <v/>
      </c>
      <c r="D1700" s="26" t="str">
        <f>IF(C1700="","",IFERROR(VLOOKUP($C1700,Statistiques!$A$8:$B$30,2,0),""))</f>
        <v/>
      </c>
      <c r="E1700" s="24"/>
      <c r="F1700" s="27" t="e">
        <f t="shared" ca="1" si="182"/>
        <v>#VALUE!</v>
      </c>
      <c r="G1700" s="28" t="str">
        <f t="shared" si="178"/>
        <v/>
      </c>
      <c r="H1700" s="29"/>
      <c r="I1700" s="30"/>
      <c r="J1700">
        <f t="shared" si="179"/>
        <v>0</v>
      </c>
      <c r="K1700">
        <f t="shared" si="180"/>
        <v>0</v>
      </c>
    </row>
    <row r="1701" spans="1:11" ht="12.75" customHeight="1" x14ac:dyDescent="0.2">
      <c r="A1701" s="73" t="str">
        <f t="shared" ca="1" si="177"/>
        <v/>
      </c>
      <c r="B1701" s="31" t="str">
        <f t="shared" ca="1" si="181"/>
        <v/>
      </c>
      <c r="C1701" s="25" t="str">
        <f t="shared" si="176"/>
        <v/>
      </c>
      <c r="D1701" s="26" t="str">
        <f>IF(C1701="","",IFERROR(VLOOKUP($C1701,Statistiques!$A$8:$B$30,2,0),""))</f>
        <v/>
      </c>
      <c r="E1701" s="24"/>
      <c r="F1701" s="27" t="e">
        <f t="shared" ca="1" si="182"/>
        <v>#VALUE!</v>
      </c>
      <c r="G1701" s="28" t="str">
        <f t="shared" si="178"/>
        <v/>
      </c>
      <c r="H1701" s="29"/>
      <c r="I1701" s="30"/>
      <c r="J1701">
        <f t="shared" si="179"/>
        <v>0</v>
      </c>
      <c r="K1701">
        <f t="shared" si="180"/>
        <v>0</v>
      </c>
    </row>
    <row r="1702" spans="1:11" ht="12.75" customHeight="1" x14ac:dyDescent="0.2">
      <c r="A1702" s="73" t="str">
        <f t="shared" ca="1" si="177"/>
        <v/>
      </c>
      <c r="B1702" s="31" t="str">
        <f t="shared" ca="1" si="181"/>
        <v/>
      </c>
      <c r="C1702" s="25" t="str">
        <f t="shared" si="176"/>
        <v/>
      </c>
      <c r="D1702" s="26" t="str">
        <f>IF(C1702="","",IFERROR(VLOOKUP($C1702,Statistiques!$A$8:$B$30,2,0),""))</f>
        <v/>
      </c>
      <c r="E1702" s="24"/>
      <c r="F1702" s="27" t="e">
        <f t="shared" ca="1" si="182"/>
        <v>#VALUE!</v>
      </c>
      <c r="G1702" s="28" t="str">
        <f t="shared" si="178"/>
        <v/>
      </c>
      <c r="H1702" s="29"/>
      <c r="I1702" s="30"/>
      <c r="J1702">
        <f t="shared" si="179"/>
        <v>0</v>
      </c>
      <c r="K1702">
        <f t="shared" si="180"/>
        <v>0</v>
      </c>
    </row>
    <row r="1703" spans="1:11" ht="12.75" customHeight="1" x14ac:dyDescent="0.2">
      <c r="A1703" s="73" t="str">
        <f t="shared" ca="1" si="177"/>
        <v/>
      </c>
      <c r="B1703" s="31" t="str">
        <f t="shared" ca="1" si="181"/>
        <v/>
      </c>
      <c r="C1703" s="25" t="str">
        <f t="shared" si="176"/>
        <v/>
      </c>
      <c r="D1703" s="26" t="str">
        <f>IF(C1703="","",IFERROR(VLOOKUP($C1703,Statistiques!$A$8:$B$30,2,0),""))</f>
        <v/>
      </c>
      <c r="E1703" s="24"/>
      <c r="F1703" s="27" t="e">
        <f t="shared" ca="1" si="182"/>
        <v>#VALUE!</v>
      </c>
      <c r="G1703" s="28" t="str">
        <f t="shared" si="178"/>
        <v/>
      </c>
      <c r="H1703" s="29"/>
      <c r="I1703" s="30"/>
      <c r="J1703">
        <f t="shared" si="179"/>
        <v>0</v>
      </c>
      <c r="K1703">
        <f t="shared" si="180"/>
        <v>0</v>
      </c>
    </row>
    <row r="1704" spans="1:11" ht="12.75" customHeight="1" x14ac:dyDescent="0.2">
      <c r="A1704" s="73" t="str">
        <f t="shared" ca="1" si="177"/>
        <v/>
      </c>
      <c r="B1704" s="31" t="str">
        <f t="shared" ca="1" si="181"/>
        <v/>
      </c>
      <c r="C1704" s="25" t="str">
        <f t="shared" si="176"/>
        <v/>
      </c>
      <c r="D1704" s="26" t="str">
        <f>IF(C1704="","",IFERROR(VLOOKUP($C1704,Statistiques!$A$8:$B$30,2,0),""))</f>
        <v/>
      </c>
      <c r="E1704" s="24"/>
      <c r="F1704" s="27" t="e">
        <f t="shared" ca="1" si="182"/>
        <v>#VALUE!</v>
      </c>
      <c r="G1704" s="28" t="str">
        <f t="shared" si="178"/>
        <v/>
      </c>
      <c r="H1704" s="29"/>
      <c r="I1704" s="30"/>
      <c r="J1704">
        <f t="shared" si="179"/>
        <v>0</v>
      </c>
      <c r="K1704">
        <f t="shared" si="180"/>
        <v>0</v>
      </c>
    </row>
    <row r="1705" spans="1:11" ht="12.75" customHeight="1" x14ac:dyDescent="0.2">
      <c r="A1705" s="73" t="str">
        <f t="shared" ca="1" si="177"/>
        <v/>
      </c>
      <c r="B1705" s="31" t="str">
        <f t="shared" ca="1" si="181"/>
        <v/>
      </c>
      <c r="C1705" s="25" t="str">
        <f t="shared" si="176"/>
        <v/>
      </c>
      <c r="D1705" s="26" t="str">
        <f>IF(C1705="","",IFERROR(VLOOKUP($C1705,Statistiques!$A$8:$B$30,2,0),""))</f>
        <v/>
      </c>
      <c r="E1705" s="24"/>
      <c r="F1705" s="27" t="e">
        <f t="shared" ca="1" si="182"/>
        <v>#VALUE!</v>
      </c>
      <c r="G1705" s="28" t="str">
        <f t="shared" si="178"/>
        <v/>
      </c>
      <c r="H1705" s="29"/>
      <c r="I1705" s="30"/>
      <c r="J1705">
        <f t="shared" si="179"/>
        <v>0</v>
      </c>
      <c r="K1705">
        <f t="shared" si="180"/>
        <v>0</v>
      </c>
    </row>
    <row r="1706" spans="1:11" ht="12.75" customHeight="1" x14ac:dyDescent="0.2">
      <c r="A1706" s="73" t="str">
        <f t="shared" ca="1" si="177"/>
        <v/>
      </c>
      <c r="B1706" s="31" t="str">
        <f t="shared" ca="1" si="181"/>
        <v/>
      </c>
      <c r="C1706" s="25" t="str">
        <f t="shared" si="176"/>
        <v/>
      </c>
      <c r="D1706" s="26" t="str">
        <f>IF(C1706="","",IFERROR(VLOOKUP($C1706,Statistiques!$A$8:$B$30,2,0),""))</f>
        <v/>
      </c>
      <c r="E1706" s="24"/>
      <c r="F1706" s="27" t="e">
        <f t="shared" ca="1" si="182"/>
        <v>#VALUE!</v>
      </c>
      <c r="G1706" s="28" t="str">
        <f t="shared" si="178"/>
        <v/>
      </c>
      <c r="H1706" s="29"/>
      <c r="I1706" s="30"/>
      <c r="J1706">
        <f t="shared" si="179"/>
        <v>0</v>
      </c>
      <c r="K1706">
        <f t="shared" si="180"/>
        <v>0</v>
      </c>
    </row>
    <row r="1707" spans="1:11" ht="12.75" customHeight="1" x14ac:dyDescent="0.2">
      <c r="A1707" s="73" t="str">
        <f t="shared" ca="1" si="177"/>
        <v/>
      </c>
      <c r="B1707" s="31" t="str">
        <f t="shared" ca="1" si="181"/>
        <v/>
      </c>
      <c r="C1707" s="25" t="str">
        <f t="shared" si="176"/>
        <v/>
      </c>
      <c r="D1707" s="26" t="str">
        <f>IF(C1707="","",IFERROR(VLOOKUP($C1707,Statistiques!$A$8:$B$30,2,0),""))</f>
        <v/>
      </c>
      <c r="E1707" s="24"/>
      <c r="F1707" s="27" t="e">
        <f t="shared" ca="1" si="182"/>
        <v>#VALUE!</v>
      </c>
      <c r="G1707" s="28" t="str">
        <f t="shared" si="178"/>
        <v/>
      </c>
      <c r="H1707" s="29"/>
      <c r="I1707" s="30"/>
      <c r="J1707">
        <f t="shared" si="179"/>
        <v>0</v>
      </c>
      <c r="K1707">
        <f t="shared" si="180"/>
        <v>0</v>
      </c>
    </row>
    <row r="1708" spans="1:11" ht="12.75" customHeight="1" x14ac:dyDescent="0.2">
      <c r="A1708" s="73" t="str">
        <f t="shared" ca="1" si="177"/>
        <v/>
      </c>
      <c r="B1708" s="31" t="str">
        <f t="shared" ca="1" si="181"/>
        <v/>
      </c>
      <c r="C1708" s="25" t="str">
        <f t="shared" si="176"/>
        <v/>
      </c>
      <c r="D1708" s="26" t="str">
        <f>IF(C1708="","",IFERROR(VLOOKUP($C1708,Statistiques!$A$8:$B$30,2,0),""))</f>
        <v/>
      </c>
      <c r="E1708" s="24"/>
      <c r="F1708" s="27" t="e">
        <f t="shared" ca="1" si="182"/>
        <v>#VALUE!</v>
      </c>
      <c r="G1708" s="28" t="str">
        <f t="shared" si="178"/>
        <v/>
      </c>
      <c r="H1708" s="29"/>
      <c r="I1708" s="30"/>
      <c r="J1708">
        <f t="shared" si="179"/>
        <v>0</v>
      </c>
      <c r="K1708">
        <f t="shared" si="180"/>
        <v>0</v>
      </c>
    </row>
    <row r="1709" spans="1:11" ht="12.75" customHeight="1" x14ac:dyDescent="0.2">
      <c r="A1709" s="73" t="str">
        <f t="shared" ca="1" si="177"/>
        <v/>
      </c>
      <c r="B1709" s="31" t="str">
        <f t="shared" ca="1" si="181"/>
        <v/>
      </c>
      <c r="C1709" s="25" t="str">
        <f t="shared" si="176"/>
        <v/>
      </c>
      <c r="D1709" s="26" t="str">
        <f>IF(C1709="","",IFERROR(VLOOKUP($C1709,Statistiques!$A$8:$B$30,2,0),""))</f>
        <v/>
      </c>
      <c r="E1709" s="24"/>
      <c r="F1709" s="27" t="e">
        <f t="shared" ca="1" si="182"/>
        <v>#VALUE!</v>
      </c>
      <c r="G1709" s="28" t="str">
        <f t="shared" si="178"/>
        <v/>
      </c>
      <c r="H1709" s="29"/>
      <c r="I1709" s="30"/>
      <c r="J1709">
        <f t="shared" si="179"/>
        <v>0</v>
      </c>
      <c r="K1709">
        <f t="shared" si="180"/>
        <v>0</v>
      </c>
    </row>
    <row r="1710" spans="1:11" ht="12.75" customHeight="1" x14ac:dyDescent="0.2">
      <c r="A1710" s="73" t="str">
        <f t="shared" ca="1" si="177"/>
        <v/>
      </c>
      <c r="B1710" s="31" t="str">
        <f t="shared" ca="1" si="181"/>
        <v/>
      </c>
      <c r="C1710" s="25" t="str">
        <f t="shared" si="176"/>
        <v/>
      </c>
      <c r="D1710" s="26" t="str">
        <f>IF(C1710="","",IFERROR(VLOOKUP($C1710,Statistiques!$A$8:$B$30,2,0),""))</f>
        <v/>
      </c>
      <c r="E1710" s="24"/>
      <c r="F1710" s="27" t="e">
        <f t="shared" ca="1" si="182"/>
        <v>#VALUE!</v>
      </c>
      <c r="G1710" s="28" t="str">
        <f t="shared" si="178"/>
        <v/>
      </c>
      <c r="H1710" s="29"/>
      <c r="I1710" s="30"/>
      <c r="J1710">
        <f t="shared" si="179"/>
        <v>0</v>
      </c>
      <c r="K1710">
        <f t="shared" si="180"/>
        <v>0</v>
      </c>
    </row>
    <row r="1711" spans="1:11" ht="12.75" customHeight="1" x14ac:dyDescent="0.2">
      <c r="A1711" s="73" t="str">
        <f t="shared" ca="1" si="177"/>
        <v/>
      </c>
      <c r="B1711" s="31" t="str">
        <f t="shared" ca="1" si="181"/>
        <v/>
      </c>
      <c r="C1711" s="25" t="str">
        <f t="shared" si="176"/>
        <v/>
      </c>
      <c r="D1711" s="26" t="str">
        <f>IF(C1711="","",IFERROR(VLOOKUP($C1711,Statistiques!$A$8:$B$30,2,0),""))</f>
        <v/>
      </c>
      <c r="E1711" s="24"/>
      <c r="F1711" s="27" t="e">
        <f t="shared" ca="1" si="182"/>
        <v>#VALUE!</v>
      </c>
      <c r="G1711" s="28" t="str">
        <f t="shared" si="178"/>
        <v/>
      </c>
      <c r="H1711" s="29"/>
      <c r="I1711" s="30"/>
      <c r="J1711">
        <f t="shared" si="179"/>
        <v>0</v>
      </c>
      <c r="K1711">
        <f t="shared" si="180"/>
        <v>0</v>
      </c>
    </row>
    <row r="1712" spans="1:11" ht="12.75" customHeight="1" x14ac:dyDescent="0.2">
      <c r="A1712" s="73" t="str">
        <f t="shared" ca="1" si="177"/>
        <v/>
      </c>
      <c r="B1712" s="31" t="str">
        <f t="shared" ca="1" si="181"/>
        <v/>
      </c>
      <c r="C1712" s="25" t="str">
        <f t="shared" si="176"/>
        <v/>
      </c>
      <c r="D1712" s="26" t="str">
        <f>IF(C1712="","",IFERROR(VLOOKUP($C1712,Statistiques!$A$8:$B$30,2,0),""))</f>
        <v/>
      </c>
      <c r="E1712" s="24"/>
      <c r="F1712" s="27" t="e">
        <f t="shared" ca="1" si="182"/>
        <v>#VALUE!</v>
      </c>
      <c r="G1712" s="28" t="str">
        <f t="shared" si="178"/>
        <v/>
      </c>
      <c r="H1712" s="29"/>
      <c r="I1712" s="30"/>
      <c r="J1712">
        <f t="shared" si="179"/>
        <v>0</v>
      </c>
      <c r="K1712">
        <f t="shared" si="180"/>
        <v>0</v>
      </c>
    </row>
    <row r="1713" spans="1:11" ht="12.75" customHeight="1" x14ac:dyDescent="0.2">
      <c r="A1713" s="73" t="str">
        <f t="shared" ca="1" si="177"/>
        <v/>
      </c>
      <c r="B1713" s="31" t="str">
        <f t="shared" ca="1" si="181"/>
        <v/>
      </c>
      <c r="C1713" s="25" t="str">
        <f t="shared" si="176"/>
        <v/>
      </c>
      <c r="D1713" s="26" t="str">
        <f>IF(C1713="","",IFERROR(VLOOKUP($C1713,Statistiques!$A$8:$B$30,2,0),""))</f>
        <v/>
      </c>
      <c r="E1713" s="24"/>
      <c r="F1713" s="27" t="e">
        <f t="shared" ca="1" si="182"/>
        <v>#VALUE!</v>
      </c>
      <c r="G1713" s="28" t="str">
        <f t="shared" si="178"/>
        <v/>
      </c>
      <c r="H1713" s="29"/>
      <c r="I1713" s="30"/>
      <c r="J1713">
        <f t="shared" si="179"/>
        <v>0</v>
      </c>
      <c r="K1713">
        <f t="shared" si="180"/>
        <v>0</v>
      </c>
    </row>
    <row r="1714" spans="1:11" ht="12.75" customHeight="1" x14ac:dyDescent="0.2">
      <c r="A1714" s="73" t="str">
        <f t="shared" ca="1" si="177"/>
        <v/>
      </c>
      <c r="B1714" s="31" t="str">
        <f t="shared" ca="1" si="181"/>
        <v/>
      </c>
      <c r="C1714" s="25" t="str">
        <f t="shared" ref="C1714:C1777" si="183">IF(E1713="","",C1713)</f>
        <v/>
      </c>
      <c r="D1714" s="26" t="str">
        <f>IF(C1714="","",IFERROR(VLOOKUP($C1714,Statistiques!$A$8:$B$30,2,0),""))</f>
        <v/>
      </c>
      <c r="E1714" s="24"/>
      <c r="F1714" s="27" t="e">
        <f t="shared" ca="1" si="182"/>
        <v>#VALUE!</v>
      </c>
      <c r="G1714" s="28" t="str">
        <f t="shared" si="178"/>
        <v/>
      </c>
      <c r="H1714" s="29"/>
      <c r="I1714" s="30"/>
      <c r="J1714">
        <f t="shared" si="179"/>
        <v>0</v>
      </c>
      <c r="K1714">
        <f t="shared" si="180"/>
        <v>0</v>
      </c>
    </row>
    <row r="1715" spans="1:11" ht="12.75" customHeight="1" x14ac:dyDescent="0.2">
      <c r="A1715" s="73" t="str">
        <f t="shared" ca="1" si="177"/>
        <v/>
      </c>
      <c r="B1715" s="31" t="str">
        <f t="shared" ca="1" si="181"/>
        <v/>
      </c>
      <c r="C1715" s="25" t="str">
        <f t="shared" si="183"/>
        <v/>
      </c>
      <c r="D1715" s="26" t="str">
        <f>IF(C1715="","",IFERROR(VLOOKUP($C1715,Statistiques!$A$8:$B$30,2,0),""))</f>
        <v/>
      </c>
      <c r="E1715" s="24"/>
      <c r="F1715" s="27" t="e">
        <f t="shared" ca="1" si="182"/>
        <v>#VALUE!</v>
      </c>
      <c r="G1715" s="28" t="str">
        <f t="shared" si="178"/>
        <v/>
      </c>
      <c r="H1715" s="29"/>
      <c r="I1715" s="30"/>
      <c r="J1715">
        <f t="shared" si="179"/>
        <v>0</v>
      </c>
      <c r="K1715">
        <f t="shared" si="180"/>
        <v>0</v>
      </c>
    </row>
    <row r="1716" spans="1:11" ht="12.75" customHeight="1" x14ac:dyDescent="0.2">
      <c r="A1716" s="73" t="str">
        <f t="shared" ca="1" si="177"/>
        <v/>
      </c>
      <c r="B1716" s="31" t="str">
        <f t="shared" ca="1" si="181"/>
        <v/>
      </c>
      <c r="C1716" s="25" t="str">
        <f t="shared" si="183"/>
        <v/>
      </c>
      <c r="D1716" s="26" t="str">
        <f>IF(C1716="","",IFERROR(VLOOKUP($C1716,Statistiques!$A$8:$B$30,2,0),""))</f>
        <v/>
      </c>
      <c r="E1716" s="24"/>
      <c r="F1716" s="27" t="e">
        <f t="shared" ca="1" si="182"/>
        <v>#VALUE!</v>
      </c>
      <c r="G1716" s="28" t="str">
        <f t="shared" si="178"/>
        <v/>
      </c>
      <c r="H1716" s="29"/>
      <c r="I1716" s="30"/>
      <c r="J1716">
        <f t="shared" si="179"/>
        <v>0</v>
      </c>
      <c r="K1716">
        <f t="shared" si="180"/>
        <v>0</v>
      </c>
    </row>
    <row r="1717" spans="1:11" ht="12.75" customHeight="1" x14ac:dyDescent="0.2">
      <c r="A1717" s="73" t="str">
        <f t="shared" ca="1" si="177"/>
        <v/>
      </c>
      <c r="B1717" s="31" t="str">
        <f t="shared" ca="1" si="181"/>
        <v/>
      </c>
      <c r="C1717" s="25" t="str">
        <f t="shared" si="183"/>
        <v/>
      </c>
      <c r="D1717" s="26" t="str">
        <f>IF(C1717="","",IFERROR(VLOOKUP($C1717,Statistiques!$A$8:$B$30,2,0),""))</f>
        <v/>
      </c>
      <c r="E1717" s="24"/>
      <c r="F1717" s="27" t="e">
        <f t="shared" ca="1" si="182"/>
        <v>#VALUE!</v>
      </c>
      <c r="G1717" s="28" t="str">
        <f t="shared" si="178"/>
        <v/>
      </c>
      <c r="H1717" s="29"/>
      <c r="I1717" s="30"/>
      <c r="J1717">
        <f t="shared" si="179"/>
        <v>0</v>
      </c>
      <c r="K1717">
        <f t="shared" si="180"/>
        <v>0</v>
      </c>
    </row>
    <row r="1718" spans="1:11" ht="12.75" customHeight="1" x14ac:dyDescent="0.2">
      <c r="A1718" s="73" t="str">
        <f t="shared" ca="1" si="177"/>
        <v/>
      </c>
      <c r="B1718" s="31" t="str">
        <f t="shared" ca="1" si="181"/>
        <v/>
      </c>
      <c r="C1718" s="25" t="str">
        <f t="shared" si="183"/>
        <v/>
      </c>
      <c r="D1718" s="26" t="str">
        <f>IF(C1718="","",IFERROR(VLOOKUP($C1718,Statistiques!$A$8:$B$30,2,0),""))</f>
        <v/>
      </c>
      <c r="E1718" s="24"/>
      <c r="F1718" s="27" t="e">
        <f t="shared" ca="1" si="182"/>
        <v>#VALUE!</v>
      </c>
      <c r="G1718" s="28" t="str">
        <f t="shared" si="178"/>
        <v/>
      </c>
      <c r="H1718" s="29"/>
      <c r="I1718" s="30"/>
      <c r="J1718">
        <f t="shared" si="179"/>
        <v>0</v>
      </c>
      <c r="K1718">
        <f t="shared" si="180"/>
        <v>0</v>
      </c>
    </row>
    <row r="1719" spans="1:11" ht="12.75" customHeight="1" x14ac:dyDescent="0.2">
      <c r="A1719" s="73" t="str">
        <f t="shared" ca="1" si="177"/>
        <v/>
      </c>
      <c r="B1719" s="31" t="str">
        <f t="shared" ca="1" si="181"/>
        <v/>
      </c>
      <c r="C1719" s="25" t="str">
        <f t="shared" si="183"/>
        <v/>
      </c>
      <c r="D1719" s="26" t="str">
        <f>IF(C1719="","",IFERROR(VLOOKUP($C1719,Statistiques!$A$8:$B$30,2,0),""))</f>
        <v/>
      </c>
      <c r="E1719" s="24"/>
      <c r="F1719" s="27" t="e">
        <f t="shared" ca="1" si="182"/>
        <v>#VALUE!</v>
      </c>
      <c r="G1719" s="28" t="str">
        <f t="shared" si="178"/>
        <v/>
      </c>
      <c r="H1719" s="29"/>
      <c r="I1719" s="30"/>
      <c r="J1719">
        <f t="shared" si="179"/>
        <v>0</v>
      </c>
      <c r="K1719">
        <f t="shared" si="180"/>
        <v>0</v>
      </c>
    </row>
    <row r="1720" spans="1:11" ht="12.75" customHeight="1" x14ac:dyDescent="0.2">
      <c r="A1720" s="73" t="str">
        <f t="shared" ca="1" si="177"/>
        <v/>
      </c>
      <c r="B1720" s="31" t="str">
        <f t="shared" ca="1" si="181"/>
        <v/>
      </c>
      <c r="C1720" s="25" t="str">
        <f t="shared" si="183"/>
        <v/>
      </c>
      <c r="D1720" s="26" t="str">
        <f>IF(C1720="","",IFERROR(VLOOKUP($C1720,Statistiques!$A$8:$B$30,2,0),""))</f>
        <v/>
      </c>
      <c r="E1720" s="24"/>
      <c r="F1720" s="27" t="e">
        <f t="shared" ca="1" si="182"/>
        <v>#VALUE!</v>
      </c>
      <c r="G1720" s="28" t="str">
        <f t="shared" si="178"/>
        <v/>
      </c>
      <c r="H1720" s="29"/>
      <c r="I1720" s="30"/>
      <c r="J1720">
        <f t="shared" si="179"/>
        <v>0</v>
      </c>
      <c r="K1720">
        <f t="shared" si="180"/>
        <v>0</v>
      </c>
    </row>
    <row r="1721" spans="1:11" ht="12.75" customHeight="1" x14ac:dyDescent="0.2">
      <c r="A1721" s="73" t="str">
        <f t="shared" ca="1" si="177"/>
        <v/>
      </c>
      <c r="B1721" s="31" t="str">
        <f t="shared" ca="1" si="181"/>
        <v/>
      </c>
      <c r="C1721" s="25" t="str">
        <f t="shared" si="183"/>
        <v/>
      </c>
      <c r="D1721" s="26" t="str">
        <f>IF(C1721="","",IFERROR(VLOOKUP($C1721,Statistiques!$A$8:$B$30,2,0),""))</f>
        <v/>
      </c>
      <c r="E1721" s="24"/>
      <c r="F1721" s="27" t="e">
        <f t="shared" ca="1" si="182"/>
        <v>#VALUE!</v>
      </c>
      <c r="G1721" s="28" t="str">
        <f t="shared" si="178"/>
        <v/>
      </c>
      <c r="H1721" s="29"/>
      <c r="I1721" s="30"/>
      <c r="J1721">
        <f t="shared" si="179"/>
        <v>0</v>
      </c>
      <c r="K1721">
        <f t="shared" si="180"/>
        <v>0</v>
      </c>
    </row>
    <row r="1722" spans="1:11" ht="12.75" customHeight="1" x14ac:dyDescent="0.2">
      <c r="A1722" s="73" t="str">
        <f t="shared" ca="1" si="177"/>
        <v/>
      </c>
      <c r="B1722" s="31" t="str">
        <f t="shared" ca="1" si="181"/>
        <v/>
      </c>
      <c r="C1722" s="25" t="str">
        <f t="shared" si="183"/>
        <v/>
      </c>
      <c r="D1722" s="26" t="str">
        <f>IF(C1722="","",IFERROR(VLOOKUP($C1722,Statistiques!$A$8:$B$30,2,0),""))</f>
        <v/>
      </c>
      <c r="E1722" s="24"/>
      <c r="F1722" s="27" t="e">
        <f t="shared" ca="1" si="182"/>
        <v>#VALUE!</v>
      </c>
      <c r="G1722" s="28" t="str">
        <f t="shared" si="178"/>
        <v/>
      </c>
      <c r="H1722" s="29"/>
      <c r="I1722" s="30"/>
      <c r="J1722">
        <f t="shared" si="179"/>
        <v>0</v>
      </c>
      <c r="K1722">
        <f t="shared" si="180"/>
        <v>0</v>
      </c>
    </row>
    <row r="1723" spans="1:11" ht="12.75" customHeight="1" x14ac:dyDescent="0.2">
      <c r="A1723" s="73" t="str">
        <f t="shared" ca="1" si="177"/>
        <v/>
      </c>
      <c r="B1723" s="31" t="str">
        <f t="shared" ca="1" si="181"/>
        <v/>
      </c>
      <c r="C1723" s="25" t="str">
        <f t="shared" si="183"/>
        <v/>
      </c>
      <c r="D1723" s="26" t="str">
        <f>IF(C1723="","",IFERROR(VLOOKUP($C1723,Statistiques!$A$8:$B$30,2,0),""))</f>
        <v/>
      </c>
      <c r="E1723" s="24"/>
      <c r="F1723" s="27" t="e">
        <f t="shared" ca="1" si="182"/>
        <v>#VALUE!</v>
      </c>
      <c r="G1723" s="28" t="str">
        <f t="shared" si="178"/>
        <v/>
      </c>
      <c r="H1723" s="29"/>
      <c r="I1723" s="30"/>
      <c r="J1723">
        <f t="shared" si="179"/>
        <v>0</v>
      </c>
      <c r="K1723">
        <f t="shared" si="180"/>
        <v>0</v>
      </c>
    </row>
    <row r="1724" spans="1:11" ht="12.75" customHeight="1" x14ac:dyDescent="0.2">
      <c r="A1724" s="73" t="str">
        <f t="shared" ca="1" si="177"/>
        <v/>
      </c>
      <c r="B1724" s="31" t="str">
        <f t="shared" ca="1" si="181"/>
        <v/>
      </c>
      <c r="C1724" s="25" t="str">
        <f t="shared" si="183"/>
        <v/>
      </c>
      <c r="D1724" s="26" t="str">
        <f>IF(C1724="","",IFERROR(VLOOKUP($C1724,Statistiques!$A$8:$B$30,2,0),""))</f>
        <v/>
      </c>
      <c r="E1724" s="24"/>
      <c r="F1724" s="27" t="e">
        <f t="shared" ca="1" si="182"/>
        <v>#VALUE!</v>
      </c>
      <c r="G1724" s="28" t="str">
        <f t="shared" si="178"/>
        <v/>
      </c>
      <c r="H1724" s="29"/>
      <c r="I1724" s="30"/>
      <c r="J1724">
        <f t="shared" si="179"/>
        <v>0</v>
      </c>
      <c r="K1724">
        <f t="shared" si="180"/>
        <v>0</v>
      </c>
    </row>
    <row r="1725" spans="1:11" ht="12.75" customHeight="1" x14ac:dyDescent="0.2">
      <c r="A1725" s="73" t="str">
        <f t="shared" ca="1" si="177"/>
        <v/>
      </c>
      <c r="B1725" s="31" t="str">
        <f t="shared" ca="1" si="181"/>
        <v/>
      </c>
      <c r="C1725" s="25" t="str">
        <f t="shared" si="183"/>
        <v/>
      </c>
      <c r="D1725" s="26" t="str">
        <f>IF(C1725="","",IFERROR(VLOOKUP($C1725,Statistiques!$A$8:$B$30,2,0),""))</f>
        <v/>
      </c>
      <c r="E1725" s="24"/>
      <c r="F1725" s="27" t="e">
        <f t="shared" ca="1" si="182"/>
        <v>#VALUE!</v>
      </c>
      <c r="G1725" s="28" t="str">
        <f t="shared" si="178"/>
        <v/>
      </c>
      <c r="H1725" s="29"/>
      <c r="I1725" s="30"/>
      <c r="J1725">
        <f t="shared" si="179"/>
        <v>0</v>
      </c>
      <c r="K1725">
        <f t="shared" si="180"/>
        <v>0</v>
      </c>
    </row>
    <row r="1726" spans="1:11" ht="12.75" customHeight="1" x14ac:dyDescent="0.2">
      <c r="A1726" s="73" t="str">
        <f t="shared" ca="1" si="177"/>
        <v/>
      </c>
      <c r="B1726" s="31" t="str">
        <f t="shared" ca="1" si="181"/>
        <v/>
      </c>
      <c r="C1726" s="25" t="str">
        <f t="shared" si="183"/>
        <v/>
      </c>
      <c r="D1726" s="26" t="str">
        <f>IF(C1726="","",IFERROR(VLOOKUP($C1726,Statistiques!$A$8:$B$30,2,0),""))</f>
        <v/>
      </c>
      <c r="E1726" s="24"/>
      <c r="F1726" s="27" t="e">
        <f t="shared" ca="1" si="182"/>
        <v>#VALUE!</v>
      </c>
      <c r="G1726" s="28" t="str">
        <f t="shared" si="178"/>
        <v/>
      </c>
      <c r="H1726" s="29"/>
      <c r="I1726" s="30"/>
      <c r="J1726">
        <f t="shared" si="179"/>
        <v>0</v>
      </c>
      <c r="K1726">
        <f t="shared" si="180"/>
        <v>0</v>
      </c>
    </row>
    <row r="1727" spans="1:11" ht="12.75" customHeight="1" x14ac:dyDescent="0.2">
      <c r="A1727" s="73" t="str">
        <f t="shared" ca="1" si="177"/>
        <v/>
      </c>
      <c r="B1727" s="31" t="str">
        <f t="shared" ca="1" si="181"/>
        <v/>
      </c>
      <c r="C1727" s="25" t="str">
        <f t="shared" si="183"/>
        <v/>
      </c>
      <c r="D1727" s="26" t="str">
        <f>IF(C1727="","",IFERROR(VLOOKUP($C1727,Statistiques!$A$8:$B$30,2,0),""))</f>
        <v/>
      </c>
      <c r="E1727" s="24"/>
      <c r="F1727" s="27" t="e">
        <f t="shared" ca="1" si="182"/>
        <v>#VALUE!</v>
      </c>
      <c r="G1727" s="28" t="str">
        <f t="shared" si="178"/>
        <v/>
      </c>
      <c r="H1727" s="29"/>
      <c r="I1727" s="30"/>
      <c r="J1727">
        <f t="shared" si="179"/>
        <v>0</v>
      </c>
      <c r="K1727">
        <f t="shared" si="180"/>
        <v>0</v>
      </c>
    </row>
    <row r="1728" spans="1:11" ht="12.75" customHeight="1" x14ac:dyDescent="0.2">
      <c r="A1728" s="73" t="str">
        <f t="shared" ca="1" si="177"/>
        <v/>
      </c>
      <c r="B1728" s="31" t="str">
        <f t="shared" ca="1" si="181"/>
        <v/>
      </c>
      <c r="C1728" s="25" t="str">
        <f t="shared" si="183"/>
        <v/>
      </c>
      <c r="D1728" s="26" t="str">
        <f>IF(C1728="","",IFERROR(VLOOKUP($C1728,Statistiques!$A$8:$B$30,2,0),""))</f>
        <v/>
      </c>
      <c r="E1728" s="24"/>
      <c r="F1728" s="27" t="e">
        <f t="shared" ca="1" si="182"/>
        <v>#VALUE!</v>
      </c>
      <c r="G1728" s="28" t="str">
        <f t="shared" si="178"/>
        <v/>
      </c>
      <c r="H1728" s="29"/>
      <c r="I1728" s="30"/>
      <c r="J1728">
        <f t="shared" si="179"/>
        <v>0</v>
      </c>
      <c r="K1728">
        <f t="shared" si="180"/>
        <v>0</v>
      </c>
    </row>
    <row r="1729" spans="1:11" ht="12.75" customHeight="1" x14ac:dyDescent="0.2">
      <c r="A1729" s="73" t="str">
        <f t="shared" ca="1" si="177"/>
        <v/>
      </c>
      <c r="B1729" s="31" t="str">
        <f t="shared" ca="1" si="181"/>
        <v/>
      </c>
      <c r="C1729" s="25" t="str">
        <f t="shared" si="183"/>
        <v/>
      </c>
      <c r="D1729" s="26" t="str">
        <f>IF(C1729="","",IFERROR(VLOOKUP($C1729,Statistiques!$A$8:$B$30,2,0),""))</f>
        <v/>
      </c>
      <c r="E1729" s="24"/>
      <c r="F1729" s="27" t="e">
        <f t="shared" ca="1" si="182"/>
        <v>#VALUE!</v>
      </c>
      <c r="G1729" s="28" t="str">
        <f t="shared" si="178"/>
        <v/>
      </c>
      <c r="H1729" s="29"/>
      <c r="I1729" s="30"/>
      <c r="J1729">
        <f t="shared" si="179"/>
        <v>0</v>
      </c>
      <c r="K1729">
        <f t="shared" si="180"/>
        <v>0</v>
      </c>
    </row>
    <row r="1730" spans="1:11" ht="12.75" customHeight="1" x14ac:dyDescent="0.2">
      <c r="A1730" s="73" t="str">
        <f t="shared" ca="1" si="177"/>
        <v/>
      </c>
      <c r="B1730" s="31" t="str">
        <f t="shared" ca="1" si="181"/>
        <v/>
      </c>
      <c r="C1730" s="25" t="str">
        <f t="shared" si="183"/>
        <v/>
      </c>
      <c r="D1730" s="26" t="str">
        <f>IF(C1730="","",IFERROR(VLOOKUP($C1730,Statistiques!$A$8:$B$30,2,0),""))</f>
        <v/>
      </c>
      <c r="E1730" s="24"/>
      <c r="F1730" s="27" t="e">
        <f t="shared" ca="1" si="182"/>
        <v>#VALUE!</v>
      </c>
      <c r="G1730" s="28" t="str">
        <f t="shared" si="178"/>
        <v/>
      </c>
      <c r="H1730" s="29"/>
      <c r="I1730" s="30"/>
      <c r="J1730">
        <f t="shared" si="179"/>
        <v>0</v>
      </c>
      <c r="K1730">
        <f t="shared" si="180"/>
        <v>0</v>
      </c>
    </row>
    <row r="1731" spans="1:11" ht="12.75" customHeight="1" x14ac:dyDescent="0.2">
      <c r="A1731" s="73" t="str">
        <f t="shared" ref="A1731:A1794" ca="1" si="184">IF(C1731="","",NOW())</f>
        <v/>
      </c>
      <c r="B1731" s="31" t="str">
        <f t="shared" ca="1" si="181"/>
        <v/>
      </c>
      <c r="C1731" s="25" t="str">
        <f t="shared" si="183"/>
        <v/>
      </c>
      <c r="D1731" s="26" t="str">
        <f>IF(C1731="","",IFERROR(VLOOKUP($C1731,Statistiques!$A$8:$B$30,2,0),""))</f>
        <v/>
      </c>
      <c r="E1731" s="24"/>
      <c r="F1731" s="27" t="e">
        <f t="shared" ca="1" si="182"/>
        <v>#VALUE!</v>
      </c>
      <c r="G1731" s="28" t="str">
        <f t="shared" ref="G1731:G1794" si="185">IF(E1731="","",IF(AND(MONTH(A1731)=MONTH(A1732),E1732&lt;&gt;""),"",F1731))</f>
        <v/>
      </c>
      <c r="H1731" s="29"/>
      <c r="I1731" s="30"/>
      <c r="J1731">
        <f t="shared" ref="J1731:J1794" si="186">IF(H1731="",0,H1731)</f>
        <v>0</v>
      </c>
      <c r="K1731">
        <f t="shared" ref="K1731:K1794" si="187">IF(I1731="",0,I1731)</f>
        <v>0</v>
      </c>
    </row>
    <row r="1732" spans="1:11" ht="12.75" customHeight="1" x14ac:dyDescent="0.2">
      <c r="A1732" s="73" t="str">
        <f t="shared" ca="1" si="184"/>
        <v/>
      </c>
      <c r="B1732" s="31" t="str">
        <f t="shared" ref="B1732:B1795" ca="1" si="188">IF(A1732="","",B1731+1)</f>
        <v/>
      </c>
      <c r="C1732" s="25" t="str">
        <f t="shared" si="183"/>
        <v/>
      </c>
      <c r="D1732" s="26" t="str">
        <f>IF(C1732="","",IFERROR(VLOOKUP($C1732,Statistiques!$A$8:$B$30,2,0),""))</f>
        <v/>
      </c>
      <c r="E1732" s="24"/>
      <c r="F1732" s="27" t="e">
        <f t="shared" ref="F1732:F1795" ca="1" si="189">IF(MONTH(A1732)=MONTH(A1731),F1731+E1732,E1732)</f>
        <v>#VALUE!</v>
      </c>
      <c r="G1732" s="28" t="str">
        <f t="shared" si="185"/>
        <v/>
      </c>
      <c r="H1732" s="29"/>
      <c r="I1732" s="30"/>
      <c r="J1732">
        <f t="shared" si="186"/>
        <v>0</v>
      </c>
      <c r="K1732">
        <f t="shared" si="187"/>
        <v>0</v>
      </c>
    </row>
    <row r="1733" spans="1:11" ht="12.75" customHeight="1" x14ac:dyDescent="0.2">
      <c r="A1733" s="73" t="str">
        <f t="shared" ca="1" si="184"/>
        <v/>
      </c>
      <c r="B1733" s="31" t="str">
        <f t="shared" ca="1" si="188"/>
        <v/>
      </c>
      <c r="C1733" s="25" t="str">
        <f t="shared" si="183"/>
        <v/>
      </c>
      <c r="D1733" s="26" t="str">
        <f>IF(C1733="","",IFERROR(VLOOKUP($C1733,Statistiques!$A$8:$B$30,2,0),""))</f>
        <v/>
      </c>
      <c r="E1733" s="24"/>
      <c r="F1733" s="27" t="e">
        <f t="shared" ca="1" si="189"/>
        <v>#VALUE!</v>
      </c>
      <c r="G1733" s="28" t="str">
        <f t="shared" si="185"/>
        <v/>
      </c>
      <c r="H1733" s="29"/>
      <c r="I1733" s="30"/>
      <c r="J1733">
        <f t="shared" si="186"/>
        <v>0</v>
      </c>
      <c r="K1733">
        <f t="shared" si="187"/>
        <v>0</v>
      </c>
    </row>
    <row r="1734" spans="1:11" ht="12.75" customHeight="1" x14ac:dyDescent="0.2">
      <c r="A1734" s="73" t="str">
        <f t="shared" ca="1" si="184"/>
        <v/>
      </c>
      <c r="B1734" s="31" t="str">
        <f t="shared" ca="1" si="188"/>
        <v/>
      </c>
      <c r="C1734" s="25" t="str">
        <f t="shared" si="183"/>
        <v/>
      </c>
      <c r="D1734" s="26" t="str">
        <f>IF(C1734="","",IFERROR(VLOOKUP($C1734,Statistiques!$A$8:$B$30,2,0),""))</f>
        <v/>
      </c>
      <c r="E1734" s="24"/>
      <c r="F1734" s="27" t="e">
        <f t="shared" ca="1" si="189"/>
        <v>#VALUE!</v>
      </c>
      <c r="G1734" s="28" t="str">
        <f t="shared" si="185"/>
        <v/>
      </c>
      <c r="H1734" s="29"/>
      <c r="I1734" s="30"/>
      <c r="J1734">
        <f t="shared" si="186"/>
        <v>0</v>
      </c>
      <c r="K1734">
        <f t="shared" si="187"/>
        <v>0</v>
      </c>
    </row>
    <row r="1735" spans="1:11" ht="12.75" customHeight="1" x14ac:dyDescent="0.2">
      <c r="A1735" s="73" t="str">
        <f t="shared" ca="1" si="184"/>
        <v/>
      </c>
      <c r="B1735" s="31" t="str">
        <f t="shared" ca="1" si="188"/>
        <v/>
      </c>
      <c r="C1735" s="25" t="str">
        <f t="shared" si="183"/>
        <v/>
      </c>
      <c r="D1735" s="26" t="str">
        <f>IF(C1735="","",IFERROR(VLOOKUP($C1735,Statistiques!$A$8:$B$30,2,0),""))</f>
        <v/>
      </c>
      <c r="E1735" s="24"/>
      <c r="F1735" s="27" t="e">
        <f t="shared" ca="1" si="189"/>
        <v>#VALUE!</v>
      </c>
      <c r="G1735" s="28" t="str">
        <f t="shared" si="185"/>
        <v/>
      </c>
      <c r="H1735" s="29"/>
      <c r="I1735" s="30"/>
      <c r="J1735">
        <f t="shared" si="186"/>
        <v>0</v>
      </c>
      <c r="K1735">
        <f t="shared" si="187"/>
        <v>0</v>
      </c>
    </row>
    <row r="1736" spans="1:11" ht="12.75" customHeight="1" x14ac:dyDescent="0.2">
      <c r="A1736" s="73" t="str">
        <f t="shared" ca="1" si="184"/>
        <v/>
      </c>
      <c r="B1736" s="31" t="str">
        <f t="shared" ca="1" si="188"/>
        <v/>
      </c>
      <c r="C1736" s="25" t="str">
        <f t="shared" si="183"/>
        <v/>
      </c>
      <c r="D1736" s="26" t="str">
        <f>IF(C1736="","",IFERROR(VLOOKUP($C1736,Statistiques!$A$8:$B$30,2,0),""))</f>
        <v/>
      </c>
      <c r="E1736" s="24"/>
      <c r="F1736" s="27" t="e">
        <f t="shared" ca="1" si="189"/>
        <v>#VALUE!</v>
      </c>
      <c r="G1736" s="28" t="str">
        <f t="shared" si="185"/>
        <v/>
      </c>
      <c r="H1736" s="29"/>
      <c r="I1736" s="30"/>
      <c r="J1736">
        <f t="shared" si="186"/>
        <v>0</v>
      </c>
      <c r="K1736">
        <f t="shared" si="187"/>
        <v>0</v>
      </c>
    </row>
    <row r="1737" spans="1:11" ht="12.75" customHeight="1" x14ac:dyDescent="0.2">
      <c r="A1737" s="73" t="str">
        <f t="shared" ca="1" si="184"/>
        <v/>
      </c>
      <c r="B1737" s="31" t="str">
        <f t="shared" ca="1" si="188"/>
        <v/>
      </c>
      <c r="C1737" s="25" t="str">
        <f t="shared" si="183"/>
        <v/>
      </c>
      <c r="D1737" s="26" t="str">
        <f>IF(C1737="","",IFERROR(VLOOKUP($C1737,Statistiques!$A$8:$B$30,2,0),""))</f>
        <v/>
      </c>
      <c r="E1737" s="24"/>
      <c r="F1737" s="27" t="e">
        <f t="shared" ca="1" si="189"/>
        <v>#VALUE!</v>
      </c>
      <c r="G1737" s="28" t="str">
        <f t="shared" si="185"/>
        <v/>
      </c>
      <c r="H1737" s="29"/>
      <c r="I1737" s="30"/>
      <c r="J1737">
        <f t="shared" si="186"/>
        <v>0</v>
      </c>
      <c r="K1737">
        <f t="shared" si="187"/>
        <v>0</v>
      </c>
    </row>
    <row r="1738" spans="1:11" ht="12.75" customHeight="1" x14ac:dyDescent="0.2">
      <c r="A1738" s="73" t="str">
        <f t="shared" ca="1" si="184"/>
        <v/>
      </c>
      <c r="B1738" s="31" t="str">
        <f t="shared" ca="1" si="188"/>
        <v/>
      </c>
      <c r="C1738" s="25" t="str">
        <f t="shared" si="183"/>
        <v/>
      </c>
      <c r="D1738" s="26" t="str">
        <f>IF(C1738="","",IFERROR(VLOOKUP($C1738,Statistiques!$A$8:$B$30,2,0),""))</f>
        <v/>
      </c>
      <c r="E1738" s="24"/>
      <c r="F1738" s="27" t="e">
        <f t="shared" ca="1" si="189"/>
        <v>#VALUE!</v>
      </c>
      <c r="G1738" s="28" t="str">
        <f t="shared" si="185"/>
        <v/>
      </c>
      <c r="H1738" s="29"/>
      <c r="I1738" s="30"/>
      <c r="J1738">
        <f t="shared" si="186"/>
        <v>0</v>
      </c>
      <c r="K1738">
        <f t="shared" si="187"/>
        <v>0</v>
      </c>
    </row>
    <row r="1739" spans="1:11" ht="12.75" customHeight="1" x14ac:dyDescent="0.2">
      <c r="A1739" s="73" t="str">
        <f t="shared" ca="1" si="184"/>
        <v/>
      </c>
      <c r="B1739" s="31" t="str">
        <f t="shared" ca="1" si="188"/>
        <v/>
      </c>
      <c r="C1739" s="25" t="str">
        <f t="shared" si="183"/>
        <v/>
      </c>
      <c r="D1739" s="26" t="str">
        <f>IF(C1739="","",IFERROR(VLOOKUP($C1739,Statistiques!$A$8:$B$30,2,0),""))</f>
        <v/>
      </c>
      <c r="E1739" s="24"/>
      <c r="F1739" s="27" t="e">
        <f t="shared" ca="1" si="189"/>
        <v>#VALUE!</v>
      </c>
      <c r="G1739" s="28" t="str">
        <f t="shared" si="185"/>
        <v/>
      </c>
      <c r="H1739" s="29"/>
      <c r="I1739" s="30"/>
      <c r="J1739">
        <f t="shared" si="186"/>
        <v>0</v>
      </c>
      <c r="K1739">
        <f t="shared" si="187"/>
        <v>0</v>
      </c>
    </row>
    <row r="1740" spans="1:11" ht="12.75" customHeight="1" x14ac:dyDescent="0.2">
      <c r="A1740" s="73" t="str">
        <f t="shared" ca="1" si="184"/>
        <v/>
      </c>
      <c r="B1740" s="31" t="str">
        <f t="shared" ca="1" si="188"/>
        <v/>
      </c>
      <c r="C1740" s="25" t="str">
        <f t="shared" si="183"/>
        <v/>
      </c>
      <c r="D1740" s="26" t="str">
        <f>IF(C1740="","",IFERROR(VLOOKUP($C1740,Statistiques!$A$8:$B$30,2,0),""))</f>
        <v/>
      </c>
      <c r="E1740" s="24"/>
      <c r="F1740" s="27" t="e">
        <f t="shared" ca="1" si="189"/>
        <v>#VALUE!</v>
      </c>
      <c r="G1740" s="28" t="str">
        <f t="shared" si="185"/>
        <v/>
      </c>
      <c r="H1740" s="29"/>
      <c r="I1740" s="30"/>
      <c r="J1740">
        <f t="shared" si="186"/>
        <v>0</v>
      </c>
      <c r="K1740">
        <f t="shared" si="187"/>
        <v>0</v>
      </c>
    </row>
    <row r="1741" spans="1:11" ht="12.75" customHeight="1" x14ac:dyDescent="0.2">
      <c r="A1741" s="73" t="str">
        <f t="shared" ca="1" si="184"/>
        <v/>
      </c>
      <c r="B1741" s="31" t="str">
        <f t="shared" ca="1" si="188"/>
        <v/>
      </c>
      <c r="C1741" s="25" t="str">
        <f t="shared" si="183"/>
        <v/>
      </c>
      <c r="D1741" s="26" t="str">
        <f>IF(C1741="","",IFERROR(VLOOKUP($C1741,Statistiques!$A$8:$B$30,2,0),""))</f>
        <v/>
      </c>
      <c r="E1741" s="24"/>
      <c r="F1741" s="27" t="e">
        <f t="shared" ca="1" si="189"/>
        <v>#VALUE!</v>
      </c>
      <c r="G1741" s="28" t="str">
        <f t="shared" si="185"/>
        <v/>
      </c>
      <c r="H1741" s="29"/>
      <c r="I1741" s="30"/>
      <c r="J1741">
        <f t="shared" si="186"/>
        <v>0</v>
      </c>
      <c r="K1741">
        <f t="shared" si="187"/>
        <v>0</v>
      </c>
    </row>
    <row r="1742" spans="1:11" ht="12.75" customHeight="1" x14ac:dyDescent="0.2">
      <c r="A1742" s="73" t="str">
        <f t="shared" ca="1" si="184"/>
        <v/>
      </c>
      <c r="B1742" s="31" t="str">
        <f t="shared" ca="1" si="188"/>
        <v/>
      </c>
      <c r="C1742" s="25" t="str">
        <f t="shared" si="183"/>
        <v/>
      </c>
      <c r="D1742" s="26" t="str">
        <f>IF(C1742="","",IFERROR(VLOOKUP($C1742,Statistiques!$A$8:$B$30,2,0),""))</f>
        <v/>
      </c>
      <c r="E1742" s="24"/>
      <c r="F1742" s="27" t="e">
        <f t="shared" ca="1" si="189"/>
        <v>#VALUE!</v>
      </c>
      <c r="G1742" s="28" t="str">
        <f t="shared" si="185"/>
        <v/>
      </c>
      <c r="H1742" s="29"/>
      <c r="I1742" s="30"/>
      <c r="J1742">
        <f t="shared" si="186"/>
        <v>0</v>
      </c>
      <c r="K1742">
        <f t="shared" si="187"/>
        <v>0</v>
      </c>
    </row>
    <row r="1743" spans="1:11" ht="12.75" customHeight="1" x14ac:dyDescent="0.2">
      <c r="A1743" s="73" t="str">
        <f t="shared" ca="1" si="184"/>
        <v/>
      </c>
      <c r="B1743" s="31" t="str">
        <f t="shared" ca="1" si="188"/>
        <v/>
      </c>
      <c r="C1743" s="25" t="str">
        <f t="shared" si="183"/>
        <v/>
      </c>
      <c r="D1743" s="26" t="str">
        <f>IF(C1743="","",IFERROR(VLOOKUP($C1743,Statistiques!$A$8:$B$30,2,0),""))</f>
        <v/>
      </c>
      <c r="E1743" s="24"/>
      <c r="F1743" s="27" t="e">
        <f t="shared" ca="1" si="189"/>
        <v>#VALUE!</v>
      </c>
      <c r="G1743" s="28" t="str">
        <f t="shared" si="185"/>
        <v/>
      </c>
      <c r="H1743" s="29"/>
      <c r="I1743" s="30"/>
      <c r="J1743">
        <f t="shared" si="186"/>
        <v>0</v>
      </c>
      <c r="K1743">
        <f t="shared" si="187"/>
        <v>0</v>
      </c>
    </row>
    <row r="1744" spans="1:11" ht="12.75" customHeight="1" x14ac:dyDescent="0.2">
      <c r="A1744" s="73" t="str">
        <f t="shared" ca="1" si="184"/>
        <v/>
      </c>
      <c r="B1744" s="31" t="str">
        <f t="shared" ca="1" si="188"/>
        <v/>
      </c>
      <c r="C1744" s="25" t="str">
        <f t="shared" si="183"/>
        <v/>
      </c>
      <c r="D1744" s="26" t="str">
        <f>IF(C1744="","",IFERROR(VLOOKUP($C1744,Statistiques!$A$8:$B$30,2,0),""))</f>
        <v/>
      </c>
      <c r="E1744" s="24"/>
      <c r="F1744" s="27" t="e">
        <f t="shared" ca="1" si="189"/>
        <v>#VALUE!</v>
      </c>
      <c r="G1744" s="28" t="str">
        <f t="shared" si="185"/>
        <v/>
      </c>
      <c r="H1744" s="29"/>
      <c r="I1744" s="30"/>
      <c r="J1744">
        <f t="shared" si="186"/>
        <v>0</v>
      </c>
      <c r="K1744">
        <f t="shared" si="187"/>
        <v>0</v>
      </c>
    </row>
    <row r="1745" spans="1:11" ht="12.75" customHeight="1" x14ac:dyDescent="0.2">
      <c r="A1745" s="73" t="str">
        <f t="shared" ca="1" si="184"/>
        <v/>
      </c>
      <c r="B1745" s="31" t="str">
        <f t="shared" ca="1" si="188"/>
        <v/>
      </c>
      <c r="C1745" s="25" t="str">
        <f t="shared" si="183"/>
        <v/>
      </c>
      <c r="D1745" s="26" t="str">
        <f>IF(C1745="","",IFERROR(VLOOKUP($C1745,Statistiques!$A$8:$B$30,2,0),""))</f>
        <v/>
      </c>
      <c r="E1745" s="24"/>
      <c r="F1745" s="27" t="e">
        <f t="shared" ca="1" si="189"/>
        <v>#VALUE!</v>
      </c>
      <c r="G1745" s="28" t="str">
        <f t="shared" si="185"/>
        <v/>
      </c>
      <c r="H1745" s="29"/>
      <c r="I1745" s="30"/>
      <c r="J1745">
        <f t="shared" si="186"/>
        <v>0</v>
      </c>
      <c r="K1745">
        <f t="shared" si="187"/>
        <v>0</v>
      </c>
    </row>
    <row r="1746" spans="1:11" ht="12.75" customHeight="1" x14ac:dyDescent="0.2">
      <c r="A1746" s="73" t="str">
        <f t="shared" ca="1" si="184"/>
        <v/>
      </c>
      <c r="B1746" s="31" t="str">
        <f t="shared" ca="1" si="188"/>
        <v/>
      </c>
      <c r="C1746" s="25" t="str">
        <f t="shared" si="183"/>
        <v/>
      </c>
      <c r="D1746" s="26" t="str">
        <f>IF(C1746="","",IFERROR(VLOOKUP($C1746,Statistiques!$A$8:$B$30,2,0),""))</f>
        <v/>
      </c>
      <c r="E1746" s="24"/>
      <c r="F1746" s="27" t="e">
        <f t="shared" ca="1" si="189"/>
        <v>#VALUE!</v>
      </c>
      <c r="G1746" s="28" t="str">
        <f t="shared" si="185"/>
        <v/>
      </c>
      <c r="H1746" s="29"/>
      <c r="I1746" s="30"/>
      <c r="J1746">
        <f t="shared" si="186"/>
        <v>0</v>
      </c>
      <c r="K1746">
        <f t="shared" si="187"/>
        <v>0</v>
      </c>
    </row>
    <row r="1747" spans="1:11" ht="12.75" customHeight="1" x14ac:dyDescent="0.2">
      <c r="A1747" s="73" t="str">
        <f t="shared" ca="1" si="184"/>
        <v/>
      </c>
      <c r="B1747" s="31" t="str">
        <f t="shared" ca="1" si="188"/>
        <v/>
      </c>
      <c r="C1747" s="25" t="str">
        <f t="shared" si="183"/>
        <v/>
      </c>
      <c r="D1747" s="26" t="str">
        <f>IF(C1747="","",IFERROR(VLOOKUP($C1747,Statistiques!$A$8:$B$30,2,0),""))</f>
        <v/>
      </c>
      <c r="E1747" s="24"/>
      <c r="F1747" s="27" t="e">
        <f t="shared" ca="1" si="189"/>
        <v>#VALUE!</v>
      </c>
      <c r="G1747" s="28" t="str">
        <f t="shared" si="185"/>
        <v/>
      </c>
      <c r="H1747" s="29"/>
      <c r="I1747" s="30"/>
      <c r="J1747">
        <f t="shared" si="186"/>
        <v>0</v>
      </c>
      <c r="K1747">
        <f t="shared" si="187"/>
        <v>0</v>
      </c>
    </row>
    <row r="1748" spans="1:11" ht="12.75" customHeight="1" x14ac:dyDescent="0.2">
      <c r="A1748" s="73" t="str">
        <f t="shared" ca="1" si="184"/>
        <v/>
      </c>
      <c r="B1748" s="31" t="str">
        <f t="shared" ca="1" si="188"/>
        <v/>
      </c>
      <c r="C1748" s="25" t="str">
        <f t="shared" si="183"/>
        <v/>
      </c>
      <c r="D1748" s="26" t="str">
        <f>IF(C1748="","",IFERROR(VLOOKUP($C1748,Statistiques!$A$8:$B$30,2,0),""))</f>
        <v/>
      </c>
      <c r="E1748" s="24"/>
      <c r="F1748" s="27" t="e">
        <f t="shared" ca="1" si="189"/>
        <v>#VALUE!</v>
      </c>
      <c r="G1748" s="28" t="str">
        <f t="shared" si="185"/>
        <v/>
      </c>
      <c r="H1748" s="29"/>
      <c r="I1748" s="30"/>
      <c r="J1748">
        <f t="shared" si="186"/>
        <v>0</v>
      </c>
      <c r="K1748">
        <f t="shared" si="187"/>
        <v>0</v>
      </c>
    </row>
    <row r="1749" spans="1:11" ht="12.75" customHeight="1" x14ac:dyDescent="0.2">
      <c r="A1749" s="73" t="str">
        <f t="shared" ca="1" si="184"/>
        <v/>
      </c>
      <c r="B1749" s="31" t="str">
        <f t="shared" ca="1" si="188"/>
        <v/>
      </c>
      <c r="C1749" s="25" t="str">
        <f t="shared" si="183"/>
        <v/>
      </c>
      <c r="D1749" s="26" t="str">
        <f>IF(C1749="","",IFERROR(VLOOKUP($C1749,Statistiques!$A$8:$B$30,2,0),""))</f>
        <v/>
      </c>
      <c r="E1749" s="24"/>
      <c r="F1749" s="27" t="e">
        <f t="shared" ca="1" si="189"/>
        <v>#VALUE!</v>
      </c>
      <c r="G1749" s="28" t="str">
        <f t="shared" si="185"/>
        <v/>
      </c>
      <c r="H1749" s="29"/>
      <c r="I1749" s="30"/>
      <c r="J1749">
        <f t="shared" si="186"/>
        <v>0</v>
      </c>
      <c r="K1749">
        <f t="shared" si="187"/>
        <v>0</v>
      </c>
    </row>
    <row r="1750" spans="1:11" ht="12.75" customHeight="1" x14ac:dyDescent="0.2">
      <c r="A1750" s="73" t="str">
        <f t="shared" ca="1" si="184"/>
        <v/>
      </c>
      <c r="B1750" s="31" t="str">
        <f t="shared" ca="1" si="188"/>
        <v/>
      </c>
      <c r="C1750" s="25" t="str">
        <f t="shared" si="183"/>
        <v/>
      </c>
      <c r="D1750" s="26" t="str">
        <f>IF(C1750="","",IFERROR(VLOOKUP($C1750,Statistiques!$A$8:$B$30,2,0),""))</f>
        <v/>
      </c>
      <c r="E1750" s="24"/>
      <c r="F1750" s="27" t="e">
        <f t="shared" ca="1" si="189"/>
        <v>#VALUE!</v>
      </c>
      <c r="G1750" s="28" t="str">
        <f t="shared" si="185"/>
        <v/>
      </c>
      <c r="H1750" s="29"/>
      <c r="I1750" s="30"/>
      <c r="J1750">
        <f t="shared" si="186"/>
        <v>0</v>
      </c>
      <c r="K1750">
        <f t="shared" si="187"/>
        <v>0</v>
      </c>
    </row>
    <row r="1751" spans="1:11" ht="12.75" customHeight="1" x14ac:dyDescent="0.2">
      <c r="A1751" s="73" t="str">
        <f t="shared" ca="1" si="184"/>
        <v/>
      </c>
      <c r="B1751" s="31" t="str">
        <f t="shared" ca="1" si="188"/>
        <v/>
      </c>
      <c r="C1751" s="25" t="str">
        <f t="shared" si="183"/>
        <v/>
      </c>
      <c r="D1751" s="26" t="str">
        <f>IF(C1751="","",IFERROR(VLOOKUP($C1751,Statistiques!$A$8:$B$30,2,0),""))</f>
        <v/>
      </c>
      <c r="E1751" s="24"/>
      <c r="F1751" s="27" t="e">
        <f t="shared" ca="1" si="189"/>
        <v>#VALUE!</v>
      </c>
      <c r="G1751" s="28" t="str">
        <f t="shared" si="185"/>
        <v/>
      </c>
      <c r="H1751" s="29"/>
      <c r="I1751" s="30"/>
      <c r="J1751">
        <f t="shared" si="186"/>
        <v>0</v>
      </c>
      <c r="K1751">
        <f t="shared" si="187"/>
        <v>0</v>
      </c>
    </row>
    <row r="1752" spans="1:11" ht="12.75" customHeight="1" x14ac:dyDescent="0.2">
      <c r="A1752" s="73" t="str">
        <f t="shared" ca="1" si="184"/>
        <v/>
      </c>
      <c r="B1752" s="31" t="str">
        <f t="shared" ca="1" si="188"/>
        <v/>
      </c>
      <c r="C1752" s="25" t="str">
        <f t="shared" si="183"/>
        <v/>
      </c>
      <c r="D1752" s="26" t="str">
        <f>IF(C1752="","",IFERROR(VLOOKUP($C1752,Statistiques!$A$8:$B$30,2,0),""))</f>
        <v/>
      </c>
      <c r="E1752" s="24"/>
      <c r="F1752" s="27" t="e">
        <f t="shared" ca="1" si="189"/>
        <v>#VALUE!</v>
      </c>
      <c r="G1752" s="28" t="str">
        <f t="shared" si="185"/>
        <v/>
      </c>
      <c r="H1752" s="29"/>
      <c r="I1752" s="30"/>
      <c r="J1752">
        <f t="shared" si="186"/>
        <v>0</v>
      </c>
      <c r="K1752">
        <f t="shared" si="187"/>
        <v>0</v>
      </c>
    </row>
    <row r="1753" spans="1:11" ht="12.75" customHeight="1" x14ac:dyDescent="0.2">
      <c r="A1753" s="73" t="str">
        <f t="shared" ca="1" si="184"/>
        <v/>
      </c>
      <c r="B1753" s="31" t="str">
        <f t="shared" ca="1" si="188"/>
        <v/>
      </c>
      <c r="C1753" s="25" t="str">
        <f t="shared" si="183"/>
        <v/>
      </c>
      <c r="D1753" s="26" t="str">
        <f>IF(C1753="","",IFERROR(VLOOKUP($C1753,Statistiques!$A$8:$B$30,2,0),""))</f>
        <v/>
      </c>
      <c r="E1753" s="24"/>
      <c r="F1753" s="27" t="e">
        <f t="shared" ca="1" si="189"/>
        <v>#VALUE!</v>
      </c>
      <c r="G1753" s="28" t="str">
        <f t="shared" si="185"/>
        <v/>
      </c>
      <c r="H1753" s="29"/>
      <c r="I1753" s="30"/>
      <c r="J1753">
        <f t="shared" si="186"/>
        <v>0</v>
      </c>
      <c r="K1753">
        <f t="shared" si="187"/>
        <v>0</v>
      </c>
    </row>
    <row r="1754" spans="1:11" ht="12.75" customHeight="1" x14ac:dyDescent="0.2">
      <c r="A1754" s="73" t="str">
        <f t="shared" ca="1" si="184"/>
        <v/>
      </c>
      <c r="B1754" s="31" t="str">
        <f t="shared" ca="1" si="188"/>
        <v/>
      </c>
      <c r="C1754" s="25" t="str">
        <f t="shared" si="183"/>
        <v/>
      </c>
      <c r="D1754" s="26" t="str">
        <f>IF(C1754="","",IFERROR(VLOOKUP($C1754,Statistiques!$A$8:$B$30,2,0),""))</f>
        <v/>
      </c>
      <c r="E1754" s="24"/>
      <c r="F1754" s="27" t="e">
        <f t="shared" ca="1" si="189"/>
        <v>#VALUE!</v>
      </c>
      <c r="G1754" s="28" t="str">
        <f t="shared" si="185"/>
        <v/>
      </c>
      <c r="H1754" s="29"/>
      <c r="I1754" s="30"/>
      <c r="J1754">
        <f t="shared" si="186"/>
        <v>0</v>
      </c>
      <c r="K1754">
        <f t="shared" si="187"/>
        <v>0</v>
      </c>
    </row>
    <row r="1755" spans="1:11" ht="12.75" customHeight="1" x14ac:dyDescent="0.2">
      <c r="A1755" s="73" t="str">
        <f t="shared" ca="1" si="184"/>
        <v/>
      </c>
      <c r="B1755" s="31" t="str">
        <f t="shared" ca="1" si="188"/>
        <v/>
      </c>
      <c r="C1755" s="25" t="str">
        <f t="shared" si="183"/>
        <v/>
      </c>
      <c r="D1755" s="26" t="str">
        <f>IF(C1755="","",IFERROR(VLOOKUP($C1755,Statistiques!$A$8:$B$30,2,0),""))</f>
        <v/>
      </c>
      <c r="E1755" s="24"/>
      <c r="F1755" s="27" t="e">
        <f t="shared" ca="1" si="189"/>
        <v>#VALUE!</v>
      </c>
      <c r="G1755" s="28" t="str">
        <f t="shared" si="185"/>
        <v/>
      </c>
      <c r="H1755" s="29"/>
      <c r="I1755" s="30"/>
      <c r="J1755">
        <f t="shared" si="186"/>
        <v>0</v>
      </c>
      <c r="K1755">
        <f t="shared" si="187"/>
        <v>0</v>
      </c>
    </row>
    <row r="1756" spans="1:11" ht="12.75" customHeight="1" x14ac:dyDescent="0.2">
      <c r="A1756" s="73" t="str">
        <f t="shared" ca="1" si="184"/>
        <v/>
      </c>
      <c r="B1756" s="31" t="str">
        <f t="shared" ca="1" si="188"/>
        <v/>
      </c>
      <c r="C1756" s="25" t="str">
        <f t="shared" si="183"/>
        <v/>
      </c>
      <c r="D1756" s="26" t="str">
        <f>IF(C1756="","",IFERROR(VLOOKUP($C1756,Statistiques!$A$8:$B$30,2,0),""))</f>
        <v/>
      </c>
      <c r="E1756" s="24"/>
      <c r="F1756" s="27" t="e">
        <f t="shared" ca="1" si="189"/>
        <v>#VALUE!</v>
      </c>
      <c r="G1756" s="28" t="str">
        <f t="shared" si="185"/>
        <v/>
      </c>
      <c r="H1756" s="29"/>
      <c r="I1756" s="30"/>
      <c r="J1756">
        <f t="shared" si="186"/>
        <v>0</v>
      </c>
      <c r="K1756">
        <f t="shared" si="187"/>
        <v>0</v>
      </c>
    </row>
    <row r="1757" spans="1:11" ht="12.75" customHeight="1" x14ac:dyDescent="0.2">
      <c r="A1757" s="73" t="str">
        <f t="shared" ca="1" si="184"/>
        <v/>
      </c>
      <c r="B1757" s="31" t="str">
        <f t="shared" ca="1" si="188"/>
        <v/>
      </c>
      <c r="C1757" s="25" t="str">
        <f t="shared" si="183"/>
        <v/>
      </c>
      <c r="D1757" s="26" t="str">
        <f>IF(C1757="","",IFERROR(VLOOKUP($C1757,Statistiques!$A$8:$B$30,2,0),""))</f>
        <v/>
      </c>
      <c r="E1757" s="24"/>
      <c r="F1757" s="27" t="e">
        <f t="shared" ca="1" si="189"/>
        <v>#VALUE!</v>
      </c>
      <c r="G1757" s="28" t="str">
        <f t="shared" si="185"/>
        <v/>
      </c>
      <c r="H1757" s="29"/>
      <c r="I1757" s="30"/>
      <c r="J1757">
        <f t="shared" si="186"/>
        <v>0</v>
      </c>
      <c r="K1757">
        <f t="shared" si="187"/>
        <v>0</v>
      </c>
    </row>
    <row r="1758" spans="1:11" ht="12.75" customHeight="1" x14ac:dyDescent="0.2">
      <c r="A1758" s="73" t="str">
        <f t="shared" ca="1" si="184"/>
        <v/>
      </c>
      <c r="B1758" s="31" t="str">
        <f t="shared" ca="1" si="188"/>
        <v/>
      </c>
      <c r="C1758" s="25" t="str">
        <f t="shared" si="183"/>
        <v/>
      </c>
      <c r="D1758" s="26" t="str">
        <f>IF(C1758="","",IFERROR(VLOOKUP($C1758,Statistiques!$A$8:$B$30,2,0),""))</f>
        <v/>
      </c>
      <c r="E1758" s="24"/>
      <c r="F1758" s="27" t="e">
        <f t="shared" ca="1" si="189"/>
        <v>#VALUE!</v>
      </c>
      <c r="G1758" s="28" t="str">
        <f t="shared" si="185"/>
        <v/>
      </c>
      <c r="H1758" s="29"/>
      <c r="I1758" s="30"/>
      <c r="J1758">
        <f t="shared" si="186"/>
        <v>0</v>
      </c>
      <c r="K1758">
        <f t="shared" si="187"/>
        <v>0</v>
      </c>
    </row>
    <row r="1759" spans="1:11" ht="12.75" customHeight="1" x14ac:dyDescent="0.2">
      <c r="A1759" s="73" t="str">
        <f t="shared" ca="1" si="184"/>
        <v/>
      </c>
      <c r="B1759" s="31" t="str">
        <f t="shared" ca="1" si="188"/>
        <v/>
      </c>
      <c r="C1759" s="25" t="str">
        <f t="shared" si="183"/>
        <v/>
      </c>
      <c r="D1759" s="26" t="str">
        <f>IF(C1759="","",IFERROR(VLOOKUP($C1759,Statistiques!$A$8:$B$30,2,0),""))</f>
        <v/>
      </c>
      <c r="E1759" s="24"/>
      <c r="F1759" s="27" t="e">
        <f t="shared" ca="1" si="189"/>
        <v>#VALUE!</v>
      </c>
      <c r="G1759" s="28" t="str">
        <f t="shared" si="185"/>
        <v/>
      </c>
      <c r="H1759" s="29"/>
      <c r="I1759" s="30"/>
      <c r="J1759">
        <f t="shared" si="186"/>
        <v>0</v>
      </c>
      <c r="K1759">
        <f t="shared" si="187"/>
        <v>0</v>
      </c>
    </row>
    <row r="1760" spans="1:11" ht="12.75" customHeight="1" x14ac:dyDescent="0.2">
      <c r="A1760" s="73" t="str">
        <f t="shared" ca="1" si="184"/>
        <v/>
      </c>
      <c r="B1760" s="31" t="str">
        <f t="shared" ca="1" si="188"/>
        <v/>
      </c>
      <c r="C1760" s="25" t="str">
        <f t="shared" si="183"/>
        <v/>
      </c>
      <c r="D1760" s="26" t="str">
        <f>IF(C1760="","",IFERROR(VLOOKUP($C1760,Statistiques!$A$8:$B$30,2,0),""))</f>
        <v/>
      </c>
      <c r="E1760" s="24"/>
      <c r="F1760" s="27" t="e">
        <f t="shared" ca="1" si="189"/>
        <v>#VALUE!</v>
      </c>
      <c r="G1760" s="28" t="str">
        <f t="shared" si="185"/>
        <v/>
      </c>
      <c r="H1760" s="29"/>
      <c r="I1760" s="30"/>
      <c r="J1760">
        <f t="shared" si="186"/>
        <v>0</v>
      </c>
      <c r="K1760">
        <f t="shared" si="187"/>
        <v>0</v>
      </c>
    </row>
    <row r="1761" spans="1:11" ht="12.75" customHeight="1" x14ac:dyDescent="0.2">
      <c r="A1761" s="73" t="str">
        <f t="shared" ca="1" si="184"/>
        <v/>
      </c>
      <c r="B1761" s="31" t="str">
        <f t="shared" ca="1" si="188"/>
        <v/>
      </c>
      <c r="C1761" s="25" t="str">
        <f t="shared" si="183"/>
        <v/>
      </c>
      <c r="D1761" s="26" t="str">
        <f>IF(C1761="","",IFERROR(VLOOKUP($C1761,Statistiques!$A$8:$B$30,2,0),""))</f>
        <v/>
      </c>
      <c r="E1761" s="24"/>
      <c r="F1761" s="27" t="e">
        <f t="shared" ca="1" si="189"/>
        <v>#VALUE!</v>
      </c>
      <c r="G1761" s="28" t="str">
        <f t="shared" si="185"/>
        <v/>
      </c>
      <c r="H1761" s="29"/>
      <c r="I1761" s="30"/>
      <c r="J1761">
        <f t="shared" si="186"/>
        <v>0</v>
      </c>
      <c r="K1761">
        <f t="shared" si="187"/>
        <v>0</v>
      </c>
    </row>
    <row r="1762" spans="1:11" ht="12.75" customHeight="1" x14ac:dyDescent="0.2">
      <c r="A1762" s="73" t="str">
        <f t="shared" ca="1" si="184"/>
        <v/>
      </c>
      <c r="B1762" s="31" t="str">
        <f t="shared" ca="1" si="188"/>
        <v/>
      </c>
      <c r="C1762" s="25" t="str">
        <f t="shared" si="183"/>
        <v/>
      </c>
      <c r="D1762" s="26" t="str">
        <f>IF(C1762="","",IFERROR(VLOOKUP($C1762,Statistiques!$A$8:$B$30,2,0),""))</f>
        <v/>
      </c>
      <c r="E1762" s="24"/>
      <c r="F1762" s="27" t="e">
        <f t="shared" ca="1" si="189"/>
        <v>#VALUE!</v>
      </c>
      <c r="G1762" s="28" t="str">
        <f t="shared" si="185"/>
        <v/>
      </c>
      <c r="H1762" s="29"/>
      <c r="I1762" s="30"/>
      <c r="J1762">
        <f t="shared" si="186"/>
        <v>0</v>
      </c>
      <c r="K1762">
        <f t="shared" si="187"/>
        <v>0</v>
      </c>
    </row>
    <row r="1763" spans="1:11" ht="12.75" customHeight="1" x14ac:dyDescent="0.2">
      <c r="A1763" s="73" t="str">
        <f t="shared" ca="1" si="184"/>
        <v/>
      </c>
      <c r="B1763" s="31" t="str">
        <f t="shared" ca="1" si="188"/>
        <v/>
      </c>
      <c r="C1763" s="25" t="str">
        <f t="shared" si="183"/>
        <v/>
      </c>
      <c r="D1763" s="26" t="str">
        <f>IF(C1763="","",IFERROR(VLOOKUP($C1763,Statistiques!$A$8:$B$30,2,0),""))</f>
        <v/>
      </c>
      <c r="E1763" s="24"/>
      <c r="F1763" s="27" t="e">
        <f t="shared" ca="1" si="189"/>
        <v>#VALUE!</v>
      </c>
      <c r="G1763" s="28" t="str">
        <f t="shared" si="185"/>
        <v/>
      </c>
      <c r="H1763" s="29"/>
      <c r="I1763" s="30"/>
      <c r="J1763">
        <f t="shared" si="186"/>
        <v>0</v>
      </c>
      <c r="K1763">
        <f t="shared" si="187"/>
        <v>0</v>
      </c>
    </row>
    <row r="1764" spans="1:11" ht="12.75" customHeight="1" x14ac:dyDescent="0.2">
      <c r="A1764" s="73" t="str">
        <f t="shared" ca="1" si="184"/>
        <v/>
      </c>
      <c r="B1764" s="31" t="str">
        <f t="shared" ca="1" si="188"/>
        <v/>
      </c>
      <c r="C1764" s="25" t="str">
        <f t="shared" si="183"/>
        <v/>
      </c>
      <c r="D1764" s="26" t="str">
        <f>IF(C1764="","",IFERROR(VLOOKUP($C1764,Statistiques!$A$8:$B$30,2,0),""))</f>
        <v/>
      </c>
      <c r="E1764" s="24"/>
      <c r="F1764" s="27" t="e">
        <f t="shared" ca="1" si="189"/>
        <v>#VALUE!</v>
      </c>
      <c r="G1764" s="28" t="str">
        <f t="shared" si="185"/>
        <v/>
      </c>
      <c r="H1764" s="29"/>
      <c r="I1764" s="30"/>
      <c r="J1764">
        <f t="shared" si="186"/>
        <v>0</v>
      </c>
      <c r="K1764">
        <f t="shared" si="187"/>
        <v>0</v>
      </c>
    </row>
    <row r="1765" spans="1:11" ht="12.75" customHeight="1" x14ac:dyDescent="0.2">
      <c r="A1765" s="73" t="str">
        <f t="shared" ca="1" si="184"/>
        <v/>
      </c>
      <c r="B1765" s="31" t="str">
        <f t="shared" ca="1" si="188"/>
        <v/>
      </c>
      <c r="C1765" s="25" t="str">
        <f t="shared" si="183"/>
        <v/>
      </c>
      <c r="D1765" s="26" t="str">
        <f>IF(C1765="","",IFERROR(VLOOKUP($C1765,Statistiques!$A$8:$B$30,2,0),""))</f>
        <v/>
      </c>
      <c r="E1765" s="24"/>
      <c r="F1765" s="27" t="e">
        <f t="shared" ca="1" si="189"/>
        <v>#VALUE!</v>
      </c>
      <c r="G1765" s="28" t="str">
        <f t="shared" si="185"/>
        <v/>
      </c>
      <c r="H1765" s="29"/>
      <c r="I1765" s="30"/>
      <c r="J1765">
        <f t="shared" si="186"/>
        <v>0</v>
      </c>
      <c r="K1765">
        <f t="shared" si="187"/>
        <v>0</v>
      </c>
    </row>
    <row r="1766" spans="1:11" ht="12.75" customHeight="1" x14ac:dyDescent="0.2">
      <c r="A1766" s="73" t="str">
        <f t="shared" ca="1" si="184"/>
        <v/>
      </c>
      <c r="B1766" s="31" t="str">
        <f t="shared" ca="1" si="188"/>
        <v/>
      </c>
      <c r="C1766" s="25" t="str">
        <f t="shared" si="183"/>
        <v/>
      </c>
      <c r="D1766" s="26" t="str">
        <f>IF(C1766="","",IFERROR(VLOOKUP($C1766,Statistiques!$A$8:$B$30,2,0),""))</f>
        <v/>
      </c>
      <c r="E1766" s="24"/>
      <c r="F1766" s="27" t="e">
        <f t="shared" ca="1" si="189"/>
        <v>#VALUE!</v>
      </c>
      <c r="G1766" s="28" t="str">
        <f t="shared" si="185"/>
        <v/>
      </c>
      <c r="H1766" s="29"/>
      <c r="I1766" s="30"/>
      <c r="J1766">
        <f t="shared" si="186"/>
        <v>0</v>
      </c>
      <c r="K1766">
        <f t="shared" si="187"/>
        <v>0</v>
      </c>
    </row>
    <row r="1767" spans="1:11" ht="12.75" customHeight="1" x14ac:dyDescent="0.2">
      <c r="A1767" s="73" t="str">
        <f t="shared" ca="1" si="184"/>
        <v/>
      </c>
      <c r="B1767" s="31" t="str">
        <f t="shared" ca="1" si="188"/>
        <v/>
      </c>
      <c r="C1767" s="25" t="str">
        <f t="shared" si="183"/>
        <v/>
      </c>
      <c r="D1767" s="26" t="str">
        <f>IF(C1767="","",IFERROR(VLOOKUP($C1767,Statistiques!$A$8:$B$30,2,0),""))</f>
        <v/>
      </c>
      <c r="E1767" s="24"/>
      <c r="F1767" s="27" t="e">
        <f t="shared" ca="1" si="189"/>
        <v>#VALUE!</v>
      </c>
      <c r="G1767" s="28" t="str">
        <f t="shared" si="185"/>
        <v/>
      </c>
      <c r="H1767" s="29"/>
      <c r="I1767" s="30"/>
      <c r="J1767">
        <f t="shared" si="186"/>
        <v>0</v>
      </c>
      <c r="K1767">
        <f t="shared" si="187"/>
        <v>0</v>
      </c>
    </row>
    <row r="1768" spans="1:11" ht="12.75" customHeight="1" x14ac:dyDescent="0.2">
      <c r="A1768" s="73" t="str">
        <f t="shared" ca="1" si="184"/>
        <v/>
      </c>
      <c r="B1768" s="31" t="str">
        <f t="shared" ca="1" si="188"/>
        <v/>
      </c>
      <c r="C1768" s="25" t="str">
        <f t="shared" si="183"/>
        <v/>
      </c>
      <c r="D1768" s="26" t="str">
        <f>IF(C1768="","",IFERROR(VLOOKUP($C1768,Statistiques!$A$8:$B$30,2,0),""))</f>
        <v/>
      </c>
      <c r="E1768" s="24"/>
      <c r="F1768" s="27" t="e">
        <f t="shared" ca="1" si="189"/>
        <v>#VALUE!</v>
      </c>
      <c r="G1768" s="28" t="str">
        <f t="shared" si="185"/>
        <v/>
      </c>
      <c r="H1768" s="29"/>
      <c r="I1768" s="30"/>
      <c r="J1768">
        <f t="shared" si="186"/>
        <v>0</v>
      </c>
      <c r="K1768">
        <f t="shared" si="187"/>
        <v>0</v>
      </c>
    </row>
    <row r="1769" spans="1:11" ht="12.75" customHeight="1" x14ac:dyDescent="0.2">
      <c r="A1769" s="73" t="str">
        <f t="shared" ca="1" si="184"/>
        <v/>
      </c>
      <c r="B1769" s="31" t="str">
        <f t="shared" ca="1" si="188"/>
        <v/>
      </c>
      <c r="C1769" s="25" t="str">
        <f t="shared" si="183"/>
        <v/>
      </c>
      <c r="D1769" s="26" t="str">
        <f>IF(C1769="","",IFERROR(VLOOKUP($C1769,Statistiques!$A$8:$B$30,2,0),""))</f>
        <v/>
      </c>
      <c r="E1769" s="24"/>
      <c r="F1769" s="27" t="e">
        <f t="shared" ca="1" si="189"/>
        <v>#VALUE!</v>
      </c>
      <c r="G1769" s="28" t="str">
        <f t="shared" si="185"/>
        <v/>
      </c>
      <c r="H1769" s="29"/>
      <c r="I1769" s="30"/>
      <c r="J1769">
        <f t="shared" si="186"/>
        <v>0</v>
      </c>
      <c r="K1769">
        <f t="shared" si="187"/>
        <v>0</v>
      </c>
    </row>
    <row r="1770" spans="1:11" ht="12.75" customHeight="1" x14ac:dyDescent="0.2">
      <c r="A1770" s="73" t="str">
        <f t="shared" ca="1" si="184"/>
        <v/>
      </c>
      <c r="B1770" s="31" t="str">
        <f t="shared" ca="1" si="188"/>
        <v/>
      </c>
      <c r="C1770" s="25" t="str">
        <f t="shared" si="183"/>
        <v/>
      </c>
      <c r="D1770" s="26" t="str">
        <f>IF(C1770="","",IFERROR(VLOOKUP($C1770,Statistiques!$A$8:$B$30,2,0),""))</f>
        <v/>
      </c>
      <c r="E1770" s="24"/>
      <c r="F1770" s="27" t="e">
        <f t="shared" ca="1" si="189"/>
        <v>#VALUE!</v>
      </c>
      <c r="G1770" s="28" t="str">
        <f t="shared" si="185"/>
        <v/>
      </c>
      <c r="H1770" s="29"/>
      <c r="I1770" s="30"/>
      <c r="J1770">
        <f t="shared" si="186"/>
        <v>0</v>
      </c>
      <c r="K1770">
        <f t="shared" si="187"/>
        <v>0</v>
      </c>
    </row>
    <row r="1771" spans="1:11" ht="12.75" customHeight="1" x14ac:dyDescent="0.2">
      <c r="A1771" s="73" t="str">
        <f t="shared" ca="1" si="184"/>
        <v/>
      </c>
      <c r="B1771" s="31" t="str">
        <f t="shared" ca="1" si="188"/>
        <v/>
      </c>
      <c r="C1771" s="25" t="str">
        <f t="shared" si="183"/>
        <v/>
      </c>
      <c r="D1771" s="26" t="str">
        <f>IF(C1771="","",IFERROR(VLOOKUP($C1771,Statistiques!$A$8:$B$30,2,0),""))</f>
        <v/>
      </c>
      <c r="E1771" s="24"/>
      <c r="F1771" s="27" t="e">
        <f t="shared" ca="1" si="189"/>
        <v>#VALUE!</v>
      </c>
      <c r="G1771" s="28" t="str">
        <f t="shared" si="185"/>
        <v/>
      </c>
      <c r="H1771" s="29"/>
      <c r="I1771" s="30"/>
      <c r="J1771">
        <f t="shared" si="186"/>
        <v>0</v>
      </c>
      <c r="K1771">
        <f t="shared" si="187"/>
        <v>0</v>
      </c>
    </row>
    <row r="1772" spans="1:11" ht="12.75" customHeight="1" x14ac:dyDescent="0.2">
      <c r="A1772" s="73" t="str">
        <f t="shared" ca="1" si="184"/>
        <v/>
      </c>
      <c r="B1772" s="31" t="str">
        <f t="shared" ca="1" si="188"/>
        <v/>
      </c>
      <c r="C1772" s="25" t="str">
        <f t="shared" si="183"/>
        <v/>
      </c>
      <c r="D1772" s="26" t="str">
        <f>IF(C1772="","",IFERROR(VLOOKUP($C1772,Statistiques!$A$8:$B$30,2,0),""))</f>
        <v/>
      </c>
      <c r="E1772" s="24"/>
      <c r="F1772" s="27" t="e">
        <f t="shared" ca="1" si="189"/>
        <v>#VALUE!</v>
      </c>
      <c r="G1772" s="28" t="str">
        <f t="shared" si="185"/>
        <v/>
      </c>
      <c r="H1772" s="29"/>
      <c r="I1772" s="30"/>
      <c r="J1772">
        <f t="shared" si="186"/>
        <v>0</v>
      </c>
      <c r="K1772">
        <f t="shared" si="187"/>
        <v>0</v>
      </c>
    </row>
    <row r="1773" spans="1:11" ht="12.75" customHeight="1" x14ac:dyDescent="0.2">
      <c r="A1773" s="73" t="str">
        <f t="shared" ca="1" si="184"/>
        <v/>
      </c>
      <c r="B1773" s="31" t="str">
        <f t="shared" ca="1" si="188"/>
        <v/>
      </c>
      <c r="C1773" s="25" t="str">
        <f t="shared" si="183"/>
        <v/>
      </c>
      <c r="D1773" s="26" t="str">
        <f>IF(C1773="","",IFERROR(VLOOKUP($C1773,Statistiques!$A$8:$B$30,2,0),""))</f>
        <v/>
      </c>
      <c r="E1773" s="24"/>
      <c r="F1773" s="27" t="e">
        <f t="shared" ca="1" si="189"/>
        <v>#VALUE!</v>
      </c>
      <c r="G1773" s="28" t="str">
        <f t="shared" si="185"/>
        <v/>
      </c>
      <c r="H1773" s="29"/>
      <c r="I1773" s="30"/>
      <c r="J1773">
        <f t="shared" si="186"/>
        <v>0</v>
      </c>
      <c r="K1773">
        <f t="shared" si="187"/>
        <v>0</v>
      </c>
    </row>
    <row r="1774" spans="1:11" ht="12.75" customHeight="1" x14ac:dyDescent="0.2">
      <c r="A1774" s="73" t="str">
        <f t="shared" ca="1" si="184"/>
        <v/>
      </c>
      <c r="B1774" s="31" t="str">
        <f t="shared" ca="1" si="188"/>
        <v/>
      </c>
      <c r="C1774" s="25" t="str">
        <f t="shared" si="183"/>
        <v/>
      </c>
      <c r="D1774" s="26" t="str">
        <f>IF(C1774="","",IFERROR(VLOOKUP($C1774,Statistiques!$A$8:$B$30,2,0),""))</f>
        <v/>
      </c>
      <c r="E1774" s="24"/>
      <c r="F1774" s="27" t="e">
        <f t="shared" ca="1" si="189"/>
        <v>#VALUE!</v>
      </c>
      <c r="G1774" s="28" t="str">
        <f t="shared" si="185"/>
        <v/>
      </c>
      <c r="H1774" s="29"/>
      <c r="I1774" s="30"/>
      <c r="J1774">
        <f t="shared" si="186"/>
        <v>0</v>
      </c>
      <c r="K1774">
        <f t="shared" si="187"/>
        <v>0</v>
      </c>
    </row>
    <row r="1775" spans="1:11" ht="12.75" customHeight="1" x14ac:dyDescent="0.2">
      <c r="A1775" s="73" t="str">
        <f t="shared" ca="1" si="184"/>
        <v/>
      </c>
      <c r="B1775" s="31" t="str">
        <f t="shared" ca="1" si="188"/>
        <v/>
      </c>
      <c r="C1775" s="25" t="str">
        <f t="shared" si="183"/>
        <v/>
      </c>
      <c r="D1775" s="26" t="str">
        <f>IF(C1775="","",IFERROR(VLOOKUP($C1775,Statistiques!$A$8:$B$30,2,0),""))</f>
        <v/>
      </c>
      <c r="E1775" s="24"/>
      <c r="F1775" s="27" t="e">
        <f t="shared" ca="1" si="189"/>
        <v>#VALUE!</v>
      </c>
      <c r="G1775" s="28" t="str">
        <f t="shared" si="185"/>
        <v/>
      </c>
      <c r="H1775" s="29"/>
      <c r="I1775" s="30"/>
      <c r="J1775">
        <f t="shared" si="186"/>
        <v>0</v>
      </c>
      <c r="K1775">
        <f t="shared" si="187"/>
        <v>0</v>
      </c>
    </row>
    <row r="1776" spans="1:11" ht="12.75" customHeight="1" x14ac:dyDescent="0.2">
      <c r="A1776" s="73" t="str">
        <f t="shared" ca="1" si="184"/>
        <v/>
      </c>
      <c r="B1776" s="31" t="str">
        <f t="shared" ca="1" si="188"/>
        <v/>
      </c>
      <c r="C1776" s="25" t="str">
        <f t="shared" si="183"/>
        <v/>
      </c>
      <c r="D1776" s="26" t="str">
        <f>IF(C1776="","",IFERROR(VLOOKUP($C1776,Statistiques!$A$8:$B$30,2,0),""))</f>
        <v/>
      </c>
      <c r="E1776" s="24"/>
      <c r="F1776" s="27" t="e">
        <f t="shared" ca="1" si="189"/>
        <v>#VALUE!</v>
      </c>
      <c r="G1776" s="28" t="str">
        <f t="shared" si="185"/>
        <v/>
      </c>
      <c r="H1776" s="29"/>
      <c r="I1776" s="30"/>
      <c r="J1776">
        <f t="shared" si="186"/>
        <v>0</v>
      </c>
      <c r="K1776">
        <f t="shared" si="187"/>
        <v>0</v>
      </c>
    </row>
    <row r="1777" spans="1:11" ht="12.75" customHeight="1" x14ac:dyDescent="0.2">
      <c r="A1777" s="73" t="str">
        <f t="shared" ca="1" si="184"/>
        <v/>
      </c>
      <c r="B1777" s="31" t="str">
        <f t="shared" ca="1" si="188"/>
        <v/>
      </c>
      <c r="C1777" s="25" t="str">
        <f t="shared" si="183"/>
        <v/>
      </c>
      <c r="D1777" s="26" t="str">
        <f>IF(C1777="","",IFERROR(VLOOKUP($C1777,Statistiques!$A$8:$B$30,2,0),""))</f>
        <v/>
      </c>
      <c r="E1777" s="24"/>
      <c r="F1777" s="27" t="e">
        <f t="shared" ca="1" si="189"/>
        <v>#VALUE!</v>
      </c>
      <c r="G1777" s="28" t="str">
        <f t="shared" si="185"/>
        <v/>
      </c>
      <c r="H1777" s="29"/>
      <c r="I1777" s="30"/>
      <c r="J1777">
        <f t="shared" si="186"/>
        <v>0</v>
      </c>
      <c r="K1777">
        <f t="shared" si="187"/>
        <v>0</v>
      </c>
    </row>
    <row r="1778" spans="1:11" ht="12.75" customHeight="1" x14ac:dyDescent="0.2">
      <c r="A1778" s="73" t="str">
        <f t="shared" ca="1" si="184"/>
        <v/>
      </c>
      <c r="B1778" s="31" t="str">
        <f t="shared" ca="1" si="188"/>
        <v/>
      </c>
      <c r="C1778" s="25" t="str">
        <f t="shared" ref="C1778:C1841" si="190">IF(E1777="","",C1777)</f>
        <v/>
      </c>
      <c r="D1778" s="26" t="str">
        <f>IF(C1778="","",IFERROR(VLOOKUP($C1778,Statistiques!$A$8:$B$30,2,0),""))</f>
        <v/>
      </c>
      <c r="E1778" s="24"/>
      <c r="F1778" s="27" t="e">
        <f t="shared" ca="1" si="189"/>
        <v>#VALUE!</v>
      </c>
      <c r="G1778" s="28" t="str">
        <f t="shared" si="185"/>
        <v/>
      </c>
      <c r="H1778" s="29"/>
      <c r="I1778" s="30"/>
      <c r="J1778">
        <f t="shared" si="186"/>
        <v>0</v>
      </c>
      <c r="K1778">
        <f t="shared" si="187"/>
        <v>0</v>
      </c>
    </row>
    <row r="1779" spans="1:11" ht="12.75" customHeight="1" x14ac:dyDescent="0.2">
      <c r="A1779" s="73" t="str">
        <f t="shared" ca="1" si="184"/>
        <v/>
      </c>
      <c r="B1779" s="31" t="str">
        <f t="shared" ca="1" si="188"/>
        <v/>
      </c>
      <c r="C1779" s="25" t="str">
        <f t="shared" si="190"/>
        <v/>
      </c>
      <c r="D1779" s="26" t="str">
        <f>IF(C1779="","",IFERROR(VLOOKUP($C1779,Statistiques!$A$8:$B$30,2,0),""))</f>
        <v/>
      </c>
      <c r="E1779" s="24"/>
      <c r="F1779" s="27" t="e">
        <f t="shared" ca="1" si="189"/>
        <v>#VALUE!</v>
      </c>
      <c r="G1779" s="28" t="str">
        <f t="shared" si="185"/>
        <v/>
      </c>
      <c r="H1779" s="29"/>
      <c r="I1779" s="30"/>
      <c r="J1779">
        <f t="shared" si="186"/>
        <v>0</v>
      </c>
      <c r="K1779">
        <f t="shared" si="187"/>
        <v>0</v>
      </c>
    </row>
    <row r="1780" spans="1:11" ht="12.75" customHeight="1" x14ac:dyDescent="0.2">
      <c r="A1780" s="73" t="str">
        <f t="shared" ca="1" si="184"/>
        <v/>
      </c>
      <c r="B1780" s="31" t="str">
        <f t="shared" ca="1" si="188"/>
        <v/>
      </c>
      <c r="C1780" s="25" t="str">
        <f t="shared" si="190"/>
        <v/>
      </c>
      <c r="D1780" s="26" t="str">
        <f>IF(C1780="","",IFERROR(VLOOKUP($C1780,Statistiques!$A$8:$B$30,2,0),""))</f>
        <v/>
      </c>
      <c r="E1780" s="24"/>
      <c r="F1780" s="27" t="e">
        <f t="shared" ca="1" si="189"/>
        <v>#VALUE!</v>
      </c>
      <c r="G1780" s="28" t="str">
        <f t="shared" si="185"/>
        <v/>
      </c>
      <c r="H1780" s="29"/>
      <c r="I1780" s="30"/>
      <c r="J1780">
        <f t="shared" si="186"/>
        <v>0</v>
      </c>
      <c r="K1780">
        <f t="shared" si="187"/>
        <v>0</v>
      </c>
    </row>
    <row r="1781" spans="1:11" ht="12.75" customHeight="1" x14ac:dyDescent="0.2">
      <c r="A1781" s="73" t="str">
        <f t="shared" ca="1" si="184"/>
        <v/>
      </c>
      <c r="B1781" s="31" t="str">
        <f t="shared" ca="1" si="188"/>
        <v/>
      </c>
      <c r="C1781" s="25" t="str">
        <f t="shared" si="190"/>
        <v/>
      </c>
      <c r="D1781" s="26" t="str">
        <f>IF(C1781="","",IFERROR(VLOOKUP($C1781,Statistiques!$A$8:$B$30,2,0),""))</f>
        <v/>
      </c>
      <c r="E1781" s="24"/>
      <c r="F1781" s="27" t="e">
        <f t="shared" ca="1" si="189"/>
        <v>#VALUE!</v>
      </c>
      <c r="G1781" s="28" t="str">
        <f t="shared" si="185"/>
        <v/>
      </c>
      <c r="H1781" s="29"/>
      <c r="I1781" s="30"/>
      <c r="J1781">
        <f t="shared" si="186"/>
        <v>0</v>
      </c>
      <c r="K1781">
        <f t="shared" si="187"/>
        <v>0</v>
      </c>
    </row>
    <row r="1782" spans="1:11" ht="12.75" customHeight="1" x14ac:dyDescent="0.2">
      <c r="A1782" s="73" t="str">
        <f t="shared" ca="1" si="184"/>
        <v/>
      </c>
      <c r="B1782" s="31" t="str">
        <f t="shared" ca="1" si="188"/>
        <v/>
      </c>
      <c r="C1782" s="25" t="str">
        <f t="shared" si="190"/>
        <v/>
      </c>
      <c r="D1782" s="26" t="str">
        <f>IF(C1782="","",IFERROR(VLOOKUP($C1782,Statistiques!$A$8:$B$30,2,0),""))</f>
        <v/>
      </c>
      <c r="E1782" s="24"/>
      <c r="F1782" s="27" t="e">
        <f t="shared" ca="1" si="189"/>
        <v>#VALUE!</v>
      </c>
      <c r="G1782" s="28" t="str">
        <f t="shared" si="185"/>
        <v/>
      </c>
      <c r="H1782" s="29"/>
      <c r="I1782" s="30"/>
      <c r="J1782">
        <f t="shared" si="186"/>
        <v>0</v>
      </c>
      <c r="K1782">
        <f t="shared" si="187"/>
        <v>0</v>
      </c>
    </row>
    <row r="1783" spans="1:11" ht="12.75" customHeight="1" x14ac:dyDescent="0.2">
      <c r="A1783" s="73" t="str">
        <f t="shared" ca="1" si="184"/>
        <v/>
      </c>
      <c r="B1783" s="31" t="str">
        <f t="shared" ca="1" si="188"/>
        <v/>
      </c>
      <c r="C1783" s="25" t="str">
        <f t="shared" si="190"/>
        <v/>
      </c>
      <c r="D1783" s="26" t="str">
        <f>IF(C1783="","",IFERROR(VLOOKUP($C1783,Statistiques!$A$8:$B$30,2,0),""))</f>
        <v/>
      </c>
      <c r="E1783" s="24"/>
      <c r="F1783" s="27" t="e">
        <f t="shared" ca="1" si="189"/>
        <v>#VALUE!</v>
      </c>
      <c r="G1783" s="28" t="str">
        <f t="shared" si="185"/>
        <v/>
      </c>
      <c r="H1783" s="29"/>
      <c r="I1783" s="30"/>
      <c r="J1783">
        <f t="shared" si="186"/>
        <v>0</v>
      </c>
      <c r="K1783">
        <f t="shared" si="187"/>
        <v>0</v>
      </c>
    </row>
    <row r="1784" spans="1:11" ht="12.75" customHeight="1" x14ac:dyDescent="0.2">
      <c r="A1784" s="73" t="str">
        <f t="shared" ca="1" si="184"/>
        <v/>
      </c>
      <c r="B1784" s="31" t="str">
        <f t="shared" ca="1" si="188"/>
        <v/>
      </c>
      <c r="C1784" s="25" t="str">
        <f t="shared" si="190"/>
        <v/>
      </c>
      <c r="D1784" s="26" t="str">
        <f>IF(C1784="","",IFERROR(VLOOKUP($C1784,Statistiques!$A$8:$B$30,2,0),""))</f>
        <v/>
      </c>
      <c r="E1784" s="24"/>
      <c r="F1784" s="27" t="e">
        <f t="shared" ca="1" si="189"/>
        <v>#VALUE!</v>
      </c>
      <c r="G1784" s="28" t="str">
        <f t="shared" si="185"/>
        <v/>
      </c>
      <c r="H1784" s="29"/>
      <c r="I1784" s="30"/>
      <c r="J1784">
        <f t="shared" si="186"/>
        <v>0</v>
      </c>
      <c r="K1784">
        <f t="shared" si="187"/>
        <v>0</v>
      </c>
    </row>
    <row r="1785" spans="1:11" ht="12.75" customHeight="1" x14ac:dyDescent="0.2">
      <c r="A1785" s="73" t="str">
        <f t="shared" ca="1" si="184"/>
        <v/>
      </c>
      <c r="B1785" s="31" t="str">
        <f t="shared" ca="1" si="188"/>
        <v/>
      </c>
      <c r="C1785" s="25" t="str">
        <f t="shared" si="190"/>
        <v/>
      </c>
      <c r="D1785" s="26" t="str">
        <f>IF(C1785="","",IFERROR(VLOOKUP($C1785,Statistiques!$A$8:$B$30,2,0),""))</f>
        <v/>
      </c>
      <c r="E1785" s="24"/>
      <c r="F1785" s="27" t="e">
        <f t="shared" ca="1" si="189"/>
        <v>#VALUE!</v>
      </c>
      <c r="G1785" s="28" t="str">
        <f t="shared" si="185"/>
        <v/>
      </c>
      <c r="H1785" s="29"/>
      <c r="I1785" s="30"/>
      <c r="J1785">
        <f t="shared" si="186"/>
        <v>0</v>
      </c>
      <c r="K1785">
        <f t="shared" si="187"/>
        <v>0</v>
      </c>
    </row>
    <row r="1786" spans="1:11" ht="12.75" customHeight="1" x14ac:dyDescent="0.2">
      <c r="A1786" s="73" t="str">
        <f t="shared" ca="1" si="184"/>
        <v/>
      </c>
      <c r="B1786" s="31" t="str">
        <f t="shared" ca="1" si="188"/>
        <v/>
      </c>
      <c r="C1786" s="25" t="str">
        <f t="shared" si="190"/>
        <v/>
      </c>
      <c r="D1786" s="26" t="str">
        <f>IF(C1786="","",IFERROR(VLOOKUP($C1786,Statistiques!$A$8:$B$30,2,0),""))</f>
        <v/>
      </c>
      <c r="E1786" s="24"/>
      <c r="F1786" s="27" t="e">
        <f t="shared" ca="1" si="189"/>
        <v>#VALUE!</v>
      </c>
      <c r="G1786" s="28" t="str">
        <f t="shared" si="185"/>
        <v/>
      </c>
      <c r="H1786" s="29"/>
      <c r="I1786" s="30"/>
      <c r="J1786">
        <f t="shared" si="186"/>
        <v>0</v>
      </c>
      <c r="K1786">
        <f t="shared" si="187"/>
        <v>0</v>
      </c>
    </row>
    <row r="1787" spans="1:11" ht="12.75" customHeight="1" x14ac:dyDescent="0.2">
      <c r="A1787" s="73" t="str">
        <f t="shared" ca="1" si="184"/>
        <v/>
      </c>
      <c r="B1787" s="31" t="str">
        <f t="shared" ca="1" si="188"/>
        <v/>
      </c>
      <c r="C1787" s="25" t="str">
        <f t="shared" si="190"/>
        <v/>
      </c>
      <c r="D1787" s="26" t="str">
        <f>IF(C1787="","",IFERROR(VLOOKUP($C1787,Statistiques!$A$8:$B$30,2,0),""))</f>
        <v/>
      </c>
      <c r="E1787" s="24"/>
      <c r="F1787" s="27" t="e">
        <f t="shared" ca="1" si="189"/>
        <v>#VALUE!</v>
      </c>
      <c r="G1787" s="28" t="str">
        <f t="shared" si="185"/>
        <v/>
      </c>
      <c r="H1787" s="29"/>
      <c r="I1787" s="30"/>
      <c r="J1787">
        <f t="shared" si="186"/>
        <v>0</v>
      </c>
      <c r="K1787">
        <f t="shared" si="187"/>
        <v>0</v>
      </c>
    </row>
    <row r="1788" spans="1:11" ht="12.75" customHeight="1" x14ac:dyDescent="0.2">
      <c r="A1788" s="73" t="str">
        <f t="shared" ca="1" si="184"/>
        <v/>
      </c>
      <c r="B1788" s="31" t="str">
        <f t="shared" ca="1" si="188"/>
        <v/>
      </c>
      <c r="C1788" s="25" t="str">
        <f t="shared" si="190"/>
        <v/>
      </c>
      <c r="D1788" s="26" t="str">
        <f>IF(C1788="","",IFERROR(VLOOKUP($C1788,Statistiques!$A$8:$B$30,2,0),""))</f>
        <v/>
      </c>
      <c r="E1788" s="24"/>
      <c r="F1788" s="27" t="e">
        <f t="shared" ca="1" si="189"/>
        <v>#VALUE!</v>
      </c>
      <c r="G1788" s="28" t="str">
        <f t="shared" si="185"/>
        <v/>
      </c>
      <c r="H1788" s="29"/>
      <c r="I1788" s="30"/>
      <c r="J1788">
        <f t="shared" si="186"/>
        <v>0</v>
      </c>
      <c r="K1788">
        <f t="shared" si="187"/>
        <v>0</v>
      </c>
    </row>
    <row r="1789" spans="1:11" ht="12.75" customHeight="1" x14ac:dyDescent="0.2">
      <c r="A1789" s="73" t="str">
        <f t="shared" ca="1" si="184"/>
        <v/>
      </c>
      <c r="B1789" s="31" t="str">
        <f t="shared" ca="1" si="188"/>
        <v/>
      </c>
      <c r="C1789" s="25" t="str">
        <f t="shared" si="190"/>
        <v/>
      </c>
      <c r="D1789" s="26" t="str">
        <f>IF(C1789="","",IFERROR(VLOOKUP($C1789,Statistiques!$A$8:$B$30,2,0),""))</f>
        <v/>
      </c>
      <c r="E1789" s="24"/>
      <c r="F1789" s="27" t="e">
        <f t="shared" ca="1" si="189"/>
        <v>#VALUE!</v>
      </c>
      <c r="G1789" s="28" t="str">
        <f t="shared" si="185"/>
        <v/>
      </c>
      <c r="H1789" s="29"/>
      <c r="I1789" s="30"/>
      <c r="J1789">
        <f t="shared" si="186"/>
        <v>0</v>
      </c>
      <c r="K1789">
        <f t="shared" si="187"/>
        <v>0</v>
      </c>
    </row>
    <row r="1790" spans="1:11" ht="12.75" customHeight="1" x14ac:dyDescent="0.2">
      <c r="A1790" s="73" t="str">
        <f t="shared" ca="1" si="184"/>
        <v/>
      </c>
      <c r="B1790" s="31" t="str">
        <f t="shared" ca="1" si="188"/>
        <v/>
      </c>
      <c r="C1790" s="25" t="str">
        <f t="shared" si="190"/>
        <v/>
      </c>
      <c r="D1790" s="26" t="str">
        <f>IF(C1790="","",IFERROR(VLOOKUP($C1790,Statistiques!$A$8:$B$30,2,0),""))</f>
        <v/>
      </c>
      <c r="E1790" s="24"/>
      <c r="F1790" s="27" t="e">
        <f t="shared" ca="1" si="189"/>
        <v>#VALUE!</v>
      </c>
      <c r="G1790" s="28" t="str">
        <f t="shared" si="185"/>
        <v/>
      </c>
      <c r="H1790" s="29"/>
      <c r="I1790" s="30"/>
      <c r="J1790">
        <f t="shared" si="186"/>
        <v>0</v>
      </c>
      <c r="K1790">
        <f t="shared" si="187"/>
        <v>0</v>
      </c>
    </row>
    <row r="1791" spans="1:11" ht="12.75" customHeight="1" x14ac:dyDescent="0.2">
      <c r="A1791" s="73" t="str">
        <f t="shared" ca="1" si="184"/>
        <v/>
      </c>
      <c r="B1791" s="31" t="str">
        <f t="shared" ca="1" si="188"/>
        <v/>
      </c>
      <c r="C1791" s="25" t="str">
        <f t="shared" si="190"/>
        <v/>
      </c>
      <c r="D1791" s="26" t="str">
        <f>IF(C1791="","",IFERROR(VLOOKUP($C1791,Statistiques!$A$8:$B$30,2,0),""))</f>
        <v/>
      </c>
      <c r="E1791" s="24"/>
      <c r="F1791" s="27" t="e">
        <f t="shared" ca="1" si="189"/>
        <v>#VALUE!</v>
      </c>
      <c r="G1791" s="28" t="str">
        <f t="shared" si="185"/>
        <v/>
      </c>
      <c r="H1791" s="29"/>
      <c r="I1791" s="30"/>
      <c r="J1791">
        <f t="shared" si="186"/>
        <v>0</v>
      </c>
      <c r="K1791">
        <f t="shared" si="187"/>
        <v>0</v>
      </c>
    </row>
    <row r="1792" spans="1:11" ht="12.75" customHeight="1" x14ac:dyDescent="0.2">
      <c r="A1792" s="73" t="str">
        <f t="shared" ca="1" si="184"/>
        <v/>
      </c>
      <c r="B1792" s="31" t="str">
        <f t="shared" ca="1" si="188"/>
        <v/>
      </c>
      <c r="C1792" s="25" t="str">
        <f t="shared" si="190"/>
        <v/>
      </c>
      <c r="D1792" s="26" t="str">
        <f>IF(C1792="","",IFERROR(VLOOKUP($C1792,Statistiques!$A$8:$B$30,2,0),""))</f>
        <v/>
      </c>
      <c r="E1792" s="24"/>
      <c r="F1792" s="27" t="e">
        <f t="shared" ca="1" si="189"/>
        <v>#VALUE!</v>
      </c>
      <c r="G1792" s="28" t="str">
        <f t="shared" si="185"/>
        <v/>
      </c>
      <c r="H1792" s="29"/>
      <c r="I1792" s="30"/>
      <c r="J1792">
        <f t="shared" si="186"/>
        <v>0</v>
      </c>
      <c r="K1792">
        <f t="shared" si="187"/>
        <v>0</v>
      </c>
    </row>
    <row r="1793" spans="1:11" ht="12.75" customHeight="1" x14ac:dyDescent="0.2">
      <c r="A1793" s="73" t="str">
        <f t="shared" ca="1" si="184"/>
        <v/>
      </c>
      <c r="B1793" s="31" t="str">
        <f t="shared" ca="1" si="188"/>
        <v/>
      </c>
      <c r="C1793" s="25" t="str">
        <f t="shared" si="190"/>
        <v/>
      </c>
      <c r="D1793" s="26" t="str">
        <f>IF(C1793="","",IFERROR(VLOOKUP($C1793,Statistiques!$A$8:$B$30,2,0),""))</f>
        <v/>
      </c>
      <c r="E1793" s="24"/>
      <c r="F1793" s="27" t="e">
        <f t="shared" ca="1" si="189"/>
        <v>#VALUE!</v>
      </c>
      <c r="G1793" s="28" t="str">
        <f t="shared" si="185"/>
        <v/>
      </c>
      <c r="H1793" s="29"/>
      <c r="I1793" s="30"/>
      <c r="J1793">
        <f t="shared" si="186"/>
        <v>0</v>
      </c>
      <c r="K1793">
        <f t="shared" si="187"/>
        <v>0</v>
      </c>
    </row>
    <row r="1794" spans="1:11" ht="12.75" customHeight="1" x14ac:dyDescent="0.2">
      <c r="A1794" s="73" t="str">
        <f t="shared" ca="1" si="184"/>
        <v/>
      </c>
      <c r="B1794" s="31" t="str">
        <f t="shared" ca="1" si="188"/>
        <v/>
      </c>
      <c r="C1794" s="25" t="str">
        <f t="shared" si="190"/>
        <v/>
      </c>
      <c r="D1794" s="26" t="str">
        <f>IF(C1794="","",IFERROR(VLOOKUP($C1794,Statistiques!$A$8:$B$30,2,0),""))</f>
        <v/>
      </c>
      <c r="E1794" s="24"/>
      <c r="F1794" s="27" t="e">
        <f t="shared" ca="1" si="189"/>
        <v>#VALUE!</v>
      </c>
      <c r="G1794" s="28" t="str">
        <f t="shared" si="185"/>
        <v/>
      </c>
      <c r="H1794" s="29"/>
      <c r="I1794" s="30"/>
      <c r="J1794">
        <f t="shared" si="186"/>
        <v>0</v>
      </c>
      <c r="K1794">
        <f t="shared" si="187"/>
        <v>0</v>
      </c>
    </row>
    <row r="1795" spans="1:11" ht="12.75" customHeight="1" x14ac:dyDescent="0.2">
      <c r="A1795" s="73" t="str">
        <f t="shared" ref="A1795:A1858" ca="1" si="191">IF(C1795="","",NOW())</f>
        <v/>
      </c>
      <c r="B1795" s="31" t="str">
        <f t="shared" ca="1" si="188"/>
        <v/>
      </c>
      <c r="C1795" s="25" t="str">
        <f t="shared" si="190"/>
        <v/>
      </c>
      <c r="D1795" s="26" t="str">
        <f>IF(C1795="","",IFERROR(VLOOKUP($C1795,Statistiques!$A$8:$B$30,2,0),""))</f>
        <v/>
      </c>
      <c r="E1795" s="24"/>
      <c r="F1795" s="27" t="e">
        <f t="shared" ca="1" si="189"/>
        <v>#VALUE!</v>
      </c>
      <c r="G1795" s="28" t="str">
        <f t="shared" ref="G1795:G1858" si="192">IF(E1795="","",IF(AND(MONTH(A1795)=MONTH(A1796),E1796&lt;&gt;""),"",F1795))</f>
        <v/>
      </c>
      <c r="H1795" s="29"/>
      <c r="I1795" s="30"/>
      <c r="J1795">
        <f t="shared" ref="J1795:J1858" si="193">IF(H1795="",0,H1795)</f>
        <v>0</v>
      </c>
      <c r="K1795">
        <f t="shared" ref="K1795:K1858" si="194">IF(I1795="",0,I1795)</f>
        <v>0</v>
      </c>
    </row>
    <row r="1796" spans="1:11" ht="12.75" customHeight="1" x14ac:dyDescent="0.2">
      <c r="A1796" s="73" t="str">
        <f t="shared" ca="1" si="191"/>
        <v/>
      </c>
      <c r="B1796" s="31" t="str">
        <f t="shared" ref="B1796:B1859" ca="1" si="195">IF(A1796="","",B1795+1)</f>
        <v/>
      </c>
      <c r="C1796" s="25" t="str">
        <f t="shared" si="190"/>
        <v/>
      </c>
      <c r="D1796" s="26" t="str">
        <f>IF(C1796="","",IFERROR(VLOOKUP($C1796,Statistiques!$A$8:$B$30,2,0),""))</f>
        <v/>
      </c>
      <c r="E1796" s="24"/>
      <c r="F1796" s="27" t="e">
        <f t="shared" ref="F1796:F1859" ca="1" si="196">IF(MONTH(A1796)=MONTH(A1795),F1795+E1796,E1796)</f>
        <v>#VALUE!</v>
      </c>
      <c r="G1796" s="28" t="str">
        <f t="shared" si="192"/>
        <v/>
      </c>
      <c r="H1796" s="29"/>
      <c r="I1796" s="30"/>
      <c r="J1796">
        <f t="shared" si="193"/>
        <v>0</v>
      </c>
      <c r="K1796">
        <f t="shared" si="194"/>
        <v>0</v>
      </c>
    </row>
    <row r="1797" spans="1:11" ht="12.75" customHeight="1" x14ac:dyDescent="0.2">
      <c r="A1797" s="73" t="str">
        <f t="shared" ca="1" si="191"/>
        <v/>
      </c>
      <c r="B1797" s="31" t="str">
        <f t="shared" ca="1" si="195"/>
        <v/>
      </c>
      <c r="C1797" s="25" t="str">
        <f t="shared" si="190"/>
        <v/>
      </c>
      <c r="D1797" s="26" t="str">
        <f>IF(C1797="","",IFERROR(VLOOKUP($C1797,Statistiques!$A$8:$B$30,2,0),""))</f>
        <v/>
      </c>
      <c r="E1797" s="24"/>
      <c r="F1797" s="27" t="e">
        <f t="shared" ca="1" si="196"/>
        <v>#VALUE!</v>
      </c>
      <c r="G1797" s="28" t="str">
        <f t="shared" si="192"/>
        <v/>
      </c>
      <c r="H1797" s="29"/>
      <c r="I1797" s="30"/>
      <c r="J1797">
        <f t="shared" si="193"/>
        <v>0</v>
      </c>
      <c r="K1797">
        <f t="shared" si="194"/>
        <v>0</v>
      </c>
    </row>
    <row r="1798" spans="1:11" ht="12.75" customHeight="1" x14ac:dyDescent="0.2">
      <c r="A1798" s="73" t="str">
        <f t="shared" ca="1" si="191"/>
        <v/>
      </c>
      <c r="B1798" s="31" t="str">
        <f t="shared" ca="1" si="195"/>
        <v/>
      </c>
      <c r="C1798" s="25" t="str">
        <f t="shared" si="190"/>
        <v/>
      </c>
      <c r="D1798" s="26" t="str">
        <f>IF(C1798="","",IFERROR(VLOOKUP($C1798,Statistiques!$A$8:$B$30,2,0),""))</f>
        <v/>
      </c>
      <c r="E1798" s="24"/>
      <c r="F1798" s="27" t="e">
        <f t="shared" ca="1" si="196"/>
        <v>#VALUE!</v>
      </c>
      <c r="G1798" s="28" t="str">
        <f t="shared" si="192"/>
        <v/>
      </c>
      <c r="H1798" s="29"/>
      <c r="I1798" s="30"/>
      <c r="J1798">
        <f t="shared" si="193"/>
        <v>0</v>
      </c>
      <c r="K1798">
        <f t="shared" si="194"/>
        <v>0</v>
      </c>
    </row>
    <row r="1799" spans="1:11" ht="12.75" customHeight="1" x14ac:dyDescent="0.2">
      <c r="A1799" s="73" t="str">
        <f t="shared" ca="1" si="191"/>
        <v/>
      </c>
      <c r="B1799" s="31" t="str">
        <f t="shared" ca="1" si="195"/>
        <v/>
      </c>
      <c r="C1799" s="25" t="str">
        <f t="shared" si="190"/>
        <v/>
      </c>
      <c r="D1799" s="26" t="str">
        <f>IF(C1799="","",IFERROR(VLOOKUP($C1799,Statistiques!$A$8:$B$30,2,0),""))</f>
        <v/>
      </c>
      <c r="E1799" s="24"/>
      <c r="F1799" s="27" t="e">
        <f t="shared" ca="1" si="196"/>
        <v>#VALUE!</v>
      </c>
      <c r="G1799" s="28" t="str">
        <f t="shared" si="192"/>
        <v/>
      </c>
      <c r="H1799" s="29"/>
      <c r="I1799" s="30"/>
      <c r="J1799">
        <f t="shared" si="193"/>
        <v>0</v>
      </c>
      <c r="K1799">
        <f t="shared" si="194"/>
        <v>0</v>
      </c>
    </row>
    <row r="1800" spans="1:11" ht="12.75" customHeight="1" x14ac:dyDescent="0.2">
      <c r="A1800" s="73" t="str">
        <f t="shared" ca="1" si="191"/>
        <v/>
      </c>
      <c r="B1800" s="31" t="str">
        <f t="shared" ca="1" si="195"/>
        <v/>
      </c>
      <c r="C1800" s="25" t="str">
        <f t="shared" si="190"/>
        <v/>
      </c>
      <c r="D1800" s="26" t="str">
        <f>IF(C1800="","",IFERROR(VLOOKUP($C1800,Statistiques!$A$8:$B$30,2,0),""))</f>
        <v/>
      </c>
      <c r="E1800" s="24"/>
      <c r="F1800" s="27" t="e">
        <f t="shared" ca="1" si="196"/>
        <v>#VALUE!</v>
      </c>
      <c r="G1800" s="28" t="str">
        <f t="shared" si="192"/>
        <v/>
      </c>
      <c r="H1800" s="29"/>
      <c r="I1800" s="30"/>
      <c r="J1800">
        <f t="shared" si="193"/>
        <v>0</v>
      </c>
      <c r="K1800">
        <f t="shared" si="194"/>
        <v>0</v>
      </c>
    </row>
    <row r="1801" spans="1:11" ht="12.75" customHeight="1" x14ac:dyDescent="0.2">
      <c r="A1801" s="73" t="str">
        <f t="shared" ca="1" si="191"/>
        <v/>
      </c>
      <c r="B1801" s="31" t="str">
        <f t="shared" ca="1" si="195"/>
        <v/>
      </c>
      <c r="C1801" s="25" t="str">
        <f t="shared" si="190"/>
        <v/>
      </c>
      <c r="D1801" s="26" t="str">
        <f>IF(C1801="","",IFERROR(VLOOKUP($C1801,Statistiques!$A$8:$B$30,2,0),""))</f>
        <v/>
      </c>
      <c r="E1801" s="24"/>
      <c r="F1801" s="27" t="e">
        <f t="shared" ca="1" si="196"/>
        <v>#VALUE!</v>
      </c>
      <c r="G1801" s="28" t="str">
        <f t="shared" si="192"/>
        <v/>
      </c>
      <c r="H1801" s="29"/>
      <c r="I1801" s="30"/>
      <c r="J1801">
        <f t="shared" si="193"/>
        <v>0</v>
      </c>
      <c r="K1801">
        <f t="shared" si="194"/>
        <v>0</v>
      </c>
    </row>
    <row r="1802" spans="1:11" ht="12.75" customHeight="1" x14ac:dyDescent="0.2">
      <c r="A1802" s="73" t="str">
        <f t="shared" ca="1" si="191"/>
        <v/>
      </c>
      <c r="B1802" s="31" t="str">
        <f t="shared" ca="1" si="195"/>
        <v/>
      </c>
      <c r="C1802" s="25" t="str">
        <f t="shared" si="190"/>
        <v/>
      </c>
      <c r="D1802" s="26" t="str">
        <f>IF(C1802="","",IFERROR(VLOOKUP($C1802,Statistiques!$A$8:$B$30,2,0),""))</f>
        <v/>
      </c>
      <c r="E1802" s="24"/>
      <c r="F1802" s="27" t="e">
        <f t="shared" ca="1" si="196"/>
        <v>#VALUE!</v>
      </c>
      <c r="G1802" s="28" t="str">
        <f t="shared" si="192"/>
        <v/>
      </c>
      <c r="H1802" s="29"/>
      <c r="I1802" s="30"/>
      <c r="J1802">
        <f t="shared" si="193"/>
        <v>0</v>
      </c>
      <c r="K1802">
        <f t="shared" si="194"/>
        <v>0</v>
      </c>
    </row>
    <row r="1803" spans="1:11" ht="12.75" customHeight="1" x14ac:dyDescent="0.2">
      <c r="A1803" s="73" t="str">
        <f t="shared" ca="1" si="191"/>
        <v/>
      </c>
      <c r="B1803" s="31" t="str">
        <f t="shared" ca="1" si="195"/>
        <v/>
      </c>
      <c r="C1803" s="25" t="str">
        <f t="shared" si="190"/>
        <v/>
      </c>
      <c r="D1803" s="26" t="str">
        <f>IF(C1803="","",IFERROR(VLOOKUP($C1803,Statistiques!$A$8:$B$30,2,0),""))</f>
        <v/>
      </c>
      <c r="E1803" s="24"/>
      <c r="F1803" s="27" t="e">
        <f t="shared" ca="1" si="196"/>
        <v>#VALUE!</v>
      </c>
      <c r="G1803" s="28" t="str">
        <f t="shared" si="192"/>
        <v/>
      </c>
      <c r="H1803" s="29"/>
      <c r="I1803" s="30"/>
      <c r="J1803">
        <f t="shared" si="193"/>
        <v>0</v>
      </c>
      <c r="K1803">
        <f t="shared" si="194"/>
        <v>0</v>
      </c>
    </row>
    <row r="1804" spans="1:11" ht="12.75" customHeight="1" x14ac:dyDescent="0.2">
      <c r="A1804" s="73" t="str">
        <f t="shared" ca="1" si="191"/>
        <v/>
      </c>
      <c r="B1804" s="31" t="str">
        <f t="shared" ca="1" si="195"/>
        <v/>
      </c>
      <c r="C1804" s="25" t="str">
        <f t="shared" si="190"/>
        <v/>
      </c>
      <c r="D1804" s="26" t="str">
        <f>IF(C1804="","",IFERROR(VLOOKUP($C1804,Statistiques!$A$8:$B$30,2,0),""))</f>
        <v/>
      </c>
      <c r="E1804" s="24"/>
      <c r="F1804" s="27" t="e">
        <f t="shared" ca="1" si="196"/>
        <v>#VALUE!</v>
      </c>
      <c r="G1804" s="28" t="str">
        <f t="shared" si="192"/>
        <v/>
      </c>
      <c r="H1804" s="29"/>
      <c r="I1804" s="30"/>
      <c r="J1804">
        <f t="shared" si="193"/>
        <v>0</v>
      </c>
      <c r="K1804">
        <f t="shared" si="194"/>
        <v>0</v>
      </c>
    </row>
    <row r="1805" spans="1:11" ht="12.75" customHeight="1" x14ac:dyDescent="0.2">
      <c r="A1805" s="73" t="str">
        <f t="shared" ca="1" si="191"/>
        <v/>
      </c>
      <c r="B1805" s="31" t="str">
        <f t="shared" ca="1" si="195"/>
        <v/>
      </c>
      <c r="C1805" s="25" t="str">
        <f t="shared" si="190"/>
        <v/>
      </c>
      <c r="D1805" s="26" t="str">
        <f>IF(C1805="","",IFERROR(VLOOKUP($C1805,Statistiques!$A$8:$B$30,2,0),""))</f>
        <v/>
      </c>
      <c r="E1805" s="24"/>
      <c r="F1805" s="27" t="e">
        <f t="shared" ca="1" si="196"/>
        <v>#VALUE!</v>
      </c>
      <c r="G1805" s="28" t="str">
        <f t="shared" si="192"/>
        <v/>
      </c>
      <c r="H1805" s="29"/>
      <c r="I1805" s="30"/>
      <c r="J1805">
        <f t="shared" si="193"/>
        <v>0</v>
      </c>
      <c r="K1805">
        <f t="shared" si="194"/>
        <v>0</v>
      </c>
    </row>
    <row r="1806" spans="1:11" ht="12.75" customHeight="1" x14ac:dyDescent="0.2">
      <c r="A1806" s="73" t="str">
        <f t="shared" ca="1" si="191"/>
        <v/>
      </c>
      <c r="B1806" s="31" t="str">
        <f t="shared" ca="1" si="195"/>
        <v/>
      </c>
      <c r="C1806" s="25" t="str">
        <f t="shared" si="190"/>
        <v/>
      </c>
      <c r="D1806" s="26" t="str">
        <f>IF(C1806="","",IFERROR(VLOOKUP($C1806,Statistiques!$A$8:$B$30,2,0),""))</f>
        <v/>
      </c>
      <c r="E1806" s="24"/>
      <c r="F1806" s="27" t="e">
        <f t="shared" ca="1" si="196"/>
        <v>#VALUE!</v>
      </c>
      <c r="G1806" s="28" t="str">
        <f t="shared" si="192"/>
        <v/>
      </c>
      <c r="H1806" s="29"/>
      <c r="I1806" s="30"/>
      <c r="J1806">
        <f t="shared" si="193"/>
        <v>0</v>
      </c>
      <c r="K1806">
        <f t="shared" si="194"/>
        <v>0</v>
      </c>
    </row>
    <row r="1807" spans="1:11" ht="12.75" customHeight="1" x14ac:dyDescent="0.2">
      <c r="A1807" s="73" t="str">
        <f t="shared" ca="1" si="191"/>
        <v/>
      </c>
      <c r="B1807" s="31" t="str">
        <f t="shared" ca="1" si="195"/>
        <v/>
      </c>
      <c r="C1807" s="25" t="str">
        <f t="shared" si="190"/>
        <v/>
      </c>
      <c r="D1807" s="26" t="str">
        <f>IF(C1807="","",IFERROR(VLOOKUP($C1807,Statistiques!$A$8:$B$30,2,0),""))</f>
        <v/>
      </c>
      <c r="E1807" s="24"/>
      <c r="F1807" s="27" t="e">
        <f t="shared" ca="1" si="196"/>
        <v>#VALUE!</v>
      </c>
      <c r="G1807" s="28" t="str">
        <f t="shared" si="192"/>
        <v/>
      </c>
      <c r="H1807" s="29"/>
      <c r="I1807" s="30"/>
      <c r="J1807">
        <f t="shared" si="193"/>
        <v>0</v>
      </c>
      <c r="K1807">
        <f t="shared" si="194"/>
        <v>0</v>
      </c>
    </row>
    <row r="1808" spans="1:11" ht="12.75" customHeight="1" x14ac:dyDescent="0.2">
      <c r="A1808" s="73" t="str">
        <f t="shared" ca="1" si="191"/>
        <v/>
      </c>
      <c r="B1808" s="31" t="str">
        <f t="shared" ca="1" si="195"/>
        <v/>
      </c>
      <c r="C1808" s="25" t="str">
        <f t="shared" si="190"/>
        <v/>
      </c>
      <c r="D1808" s="26" t="str">
        <f>IF(C1808="","",IFERROR(VLOOKUP($C1808,Statistiques!$A$8:$B$30,2,0),""))</f>
        <v/>
      </c>
      <c r="E1808" s="24"/>
      <c r="F1808" s="27" t="e">
        <f t="shared" ca="1" si="196"/>
        <v>#VALUE!</v>
      </c>
      <c r="G1808" s="28" t="str">
        <f t="shared" si="192"/>
        <v/>
      </c>
      <c r="H1808" s="29"/>
      <c r="I1808" s="30"/>
      <c r="J1808">
        <f t="shared" si="193"/>
        <v>0</v>
      </c>
      <c r="K1808">
        <f t="shared" si="194"/>
        <v>0</v>
      </c>
    </row>
    <row r="1809" spans="1:11" ht="12.75" customHeight="1" x14ac:dyDescent="0.2">
      <c r="A1809" s="73" t="str">
        <f t="shared" ca="1" si="191"/>
        <v/>
      </c>
      <c r="B1809" s="31" t="str">
        <f t="shared" ca="1" si="195"/>
        <v/>
      </c>
      <c r="C1809" s="25" t="str">
        <f t="shared" si="190"/>
        <v/>
      </c>
      <c r="D1809" s="26" t="str">
        <f>IF(C1809="","",IFERROR(VLOOKUP($C1809,Statistiques!$A$8:$B$30,2,0),""))</f>
        <v/>
      </c>
      <c r="E1809" s="24"/>
      <c r="F1809" s="27" t="e">
        <f t="shared" ca="1" si="196"/>
        <v>#VALUE!</v>
      </c>
      <c r="G1809" s="28" t="str">
        <f t="shared" si="192"/>
        <v/>
      </c>
      <c r="H1809" s="29"/>
      <c r="I1809" s="30"/>
      <c r="J1809">
        <f t="shared" si="193"/>
        <v>0</v>
      </c>
      <c r="K1809">
        <f t="shared" si="194"/>
        <v>0</v>
      </c>
    </row>
    <row r="1810" spans="1:11" ht="12.75" customHeight="1" x14ac:dyDescent="0.2">
      <c r="A1810" s="73" t="str">
        <f t="shared" ca="1" si="191"/>
        <v/>
      </c>
      <c r="B1810" s="31" t="str">
        <f t="shared" ca="1" si="195"/>
        <v/>
      </c>
      <c r="C1810" s="25" t="str">
        <f t="shared" si="190"/>
        <v/>
      </c>
      <c r="D1810" s="26" t="str">
        <f>IF(C1810="","",IFERROR(VLOOKUP($C1810,Statistiques!$A$8:$B$30,2,0),""))</f>
        <v/>
      </c>
      <c r="E1810" s="24"/>
      <c r="F1810" s="27" t="e">
        <f t="shared" ca="1" si="196"/>
        <v>#VALUE!</v>
      </c>
      <c r="G1810" s="28" t="str">
        <f t="shared" si="192"/>
        <v/>
      </c>
      <c r="H1810" s="29"/>
      <c r="I1810" s="30"/>
      <c r="J1810">
        <f t="shared" si="193"/>
        <v>0</v>
      </c>
      <c r="K1810">
        <f t="shared" si="194"/>
        <v>0</v>
      </c>
    </row>
    <row r="1811" spans="1:11" ht="12.75" customHeight="1" x14ac:dyDescent="0.2">
      <c r="A1811" s="73" t="str">
        <f t="shared" ca="1" si="191"/>
        <v/>
      </c>
      <c r="B1811" s="31" t="str">
        <f t="shared" ca="1" si="195"/>
        <v/>
      </c>
      <c r="C1811" s="25" t="str">
        <f t="shared" si="190"/>
        <v/>
      </c>
      <c r="D1811" s="26" t="str">
        <f>IF(C1811="","",IFERROR(VLOOKUP($C1811,Statistiques!$A$8:$B$30,2,0),""))</f>
        <v/>
      </c>
      <c r="E1811" s="24"/>
      <c r="F1811" s="27" t="e">
        <f t="shared" ca="1" si="196"/>
        <v>#VALUE!</v>
      </c>
      <c r="G1811" s="28" t="str">
        <f t="shared" si="192"/>
        <v/>
      </c>
      <c r="H1811" s="29"/>
      <c r="I1811" s="30"/>
      <c r="J1811">
        <f t="shared" si="193"/>
        <v>0</v>
      </c>
      <c r="K1811">
        <f t="shared" si="194"/>
        <v>0</v>
      </c>
    </row>
    <row r="1812" spans="1:11" ht="12.75" customHeight="1" x14ac:dyDescent="0.2">
      <c r="A1812" s="73" t="str">
        <f t="shared" ca="1" si="191"/>
        <v/>
      </c>
      <c r="B1812" s="31" t="str">
        <f t="shared" ca="1" si="195"/>
        <v/>
      </c>
      <c r="C1812" s="25" t="str">
        <f t="shared" si="190"/>
        <v/>
      </c>
      <c r="D1812" s="26" t="str">
        <f>IF(C1812="","",IFERROR(VLOOKUP($C1812,Statistiques!$A$8:$B$30,2,0),""))</f>
        <v/>
      </c>
      <c r="E1812" s="24"/>
      <c r="F1812" s="27" t="e">
        <f t="shared" ca="1" si="196"/>
        <v>#VALUE!</v>
      </c>
      <c r="G1812" s="28" t="str">
        <f t="shared" si="192"/>
        <v/>
      </c>
      <c r="H1812" s="29"/>
      <c r="I1812" s="30"/>
      <c r="J1812">
        <f t="shared" si="193"/>
        <v>0</v>
      </c>
      <c r="K1812">
        <f t="shared" si="194"/>
        <v>0</v>
      </c>
    </row>
    <row r="1813" spans="1:11" ht="12.75" customHeight="1" x14ac:dyDescent="0.2">
      <c r="A1813" s="73" t="str">
        <f t="shared" ca="1" si="191"/>
        <v/>
      </c>
      <c r="B1813" s="31" t="str">
        <f t="shared" ca="1" si="195"/>
        <v/>
      </c>
      <c r="C1813" s="25" t="str">
        <f t="shared" si="190"/>
        <v/>
      </c>
      <c r="D1813" s="26" t="str">
        <f>IF(C1813="","",IFERROR(VLOOKUP($C1813,Statistiques!$A$8:$B$30,2,0),""))</f>
        <v/>
      </c>
      <c r="E1813" s="24"/>
      <c r="F1813" s="27" t="e">
        <f t="shared" ca="1" si="196"/>
        <v>#VALUE!</v>
      </c>
      <c r="G1813" s="28" t="str">
        <f t="shared" si="192"/>
        <v/>
      </c>
      <c r="H1813" s="29"/>
      <c r="I1813" s="30"/>
      <c r="J1813">
        <f t="shared" si="193"/>
        <v>0</v>
      </c>
      <c r="K1813">
        <f t="shared" si="194"/>
        <v>0</v>
      </c>
    </row>
    <row r="1814" spans="1:11" ht="12.75" customHeight="1" x14ac:dyDescent="0.2">
      <c r="A1814" s="73" t="str">
        <f t="shared" ca="1" si="191"/>
        <v/>
      </c>
      <c r="B1814" s="31" t="str">
        <f t="shared" ca="1" si="195"/>
        <v/>
      </c>
      <c r="C1814" s="25" t="str">
        <f t="shared" si="190"/>
        <v/>
      </c>
      <c r="D1814" s="26" t="str">
        <f>IF(C1814="","",IFERROR(VLOOKUP($C1814,Statistiques!$A$8:$B$30,2,0),""))</f>
        <v/>
      </c>
      <c r="E1814" s="24"/>
      <c r="F1814" s="27" t="e">
        <f t="shared" ca="1" si="196"/>
        <v>#VALUE!</v>
      </c>
      <c r="G1814" s="28" t="str">
        <f t="shared" si="192"/>
        <v/>
      </c>
      <c r="H1814" s="29"/>
      <c r="I1814" s="30"/>
      <c r="J1814">
        <f t="shared" si="193"/>
        <v>0</v>
      </c>
      <c r="K1814">
        <f t="shared" si="194"/>
        <v>0</v>
      </c>
    </row>
    <row r="1815" spans="1:11" ht="12.75" customHeight="1" x14ac:dyDescent="0.2">
      <c r="A1815" s="73" t="str">
        <f t="shared" ca="1" si="191"/>
        <v/>
      </c>
      <c r="B1815" s="31" t="str">
        <f t="shared" ca="1" si="195"/>
        <v/>
      </c>
      <c r="C1815" s="25" t="str">
        <f t="shared" si="190"/>
        <v/>
      </c>
      <c r="D1815" s="26" t="str">
        <f>IF(C1815="","",IFERROR(VLOOKUP($C1815,Statistiques!$A$8:$B$30,2,0),""))</f>
        <v/>
      </c>
      <c r="E1815" s="24"/>
      <c r="F1815" s="27" t="e">
        <f t="shared" ca="1" si="196"/>
        <v>#VALUE!</v>
      </c>
      <c r="G1815" s="28" t="str">
        <f t="shared" si="192"/>
        <v/>
      </c>
      <c r="H1815" s="29"/>
      <c r="I1815" s="30"/>
      <c r="J1815">
        <f t="shared" si="193"/>
        <v>0</v>
      </c>
      <c r="K1815">
        <f t="shared" si="194"/>
        <v>0</v>
      </c>
    </row>
    <row r="1816" spans="1:11" ht="12.75" customHeight="1" x14ac:dyDescent="0.2">
      <c r="A1816" s="73" t="str">
        <f t="shared" ca="1" si="191"/>
        <v/>
      </c>
      <c r="B1816" s="31" t="str">
        <f t="shared" ca="1" si="195"/>
        <v/>
      </c>
      <c r="C1816" s="25" t="str">
        <f t="shared" si="190"/>
        <v/>
      </c>
      <c r="D1816" s="26" t="str">
        <f>IF(C1816="","",IFERROR(VLOOKUP($C1816,Statistiques!$A$8:$B$30,2,0),""))</f>
        <v/>
      </c>
      <c r="E1816" s="24"/>
      <c r="F1816" s="27" t="e">
        <f t="shared" ca="1" si="196"/>
        <v>#VALUE!</v>
      </c>
      <c r="G1816" s="28" t="str">
        <f t="shared" si="192"/>
        <v/>
      </c>
      <c r="H1816" s="29"/>
      <c r="I1816" s="30"/>
      <c r="J1816">
        <f t="shared" si="193"/>
        <v>0</v>
      </c>
      <c r="K1816">
        <f t="shared" si="194"/>
        <v>0</v>
      </c>
    </row>
    <row r="1817" spans="1:11" ht="12.75" customHeight="1" x14ac:dyDescent="0.2">
      <c r="A1817" s="73" t="str">
        <f t="shared" ca="1" si="191"/>
        <v/>
      </c>
      <c r="B1817" s="31" t="str">
        <f t="shared" ca="1" si="195"/>
        <v/>
      </c>
      <c r="C1817" s="25" t="str">
        <f t="shared" si="190"/>
        <v/>
      </c>
      <c r="D1817" s="26" t="str">
        <f>IF(C1817="","",IFERROR(VLOOKUP($C1817,Statistiques!$A$8:$B$30,2,0),""))</f>
        <v/>
      </c>
      <c r="E1817" s="24"/>
      <c r="F1817" s="27" t="e">
        <f t="shared" ca="1" si="196"/>
        <v>#VALUE!</v>
      </c>
      <c r="G1817" s="28" t="str">
        <f t="shared" si="192"/>
        <v/>
      </c>
      <c r="H1817" s="29"/>
      <c r="I1817" s="30"/>
      <c r="J1817">
        <f t="shared" si="193"/>
        <v>0</v>
      </c>
      <c r="K1817">
        <f t="shared" si="194"/>
        <v>0</v>
      </c>
    </row>
    <row r="1818" spans="1:11" ht="12.75" customHeight="1" x14ac:dyDescent="0.2">
      <c r="A1818" s="73" t="str">
        <f t="shared" ca="1" si="191"/>
        <v/>
      </c>
      <c r="B1818" s="31" t="str">
        <f t="shared" ca="1" si="195"/>
        <v/>
      </c>
      <c r="C1818" s="25" t="str">
        <f t="shared" si="190"/>
        <v/>
      </c>
      <c r="D1818" s="26" t="str">
        <f>IF(C1818="","",IFERROR(VLOOKUP($C1818,Statistiques!$A$8:$B$30,2,0),""))</f>
        <v/>
      </c>
      <c r="E1818" s="24"/>
      <c r="F1818" s="27" t="e">
        <f t="shared" ca="1" si="196"/>
        <v>#VALUE!</v>
      </c>
      <c r="G1818" s="28" t="str">
        <f t="shared" si="192"/>
        <v/>
      </c>
      <c r="H1818" s="29"/>
      <c r="I1818" s="30"/>
      <c r="J1818">
        <f t="shared" si="193"/>
        <v>0</v>
      </c>
      <c r="K1818">
        <f t="shared" si="194"/>
        <v>0</v>
      </c>
    </row>
    <row r="1819" spans="1:11" ht="12.75" customHeight="1" x14ac:dyDescent="0.2">
      <c r="A1819" s="73" t="str">
        <f t="shared" ca="1" si="191"/>
        <v/>
      </c>
      <c r="B1819" s="31" t="str">
        <f t="shared" ca="1" si="195"/>
        <v/>
      </c>
      <c r="C1819" s="25" t="str">
        <f t="shared" si="190"/>
        <v/>
      </c>
      <c r="D1819" s="26" t="str">
        <f>IF(C1819="","",IFERROR(VLOOKUP($C1819,Statistiques!$A$8:$B$30,2,0),""))</f>
        <v/>
      </c>
      <c r="E1819" s="24"/>
      <c r="F1819" s="27" t="e">
        <f t="shared" ca="1" si="196"/>
        <v>#VALUE!</v>
      </c>
      <c r="G1819" s="28" t="str">
        <f t="shared" si="192"/>
        <v/>
      </c>
      <c r="H1819" s="29"/>
      <c r="I1819" s="30"/>
      <c r="J1819">
        <f t="shared" si="193"/>
        <v>0</v>
      </c>
      <c r="K1819">
        <f t="shared" si="194"/>
        <v>0</v>
      </c>
    </row>
    <row r="1820" spans="1:11" ht="12.75" customHeight="1" x14ac:dyDescent="0.2">
      <c r="A1820" s="73" t="str">
        <f t="shared" ca="1" si="191"/>
        <v/>
      </c>
      <c r="B1820" s="31" t="str">
        <f t="shared" ca="1" si="195"/>
        <v/>
      </c>
      <c r="C1820" s="25" t="str">
        <f t="shared" si="190"/>
        <v/>
      </c>
      <c r="D1820" s="26" t="str">
        <f>IF(C1820="","",IFERROR(VLOOKUP($C1820,Statistiques!$A$8:$B$30,2,0),""))</f>
        <v/>
      </c>
      <c r="E1820" s="24"/>
      <c r="F1820" s="27" t="e">
        <f t="shared" ca="1" si="196"/>
        <v>#VALUE!</v>
      </c>
      <c r="G1820" s="28" t="str">
        <f t="shared" si="192"/>
        <v/>
      </c>
      <c r="H1820" s="29"/>
      <c r="I1820" s="30"/>
      <c r="J1820">
        <f t="shared" si="193"/>
        <v>0</v>
      </c>
      <c r="K1820">
        <f t="shared" si="194"/>
        <v>0</v>
      </c>
    </row>
    <row r="1821" spans="1:11" ht="12.75" customHeight="1" x14ac:dyDescent="0.2">
      <c r="A1821" s="73" t="str">
        <f t="shared" ca="1" si="191"/>
        <v/>
      </c>
      <c r="B1821" s="31" t="str">
        <f t="shared" ca="1" si="195"/>
        <v/>
      </c>
      <c r="C1821" s="25" t="str">
        <f t="shared" si="190"/>
        <v/>
      </c>
      <c r="D1821" s="26" t="str">
        <f>IF(C1821="","",IFERROR(VLOOKUP($C1821,Statistiques!$A$8:$B$30,2,0),""))</f>
        <v/>
      </c>
      <c r="E1821" s="24"/>
      <c r="F1821" s="27" t="e">
        <f t="shared" ca="1" si="196"/>
        <v>#VALUE!</v>
      </c>
      <c r="G1821" s="28" t="str">
        <f t="shared" si="192"/>
        <v/>
      </c>
      <c r="H1821" s="29"/>
      <c r="I1821" s="30"/>
      <c r="J1821">
        <f t="shared" si="193"/>
        <v>0</v>
      </c>
      <c r="K1821">
        <f t="shared" si="194"/>
        <v>0</v>
      </c>
    </row>
    <row r="1822" spans="1:11" ht="12.75" customHeight="1" x14ac:dyDescent="0.2">
      <c r="A1822" s="73" t="str">
        <f t="shared" ca="1" si="191"/>
        <v/>
      </c>
      <c r="B1822" s="31" t="str">
        <f t="shared" ca="1" si="195"/>
        <v/>
      </c>
      <c r="C1822" s="25" t="str">
        <f t="shared" si="190"/>
        <v/>
      </c>
      <c r="D1822" s="26" t="str">
        <f>IF(C1822="","",IFERROR(VLOOKUP($C1822,Statistiques!$A$8:$B$30,2,0),""))</f>
        <v/>
      </c>
      <c r="E1822" s="24"/>
      <c r="F1822" s="27" t="e">
        <f t="shared" ca="1" si="196"/>
        <v>#VALUE!</v>
      </c>
      <c r="G1822" s="28" t="str">
        <f t="shared" si="192"/>
        <v/>
      </c>
      <c r="H1822" s="29"/>
      <c r="I1822" s="30"/>
      <c r="J1822">
        <f t="shared" si="193"/>
        <v>0</v>
      </c>
      <c r="K1822">
        <f t="shared" si="194"/>
        <v>0</v>
      </c>
    </row>
    <row r="1823" spans="1:11" ht="12.75" customHeight="1" x14ac:dyDescent="0.2">
      <c r="A1823" s="73" t="str">
        <f t="shared" ca="1" si="191"/>
        <v/>
      </c>
      <c r="B1823" s="31" t="str">
        <f t="shared" ca="1" si="195"/>
        <v/>
      </c>
      <c r="C1823" s="25" t="str">
        <f t="shared" si="190"/>
        <v/>
      </c>
      <c r="D1823" s="26" t="str">
        <f>IF(C1823="","",IFERROR(VLOOKUP($C1823,Statistiques!$A$8:$B$30,2,0),""))</f>
        <v/>
      </c>
      <c r="E1823" s="24"/>
      <c r="F1823" s="27" t="e">
        <f t="shared" ca="1" si="196"/>
        <v>#VALUE!</v>
      </c>
      <c r="G1823" s="28" t="str">
        <f t="shared" si="192"/>
        <v/>
      </c>
      <c r="H1823" s="29"/>
      <c r="I1823" s="30"/>
      <c r="J1823">
        <f t="shared" si="193"/>
        <v>0</v>
      </c>
      <c r="K1823">
        <f t="shared" si="194"/>
        <v>0</v>
      </c>
    </row>
    <row r="1824" spans="1:11" ht="12.75" customHeight="1" x14ac:dyDescent="0.2">
      <c r="A1824" s="73" t="str">
        <f t="shared" ca="1" si="191"/>
        <v/>
      </c>
      <c r="B1824" s="31" t="str">
        <f t="shared" ca="1" si="195"/>
        <v/>
      </c>
      <c r="C1824" s="25" t="str">
        <f t="shared" si="190"/>
        <v/>
      </c>
      <c r="D1824" s="26" t="str">
        <f>IF(C1824="","",IFERROR(VLOOKUP($C1824,Statistiques!$A$8:$B$30,2,0),""))</f>
        <v/>
      </c>
      <c r="E1824" s="24"/>
      <c r="F1824" s="27" t="e">
        <f t="shared" ca="1" si="196"/>
        <v>#VALUE!</v>
      </c>
      <c r="G1824" s="28" t="str">
        <f t="shared" si="192"/>
        <v/>
      </c>
      <c r="H1824" s="29"/>
      <c r="I1824" s="30"/>
      <c r="J1824">
        <f t="shared" si="193"/>
        <v>0</v>
      </c>
      <c r="K1824">
        <f t="shared" si="194"/>
        <v>0</v>
      </c>
    </row>
    <row r="1825" spans="1:11" ht="12.75" customHeight="1" x14ac:dyDescent="0.2">
      <c r="A1825" s="73" t="str">
        <f t="shared" ca="1" si="191"/>
        <v/>
      </c>
      <c r="B1825" s="31" t="str">
        <f t="shared" ca="1" si="195"/>
        <v/>
      </c>
      <c r="C1825" s="25" t="str">
        <f t="shared" si="190"/>
        <v/>
      </c>
      <c r="D1825" s="26" t="str">
        <f>IF(C1825="","",IFERROR(VLOOKUP($C1825,Statistiques!$A$8:$B$30,2,0),""))</f>
        <v/>
      </c>
      <c r="E1825" s="24"/>
      <c r="F1825" s="27" t="e">
        <f t="shared" ca="1" si="196"/>
        <v>#VALUE!</v>
      </c>
      <c r="G1825" s="28" t="str">
        <f t="shared" si="192"/>
        <v/>
      </c>
      <c r="H1825" s="29"/>
      <c r="I1825" s="30"/>
      <c r="J1825">
        <f t="shared" si="193"/>
        <v>0</v>
      </c>
      <c r="K1825">
        <f t="shared" si="194"/>
        <v>0</v>
      </c>
    </row>
    <row r="1826" spans="1:11" ht="12.75" customHeight="1" x14ac:dyDescent="0.2">
      <c r="A1826" s="73" t="str">
        <f t="shared" ca="1" si="191"/>
        <v/>
      </c>
      <c r="B1826" s="31" t="str">
        <f t="shared" ca="1" si="195"/>
        <v/>
      </c>
      <c r="C1826" s="25" t="str">
        <f t="shared" si="190"/>
        <v/>
      </c>
      <c r="D1826" s="26" t="str">
        <f>IF(C1826="","",IFERROR(VLOOKUP($C1826,Statistiques!$A$8:$B$30,2,0),""))</f>
        <v/>
      </c>
      <c r="E1826" s="24"/>
      <c r="F1826" s="27" t="e">
        <f t="shared" ca="1" si="196"/>
        <v>#VALUE!</v>
      </c>
      <c r="G1826" s="28" t="str">
        <f t="shared" si="192"/>
        <v/>
      </c>
      <c r="H1826" s="29"/>
      <c r="I1826" s="30"/>
      <c r="J1826">
        <f t="shared" si="193"/>
        <v>0</v>
      </c>
      <c r="K1826">
        <f t="shared" si="194"/>
        <v>0</v>
      </c>
    </row>
    <row r="1827" spans="1:11" ht="12.75" customHeight="1" x14ac:dyDescent="0.2">
      <c r="A1827" s="73" t="str">
        <f t="shared" ca="1" si="191"/>
        <v/>
      </c>
      <c r="B1827" s="31" t="str">
        <f t="shared" ca="1" si="195"/>
        <v/>
      </c>
      <c r="C1827" s="25" t="str">
        <f t="shared" si="190"/>
        <v/>
      </c>
      <c r="D1827" s="26" t="str">
        <f>IF(C1827="","",IFERROR(VLOOKUP($C1827,Statistiques!$A$8:$B$30,2,0),""))</f>
        <v/>
      </c>
      <c r="E1827" s="24"/>
      <c r="F1827" s="27" t="e">
        <f t="shared" ca="1" si="196"/>
        <v>#VALUE!</v>
      </c>
      <c r="G1827" s="28" t="str">
        <f t="shared" si="192"/>
        <v/>
      </c>
      <c r="H1827" s="29"/>
      <c r="I1827" s="30"/>
      <c r="J1827">
        <f t="shared" si="193"/>
        <v>0</v>
      </c>
      <c r="K1827">
        <f t="shared" si="194"/>
        <v>0</v>
      </c>
    </row>
    <row r="1828" spans="1:11" ht="12.75" customHeight="1" x14ac:dyDescent="0.2">
      <c r="A1828" s="73" t="str">
        <f t="shared" ca="1" si="191"/>
        <v/>
      </c>
      <c r="B1828" s="31" t="str">
        <f t="shared" ca="1" si="195"/>
        <v/>
      </c>
      <c r="C1828" s="25" t="str">
        <f t="shared" si="190"/>
        <v/>
      </c>
      <c r="D1828" s="26" t="str">
        <f>IF(C1828="","",IFERROR(VLOOKUP($C1828,Statistiques!$A$8:$B$30,2,0),""))</f>
        <v/>
      </c>
      <c r="E1828" s="24"/>
      <c r="F1828" s="27" t="e">
        <f t="shared" ca="1" si="196"/>
        <v>#VALUE!</v>
      </c>
      <c r="G1828" s="28" t="str">
        <f t="shared" si="192"/>
        <v/>
      </c>
      <c r="H1828" s="29"/>
      <c r="I1828" s="30"/>
      <c r="J1828">
        <f t="shared" si="193"/>
        <v>0</v>
      </c>
      <c r="K1828">
        <f t="shared" si="194"/>
        <v>0</v>
      </c>
    </row>
    <row r="1829" spans="1:11" ht="12.75" customHeight="1" x14ac:dyDescent="0.2">
      <c r="A1829" s="73" t="str">
        <f t="shared" ca="1" si="191"/>
        <v/>
      </c>
      <c r="B1829" s="31" t="str">
        <f t="shared" ca="1" si="195"/>
        <v/>
      </c>
      <c r="C1829" s="25" t="str">
        <f t="shared" si="190"/>
        <v/>
      </c>
      <c r="D1829" s="26" t="str">
        <f>IF(C1829="","",IFERROR(VLOOKUP($C1829,Statistiques!$A$8:$B$30,2,0),""))</f>
        <v/>
      </c>
      <c r="E1829" s="24"/>
      <c r="F1829" s="27" t="e">
        <f t="shared" ca="1" si="196"/>
        <v>#VALUE!</v>
      </c>
      <c r="G1829" s="28" t="str">
        <f t="shared" si="192"/>
        <v/>
      </c>
      <c r="H1829" s="29"/>
      <c r="I1829" s="30"/>
      <c r="J1829">
        <f t="shared" si="193"/>
        <v>0</v>
      </c>
      <c r="K1829">
        <f t="shared" si="194"/>
        <v>0</v>
      </c>
    </row>
    <row r="1830" spans="1:11" ht="12.75" customHeight="1" x14ac:dyDescent="0.2">
      <c r="A1830" s="73" t="str">
        <f t="shared" ca="1" si="191"/>
        <v/>
      </c>
      <c r="B1830" s="31" t="str">
        <f t="shared" ca="1" si="195"/>
        <v/>
      </c>
      <c r="C1830" s="25" t="str">
        <f t="shared" si="190"/>
        <v/>
      </c>
      <c r="D1830" s="26" t="str">
        <f>IF(C1830="","",IFERROR(VLOOKUP($C1830,Statistiques!$A$8:$B$30,2,0),""))</f>
        <v/>
      </c>
      <c r="E1830" s="24"/>
      <c r="F1830" s="27" t="e">
        <f t="shared" ca="1" si="196"/>
        <v>#VALUE!</v>
      </c>
      <c r="G1830" s="28" t="str">
        <f t="shared" si="192"/>
        <v/>
      </c>
      <c r="H1830" s="29"/>
      <c r="I1830" s="30"/>
      <c r="J1830">
        <f t="shared" si="193"/>
        <v>0</v>
      </c>
      <c r="K1830">
        <f t="shared" si="194"/>
        <v>0</v>
      </c>
    </row>
    <row r="1831" spans="1:11" ht="12.75" customHeight="1" x14ac:dyDescent="0.2">
      <c r="A1831" s="73" t="str">
        <f t="shared" ca="1" si="191"/>
        <v/>
      </c>
      <c r="B1831" s="31" t="str">
        <f t="shared" ca="1" si="195"/>
        <v/>
      </c>
      <c r="C1831" s="25" t="str">
        <f t="shared" si="190"/>
        <v/>
      </c>
      <c r="D1831" s="26" t="str">
        <f>IF(C1831="","",IFERROR(VLOOKUP($C1831,Statistiques!$A$8:$B$30,2,0),""))</f>
        <v/>
      </c>
      <c r="E1831" s="24"/>
      <c r="F1831" s="27" t="e">
        <f t="shared" ca="1" si="196"/>
        <v>#VALUE!</v>
      </c>
      <c r="G1831" s="28" t="str">
        <f t="shared" si="192"/>
        <v/>
      </c>
      <c r="H1831" s="29"/>
      <c r="I1831" s="30"/>
      <c r="J1831">
        <f t="shared" si="193"/>
        <v>0</v>
      </c>
      <c r="K1831">
        <f t="shared" si="194"/>
        <v>0</v>
      </c>
    </row>
    <row r="1832" spans="1:11" ht="12.75" customHeight="1" x14ac:dyDescent="0.2">
      <c r="A1832" s="73" t="str">
        <f t="shared" ca="1" si="191"/>
        <v/>
      </c>
      <c r="B1832" s="31" t="str">
        <f t="shared" ca="1" si="195"/>
        <v/>
      </c>
      <c r="C1832" s="25" t="str">
        <f t="shared" si="190"/>
        <v/>
      </c>
      <c r="D1832" s="26" t="str">
        <f>IF(C1832="","",IFERROR(VLOOKUP($C1832,Statistiques!$A$8:$B$30,2,0),""))</f>
        <v/>
      </c>
      <c r="E1832" s="24"/>
      <c r="F1832" s="27" t="e">
        <f t="shared" ca="1" si="196"/>
        <v>#VALUE!</v>
      </c>
      <c r="G1832" s="28" t="str">
        <f t="shared" si="192"/>
        <v/>
      </c>
      <c r="H1832" s="29"/>
      <c r="I1832" s="30"/>
      <c r="J1832">
        <f t="shared" si="193"/>
        <v>0</v>
      </c>
      <c r="K1832">
        <f t="shared" si="194"/>
        <v>0</v>
      </c>
    </row>
    <row r="1833" spans="1:11" ht="12.75" customHeight="1" x14ac:dyDescent="0.2">
      <c r="A1833" s="73" t="str">
        <f t="shared" ca="1" si="191"/>
        <v/>
      </c>
      <c r="B1833" s="31" t="str">
        <f t="shared" ca="1" si="195"/>
        <v/>
      </c>
      <c r="C1833" s="25" t="str">
        <f t="shared" si="190"/>
        <v/>
      </c>
      <c r="D1833" s="26" t="str">
        <f>IF(C1833="","",IFERROR(VLOOKUP($C1833,Statistiques!$A$8:$B$30,2,0),""))</f>
        <v/>
      </c>
      <c r="E1833" s="24"/>
      <c r="F1833" s="27" t="e">
        <f t="shared" ca="1" si="196"/>
        <v>#VALUE!</v>
      </c>
      <c r="G1833" s="28" t="str">
        <f t="shared" si="192"/>
        <v/>
      </c>
      <c r="H1833" s="29"/>
      <c r="I1833" s="30"/>
      <c r="J1833">
        <f t="shared" si="193"/>
        <v>0</v>
      </c>
      <c r="K1833">
        <f t="shared" si="194"/>
        <v>0</v>
      </c>
    </row>
    <row r="1834" spans="1:11" ht="12.75" customHeight="1" x14ac:dyDescent="0.2">
      <c r="A1834" s="73" t="str">
        <f t="shared" ca="1" si="191"/>
        <v/>
      </c>
      <c r="B1834" s="31" t="str">
        <f t="shared" ca="1" si="195"/>
        <v/>
      </c>
      <c r="C1834" s="25" t="str">
        <f t="shared" si="190"/>
        <v/>
      </c>
      <c r="D1834" s="26" t="str">
        <f>IF(C1834="","",IFERROR(VLOOKUP($C1834,Statistiques!$A$8:$B$30,2,0),""))</f>
        <v/>
      </c>
      <c r="E1834" s="24"/>
      <c r="F1834" s="27" t="e">
        <f t="shared" ca="1" si="196"/>
        <v>#VALUE!</v>
      </c>
      <c r="G1834" s="28" t="str">
        <f t="shared" si="192"/>
        <v/>
      </c>
      <c r="H1834" s="29"/>
      <c r="I1834" s="30"/>
      <c r="J1834">
        <f t="shared" si="193"/>
        <v>0</v>
      </c>
      <c r="K1834">
        <f t="shared" si="194"/>
        <v>0</v>
      </c>
    </row>
    <row r="1835" spans="1:11" ht="12.75" customHeight="1" x14ac:dyDescent="0.2">
      <c r="A1835" s="73" t="str">
        <f t="shared" ca="1" si="191"/>
        <v/>
      </c>
      <c r="B1835" s="31" t="str">
        <f t="shared" ca="1" si="195"/>
        <v/>
      </c>
      <c r="C1835" s="25" t="str">
        <f t="shared" si="190"/>
        <v/>
      </c>
      <c r="D1835" s="26" t="str">
        <f>IF(C1835="","",IFERROR(VLOOKUP($C1835,Statistiques!$A$8:$B$30,2,0),""))</f>
        <v/>
      </c>
      <c r="E1835" s="24"/>
      <c r="F1835" s="27" t="e">
        <f t="shared" ca="1" si="196"/>
        <v>#VALUE!</v>
      </c>
      <c r="G1835" s="28" t="str">
        <f t="shared" si="192"/>
        <v/>
      </c>
      <c r="H1835" s="29"/>
      <c r="I1835" s="30"/>
      <c r="J1835">
        <f t="shared" si="193"/>
        <v>0</v>
      </c>
      <c r="K1835">
        <f t="shared" si="194"/>
        <v>0</v>
      </c>
    </row>
    <row r="1836" spans="1:11" ht="12.75" customHeight="1" x14ac:dyDescent="0.2">
      <c r="A1836" s="73" t="str">
        <f t="shared" ca="1" si="191"/>
        <v/>
      </c>
      <c r="B1836" s="31" t="str">
        <f t="shared" ca="1" si="195"/>
        <v/>
      </c>
      <c r="C1836" s="25" t="str">
        <f t="shared" si="190"/>
        <v/>
      </c>
      <c r="D1836" s="26" t="str">
        <f>IF(C1836="","",IFERROR(VLOOKUP($C1836,Statistiques!$A$8:$B$30,2,0),""))</f>
        <v/>
      </c>
      <c r="E1836" s="24"/>
      <c r="F1836" s="27" t="e">
        <f t="shared" ca="1" si="196"/>
        <v>#VALUE!</v>
      </c>
      <c r="G1836" s="28" t="str">
        <f t="shared" si="192"/>
        <v/>
      </c>
      <c r="H1836" s="29"/>
      <c r="I1836" s="30"/>
      <c r="J1836">
        <f t="shared" si="193"/>
        <v>0</v>
      </c>
      <c r="K1836">
        <f t="shared" si="194"/>
        <v>0</v>
      </c>
    </row>
    <row r="1837" spans="1:11" ht="12.75" customHeight="1" x14ac:dyDescent="0.2">
      <c r="A1837" s="73" t="str">
        <f t="shared" ca="1" si="191"/>
        <v/>
      </c>
      <c r="B1837" s="31" t="str">
        <f t="shared" ca="1" si="195"/>
        <v/>
      </c>
      <c r="C1837" s="25" t="str">
        <f t="shared" si="190"/>
        <v/>
      </c>
      <c r="D1837" s="26" t="str">
        <f>IF(C1837="","",IFERROR(VLOOKUP($C1837,Statistiques!$A$8:$B$30,2,0),""))</f>
        <v/>
      </c>
      <c r="E1837" s="24"/>
      <c r="F1837" s="27" t="e">
        <f t="shared" ca="1" si="196"/>
        <v>#VALUE!</v>
      </c>
      <c r="G1837" s="28" t="str">
        <f t="shared" si="192"/>
        <v/>
      </c>
      <c r="H1837" s="29"/>
      <c r="I1837" s="30"/>
      <c r="J1837">
        <f t="shared" si="193"/>
        <v>0</v>
      </c>
      <c r="K1837">
        <f t="shared" si="194"/>
        <v>0</v>
      </c>
    </row>
    <row r="1838" spans="1:11" ht="12.75" customHeight="1" x14ac:dyDescent="0.2">
      <c r="A1838" s="73" t="str">
        <f t="shared" ca="1" si="191"/>
        <v/>
      </c>
      <c r="B1838" s="31" t="str">
        <f t="shared" ca="1" si="195"/>
        <v/>
      </c>
      <c r="C1838" s="25" t="str">
        <f t="shared" si="190"/>
        <v/>
      </c>
      <c r="D1838" s="26" t="str">
        <f>IF(C1838="","",IFERROR(VLOOKUP($C1838,Statistiques!$A$8:$B$30,2,0),""))</f>
        <v/>
      </c>
      <c r="E1838" s="24"/>
      <c r="F1838" s="27" t="e">
        <f t="shared" ca="1" si="196"/>
        <v>#VALUE!</v>
      </c>
      <c r="G1838" s="28" t="str">
        <f t="shared" si="192"/>
        <v/>
      </c>
      <c r="H1838" s="29"/>
      <c r="I1838" s="30"/>
      <c r="J1838">
        <f t="shared" si="193"/>
        <v>0</v>
      </c>
      <c r="K1838">
        <f t="shared" si="194"/>
        <v>0</v>
      </c>
    </row>
    <row r="1839" spans="1:11" ht="12.75" customHeight="1" x14ac:dyDescent="0.2">
      <c r="A1839" s="73" t="str">
        <f t="shared" ca="1" si="191"/>
        <v/>
      </c>
      <c r="B1839" s="31" t="str">
        <f t="shared" ca="1" si="195"/>
        <v/>
      </c>
      <c r="C1839" s="25" t="str">
        <f t="shared" si="190"/>
        <v/>
      </c>
      <c r="D1839" s="26" t="str">
        <f>IF(C1839="","",IFERROR(VLOOKUP($C1839,Statistiques!$A$8:$B$30,2,0),""))</f>
        <v/>
      </c>
      <c r="E1839" s="24"/>
      <c r="F1839" s="27" t="e">
        <f t="shared" ca="1" si="196"/>
        <v>#VALUE!</v>
      </c>
      <c r="G1839" s="28" t="str">
        <f t="shared" si="192"/>
        <v/>
      </c>
      <c r="H1839" s="29"/>
      <c r="I1839" s="30"/>
      <c r="J1839">
        <f t="shared" si="193"/>
        <v>0</v>
      </c>
      <c r="K1839">
        <f t="shared" si="194"/>
        <v>0</v>
      </c>
    </row>
    <row r="1840" spans="1:11" ht="12.75" customHeight="1" x14ac:dyDescent="0.2">
      <c r="A1840" s="73" t="str">
        <f t="shared" ca="1" si="191"/>
        <v/>
      </c>
      <c r="B1840" s="31" t="str">
        <f t="shared" ca="1" si="195"/>
        <v/>
      </c>
      <c r="C1840" s="25" t="str">
        <f t="shared" si="190"/>
        <v/>
      </c>
      <c r="D1840" s="26" t="str">
        <f>IF(C1840="","",IFERROR(VLOOKUP($C1840,Statistiques!$A$8:$B$30,2,0),""))</f>
        <v/>
      </c>
      <c r="E1840" s="24"/>
      <c r="F1840" s="27" t="e">
        <f t="shared" ca="1" si="196"/>
        <v>#VALUE!</v>
      </c>
      <c r="G1840" s="28" t="str">
        <f t="shared" si="192"/>
        <v/>
      </c>
      <c r="H1840" s="29"/>
      <c r="I1840" s="30"/>
      <c r="J1840">
        <f t="shared" si="193"/>
        <v>0</v>
      </c>
      <c r="K1840">
        <f t="shared" si="194"/>
        <v>0</v>
      </c>
    </row>
    <row r="1841" spans="1:11" ht="12.75" customHeight="1" x14ac:dyDescent="0.2">
      <c r="A1841" s="73" t="str">
        <f t="shared" ca="1" si="191"/>
        <v/>
      </c>
      <c r="B1841" s="31" t="str">
        <f t="shared" ca="1" si="195"/>
        <v/>
      </c>
      <c r="C1841" s="25" t="str">
        <f t="shared" si="190"/>
        <v/>
      </c>
      <c r="D1841" s="26" t="str">
        <f>IF(C1841="","",IFERROR(VLOOKUP($C1841,Statistiques!$A$8:$B$30,2,0),""))</f>
        <v/>
      </c>
      <c r="E1841" s="24"/>
      <c r="F1841" s="27" t="e">
        <f t="shared" ca="1" si="196"/>
        <v>#VALUE!</v>
      </c>
      <c r="G1841" s="28" t="str">
        <f t="shared" si="192"/>
        <v/>
      </c>
      <c r="H1841" s="29"/>
      <c r="I1841" s="30"/>
      <c r="J1841">
        <f t="shared" si="193"/>
        <v>0</v>
      </c>
      <c r="K1841">
        <f t="shared" si="194"/>
        <v>0</v>
      </c>
    </row>
    <row r="1842" spans="1:11" ht="12.75" customHeight="1" x14ac:dyDescent="0.2">
      <c r="A1842" s="73" t="str">
        <f t="shared" ca="1" si="191"/>
        <v/>
      </c>
      <c r="B1842" s="31" t="str">
        <f t="shared" ca="1" si="195"/>
        <v/>
      </c>
      <c r="C1842" s="25" t="str">
        <f t="shared" ref="C1842:C1905" si="197">IF(E1841="","",C1841)</f>
        <v/>
      </c>
      <c r="D1842" s="26" t="str">
        <f>IF(C1842="","",IFERROR(VLOOKUP($C1842,Statistiques!$A$8:$B$30,2,0),""))</f>
        <v/>
      </c>
      <c r="E1842" s="24"/>
      <c r="F1842" s="27" t="e">
        <f t="shared" ca="1" si="196"/>
        <v>#VALUE!</v>
      </c>
      <c r="G1842" s="28" t="str">
        <f t="shared" si="192"/>
        <v/>
      </c>
      <c r="H1842" s="29"/>
      <c r="I1842" s="30"/>
      <c r="J1842">
        <f t="shared" si="193"/>
        <v>0</v>
      </c>
      <c r="K1842">
        <f t="shared" si="194"/>
        <v>0</v>
      </c>
    </row>
    <row r="1843" spans="1:11" ht="12.75" customHeight="1" x14ac:dyDescent="0.2">
      <c r="A1843" s="73" t="str">
        <f t="shared" ca="1" si="191"/>
        <v/>
      </c>
      <c r="B1843" s="31" t="str">
        <f t="shared" ca="1" si="195"/>
        <v/>
      </c>
      <c r="C1843" s="25" t="str">
        <f t="shared" si="197"/>
        <v/>
      </c>
      <c r="D1843" s="26" t="str">
        <f>IF(C1843="","",IFERROR(VLOOKUP($C1843,Statistiques!$A$8:$B$30,2,0),""))</f>
        <v/>
      </c>
      <c r="E1843" s="24"/>
      <c r="F1843" s="27" t="e">
        <f t="shared" ca="1" si="196"/>
        <v>#VALUE!</v>
      </c>
      <c r="G1843" s="28" t="str">
        <f t="shared" si="192"/>
        <v/>
      </c>
      <c r="H1843" s="29"/>
      <c r="I1843" s="30"/>
      <c r="J1843">
        <f t="shared" si="193"/>
        <v>0</v>
      </c>
      <c r="K1843">
        <f t="shared" si="194"/>
        <v>0</v>
      </c>
    </row>
    <row r="1844" spans="1:11" ht="12.75" customHeight="1" x14ac:dyDescent="0.2">
      <c r="A1844" s="73" t="str">
        <f t="shared" ca="1" si="191"/>
        <v/>
      </c>
      <c r="B1844" s="31" t="str">
        <f t="shared" ca="1" si="195"/>
        <v/>
      </c>
      <c r="C1844" s="25" t="str">
        <f t="shared" si="197"/>
        <v/>
      </c>
      <c r="D1844" s="26" t="str">
        <f>IF(C1844="","",IFERROR(VLOOKUP($C1844,Statistiques!$A$8:$B$30,2,0),""))</f>
        <v/>
      </c>
      <c r="E1844" s="24"/>
      <c r="F1844" s="27" t="e">
        <f t="shared" ca="1" si="196"/>
        <v>#VALUE!</v>
      </c>
      <c r="G1844" s="28" t="str">
        <f t="shared" si="192"/>
        <v/>
      </c>
      <c r="H1844" s="29"/>
      <c r="I1844" s="30"/>
      <c r="J1844">
        <f t="shared" si="193"/>
        <v>0</v>
      </c>
      <c r="K1844">
        <f t="shared" si="194"/>
        <v>0</v>
      </c>
    </row>
    <row r="1845" spans="1:11" ht="12.75" customHeight="1" x14ac:dyDescent="0.2">
      <c r="A1845" s="73" t="str">
        <f t="shared" ca="1" si="191"/>
        <v/>
      </c>
      <c r="B1845" s="31" t="str">
        <f t="shared" ca="1" si="195"/>
        <v/>
      </c>
      <c r="C1845" s="25" t="str">
        <f t="shared" si="197"/>
        <v/>
      </c>
      <c r="D1845" s="26" t="str">
        <f>IF(C1845="","",IFERROR(VLOOKUP($C1845,Statistiques!$A$8:$B$30,2,0),""))</f>
        <v/>
      </c>
      <c r="E1845" s="24"/>
      <c r="F1845" s="27" t="e">
        <f t="shared" ca="1" si="196"/>
        <v>#VALUE!</v>
      </c>
      <c r="G1845" s="28" t="str">
        <f t="shared" si="192"/>
        <v/>
      </c>
      <c r="H1845" s="29"/>
      <c r="I1845" s="30"/>
      <c r="J1845">
        <f t="shared" si="193"/>
        <v>0</v>
      </c>
      <c r="K1845">
        <f t="shared" si="194"/>
        <v>0</v>
      </c>
    </row>
    <row r="1846" spans="1:11" ht="12.75" customHeight="1" x14ac:dyDescent="0.2">
      <c r="A1846" s="73" t="str">
        <f t="shared" ca="1" si="191"/>
        <v/>
      </c>
      <c r="B1846" s="31" t="str">
        <f t="shared" ca="1" si="195"/>
        <v/>
      </c>
      <c r="C1846" s="25" t="str">
        <f t="shared" si="197"/>
        <v/>
      </c>
      <c r="D1846" s="26" t="str">
        <f>IF(C1846="","",IFERROR(VLOOKUP($C1846,Statistiques!$A$8:$B$30,2,0),""))</f>
        <v/>
      </c>
      <c r="E1846" s="24"/>
      <c r="F1846" s="27" t="e">
        <f t="shared" ca="1" si="196"/>
        <v>#VALUE!</v>
      </c>
      <c r="G1846" s="28" t="str">
        <f t="shared" si="192"/>
        <v/>
      </c>
      <c r="H1846" s="29"/>
      <c r="I1846" s="30"/>
      <c r="J1846">
        <f t="shared" si="193"/>
        <v>0</v>
      </c>
      <c r="K1846">
        <f t="shared" si="194"/>
        <v>0</v>
      </c>
    </row>
    <row r="1847" spans="1:11" ht="12.75" customHeight="1" x14ac:dyDescent="0.2">
      <c r="A1847" s="73" t="str">
        <f t="shared" ca="1" si="191"/>
        <v/>
      </c>
      <c r="B1847" s="31" t="str">
        <f t="shared" ca="1" si="195"/>
        <v/>
      </c>
      <c r="C1847" s="25" t="str">
        <f t="shared" si="197"/>
        <v/>
      </c>
      <c r="D1847" s="26" t="str">
        <f>IF(C1847="","",IFERROR(VLOOKUP($C1847,Statistiques!$A$8:$B$30,2,0),""))</f>
        <v/>
      </c>
      <c r="E1847" s="24"/>
      <c r="F1847" s="27" t="e">
        <f t="shared" ca="1" si="196"/>
        <v>#VALUE!</v>
      </c>
      <c r="G1847" s="28" t="str">
        <f t="shared" si="192"/>
        <v/>
      </c>
      <c r="H1847" s="29"/>
      <c r="I1847" s="30"/>
      <c r="J1847">
        <f t="shared" si="193"/>
        <v>0</v>
      </c>
      <c r="K1847">
        <f t="shared" si="194"/>
        <v>0</v>
      </c>
    </row>
    <row r="1848" spans="1:11" ht="12.75" customHeight="1" x14ac:dyDescent="0.2">
      <c r="A1848" s="73" t="str">
        <f t="shared" ca="1" si="191"/>
        <v/>
      </c>
      <c r="B1848" s="31" t="str">
        <f t="shared" ca="1" si="195"/>
        <v/>
      </c>
      <c r="C1848" s="25" t="str">
        <f t="shared" si="197"/>
        <v/>
      </c>
      <c r="D1848" s="26" t="str">
        <f>IF(C1848="","",IFERROR(VLOOKUP($C1848,Statistiques!$A$8:$B$30,2,0),""))</f>
        <v/>
      </c>
      <c r="E1848" s="24"/>
      <c r="F1848" s="27" t="e">
        <f t="shared" ca="1" si="196"/>
        <v>#VALUE!</v>
      </c>
      <c r="G1848" s="28" t="str">
        <f t="shared" si="192"/>
        <v/>
      </c>
      <c r="H1848" s="29"/>
      <c r="I1848" s="30"/>
      <c r="J1848">
        <f t="shared" si="193"/>
        <v>0</v>
      </c>
      <c r="K1848">
        <f t="shared" si="194"/>
        <v>0</v>
      </c>
    </row>
    <row r="1849" spans="1:11" ht="12.75" customHeight="1" x14ac:dyDescent="0.2">
      <c r="A1849" s="73" t="str">
        <f t="shared" ca="1" si="191"/>
        <v/>
      </c>
      <c r="B1849" s="31" t="str">
        <f t="shared" ca="1" si="195"/>
        <v/>
      </c>
      <c r="C1849" s="25" t="str">
        <f t="shared" si="197"/>
        <v/>
      </c>
      <c r="D1849" s="26" t="str">
        <f>IF(C1849="","",IFERROR(VLOOKUP($C1849,Statistiques!$A$8:$B$30,2,0),""))</f>
        <v/>
      </c>
      <c r="E1849" s="24"/>
      <c r="F1849" s="27" t="e">
        <f t="shared" ca="1" si="196"/>
        <v>#VALUE!</v>
      </c>
      <c r="G1849" s="28" t="str">
        <f t="shared" si="192"/>
        <v/>
      </c>
      <c r="H1849" s="29"/>
      <c r="I1849" s="30"/>
      <c r="J1849">
        <f t="shared" si="193"/>
        <v>0</v>
      </c>
      <c r="K1849">
        <f t="shared" si="194"/>
        <v>0</v>
      </c>
    </row>
    <row r="1850" spans="1:11" ht="12.75" customHeight="1" x14ac:dyDescent="0.2">
      <c r="A1850" s="73" t="str">
        <f t="shared" ca="1" si="191"/>
        <v/>
      </c>
      <c r="B1850" s="31" t="str">
        <f t="shared" ca="1" si="195"/>
        <v/>
      </c>
      <c r="C1850" s="25" t="str">
        <f t="shared" si="197"/>
        <v/>
      </c>
      <c r="D1850" s="26" t="str">
        <f>IF(C1850="","",IFERROR(VLOOKUP($C1850,Statistiques!$A$8:$B$30,2,0),""))</f>
        <v/>
      </c>
      <c r="E1850" s="24"/>
      <c r="F1850" s="27" t="e">
        <f t="shared" ca="1" si="196"/>
        <v>#VALUE!</v>
      </c>
      <c r="G1850" s="28" t="str">
        <f t="shared" si="192"/>
        <v/>
      </c>
      <c r="H1850" s="29"/>
      <c r="I1850" s="30"/>
      <c r="J1850">
        <f t="shared" si="193"/>
        <v>0</v>
      </c>
      <c r="K1850">
        <f t="shared" si="194"/>
        <v>0</v>
      </c>
    </row>
    <row r="1851" spans="1:11" ht="12.75" customHeight="1" x14ac:dyDescent="0.2">
      <c r="A1851" s="73" t="str">
        <f t="shared" ca="1" si="191"/>
        <v/>
      </c>
      <c r="B1851" s="31" t="str">
        <f t="shared" ca="1" si="195"/>
        <v/>
      </c>
      <c r="C1851" s="25" t="str">
        <f t="shared" si="197"/>
        <v/>
      </c>
      <c r="D1851" s="26" t="str">
        <f>IF(C1851="","",IFERROR(VLOOKUP($C1851,Statistiques!$A$8:$B$30,2,0),""))</f>
        <v/>
      </c>
      <c r="E1851" s="24"/>
      <c r="F1851" s="27" t="e">
        <f t="shared" ca="1" si="196"/>
        <v>#VALUE!</v>
      </c>
      <c r="G1851" s="28" t="str">
        <f t="shared" si="192"/>
        <v/>
      </c>
      <c r="H1851" s="29"/>
      <c r="I1851" s="30"/>
      <c r="J1851">
        <f t="shared" si="193"/>
        <v>0</v>
      </c>
      <c r="K1851">
        <f t="shared" si="194"/>
        <v>0</v>
      </c>
    </row>
    <row r="1852" spans="1:11" ht="12.75" customHeight="1" x14ac:dyDescent="0.2">
      <c r="A1852" s="73" t="str">
        <f t="shared" ca="1" si="191"/>
        <v/>
      </c>
      <c r="B1852" s="31" t="str">
        <f t="shared" ca="1" si="195"/>
        <v/>
      </c>
      <c r="C1852" s="25" t="str">
        <f t="shared" si="197"/>
        <v/>
      </c>
      <c r="D1852" s="26" t="str">
        <f>IF(C1852="","",IFERROR(VLOOKUP($C1852,Statistiques!$A$8:$B$30,2,0),""))</f>
        <v/>
      </c>
      <c r="E1852" s="24"/>
      <c r="F1852" s="27" t="e">
        <f t="shared" ca="1" si="196"/>
        <v>#VALUE!</v>
      </c>
      <c r="G1852" s="28" t="str">
        <f t="shared" si="192"/>
        <v/>
      </c>
      <c r="H1852" s="29"/>
      <c r="I1852" s="30"/>
      <c r="J1852">
        <f t="shared" si="193"/>
        <v>0</v>
      </c>
      <c r="K1852">
        <f t="shared" si="194"/>
        <v>0</v>
      </c>
    </row>
    <row r="1853" spans="1:11" ht="12.75" customHeight="1" x14ac:dyDescent="0.2">
      <c r="A1853" s="73" t="str">
        <f t="shared" ca="1" si="191"/>
        <v/>
      </c>
      <c r="B1853" s="31" t="str">
        <f t="shared" ca="1" si="195"/>
        <v/>
      </c>
      <c r="C1853" s="25" t="str">
        <f t="shared" si="197"/>
        <v/>
      </c>
      <c r="D1853" s="26" t="str">
        <f>IF(C1853="","",IFERROR(VLOOKUP($C1853,Statistiques!$A$8:$B$30,2,0),""))</f>
        <v/>
      </c>
      <c r="E1853" s="24"/>
      <c r="F1853" s="27" t="e">
        <f t="shared" ca="1" si="196"/>
        <v>#VALUE!</v>
      </c>
      <c r="G1853" s="28" t="str">
        <f t="shared" si="192"/>
        <v/>
      </c>
      <c r="H1853" s="29"/>
      <c r="I1853" s="30"/>
      <c r="J1853">
        <f t="shared" si="193"/>
        <v>0</v>
      </c>
      <c r="K1853">
        <f t="shared" si="194"/>
        <v>0</v>
      </c>
    </row>
    <row r="1854" spans="1:11" ht="12.75" customHeight="1" x14ac:dyDescent="0.2">
      <c r="A1854" s="73" t="str">
        <f t="shared" ca="1" si="191"/>
        <v/>
      </c>
      <c r="B1854" s="31" t="str">
        <f t="shared" ca="1" si="195"/>
        <v/>
      </c>
      <c r="C1854" s="25" t="str">
        <f t="shared" si="197"/>
        <v/>
      </c>
      <c r="D1854" s="26" t="str">
        <f>IF(C1854="","",IFERROR(VLOOKUP($C1854,Statistiques!$A$8:$B$30,2,0),""))</f>
        <v/>
      </c>
      <c r="E1854" s="24"/>
      <c r="F1854" s="27" t="e">
        <f t="shared" ca="1" si="196"/>
        <v>#VALUE!</v>
      </c>
      <c r="G1854" s="28" t="str">
        <f t="shared" si="192"/>
        <v/>
      </c>
      <c r="H1854" s="29"/>
      <c r="I1854" s="30"/>
      <c r="J1854">
        <f t="shared" si="193"/>
        <v>0</v>
      </c>
      <c r="K1854">
        <f t="shared" si="194"/>
        <v>0</v>
      </c>
    </row>
    <row r="1855" spans="1:11" ht="12.75" customHeight="1" x14ac:dyDescent="0.2">
      <c r="A1855" s="73" t="str">
        <f t="shared" ca="1" si="191"/>
        <v/>
      </c>
      <c r="B1855" s="31" t="str">
        <f t="shared" ca="1" si="195"/>
        <v/>
      </c>
      <c r="C1855" s="25" t="str">
        <f t="shared" si="197"/>
        <v/>
      </c>
      <c r="D1855" s="26" t="str">
        <f>IF(C1855="","",IFERROR(VLOOKUP($C1855,Statistiques!$A$8:$B$30,2,0),""))</f>
        <v/>
      </c>
      <c r="E1855" s="24"/>
      <c r="F1855" s="27" t="e">
        <f t="shared" ca="1" si="196"/>
        <v>#VALUE!</v>
      </c>
      <c r="G1855" s="28" t="str">
        <f t="shared" si="192"/>
        <v/>
      </c>
      <c r="H1855" s="29"/>
      <c r="I1855" s="30"/>
      <c r="J1855">
        <f t="shared" si="193"/>
        <v>0</v>
      </c>
      <c r="K1855">
        <f t="shared" si="194"/>
        <v>0</v>
      </c>
    </row>
    <row r="1856" spans="1:11" ht="12.75" customHeight="1" x14ac:dyDescent="0.2">
      <c r="A1856" s="73" t="str">
        <f t="shared" ca="1" si="191"/>
        <v/>
      </c>
      <c r="B1856" s="31" t="str">
        <f t="shared" ca="1" si="195"/>
        <v/>
      </c>
      <c r="C1856" s="25" t="str">
        <f t="shared" si="197"/>
        <v/>
      </c>
      <c r="D1856" s="26" t="str">
        <f>IF(C1856="","",IFERROR(VLOOKUP($C1856,Statistiques!$A$8:$B$30,2,0),""))</f>
        <v/>
      </c>
      <c r="E1856" s="24"/>
      <c r="F1856" s="27" t="e">
        <f t="shared" ca="1" si="196"/>
        <v>#VALUE!</v>
      </c>
      <c r="G1856" s="28" t="str">
        <f t="shared" si="192"/>
        <v/>
      </c>
      <c r="H1856" s="29"/>
      <c r="I1856" s="30"/>
      <c r="J1856">
        <f t="shared" si="193"/>
        <v>0</v>
      </c>
      <c r="K1856">
        <f t="shared" si="194"/>
        <v>0</v>
      </c>
    </row>
    <row r="1857" spans="1:11" ht="12.75" customHeight="1" x14ac:dyDescent="0.2">
      <c r="A1857" s="73" t="str">
        <f t="shared" ca="1" si="191"/>
        <v/>
      </c>
      <c r="B1857" s="31" t="str">
        <f t="shared" ca="1" si="195"/>
        <v/>
      </c>
      <c r="C1857" s="25" t="str">
        <f t="shared" si="197"/>
        <v/>
      </c>
      <c r="D1857" s="26" t="str">
        <f>IF(C1857="","",IFERROR(VLOOKUP($C1857,Statistiques!$A$8:$B$30,2,0),""))</f>
        <v/>
      </c>
      <c r="E1857" s="24"/>
      <c r="F1857" s="27" t="e">
        <f t="shared" ca="1" si="196"/>
        <v>#VALUE!</v>
      </c>
      <c r="G1857" s="28" t="str">
        <f t="shared" si="192"/>
        <v/>
      </c>
      <c r="H1857" s="29"/>
      <c r="I1857" s="30"/>
      <c r="J1857">
        <f t="shared" si="193"/>
        <v>0</v>
      </c>
      <c r="K1857">
        <f t="shared" si="194"/>
        <v>0</v>
      </c>
    </row>
    <row r="1858" spans="1:11" ht="12.75" customHeight="1" x14ac:dyDescent="0.2">
      <c r="A1858" s="73" t="str">
        <f t="shared" ca="1" si="191"/>
        <v/>
      </c>
      <c r="B1858" s="31" t="str">
        <f t="shared" ca="1" si="195"/>
        <v/>
      </c>
      <c r="C1858" s="25" t="str">
        <f t="shared" si="197"/>
        <v/>
      </c>
      <c r="D1858" s="26" t="str">
        <f>IF(C1858="","",IFERROR(VLOOKUP($C1858,Statistiques!$A$8:$B$30,2,0),""))</f>
        <v/>
      </c>
      <c r="E1858" s="24"/>
      <c r="F1858" s="27" t="e">
        <f t="shared" ca="1" si="196"/>
        <v>#VALUE!</v>
      </c>
      <c r="G1858" s="28" t="str">
        <f t="shared" si="192"/>
        <v/>
      </c>
      <c r="H1858" s="29"/>
      <c r="I1858" s="30"/>
      <c r="J1858">
        <f t="shared" si="193"/>
        <v>0</v>
      </c>
      <c r="K1858">
        <f t="shared" si="194"/>
        <v>0</v>
      </c>
    </row>
    <row r="1859" spans="1:11" ht="12.75" customHeight="1" x14ac:dyDescent="0.2">
      <c r="A1859" s="73" t="str">
        <f t="shared" ref="A1859:A1922" ca="1" si="198">IF(C1859="","",NOW())</f>
        <v/>
      </c>
      <c r="B1859" s="31" t="str">
        <f t="shared" ca="1" si="195"/>
        <v/>
      </c>
      <c r="C1859" s="25" t="str">
        <f t="shared" si="197"/>
        <v/>
      </c>
      <c r="D1859" s="26" t="str">
        <f>IF(C1859="","",IFERROR(VLOOKUP($C1859,Statistiques!$A$8:$B$30,2,0),""))</f>
        <v/>
      </c>
      <c r="E1859" s="24"/>
      <c r="F1859" s="27" t="e">
        <f t="shared" ca="1" si="196"/>
        <v>#VALUE!</v>
      </c>
      <c r="G1859" s="28" t="str">
        <f t="shared" ref="G1859:G1922" si="199">IF(E1859="","",IF(AND(MONTH(A1859)=MONTH(A1860),E1860&lt;&gt;""),"",F1859))</f>
        <v/>
      </c>
      <c r="H1859" s="29"/>
      <c r="I1859" s="30"/>
      <c r="J1859">
        <f t="shared" ref="J1859:J1922" si="200">IF(H1859="",0,H1859)</f>
        <v>0</v>
      </c>
      <c r="K1859">
        <f t="shared" ref="K1859:K1922" si="201">IF(I1859="",0,I1859)</f>
        <v>0</v>
      </c>
    </row>
    <row r="1860" spans="1:11" ht="12.75" customHeight="1" x14ac:dyDescent="0.2">
      <c r="A1860" s="73" t="str">
        <f t="shared" ca="1" si="198"/>
        <v/>
      </c>
      <c r="B1860" s="31" t="str">
        <f t="shared" ref="B1860:B1923" ca="1" si="202">IF(A1860="","",B1859+1)</f>
        <v/>
      </c>
      <c r="C1860" s="25" t="str">
        <f t="shared" si="197"/>
        <v/>
      </c>
      <c r="D1860" s="26" t="str">
        <f>IF(C1860="","",IFERROR(VLOOKUP($C1860,Statistiques!$A$8:$B$30,2,0),""))</f>
        <v/>
      </c>
      <c r="E1860" s="24"/>
      <c r="F1860" s="27" t="e">
        <f t="shared" ref="F1860:F1923" ca="1" si="203">IF(MONTH(A1860)=MONTH(A1859),F1859+E1860,E1860)</f>
        <v>#VALUE!</v>
      </c>
      <c r="G1860" s="28" t="str">
        <f t="shared" si="199"/>
        <v/>
      </c>
      <c r="H1860" s="29"/>
      <c r="I1860" s="30"/>
      <c r="J1860">
        <f t="shared" si="200"/>
        <v>0</v>
      </c>
      <c r="K1860">
        <f t="shared" si="201"/>
        <v>0</v>
      </c>
    </row>
    <row r="1861" spans="1:11" ht="12.75" customHeight="1" x14ac:dyDescent="0.2">
      <c r="A1861" s="73" t="str">
        <f t="shared" ca="1" si="198"/>
        <v/>
      </c>
      <c r="B1861" s="31" t="str">
        <f t="shared" ca="1" si="202"/>
        <v/>
      </c>
      <c r="C1861" s="25" t="str">
        <f t="shared" si="197"/>
        <v/>
      </c>
      <c r="D1861" s="26" t="str">
        <f>IF(C1861="","",IFERROR(VLOOKUP($C1861,Statistiques!$A$8:$B$30,2,0),""))</f>
        <v/>
      </c>
      <c r="E1861" s="24"/>
      <c r="F1861" s="27" t="e">
        <f t="shared" ca="1" si="203"/>
        <v>#VALUE!</v>
      </c>
      <c r="G1861" s="28" t="str">
        <f t="shared" si="199"/>
        <v/>
      </c>
      <c r="H1861" s="29"/>
      <c r="I1861" s="30"/>
      <c r="J1861">
        <f t="shared" si="200"/>
        <v>0</v>
      </c>
      <c r="K1861">
        <f t="shared" si="201"/>
        <v>0</v>
      </c>
    </row>
    <row r="1862" spans="1:11" ht="12.75" customHeight="1" x14ac:dyDescent="0.2">
      <c r="A1862" s="73" t="str">
        <f t="shared" ca="1" si="198"/>
        <v/>
      </c>
      <c r="B1862" s="31" t="str">
        <f t="shared" ca="1" si="202"/>
        <v/>
      </c>
      <c r="C1862" s="25" t="str">
        <f t="shared" si="197"/>
        <v/>
      </c>
      <c r="D1862" s="26" t="str">
        <f>IF(C1862="","",IFERROR(VLOOKUP($C1862,Statistiques!$A$8:$B$30,2,0),""))</f>
        <v/>
      </c>
      <c r="E1862" s="24"/>
      <c r="F1862" s="27" t="e">
        <f t="shared" ca="1" si="203"/>
        <v>#VALUE!</v>
      </c>
      <c r="G1862" s="28" t="str">
        <f t="shared" si="199"/>
        <v/>
      </c>
      <c r="H1862" s="29"/>
      <c r="I1862" s="30"/>
      <c r="J1862">
        <f t="shared" si="200"/>
        <v>0</v>
      </c>
      <c r="K1862">
        <f t="shared" si="201"/>
        <v>0</v>
      </c>
    </row>
    <row r="1863" spans="1:11" ht="12.75" customHeight="1" x14ac:dyDescent="0.2">
      <c r="A1863" s="73" t="str">
        <f t="shared" ca="1" si="198"/>
        <v/>
      </c>
      <c r="B1863" s="31" t="str">
        <f t="shared" ca="1" si="202"/>
        <v/>
      </c>
      <c r="C1863" s="25" t="str">
        <f t="shared" si="197"/>
        <v/>
      </c>
      <c r="D1863" s="26" t="str">
        <f>IF(C1863="","",IFERROR(VLOOKUP($C1863,Statistiques!$A$8:$B$30,2,0),""))</f>
        <v/>
      </c>
      <c r="E1863" s="24"/>
      <c r="F1863" s="27" t="e">
        <f t="shared" ca="1" si="203"/>
        <v>#VALUE!</v>
      </c>
      <c r="G1863" s="28" t="str">
        <f t="shared" si="199"/>
        <v/>
      </c>
      <c r="H1863" s="29"/>
      <c r="I1863" s="30"/>
      <c r="J1863">
        <f t="shared" si="200"/>
        <v>0</v>
      </c>
      <c r="K1863">
        <f t="shared" si="201"/>
        <v>0</v>
      </c>
    </row>
    <row r="1864" spans="1:11" ht="12.75" customHeight="1" x14ac:dyDescent="0.2">
      <c r="A1864" s="73" t="str">
        <f t="shared" ca="1" si="198"/>
        <v/>
      </c>
      <c r="B1864" s="31" t="str">
        <f t="shared" ca="1" si="202"/>
        <v/>
      </c>
      <c r="C1864" s="25" t="str">
        <f t="shared" si="197"/>
        <v/>
      </c>
      <c r="D1864" s="26" t="str">
        <f>IF(C1864="","",IFERROR(VLOOKUP($C1864,Statistiques!$A$8:$B$30,2,0),""))</f>
        <v/>
      </c>
      <c r="E1864" s="24"/>
      <c r="F1864" s="27" t="e">
        <f t="shared" ca="1" si="203"/>
        <v>#VALUE!</v>
      </c>
      <c r="G1864" s="28" t="str">
        <f t="shared" si="199"/>
        <v/>
      </c>
      <c r="H1864" s="29"/>
      <c r="I1864" s="30"/>
      <c r="J1864">
        <f t="shared" si="200"/>
        <v>0</v>
      </c>
      <c r="K1864">
        <f t="shared" si="201"/>
        <v>0</v>
      </c>
    </row>
    <row r="1865" spans="1:11" ht="12.75" customHeight="1" x14ac:dyDescent="0.2">
      <c r="A1865" s="73" t="str">
        <f t="shared" ca="1" si="198"/>
        <v/>
      </c>
      <c r="B1865" s="31" t="str">
        <f t="shared" ca="1" si="202"/>
        <v/>
      </c>
      <c r="C1865" s="25" t="str">
        <f t="shared" si="197"/>
        <v/>
      </c>
      <c r="D1865" s="26" t="str">
        <f>IF(C1865="","",IFERROR(VLOOKUP($C1865,Statistiques!$A$8:$B$30,2,0),""))</f>
        <v/>
      </c>
      <c r="E1865" s="24"/>
      <c r="F1865" s="27" t="e">
        <f t="shared" ca="1" si="203"/>
        <v>#VALUE!</v>
      </c>
      <c r="G1865" s="28" t="str">
        <f t="shared" si="199"/>
        <v/>
      </c>
      <c r="H1865" s="29"/>
      <c r="I1865" s="30"/>
      <c r="J1865">
        <f t="shared" si="200"/>
        <v>0</v>
      </c>
      <c r="K1865">
        <f t="shared" si="201"/>
        <v>0</v>
      </c>
    </row>
    <row r="1866" spans="1:11" ht="12.75" customHeight="1" x14ac:dyDescent="0.2">
      <c r="A1866" s="73" t="str">
        <f t="shared" ca="1" si="198"/>
        <v/>
      </c>
      <c r="B1866" s="31" t="str">
        <f t="shared" ca="1" si="202"/>
        <v/>
      </c>
      <c r="C1866" s="25" t="str">
        <f t="shared" si="197"/>
        <v/>
      </c>
      <c r="D1866" s="26" t="str">
        <f>IF(C1866="","",IFERROR(VLOOKUP($C1866,Statistiques!$A$8:$B$30,2,0),""))</f>
        <v/>
      </c>
      <c r="E1866" s="24"/>
      <c r="F1866" s="27" t="e">
        <f t="shared" ca="1" si="203"/>
        <v>#VALUE!</v>
      </c>
      <c r="G1866" s="28" t="str">
        <f t="shared" si="199"/>
        <v/>
      </c>
      <c r="H1866" s="29"/>
      <c r="I1866" s="30"/>
      <c r="J1866">
        <f t="shared" si="200"/>
        <v>0</v>
      </c>
      <c r="K1866">
        <f t="shared" si="201"/>
        <v>0</v>
      </c>
    </row>
    <row r="1867" spans="1:11" ht="12.75" customHeight="1" x14ac:dyDescent="0.2">
      <c r="A1867" s="73" t="str">
        <f t="shared" ca="1" si="198"/>
        <v/>
      </c>
      <c r="B1867" s="31" t="str">
        <f t="shared" ca="1" si="202"/>
        <v/>
      </c>
      <c r="C1867" s="25" t="str">
        <f t="shared" si="197"/>
        <v/>
      </c>
      <c r="D1867" s="26" t="str">
        <f>IF(C1867="","",IFERROR(VLOOKUP($C1867,Statistiques!$A$8:$B$30,2,0),""))</f>
        <v/>
      </c>
      <c r="E1867" s="24"/>
      <c r="F1867" s="27" t="e">
        <f t="shared" ca="1" si="203"/>
        <v>#VALUE!</v>
      </c>
      <c r="G1867" s="28" t="str">
        <f t="shared" si="199"/>
        <v/>
      </c>
      <c r="H1867" s="29"/>
      <c r="I1867" s="30"/>
      <c r="J1867">
        <f t="shared" si="200"/>
        <v>0</v>
      </c>
      <c r="K1867">
        <f t="shared" si="201"/>
        <v>0</v>
      </c>
    </row>
    <row r="1868" spans="1:11" ht="12.75" customHeight="1" x14ac:dyDescent="0.2">
      <c r="A1868" s="73" t="str">
        <f t="shared" ca="1" si="198"/>
        <v/>
      </c>
      <c r="B1868" s="31" t="str">
        <f t="shared" ca="1" si="202"/>
        <v/>
      </c>
      <c r="C1868" s="25" t="str">
        <f t="shared" si="197"/>
        <v/>
      </c>
      <c r="D1868" s="26" t="str">
        <f>IF(C1868="","",IFERROR(VLOOKUP($C1868,Statistiques!$A$8:$B$30,2,0),""))</f>
        <v/>
      </c>
      <c r="E1868" s="24"/>
      <c r="F1868" s="27" t="e">
        <f t="shared" ca="1" si="203"/>
        <v>#VALUE!</v>
      </c>
      <c r="G1868" s="28" t="str">
        <f t="shared" si="199"/>
        <v/>
      </c>
      <c r="H1868" s="29"/>
      <c r="I1868" s="30"/>
      <c r="J1868">
        <f t="shared" si="200"/>
        <v>0</v>
      </c>
      <c r="K1868">
        <f t="shared" si="201"/>
        <v>0</v>
      </c>
    </row>
    <row r="1869" spans="1:11" ht="12.75" customHeight="1" x14ac:dyDescent="0.2">
      <c r="A1869" s="73" t="str">
        <f t="shared" ca="1" si="198"/>
        <v/>
      </c>
      <c r="B1869" s="31" t="str">
        <f t="shared" ca="1" si="202"/>
        <v/>
      </c>
      <c r="C1869" s="25" t="str">
        <f t="shared" si="197"/>
        <v/>
      </c>
      <c r="D1869" s="26" t="str">
        <f>IF(C1869="","",IFERROR(VLOOKUP($C1869,Statistiques!$A$8:$B$30,2,0),""))</f>
        <v/>
      </c>
      <c r="E1869" s="24"/>
      <c r="F1869" s="27" t="e">
        <f t="shared" ca="1" si="203"/>
        <v>#VALUE!</v>
      </c>
      <c r="G1869" s="28" t="str">
        <f t="shared" si="199"/>
        <v/>
      </c>
      <c r="H1869" s="29"/>
      <c r="I1869" s="30"/>
      <c r="J1869">
        <f t="shared" si="200"/>
        <v>0</v>
      </c>
      <c r="K1869">
        <f t="shared" si="201"/>
        <v>0</v>
      </c>
    </row>
    <row r="1870" spans="1:11" ht="12.75" customHeight="1" x14ac:dyDescent="0.2">
      <c r="A1870" s="73" t="str">
        <f t="shared" ca="1" si="198"/>
        <v/>
      </c>
      <c r="B1870" s="31" t="str">
        <f t="shared" ca="1" si="202"/>
        <v/>
      </c>
      <c r="C1870" s="25" t="str">
        <f t="shared" si="197"/>
        <v/>
      </c>
      <c r="D1870" s="26" t="str">
        <f>IF(C1870="","",IFERROR(VLOOKUP($C1870,Statistiques!$A$8:$B$30,2,0),""))</f>
        <v/>
      </c>
      <c r="E1870" s="24"/>
      <c r="F1870" s="27" t="e">
        <f t="shared" ca="1" si="203"/>
        <v>#VALUE!</v>
      </c>
      <c r="G1870" s="28" t="str">
        <f t="shared" si="199"/>
        <v/>
      </c>
      <c r="H1870" s="29"/>
      <c r="I1870" s="30"/>
      <c r="J1870">
        <f t="shared" si="200"/>
        <v>0</v>
      </c>
      <c r="K1870">
        <f t="shared" si="201"/>
        <v>0</v>
      </c>
    </row>
    <row r="1871" spans="1:11" ht="12.75" customHeight="1" x14ac:dyDescent="0.2">
      <c r="A1871" s="73" t="str">
        <f t="shared" ca="1" si="198"/>
        <v/>
      </c>
      <c r="B1871" s="31" t="str">
        <f t="shared" ca="1" si="202"/>
        <v/>
      </c>
      <c r="C1871" s="25" t="str">
        <f t="shared" si="197"/>
        <v/>
      </c>
      <c r="D1871" s="26" t="str">
        <f>IF(C1871="","",IFERROR(VLOOKUP($C1871,Statistiques!$A$8:$B$30,2,0),""))</f>
        <v/>
      </c>
      <c r="E1871" s="24"/>
      <c r="F1871" s="27" t="e">
        <f t="shared" ca="1" si="203"/>
        <v>#VALUE!</v>
      </c>
      <c r="G1871" s="28" t="str">
        <f t="shared" si="199"/>
        <v/>
      </c>
      <c r="H1871" s="29"/>
      <c r="I1871" s="30"/>
      <c r="J1871">
        <f t="shared" si="200"/>
        <v>0</v>
      </c>
      <c r="K1871">
        <f t="shared" si="201"/>
        <v>0</v>
      </c>
    </row>
    <row r="1872" spans="1:11" ht="12.75" customHeight="1" x14ac:dyDescent="0.2">
      <c r="A1872" s="73" t="str">
        <f t="shared" ca="1" si="198"/>
        <v/>
      </c>
      <c r="B1872" s="31" t="str">
        <f t="shared" ca="1" si="202"/>
        <v/>
      </c>
      <c r="C1872" s="25" t="str">
        <f t="shared" si="197"/>
        <v/>
      </c>
      <c r="D1872" s="26" t="str">
        <f>IF(C1872="","",IFERROR(VLOOKUP($C1872,Statistiques!$A$8:$B$30,2,0),""))</f>
        <v/>
      </c>
      <c r="E1872" s="24"/>
      <c r="F1872" s="27" t="e">
        <f t="shared" ca="1" si="203"/>
        <v>#VALUE!</v>
      </c>
      <c r="G1872" s="28" t="str">
        <f t="shared" si="199"/>
        <v/>
      </c>
      <c r="H1872" s="29"/>
      <c r="I1872" s="30"/>
      <c r="J1872">
        <f t="shared" si="200"/>
        <v>0</v>
      </c>
      <c r="K1872">
        <f t="shared" si="201"/>
        <v>0</v>
      </c>
    </row>
    <row r="1873" spans="1:11" ht="12.75" customHeight="1" x14ac:dyDescent="0.2">
      <c r="A1873" s="73" t="str">
        <f t="shared" ca="1" si="198"/>
        <v/>
      </c>
      <c r="B1873" s="31" t="str">
        <f t="shared" ca="1" si="202"/>
        <v/>
      </c>
      <c r="C1873" s="25" t="str">
        <f t="shared" si="197"/>
        <v/>
      </c>
      <c r="D1873" s="26" t="str">
        <f>IF(C1873="","",IFERROR(VLOOKUP($C1873,Statistiques!$A$8:$B$30,2,0),""))</f>
        <v/>
      </c>
      <c r="E1873" s="24"/>
      <c r="F1873" s="27" t="e">
        <f t="shared" ca="1" si="203"/>
        <v>#VALUE!</v>
      </c>
      <c r="G1873" s="28" t="str">
        <f t="shared" si="199"/>
        <v/>
      </c>
      <c r="H1873" s="29"/>
      <c r="I1873" s="30"/>
      <c r="J1873">
        <f t="shared" si="200"/>
        <v>0</v>
      </c>
      <c r="K1873">
        <f t="shared" si="201"/>
        <v>0</v>
      </c>
    </row>
    <row r="1874" spans="1:11" ht="12.75" customHeight="1" x14ac:dyDescent="0.2">
      <c r="A1874" s="73" t="str">
        <f t="shared" ca="1" si="198"/>
        <v/>
      </c>
      <c r="B1874" s="31" t="str">
        <f t="shared" ca="1" si="202"/>
        <v/>
      </c>
      <c r="C1874" s="25" t="str">
        <f t="shared" si="197"/>
        <v/>
      </c>
      <c r="D1874" s="26" t="str">
        <f>IF(C1874="","",IFERROR(VLOOKUP($C1874,Statistiques!$A$8:$B$30,2,0),""))</f>
        <v/>
      </c>
      <c r="E1874" s="24"/>
      <c r="F1874" s="27" t="e">
        <f t="shared" ca="1" si="203"/>
        <v>#VALUE!</v>
      </c>
      <c r="G1874" s="28" t="str">
        <f t="shared" si="199"/>
        <v/>
      </c>
      <c r="H1874" s="29"/>
      <c r="I1874" s="30"/>
      <c r="J1874">
        <f t="shared" si="200"/>
        <v>0</v>
      </c>
      <c r="K1874">
        <f t="shared" si="201"/>
        <v>0</v>
      </c>
    </row>
    <row r="1875" spans="1:11" ht="12.75" customHeight="1" x14ac:dyDescent="0.2">
      <c r="A1875" s="73" t="str">
        <f t="shared" ca="1" si="198"/>
        <v/>
      </c>
      <c r="B1875" s="31" t="str">
        <f t="shared" ca="1" si="202"/>
        <v/>
      </c>
      <c r="C1875" s="25" t="str">
        <f t="shared" si="197"/>
        <v/>
      </c>
      <c r="D1875" s="26" t="str">
        <f>IF(C1875="","",IFERROR(VLOOKUP($C1875,Statistiques!$A$8:$B$30,2,0),""))</f>
        <v/>
      </c>
      <c r="E1875" s="24"/>
      <c r="F1875" s="27" t="e">
        <f t="shared" ca="1" si="203"/>
        <v>#VALUE!</v>
      </c>
      <c r="G1875" s="28" t="str">
        <f t="shared" si="199"/>
        <v/>
      </c>
      <c r="H1875" s="29"/>
      <c r="I1875" s="30"/>
      <c r="J1875">
        <f t="shared" si="200"/>
        <v>0</v>
      </c>
      <c r="K1875">
        <f t="shared" si="201"/>
        <v>0</v>
      </c>
    </row>
    <row r="1876" spans="1:11" ht="12.75" customHeight="1" x14ac:dyDescent="0.2">
      <c r="A1876" s="73" t="str">
        <f t="shared" ca="1" si="198"/>
        <v/>
      </c>
      <c r="B1876" s="31" t="str">
        <f t="shared" ca="1" si="202"/>
        <v/>
      </c>
      <c r="C1876" s="25" t="str">
        <f t="shared" si="197"/>
        <v/>
      </c>
      <c r="D1876" s="26" t="str">
        <f>IF(C1876="","",IFERROR(VLOOKUP($C1876,Statistiques!$A$8:$B$30,2,0),""))</f>
        <v/>
      </c>
      <c r="E1876" s="24"/>
      <c r="F1876" s="27" t="e">
        <f t="shared" ca="1" si="203"/>
        <v>#VALUE!</v>
      </c>
      <c r="G1876" s="28" t="str">
        <f t="shared" si="199"/>
        <v/>
      </c>
      <c r="H1876" s="29"/>
      <c r="I1876" s="30"/>
      <c r="J1876">
        <f t="shared" si="200"/>
        <v>0</v>
      </c>
      <c r="K1876">
        <f t="shared" si="201"/>
        <v>0</v>
      </c>
    </row>
    <row r="1877" spans="1:11" ht="12.75" customHeight="1" x14ac:dyDescent="0.2">
      <c r="A1877" s="73" t="str">
        <f t="shared" ca="1" si="198"/>
        <v/>
      </c>
      <c r="B1877" s="31" t="str">
        <f t="shared" ca="1" si="202"/>
        <v/>
      </c>
      <c r="C1877" s="25" t="str">
        <f t="shared" si="197"/>
        <v/>
      </c>
      <c r="D1877" s="26" t="str">
        <f>IF(C1877="","",IFERROR(VLOOKUP($C1877,Statistiques!$A$8:$B$30,2,0),""))</f>
        <v/>
      </c>
      <c r="E1877" s="24"/>
      <c r="F1877" s="27" t="e">
        <f t="shared" ca="1" si="203"/>
        <v>#VALUE!</v>
      </c>
      <c r="G1877" s="28" t="str">
        <f t="shared" si="199"/>
        <v/>
      </c>
      <c r="H1877" s="29"/>
      <c r="I1877" s="30"/>
      <c r="J1877">
        <f t="shared" si="200"/>
        <v>0</v>
      </c>
      <c r="K1877">
        <f t="shared" si="201"/>
        <v>0</v>
      </c>
    </row>
    <row r="1878" spans="1:11" ht="12.75" customHeight="1" x14ac:dyDescent="0.2">
      <c r="A1878" s="73" t="str">
        <f t="shared" ca="1" si="198"/>
        <v/>
      </c>
      <c r="B1878" s="31" t="str">
        <f t="shared" ca="1" si="202"/>
        <v/>
      </c>
      <c r="C1878" s="25" t="str">
        <f t="shared" si="197"/>
        <v/>
      </c>
      <c r="D1878" s="26" t="str">
        <f>IF(C1878="","",IFERROR(VLOOKUP($C1878,Statistiques!$A$8:$B$30,2,0),""))</f>
        <v/>
      </c>
      <c r="E1878" s="24"/>
      <c r="F1878" s="27" t="e">
        <f t="shared" ca="1" si="203"/>
        <v>#VALUE!</v>
      </c>
      <c r="G1878" s="28" t="str">
        <f t="shared" si="199"/>
        <v/>
      </c>
      <c r="H1878" s="29"/>
      <c r="I1878" s="30"/>
      <c r="J1878">
        <f t="shared" si="200"/>
        <v>0</v>
      </c>
      <c r="K1878">
        <f t="shared" si="201"/>
        <v>0</v>
      </c>
    </row>
    <row r="1879" spans="1:11" ht="12.75" customHeight="1" x14ac:dyDescent="0.2">
      <c r="A1879" s="73" t="str">
        <f t="shared" ca="1" si="198"/>
        <v/>
      </c>
      <c r="B1879" s="31" t="str">
        <f t="shared" ca="1" si="202"/>
        <v/>
      </c>
      <c r="C1879" s="25" t="str">
        <f t="shared" si="197"/>
        <v/>
      </c>
      <c r="D1879" s="26" t="str">
        <f>IF(C1879="","",IFERROR(VLOOKUP($C1879,Statistiques!$A$8:$B$30,2,0),""))</f>
        <v/>
      </c>
      <c r="E1879" s="24"/>
      <c r="F1879" s="27" t="e">
        <f t="shared" ca="1" si="203"/>
        <v>#VALUE!</v>
      </c>
      <c r="G1879" s="28" t="str">
        <f t="shared" si="199"/>
        <v/>
      </c>
      <c r="H1879" s="29"/>
      <c r="I1879" s="30"/>
      <c r="J1879">
        <f t="shared" si="200"/>
        <v>0</v>
      </c>
      <c r="K1879">
        <f t="shared" si="201"/>
        <v>0</v>
      </c>
    </row>
    <row r="1880" spans="1:11" ht="12.75" customHeight="1" x14ac:dyDescent="0.2">
      <c r="A1880" s="73" t="str">
        <f t="shared" ca="1" si="198"/>
        <v/>
      </c>
      <c r="B1880" s="31" t="str">
        <f t="shared" ca="1" si="202"/>
        <v/>
      </c>
      <c r="C1880" s="25" t="str">
        <f t="shared" si="197"/>
        <v/>
      </c>
      <c r="D1880" s="26" t="str">
        <f>IF(C1880="","",IFERROR(VLOOKUP($C1880,Statistiques!$A$8:$B$30,2,0),""))</f>
        <v/>
      </c>
      <c r="E1880" s="24"/>
      <c r="F1880" s="27" t="e">
        <f t="shared" ca="1" si="203"/>
        <v>#VALUE!</v>
      </c>
      <c r="G1880" s="28" t="str">
        <f t="shared" si="199"/>
        <v/>
      </c>
      <c r="H1880" s="29"/>
      <c r="I1880" s="30"/>
      <c r="J1880">
        <f t="shared" si="200"/>
        <v>0</v>
      </c>
      <c r="K1880">
        <f t="shared" si="201"/>
        <v>0</v>
      </c>
    </row>
    <row r="1881" spans="1:11" ht="12.75" customHeight="1" x14ac:dyDescent="0.2">
      <c r="A1881" s="73" t="str">
        <f t="shared" ca="1" si="198"/>
        <v/>
      </c>
      <c r="B1881" s="31" t="str">
        <f t="shared" ca="1" si="202"/>
        <v/>
      </c>
      <c r="C1881" s="25" t="str">
        <f t="shared" si="197"/>
        <v/>
      </c>
      <c r="D1881" s="26" t="str">
        <f>IF(C1881="","",IFERROR(VLOOKUP($C1881,Statistiques!$A$8:$B$30,2,0),""))</f>
        <v/>
      </c>
      <c r="E1881" s="24"/>
      <c r="F1881" s="27" t="e">
        <f t="shared" ca="1" si="203"/>
        <v>#VALUE!</v>
      </c>
      <c r="G1881" s="28" t="str">
        <f t="shared" si="199"/>
        <v/>
      </c>
      <c r="H1881" s="29"/>
      <c r="I1881" s="30"/>
      <c r="J1881">
        <f t="shared" si="200"/>
        <v>0</v>
      </c>
      <c r="K1881">
        <f t="shared" si="201"/>
        <v>0</v>
      </c>
    </row>
    <row r="1882" spans="1:11" ht="12.75" customHeight="1" x14ac:dyDescent="0.2">
      <c r="A1882" s="73" t="str">
        <f t="shared" ca="1" si="198"/>
        <v/>
      </c>
      <c r="B1882" s="31" t="str">
        <f t="shared" ca="1" si="202"/>
        <v/>
      </c>
      <c r="C1882" s="25" t="str">
        <f t="shared" si="197"/>
        <v/>
      </c>
      <c r="D1882" s="26" t="str">
        <f>IF(C1882="","",IFERROR(VLOOKUP($C1882,Statistiques!$A$8:$B$30,2,0),""))</f>
        <v/>
      </c>
      <c r="E1882" s="24"/>
      <c r="F1882" s="27" t="e">
        <f t="shared" ca="1" si="203"/>
        <v>#VALUE!</v>
      </c>
      <c r="G1882" s="28" t="str">
        <f t="shared" si="199"/>
        <v/>
      </c>
      <c r="H1882" s="29"/>
      <c r="I1882" s="30"/>
      <c r="J1882">
        <f t="shared" si="200"/>
        <v>0</v>
      </c>
      <c r="K1882">
        <f t="shared" si="201"/>
        <v>0</v>
      </c>
    </row>
    <row r="1883" spans="1:11" ht="12.75" customHeight="1" x14ac:dyDescent="0.2">
      <c r="A1883" s="73" t="str">
        <f t="shared" ca="1" si="198"/>
        <v/>
      </c>
      <c r="B1883" s="31" t="str">
        <f t="shared" ca="1" si="202"/>
        <v/>
      </c>
      <c r="C1883" s="25" t="str">
        <f t="shared" si="197"/>
        <v/>
      </c>
      <c r="D1883" s="26" t="str">
        <f>IF(C1883="","",IFERROR(VLOOKUP($C1883,Statistiques!$A$8:$B$30,2,0),""))</f>
        <v/>
      </c>
      <c r="E1883" s="24"/>
      <c r="F1883" s="27" t="e">
        <f t="shared" ca="1" si="203"/>
        <v>#VALUE!</v>
      </c>
      <c r="G1883" s="28" t="str">
        <f t="shared" si="199"/>
        <v/>
      </c>
      <c r="H1883" s="29"/>
      <c r="I1883" s="30"/>
      <c r="J1883">
        <f t="shared" si="200"/>
        <v>0</v>
      </c>
      <c r="K1883">
        <f t="shared" si="201"/>
        <v>0</v>
      </c>
    </row>
    <row r="1884" spans="1:11" ht="12.75" customHeight="1" x14ac:dyDescent="0.2">
      <c r="A1884" s="73" t="str">
        <f t="shared" ca="1" si="198"/>
        <v/>
      </c>
      <c r="B1884" s="31" t="str">
        <f t="shared" ca="1" si="202"/>
        <v/>
      </c>
      <c r="C1884" s="25" t="str">
        <f t="shared" si="197"/>
        <v/>
      </c>
      <c r="D1884" s="26" t="str">
        <f>IF(C1884="","",IFERROR(VLOOKUP($C1884,Statistiques!$A$8:$B$30,2,0),""))</f>
        <v/>
      </c>
      <c r="E1884" s="24"/>
      <c r="F1884" s="27" t="e">
        <f t="shared" ca="1" si="203"/>
        <v>#VALUE!</v>
      </c>
      <c r="G1884" s="28" t="str">
        <f t="shared" si="199"/>
        <v/>
      </c>
      <c r="H1884" s="29"/>
      <c r="I1884" s="30"/>
      <c r="J1884">
        <f t="shared" si="200"/>
        <v>0</v>
      </c>
      <c r="K1884">
        <f t="shared" si="201"/>
        <v>0</v>
      </c>
    </row>
    <row r="1885" spans="1:11" ht="12.75" customHeight="1" x14ac:dyDescent="0.2">
      <c r="A1885" s="73" t="str">
        <f t="shared" ca="1" si="198"/>
        <v/>
      </c>
      <c r="B1885" s="31" t="str">
        <f t="shared" ca="1" si="202"/>
        <v/>
      </c>
      <c r="C1885" s="25" t="str">
        <f t="shared" si="197"/>
        <v/>
      </c>
      <c r="D1885" s="26" t="str">
        <f>IF(C1885="","",IFERROR(VLOOKUP($C1885,Statistiques!$A$8:$B$30,2,0),""))</f>
        <v/>
      </c>
      <c r="E1885" s="24"/>
      <c r="F1885" s="27" t="e">
        <f t="shared" ca="1" si="203"/>
        <v>#VALUE!</v>
      </c>
      <c r="G1885" s="28" t="str">
        <f t="shared" si="199"/>
        <v/>
      </c>
      <c r="H1885" s="29"/>
      <c r="I1885" s="30"/>
      <c r="J1885">
        <f t="shared" si="200"/>
        <v>0</v>
      </c>
      <c r="K1885">
        <f t="shared" si="201"/>
        <v>0</v>
      </c>
    </row>
    <row r="1886" spans="1:11" ht="12.75" customHeight="1" x14ac:dyDescent="0.2">
      <c r="A1886" s="73" t="str">
        <f t="shared" ca="1" si="198"/>
        <v/>
      </c>
      <c r="B1886" s="31" t="str">
        <f t="shared" ca="1" si="202"/>
        <v/>
      </c>
      <c r="C1886" s="25" t="str">
        <f t="shared" si="197"/>
        <v/>
      </c>
      <c r="D1886" s="26" t="str">
        <f>IF(C1886="","",IFERROR(VLOOKUP($C1886,Statistiques!$A$8:$B$30,2,0),""))</f>
        <v/>
      </c>
      <c r="E1886" s="24"/>
      <c r="F1886" s="27" t="e">
        <f t="shared" ca="1" si="203"/>
        <v>#VALUE!</v>
      </c>
      <c r="G1886" s="28" t="str">
        <f t="shared" si="199"/>
        <v/>
      </c>
      <c r="H1886" s="29"/>
      <c r="I1886" s="30"/>
      <c r="J1886">
        <f t="shared" si="200"/>
        <v>0</v>
      </c>
      <c r="K1886">
        <f t="shared" si="201"/>
        <v>0</v>
      </c>
    </row>
    <row r="1887" spans="1:11" ht="12.75" customHeight="1" x14ac:dyDescent="0.2">
      <c r="A1887" s="73" t="str">
        <f t="shared" ca="1" si="198"/>
        <v/>
      </c>
      <c r="B1887" s="31" t="str">
        <f t="shared" ca="1" si="202"/>
        <v/>
      </c>
      <c r="C1887" s="25" t="str">
        <f t="shared" si="197"/>
        <v/>
      </c>
      <c r="D1887" s="26" t="str">
        <f>IF(C1887="","",IFERROR(VLOOKUP($C1887,Statistiques!$A$8:$B$30,2,0),""))</f>
        <v/>
      </c>
      <c r="E1887" s="24"/>
      <c r="F1887" s="27" t="e">
        <f t="shared" ca="1" si="203"/>
        <v>#VALUE!</v>
      </c>
      <c r="G1887" s="28" t="str">
        <f t="shared" si="199"/>
        <v/>
      </c>
      <c r="H1887" s="29"/>
      <c r="I1887" s="30"/>
      <c r="J1887">
        <f t="shared" si="200"/>
        <v>0</v>
      </c>
      <c r="K1887">
        <f t="shared" si="201"/>
        <v>0</v>
      </c>
    </row>
    <row r="1888" spans="1:11" ht="12.75" customHeight="1" x14ac:dyDescent="0.2">
      <c r="A1888" s="73" t="str">
        <f t="shared" ca="1" si="198"/>
        <v/>
      </c>
      <c r="B1888" s="31" t="str">
        <f t="shared" ca="1" si="202"/>
        <v/>
      </c>
      <c r="C1888" s="25" t="str">
        <f t="shared" si="197"/>
        <v/>
      </c>
      <c r="D1888" s="26" t="str">
        <f>IF(C1888="","",IFERROR(VLOOKUP($C1888,Statistiques!$A$8:$B$30,2,0),""))</f>
        <v/>
      </c>
      <c r="E1888" s="24"/>
      <c r="F1888" s="27" t="e">
        <f t="shared" ca="1" si="203"/>
        <v>#VALUE!</v>
      </c>
      <c r="G1888" s="28" t="str">
        <f t="shared" si="199"/>
        <v/>
      </c>
      <c r="H1888" s="29"/>
      <c r="I1888" s="30"/>
      <c r="J1888">
        <f t="shared" si="200"/>
        <v>0</v>
      </c>
      <c r="K1888">
        <f t="shared" si="201"/>
        <v>0</v>
      </c>
    </row>
    <row r="1889" spans="1:11" ht="12.75" customHeight="1" x14ac:dyDescent="0.2">
      <c r="A1889" s="73" t="str">
        <f t="shared" ca="1" si="198"/>
        <v/>
      </c>
      <c r="B1889" s="31" t="str">
        <f t="shared" ca="1" si="202"/>
        <v/>
      </c>
      <c r="C1889" s="25" t="str">
        <f t="shared" si="197"/>
        <v/>
      </c>
      <c r="D1889" s="26" t="str">
        <f>IF(C1889="","",IFERROR(VLOOKUP($C1889,Statistiques!$A$8:$B$30,2,0),""))</f>
        <v/>
      </c>
      <c r="E1889" s="24"/>
      <c r="F1889" s="27" t="e">
        <f t="shared" ca="1" si="203"/>
        <v>#VALUE!</v>
      </c>
      <c r="G1889" s="28" t="str">
        <f t="shared" si="199"/>
        <v/>
      </c>
      <c r="H1889" s="29"/>
      <c r="I1889" s="30"/>
      <c r="J1889">
        <f t="shared" si="200"/>
        <v>0</v>
      </c>
      <c r="K1889">
        <f t="shared" si="201"/>
        <v>0</v>
      </c>
    </row>
    <row r="1890" spans="1:11" ht="12.75" customHeight="1" x14ac:dyDescent="0.2">
      <c r="A1890" s="73" t="str">
        <f t="shared" ca="1" si="198"/>
        <v/>
      </c>
      <c r="B1890" s="31" t="str">
        <f t="shared" ca="1" si="202"/>
        <v/>
      </c>
      <c r="C1890" s="25" t="str">
        <f t="shared" si="197"/>
        <v/>
      </c>
      <c r="D1890" s="26" t="str">
        <f>IF(C1890="","",IFERROR(VLOOKUP($C1890,Statistiques!$A$8:$B$30,2,0),""))</f>
        <v/>
      </c>
      <c r="E1890" s="24"/>
      <c r="F1890" s="27" t="e">
        <f t="shared" ca="1" si="203"/>
        <v>#VALUE!</v>
      </c>
      <c r="G1890" s="28" t="str">
        <f t="shared" si="199"/>
        <v/>
      </c>
      <c r="H1890" s="29"/>
      <c r="I1890" s="30"/>
      <c r="J1890">
        <f t="shared" si="200"/>
        <v>0</v>
      </c>
      <c r="K1890">
        <f t="shared" si="201"/>
        <v>0</v>
      </c>
    </row>
    <row r="1891" spans="1:11" ht="12.75" customHeight="1" x14ac:dyDescent="0.2">
      <c r="A1891" s="73" t="str">
        <f t="shared" ca="1" si="198"/>
        <v/>
      </c>
      <c r="B1891" s="31" t="str">
        <f t="shared" ca="1" si="202"/>
        <v/>
      </c>
      <c r="C1891" s="25" t="str">
        <f t="shared" si="197"/>
        <v/>
      </c>
      <c r="D1891" s="26" t="str">
        <f>IF(C1891="","",IFERROR(VLOOKUP($C1891,Statistiques!$A$8:$B$30,2,0),""))</f>
        <v/>
      </c>
      <c r="E1891" s="24"/>
      <c r="F1891" s="27" t="e">
        <f t="shared" ca="1" si="203"/>
        <v>#VALUE!</v>
      </c>
      <c r="G1891" s="28" t="str">
        <f t="shared" si="199"/>
        <v/>
      </c>
      <c r="H1891" s="29"/>
      <c r="I1891" s="30"/>
      <c r="J1891">
        <f t="shared" si="200"/>
        <v>0</v>
      </c>
      <c r="K1891">
        <f t="shared" si="201"/>
        <v>0</v>
      </c>
    </row>
    <row r="1892" spans="1:11" ht="12.75" customHeight="1" x14ac:dyDescent="0.2">
      <c r="A1892" s="73" t="str">
        <f t="shared" ca="1" si="198"/>
        <v/>
      </c>
      <c r="B1892" s="31" t="str">
        <f t="shared" ca="1" si="202"/>
        <v/>
      </c>
      <c r="C1892" s="25" t="str">
        <f t="shared" si="197"/>
        <v/>
      </c>
      <c r="D1892" s="26" t="str">
        <f>IF(C1892="","",IFERROR(VLOOKUP($C1892,Statistiques!$A$8:$B$30,2,0),""))</f>
        <v/>
      </c>
      <c r="E1892" s="24"/>
      <c r="F1892" s="27" t="e">
        <f t="shared" ca="1" si="203"/>
        <v>#VALUE!</v>
      </c>
      <c r="G1892" s="28" t="str">
        <f t="shared" si="199"/>
        <v/>
      </c>
      <c r="H1892" s="29"/>
      <c r="I1892" s="30"/>
      <c r="J1892">
        <f t="shared" si="200"/>
        <v>0</v>
      </c>
      <c r="K1892">
        <f t="shared" si="201"/>
        <v>0</v>
      </c>
    </row>
    <row r="1893" spans="1:11" ht="12.75" customHeight="1" x14ac:dyDescent="0.2">
      <c r="A1893" s="73" t="str">
        <f t="shared" ca="1" si="198"/>
        <v/>
      </c>
      <c r="B1893" s="31" t="str">
        <f t="shared" ca="1" si="202"/>
        <v/>
      </c>
      <c r="C1893" s="25" t="str">
        <f t="shared" si="197"/>
        <v/>
      </c>
      <c r="D1893" s="26" t="str">
        <f>IF(C1893="","",IFERROR(VLOOKUP($C1893,Statistiques!$A$8:$B$30,2,0),""))</f>
        <v/>
      </c>
      <c r="E1893" s="24"/>
      <c r="F1893" s="27" t="e">
        <f t="shared" ca="1" si="203"/>
        <v>#VALUE!</v>
      </c>
      <c r="G1893" s="28" t="str">
        <f t="shared" si="199"/>
        <v/>
      </c>
      <c r="H1893" s="29"/>
      <c r="I1893" s="30"/>
      <c r="J1893">
        <f t="shared" si="200"/>
        <v>0</v>
      </c>
      <c r="K1893">
        <f t="shared" si="201"/>
        <v>0</v>
      </c>
    </row>
    <row r="1894" spans="1:11" ht="12.75" customHeight="1" x14ac:dyDescent="0.2">
      <c r="A1894" s="73" t="str">
        <f t="shared" ca="1" si="198"/>
        <v/>
      </c>
      <c r="B1894" s="31" t="str">
        <f t="shared" ca="1" si="202"/>
        <v/>
      </c>
      <c r="C1894" s="25" t="str">
        <f t="shared" si="197"/>
        <v/>
      </c>
      <c r="D1894" s="26" t="str">
        <f>IF(C1894="","",IFERROR(VLOOKUP($C1894,Statistiques!$A$8:$B$30,2,0),""))</f>
        <v/>
      </c>
      <c r="E1894" s="24"/>
      <c r="F1894" s="27" t="e">
        <f t="shared" ca="1" si="203"/>
        <v>#VALUE!</v>
      </c>
      <c r="G1894" s="28" t="str">
        <f t="shared" si="199"/>
        <v/>
      </c>
      <c r="H1894" s="29"/>
      <c r="I1894" s="30"/>
      <c r="J1894">
        <f t="shared" si="200"/>
        <v>0</v>
      </c>
      <c r="K1894">
        <f t="shared" si="201"/>
        <v>0</v>
      </c>
    </row>
    <row r="1895" spans="1:11" ht="12.75" customHeight="1" x14ac:dyDescent="0.2">
      <c r="A1895" s="73" t="str">
        <f t="shared" ca="1" si="198"/>
        <v/>
      </c>
      <c r="B1895" s="31" t="str">
        <f t="shared" ca="1" si="202"/>
        <v/>
      </c>
      <c r="C1895" s="25" t="str">
        <f t="shared" si="197"/>
        <v/>
      </c>
      <c r="D1895" s="26" t="str">
        <f>IF(C1895="","",IFERROR(VLOOKUP($C1895,Statistiques!$A$8:$B$30,2,0),""))</f>
        <v/>
      </c>
      <c r="E1895" s="24"/>
      <c r="F1895" s="27" t="e">
        <f t="shared" ca="1" si="203"/>
        <v>#VALUE!</v>
      </c>
      <c r="G1895" s="28" t="str">
        <f t="shared" si="199"/>
        <v/>
      </c>
      <c r="H1895" s="29"/>
      <c r="I1895" s="30"/>
      <c r="J1895">
        <f t="shared" si="200"/>
        <v>0</v>
      </c>
      <c r="K1895">
        <f t="shared" si="201"/>
        <v>0</v>
      </c>
    </row>
    <row r="1896" spans="1:11" ht="12.75" customHeight="1" x14ac:dyDescent="0.2">
      <c r="A1896" s="73" t="str">
        <f t="shared" ca="1" si="198"/>
        <v/>
      </c>
      <c r="B1896" s="31" t="str">
        <f t="shared" ca="1" si="202"/>
        <v/>
      </c>
      <c r="C1896" s="25" t="str">
        <f t="shared" si="197"/>
        <v/>
      </c>
      <c r="D1896" s="26" t="str">
        <f>IF(C1896="","",IFERROR(VLOOKUP($C1896,Statistiques!$A$8:$B$30,2,0),""))</f>
        <v/>
      </c>
      <c r="E1896" s="24"/>
      <c r="F1896" s="27" t="e">
        <f t="shared" ca="1" si="203"/>
        <v>#VALUE!</v>
      </c>
      <c r="G1896" s="28" t="str">
        <f t="shared" si="199"/>
        <v/>
      </c>
      <c r="H1896" s="29"/>
      <c r="I1896" s="30"/>
      <c r="J1896">
        <f t="shared" si="200"/>
        <v>0</v>
      </c>
      <c r="K1896">
        <f t="shared" si="201"/>
        <v>0</v>
      </c>
    </row>
    <row r="1897" spans="1:11" ht="12.75" customHeight="1" x14ac:dyDescent="0.2">
      <c r="A1897" s="73" t="str">
        <f t="shared" ca="1" si="198"/>
        <v/>
      </c>
      <c r="B1897" s="31" t="str">
        <f t="shared" ca="1" si="202"/>
        <v/>
      </c>
      <c r="C1897" s="25" t="str">
        <f t="shared" si="197"/>
        <v/>
      </c>
      <c r="D1897" s="26" t="str">
        <f>IF(C1897="","",IFERROR(VLOOKUP($C1897,Statistiques!$A$8:$B$30,2,0),""))</f>
        <v/>
      </c>
      <c r="E1897" s="24"/>
      <c r="F1897" s="27" t="e">
        <f t="shared" ca="1" si="203"/>
        <v>#VALUE!</v>
      </c>
      <c r="G1897" s="28" t="str">
        <f t="shared" si="199"/>
        <v/>
      </c>
      <c r="H1897" s="29"/>
      <c r="I1897" s="30"/>
      <c r="J1897">
        <f t="shared" si="200"/>
        <v>0</v>
      </c>
      <c r="K1897">
        <f t="shared" si="201"/>
        <v>0</v>
      </c>
    </row>
    <row r="1898" spans="1:11" ht="12.75" customHeight="1" x14ac:dyDescent="0.2">
      <c r="A1898" s="73" t="str">
        <f t="shared" ca="1" si="198"/>
        <v/>
      </c>
      <c r="B1898" s="31" t="str">
        <f t="shared" ca="1" si="202"/>
        <v/>
      </c>
      <c r="C1898" s="25" t="str">
        <f t="shared" si="197"/>
        <v/>
      </c>
      <c r="D1898" s="26" t="str">
        <f>IF(C1898="","",IFERROR(VLOOKUP($C1898,Statistiques!$A$8:$B$30,2,0),""))</f>
        <v/>
      </c>
      <c r="E1898" s="24"/>
      <c r="F1898" s="27" t="e">
        <f t="shared" ca="1" si="203"/>
        <v>#VALUE!</v>
      </c>
      <c r="G1898" s="28" t="str">
        <f t="shared" si="199"/>
        <v/>
      </c>
      <c r="H1898" s="29"/>
      <c r="I1898" s="30"/>
      <c r="J1898">
        <f t="shared" si="200"/>
        <v>0</v>
      </c>
      <c r="K1898">
        <f t="shared" si="201"/>
        <v>0</v>
      </c>
    </row>
    <row r="1899" spans="1:11" ht="12.75" customHeight="1" x14ac:dyDescent="0.2">
      <c r="A1899" s="73" t="str">
        <f t="shared" ca="1" si="198"/>
        <v/>
      </c>
      <c r="B1899" s="31" t="str">
        <f t="shared" ca="1" si="202"/>
        <v/>
      </c>
      <c r="C1899" s="25" t="str">
        <f t="shared" si="197"/>
        <v/>
      </c>
      <c r="D1899" s="26" t="str">
        <f>IF(C1899="","",IFERROR(VLOOKUP($C1899,Statistiques!$A$8:$B$30,2,0),""))</f>
        <v/>
      </c>
      <c r="E1899" s="24"/>
      <c r="F1899" s="27" t="e">
        <f t="shared" ca="1" si="203"/>
        <v>#VALUE!</v>
      </c>
      <c r="G1899" s="28" t="str">
        <f t="shared" si="199"/>
        <v/>
      </c>
      <c r="H1899" s="29"/>
      <c r="I1899" s="30"/>
      <c r="J1899">
        <f t="shared" si="200"/>
        <v>0</v>
      </c>
      <c r="K1899">
        <f t="shared" si="201"/>
        <v>0</v>
      </c>
    </row>
    <row r="1900" spans="1:11" ht="12.75" customHeight="1" x14ac:dyDescent="0.2">
      <c r="A1900" s="73" t="str">
        <f t="shared" ca="1" si="198"/>
        <v/>
      </c>
      <c r="B1900" s="31" t="str">
        <f t="shared" ca="1" si="202"/>
        <v/>
      </c>
      <c r="C1900" s="25" t="str">
        <f t="shared" si="197"/>
        <v/>
      </c>
      <c r="D1900" s="26" t="str">
        <f>IF(C1900="","",IFERROR(VLOOKUP($C1900,Statistiques!$A$8:$B$30,2,0),""))</f>
        <v/>
      </c>
      <c r="E1900" s="24"/>
      <c r="F1900" s="27" t="e">
        <f t="shared" ca="1" si="203"/>
        <v>#VALUE!</v>
      </c>
      <c r="G1900" s="28" t="str">
        <f t="shared" si="199"/>
        <v/>
      </c>
      <c r="H1900" s="29"/>
      <c r="I1900" s="30"/>
      <c r="J1900">
        <f t="shared" si="200"/>
        <v>0</v>
      </c>
      <c r="K1900">
        <f t="shared" si="201"/>
        <v>0</v>
      </c>
    </row>
    <row r="1901" spans="1:11" ht="12.75" customHeight="1" x14ac:dyDescent="0.2">
      <c r="A1901" s="73" t="str">
        <f t="shared" ca="1" si="198"/>
        <v/>
      </c>
      <c r="B1901" s="31" t="str">
        <f t="shared" ca="1" si="202"/>
        <v/>
      </c>
      <c r="C1901" s="25" t="str">
        <f t="shared" si="197"/>
        <v/>
      </c>
      <c r="D1901" s="26" t="str">
        <f>IF(C1901="","",IFERROR(VLOOKUP($C1901,Statistiques!$A$8:$B$30,2,0),""))</f>
        <v/>
      </c>
      <c r="E1901" s="24"/>
      <c r="F1901" s="27" t="e">
        <f t="shared" ca="1" si="203"/>
        <v>#VALUE!</v>
      </c>
      <c r="G1901" s="28" t="str">
        <f t="shared" si="199"/>
        <v/>
      </c>
      <c r="H1901" s="29"/>
      <c r="I1901" s="30"/>
      <c r="J1901">
        <f t="shared" si="200"/>
        <v>0</v>
      </c>
      <c r="K1901">
        <f t="shared" si="201"/>
        <v>0</v>
      </c>
    </row>
    <row r="1902" spans="1:11" ht="12.75" customHeight="1" x14ac:dyDescent="0.2">
      <c r="A1902" s="73" t="str">
        <f t="shared" ca="1" si="198"/>
        <v/>
      </c>
      <c r="B1902" s="31" t="str">
        <f t="shared" ca="1" si="202"/>
        <v/>
      </c>
      <c r="C1902" s="25" t="str">
        <f t="shared" si="197"/>
        <v/>
      </c>
      <c r="D1902" s="26" t="str">
        <f>IF(C1902="","",IFERROR(VLOOKUP($C1902,Statistiques!$A$8:$B$30,2,0),""))</f>
        <v/>
      </c>
      <c r="E1902" s="24"/>
      <c r="F1902" s="27" t="e">
        <f t="shared" ca="1" si="203"/>
        <v>#VALUE!</v>
      </c>
      <c r="G1902" s="28" t="str">
        <f t="shared" si="199"/>
        <v/>
      </c>
      <c r="H1902" s="29"/>
      <c r="I1902" s="30"/>
      <c r="J1902">
        <f t="shared" si="200"/>
        <v>0</v>
      </c>
      <c r="K1902">
        <f t="shared" si="201"/>
        <v>0</v>
      </c>
    </row>
    <row r="1903" spans="1:11" ht="12.75" customHeight="1" x14ac:dyDescent="0.2">
      <c r="A1903" s="73" t="str">
        <f t="shared" ca="1" si="198"/>
        <v/>
      </c>
      <c r="B1903" s="31" t="str">
        <f t="shared" ca="1" si="202"/>
        <v/>
      </c>
      <c r="C1903" s="25" t="str">
        <f t="shared" si="197"/>
        <v/>
      </c>
      <c r="D1903" s="26" t="str">
        <f>IF(C1903="","",IFERROR(VLOOKUP($C1903,Statistiques!$A$8:$B$30,2,0),""))</f>
        <v/>
      </c>
      <c r="E1903" s="24"/>
      <c r="F1903" s="27" t="e">
        <f t="shared" ca="1" si="203"/>
        <v>#VALUE!</v>
      </c>
      <c r="G1903" s="28" t="str">
        <f t="shared" si="199"/>
        <v/>
      </c>
      <c r="H1903" s="29"/>
      <c r="I1903" s="30"/>
      <c r="J1903">
        <f t="shared" si="200"/>
        <v>0</v>
      </c>
      <c r="K1903">
        <f t="shared" si="201"/>
        <v>0</v>
      </c>
    </row>
    <row r="1904" spans="1:11" ht="12.75" customHeight="1" x14ac:dyDescent="0.2">
      <c r="A1904" s="73" t="str">
        <f t="shared" ca="1" si="198"/>
        <v/>
      </c>
      <c r="B1904" s="31" t="str">
        <f t="shared" ca="1" si="202"/>
        <v/>
      </c>
      <c r="C1904" s="25" t="str">
        <f t="shared" si="197"/>
        <v/>
      </c>
      <c r="D1904" s="26" t="str">
        <f>IF(C1904="","",IFERROR(VLOOKUP($C1904,Statistiques!$A$8:$B$30,2,0),""))</f>
        <v/>
      </c>
      <c r="E1904" s="24"/>
      <c r="F1904" s="27" t="e">
        <f t="shared" ca="1" si="203"/>
        <v>#VALUE!</v>
      </c>
      <c r="G1904" s="28" t="str">
        <f t="shared" si="199"/>
        <v/>
      </c>
      <c r="H1904" s="29"/>
      <c r="I1904" s="30"/>
      <c r="J1904">
        <f t="shared" si="200"/>
        <v>0</v>
      </c>
      <c r="K1904">
        <f t="shared" si="201"/>
        <v>0</v>
      </c>
    </row>
    <row r="1905" spans="1:11" ht="12.75" customHeight="1" x14ac:dyDescent="0.2">
      <c r="A1905" s="73" t="str">
        <f t="shared" ca="1" si="198"/>
        <v/>
      </c>
      <c r="B1905" s="31" t="str">
        <f t="shared" ca="1" si="202"/>
        <v/>
      </c>
      <c r="C1905" s="25" t="str">
        <f t="shared" si="197"/>
        <v/>
      </c>
      <c r="D1905" s="26" t="str">
        <f>IF(C1905="","",IFERROR(VLOOKUP($C1905,Statistiques!$A$8:$B$30,2,0),""))</f>
        <v/>
      </c>
      <c r="E1905" s="24"/>
      <c r="F1905" s="27" t="e">
        <f t="shared" ca="1" si="203"/>
        <v>#VALUE!</v>
      </c>
      <c r="G1905" s="28" t="str">
        <f t="shared" si="199"/>
        <v/>
      </c>
      <c r="H1905" s="29"/>
      <c r="I1905" s="30"/>
      <c r="J1905">
        <f t="shared" si="200"/>
        <v>0</v>
      </c>
      <c r="K1905">
        <f t="shared" si="201"/>
        <v>0</v>
      </c>
    </row>
    <row r="1906" spans="1:11" ht="12.75" customHeight="1" x14ac:dyDescent="0.2">
      <c r="A1906" s="73" t="str">
        <f t="shared" ca="1" si="198"/>
        <v/>
      </c>
      <c r="B1906" s="31" t="str">
        <f t="shared" ca="1" si="202"/>
        <v/>
      </c>
      <c r="C1906" s="25" t="str">
        <f t="shared" ref="C1906:C1969" si="204">IF(E1905="","",C1905)</f>
        <v/>
      </c>
      <c r="D1906" s="26" t="str">
        <f>IF(C1906="","",IFERROR(VLOOKUP($C1906,Statistiques!$A$8:$B$30,2,0),""))</f>
        <v/>
      </c>
      <c r="E1906" s="24"/>
      <c r="F1906" s="27" t="e">
        <f t="shared" ca="1" si="203"/>
        <v>#VALUE!</v>
      </c>
      <c r="G1906" s="28" t="str">
        <f t="shared" si="199"/>
        <v/>
      </c>
      <c r="H1906" s="29"/>
      <c r="I1906" s="30"/>
      <c r="J1906">
        <f t="shared" si="200"/>
        <v>0</v>
      </c>
      <c r="K1906">
        <f t="shared" si="201"/>
        <v>0</v>
      </c>
    </row>
    <row r="1907" spans="1:11" ht="12.75" customHeight="1" x14ac:dyDescent="0.2">
      <c r="A1907" s="73" t="str">
        <f t="shared" ca="1" si="198"/>
        <v/>
      </c>
      <c r="B1907" s="31" t="str">
        <f t="shared" ca="1" si="202"/>
        <v/>
      </c>
      <c r="C1907" s="25" t="str">
        <f t="shared" si="204"/>
        <v/>
      </c>
      <c r="D1907" s="26" t="str">
        <f>IF(C1907="","",IFERROR(VLOOKUP($C1907,Statistiques!$A$8:$B$30,2,0),""))</f>
        <v/>
      </c>
      <c r="E1907" s="24"/>
      <c r="F1907" s="27" t="e">
        <f t="shared" ca="1" si="203"/>
        <v>#VALUE!</v>
      </c>
      <c r="G1907" s="28" t="str">
        <f t="shared" si="199"/>
        <v/>
      </c>
      <c r="H1907" s="29"/>
      <c r="I1907" s="30"/>
      <c r="J1907">
        <f t="shared" si="200"/>
        <v>0</v>
      </c>
      <c r="K1907">
        <f t="shared" si="201"/>
        <v>0</v>
      </c>
    </row>
    <row r="1908" spans="1:11" ht="12.75" customHeight="1" x14ac:dyDescent="0.2">
      <c r="A1908" s="73" t="str">
        <f t="shared" ca="1" si="198"/>
        <v/>
      </c>
      <c r="B1908" s="31" t="str">
        <f t="shared" ca="1" si="202"/>
        <v/>
      </c>
      <c r="C1908" s="25" t="str">
        <f t="shared" si="204"/>
        <v/>
      </c>
      <c r="D1908" s="26" t="str">
        <f>IF(C1908="","",IFERROR(VLOOKUP($C1908,Statistiques!$A$8:$B$30,2,0),""))</f>
        <v/>
      </c>
      <c r="E1908" s="24"/>
      <c r="F1908" s="27" t="e">
        <f t="shared" ca="1" si="203"/>
        <v>#VALUE!</v>
      </c>
      <c r="G1908" s="28" t="str">
        <f t="shared" si="199"/>
        <v/>
      </c>
      <c r="H1908" s="29"/>
      <c r="I1908" s="30"/>
      <c r="J1908">
        <f t="shared" si="200"/>
        <v>0</v>
      </c>
      <c r="K1908">
        <f t="shared" si="201"/>
        <v>0</v>
      </c>
    </row>
    <row r="1909" spans="1:11" ht="12.75" customHeight="1" x14ac:dyDescent="0.2">
      <c r="A1909" s="73" t="str">
        <f t="shared" ca="1" si="198"/>
        <v/>
      </c>
      <c r="B1909" s="31" t="str">
        <f t="shared" ca="1" si="202"/>
        <v/>
      </c>
      <c r="C1909" s="25" t="str">
        <f t="shared" si="204"/>
        <v/>
      </c>
      <c r="D1909" s="26" t="str">
        <f>IF(C1909="","",IFERROR(VLOOKUP($C1909,Statistiques!$A$8:$B$30,2,0),""))</f>
        <v/>
      </c>
      <c r="E1909" s="24"/>
      <c r="F1909" s="27" t="e">
        <f t="shared" ca="1" si="203"/>
        <v>#VALUE!</v>
      </c>
      <c r="G1909" s="28" t="str">
        <f t="shared" si="199"/>
        <v/>
      </c>
      <c r="H1909" s="29"/>
      <c r="I1909" s="30"/>
      <c r="J1909">
        <f t="shared" si="200"/>
        <v>0</v>
      </c>
      <c r="K1909">
        <f t="shared" si="201"/>
        <v>0</v>
      </c>
    </row>
    <row r="1910" spans="1:11" ht="12.75" customHeight="1" x14ac:dyDescent="0.2">
      <c r="A1910" s="73" t="str">
        <f t="shared" ca="1" si="198"/>
        <v/>
      </c>
      <c r="B1910" s="31" t="str">
        <f t="shared" ca="1" si="202"/>
        <v/>
      </c>
      <c r="C1910" s="25" t="str">
        <f t="shared" si="204"/>
        <v/>
      </c>
      <c r="D1910" s="26" t="str">
        <f>IF(C1910="","",IFERROR(VLOOKUP($C1910,Statistiques!$A$8:$B$30,2,0),""))</f>
        <v/>
      </c>
      <c r="E1910" s="24"/>
      <c r="F1910" s="27" t="e">
        <f t="shared" ca="1" si="203"/>
        <v>#VALUE!</v>
      </c>
      <c r="G1910" s="28" t="str">
        <f t="shared" si="199"/>
        <v/>
      </c>
      <c r="H1910" s="29"/>
      <c r="I1910" s="30"/>
      <c r="J1910">
        <f t="shared" si="200"/>
        <v>0</v>
      </c>
      <c r="K1910">
        <f t="shared" si="201"/>
        <v>0</v>
      </c>
    </row>
    <row r="1911" spans="1:11" ht="12.75" customHeight="1" x14ac:dyDescent="0.2">
      <c r="A1911" s="73" t="str">
        <f t="shared" ca="1" si="198"/>
        <v/>
      </c>
      <c r="B1911" s="31" t="str">
        <f t="shared" ca="1" si="202"/>
        <v/>
      </c>
      <c r="C1911" s="25" t="str">
        <f t="shared" si="204"/>
        <v/>
      </c>
      <c r="D1911" s="26" t="str">
        <f>IF(C1911="","",IFERROR(VLOOKUP($C1911,Statistiques!$A$8:$B$30,2,0),""))</f>
        <v/>
      </c>
      <c r="E1911" s="24"/>
      <c r="F1911" s="27" t="e">
        <f t="shared" ca="1" si="203"/>
        <v>#VALUE!</v>
      </c>
      <c r="G1911" s="28" t="str">
        <f t="shared" si="199"/>
        <v/>
      </c>
      <c r="H1911" s="29"/>
      <c r="I1911" s="30"/>
      <c r="J1911">
        <f t="shared" si="200"/>
        <v>0</v>
      </c>
      <c r="K1911">
        <f t="shared" si="201"/>
        <v>0</v>
      </c>
    </row>
    <row r="1912" spans="1:11" ht="12.75" customHeight="1" x14ac:dyDescent="0.2">
      <c r="A1912" s="73" t="str">
        <f t="shared" ca="1" si="198"/>
        <v/>
      </c>
      <c r="B1912" s="31" t="str">
        <f t="shared" ca="1" si="202"/>
        <v/>
      </c>
      <c r="C1912" s="25" t="str">
        <f t="shared" si="204"/>
        <v/>
      </c>
      <c r="D1912" s="26" t="str">
        <f>IF(C1912="","",IFERROR(VLOOKUP($C1912,Statistiques!$A$8:$B$30,2,0),""))</f>
        <v/>
      </c>
      <c r="E1912" s="24"/>
      <c r="F1912" s="27" t="e">
        <f t="shared" ca="1" si="203"/>
        <v>#VALUE!</v>
      </c>
      <c r="G1912" s="28" t="str">
        <f t="shared" si="199"/>
        <v/>
      </c>
      <c r="H1912" s="29"/>
      <c r="I1912" s="30"/>
      <c r="J1912">
        <f t="shared" si="200"/>
        <v>0</v>
      </c>
      <c r="K1912">
        <f t="shared" si="201"/>
        <v>0</v>
      </c>
    </row>
    <row r="1913" spans="1:11" ht="12.75" customHeight="1" x14ac:dyDescent="0.2">
      <c r="A1913" s="73" t="str">
        <f t="shared" ca="1" si="198"/>
        <v/>
      </c>
      <c r="B1913" s="31" t="str">
        <f t="shared" ca="1" si="202"/>
        <v/>
      </c>
      <c r="C1913" s="25" t="str">
        <f t="shared" si="204"/>
        <v/>
      </c>
      <c r="D1913" s="26" t="str">
        <f>IF(C1913="","",IFERROR(VLOOKUP($C1913,Statistiques!$A$8:$B$30,2,0),""))</f>
        <v/>
      </c>
      <c r="E1913" s="24"/>
      <c r="F1913" s="27" t="e">
        <f t="shared" ca="1" si="203"/>
        <v>#VALUE!</v>
      </c>
      <c r="G1913" s="28" t="str">
        <f t="shared" si="199"/>
        <v/>
      </c>
      <c r="H1913" s="29"/>
      <c r="I1913" s="30"/>
      <c r="J1913">
        <f t="shared" si="200"/>
        <v>0</v>
      </c>
      <c r="K1913">
        <f t="shared" si="201"/>
        <v>0</v>
      </c>
    </row>
    <row r="1914" spans="1:11" ht="12.75" customHeight="1" x14ac:dyDescent="0.2">
      <c r="A1914" s="73" t="str">
        <f t="shared" ca="1" si="198"/>
        <v/>
      </c>
      <c r="B1914" s="31" t="str">
        <f t="shared" ca="1" si="202"/>
        <v/>
      </c>
      <c r="C1914" s="25" t="str">
        <f t="shared" si="204"/>
        <v/>
      </c>
      <c r="D1914" s="26" t="str">
        <f>IF(C1914="","",IFERROR(VLOOKUP($C1914,Statistiques!$A$8:$B$30,2,0),""))</f>
        <v/>
      </c>
      <c r="E1914" s="24"/>
      <c r="F1914" s="27" t="e">
        <f t="shared" ca="1" si="203"/>
        <v>#VALUE!</v>
      </c>
      <c r="G1914" s="28" t="str">
        <f t="shared" si="199"/>
        <v/>
      </c>
      <c r="H1914" s="29"/>
      <c r="I1914" s="30"/>
      <c r="J1914">
        <f t="shared" si="200"/>
        <v>0</v>
      </c>
      <c r="K1914">
        <f t="shared" si="201"/>
        <v>0</v>
      </c>
    </row>
    <row r="1915" spans="1:11" ht="12.75" customHeight="1" x14ac:dyDescent="0.2">
      <c r="A1915" s="73" t="str">
        <f t="shared" ca="1" si="198"/>
        <v/>
      </c>
      <c r="B1915" s="31" t="str">
        <f t="shared" ca="1" si="202"/>
        <v/>
      </c>
      <c r="C1915" s="25" t="str">
        <f t="shared" si="204"/>
        <v/>
      </c>
      <c r="D1915" s="26" t="str">
        <f>IF(C1915="","",IFERROR(VLOOKUP($C1915,Statistiques!$A$8:$B$30,2,0),""))</f>
        <v/>
      </c>
      <c r="E1915" s="24"/>
      <c r="F1915" s="27" t="e">
        <f t="shared" ca="1" si="203"/>
        <v>#VALUE!</v>
      </c>
      <c r="G1915" s="28" t="str">
        <f t="shared" si="199"/>
        <v/>
      </c>
      <c r="H1915" s="29"/>
      <c r="I1915" s="30"/>
      <c r="J1915">
        <f t="shared" si="200"/>
        <v>0</v>
      </c>
      <c r="K1915">
        <f t="shared" si="201"/>
        <v>0</v>
      </c>
    </row>
    <row r="1916" spans="1:11" ht="12.75" customHeight="1" x14ac:dyDescent="0.2">
      <c r="A1916" s="73" t="str">
        <f t="shared" ca="1" si="198"/>
        <v/>
      </c>
      <c r="B1916" s="31" t="str">
        <f t="shared" ca="1" si="202"/>
        <v/>
      </c>
      <c r="C1916" s="25" t="str">
        <f t="shared" si="204"/>
        <v/>
      </c>
      <c r="D1916" s="26" t="str">
        <f>IF(C1916="","",IFERROR(VLOOKUP($C1916,Statistiques!$A$8:$B$30,2,0),""))</f>
        <v/>
      </c>
      <c r="E1916" s="24"/>
      <c r="F1916" s="27" t="e">
        <f t="shared" ca="1" si="203"/>
        <v>#VALUE!</v>
      </c>
      <c r="G1916" s="28" t="str">
        <f t="shared" si="199"/>
        <v/>
      </c>
      <c r="H1916" s="29"/>
      <c r="I1916" s="30"/>
      <c r="J1916">
        <f t="shared" si="200"/>
        <v>0</v>
      </c>
      <c r="K1916">
        <f t="shared" si="201"/>
        <v>0</v>
      </c>
    </row>
    <row r="1917" spans="1:11" ht="12.75" customHeight="1" x14ac:dyDescent="0.2">
      <c r="A1917" s="73" t="str">
        <f t="shared" ca="1" si="198"/>
        <v/>
      </c>
      <c r="B1917" s="31" t="str">
        <f t="shared" ca="1" si="202"/>
        <v/>
      </c>
      <c r="C1917" s="25" t="str">
        <f t="shared" si="204"/>
        <v/>
      </c>
      <c r="D1917" s="26" t="str">
        <f>IF(C1917="","",IFERROR(VLOOKUP($C1917,Statistiques!$A$8:$B$30,2,0),""))</f>
        <v/>
      </c>
      <c r="E1917" s="24"/>
      <c r="F1917" s="27" t="e">
        <f t="shared" ca="1" si="203"/>
        <v>#VALUE!</v>
      </c>
      <c r="G1917" s="28" t="str">
        <f t="shared" si="199"/>
        <v/>
      </c>
      <c r="H1917" s="29"/>
      <c r="I1917" s="30"/>
      <c r="J1917">
        <f t="shared" si="200"/>
        <v>0</v>
      </c>
      <c r="K1917">
        <f t="shared" si="201"/>
        <v>0</v>
      </c>
    </row>
    <row r="1918" spans="1:11" ht="12.75" customHeight="1" x14ac:dyDescent="0.2">
      <c r="A1918" s="73" t="str">
        <f t="shared" ca="1" si="198"/>
        <v/>
      </c>
      <c r="B1918" s="31" t="str">
        <f t="shared" ca="1" si="202"/>
        <v/>
      </c>
      <c r="C1918" s="25" t="str">
        <f t="shared" si="204"/>
        <v/>
      </c>
      <c r="D1918" s="26" t="str">
        <f>IF(C1918="","",IFERROR(VLOOKUP($C1918,Statistiques!$A$8:$B$30,2,0),""))</f>
        <v/>
      </c>
      <c r="E1918" s="24"/>
      <c r="F1918" s="27" t="e">
        <f t="shared" ca="1" si="203"/>
        <v>#VALUE!</v>
      </c>
      <c r="G1918" s="28" t="str">
        <f t="shared" si="199"/>
        <v/>
      </c>
      <c r="H1918" s="29"/>
      <c r="I1918" s="30"/>
      <c r="J1918">
        <f t="shared" si="200"/>
        <v>0</v>
      </c>
      <c r="K1918">
        <f t="shared" si="201"/>
        <v>0</v>
      </c>
    </row>
    <row r="1919" spans="1:11" ht="12.75" customHeight="1" x14ac:dyDescent="0.2">
      <c r="A1919" s="73" t="str">
        <f t="shared" ca="1" si="198"/>
        <v/>
      </c>
      <c r="B1919" s="31" t="str">
        <f t="shared" ca="1" si="202"/>
        <v/>
      </c>
      <c r="C1919" s="25" t="str">
        <f t="shared" si="204"/>
        <v/>
      </c>
      <c r="D1919" s="26" t="str">
        <f>IF(C1919="","",IFERROR(VLOOKUP($C1919,Statistiques!$A$8:$B$30,2,0),""))</f>
        <v/>
      </c>
      <c r="E1919" s="24"/>
      <c r="F1919" s="27" t="e">
        <f t="shared" ca="1" si="203"/>
        <v>#VALUE!</v>
      </c>
      <c r="G1919" s="28" t="str">
        <f t="shared" si="199"/>
        <v/>
      </c>
      <c r="H1919" s="29"/>
      <c r="I1919" s="30"/>
      <c r="J1919">
        <f t="shared" si="200"/>
        <v>0</v>
      </c>
      <c r="K1919">
        <f t="shared" si="201"/>
        <v>0</v>
      </c>
    </row>
    <row r="1920" spans="1:11" ht="12.75" customHeight="1" x14ac:dyDescent="0.2">
      <c r="A1920" s="73" t="str">
        <f t="shared" ca="1" si="198"/>
        <v/>
      </c>
      <c r="B1920" s="31" t="str">
        <f t="shared" ca="1" si="202"/>
        <v/>
      </c>
      <c r="C1920" s="25" t="str">
        <f t="shared" si="204"/>
        <v/>
      </c>
      <c r="D1920" s="26" t="str">
        <f>IF(C1920="","",IFERROR(VLOOKUP($C1920,Statistiques!$A$8:$B$30,2,0),""))</f>
        <v/>
      </c>
      <c r="E1920" s="24"/>
      <c r="F1920" s="27" t="e">
        <f t="shared" ca="1" si="203"/>
        <v>#VALUE!</v>
      </c>
      <c r="G1920" s="28" t="str">
        <f t="shared" si="199"/>
        <v/>
      </c>
      <c r="H1920" s="29"/>
      <c r="I1920" s="30"/>
      <c r="J1920">
        <f t="shared" si="200"/>
        <v>0</v>
      </c>
      <c r="K1920">
        <f t="shared" si="201"/>
        <v>0</v>
      </c>
    </row>
    <row r="1921" spans="1:11" ht="12.75" customHeight="1" x14ac:dyDescent="0.2">
      <c r="A1921" s="73" t="str">
        <f t="shared" ca="1" si="198"/>
        <v/>
      </c>
      <c r="B1921" s="31" t="str">
        <f t="shared" ca="1" si="202"/>
        <v/>
      </c>
      <c r="C1921" s="25" t="str">
        <f t="shared" si="204"/>
        <v/>
      </c>
      <c r="D1921" s="26" t="str">
        <f>IF(C1921="","",IFERROR(VLOOKUP($C1921,Statistiques!$A$8:$B$30,2,0),""))</f>
        <v/>
      </c>
      <c r="E1921" s="24"/>
      <c r="F1921" s="27" t="e">
        <f t="shared" ca="1" si="203"/>
        <v>#VALUE!</v>
      </c>
      <c r="G1921" s="28" t="str">
        <f t="shared" si="199"/>
        <v/>
      </c>
      <c r="H1921" s="29"/>
      <c r="I1921" s="30"/>
      <c r="J1921">
        <f t="shared" si="200"/>
        <v>0</v>
      </c>
      <c r="K1921">
        <f t="shared" si="201"/>
        <v>0</v>
      </c>
    </row>
    <row r="1922" spans="1:11" ht="12.75" customHeight="1" x14ac:dyDescent="0.2">
      <c r="A1922" s="73" t="str">
        <f t="shared" ca="1" si="198"/>
        <v/>
      </c>
      <c r="B1922" s="31" t="str">
        <f t="shared" ca="1" si="202"/>
        <v/>
      </c>
      <c r="C1922" s="25" t="str">
        <f t="shared" si="204"/>
        <v/>
      </c>
      <c r="D1922" s="26" t="str">
        <f>IF(C1922="","",IFERROR(VLOOKUP($C1922,Statistiques!$A$8:$B$30,2,0),""))</f>
        <v/>
      </c>
      <c r="E1922" s="24"/>
      <c r="F1922" s="27" t="e">
        <f t="shared" ca="1" si="203"/>
        <v>#VALUE!</v>
      </c>
      <c r="G1922" s="28" t="str">
        <f t="shared" si="199"/>
        <v/>
      </c>
      <c r="H1922" s="29"/>
      <c r="I1922" s="30"/>
      <c r="J1922">
        <f t="shared" si="200"/>
        <v>0</v>
      </c>
      <c r="K1922">
        <f t="shared" si="201"/>
        <v>0</v>
      </c>
    </row>
    <row r="1923" spans="1:11" ht="12.75" customHeight="1" x14ac:dyDescent="0.2">
      <c r="A1923" s="73" t="str">
        <f t="shared" ref="A1923:A1960" ca="1" si="205">IF(C1923="","",NOW())</f>
        <v/>
      </c>
      <c r="B1923" s="31" t="str">
        <f t="shared" ca="1" si="202"/>
        <v/>
      </c>
      <c r="C1923" s="25" t="str">
        <f t="shared" si="204"/>
        <v/>
      </c>
      <c r="D1923" s="26" t="str">
        <f>IF(C1923="","",IFERROR(VLOOKUP($C1923,Statistiques!$A$8:$B$30,2,0),""))</f>
        <v/>
      </c>
      <c r="E1923" s="24"/>
      <c r="F1923" s="27" t="e">
        <f t="shared" ca="1" si="203"/>
        <v>#VALUE!</v>
      </c>
      <c r="G1923" s="28" t="str">
        <f t="shared" ref="G1923:G1986" si="206">IF(E1923="","",IF(AND(MONTH(A1923)=MONTH(A1924),E1924&lt;&gt;""),"",F1923))</f>
        <v/>
      </c>
      <c r="H1923" s="29"/>
      <c r="I1923" s="30"/>
      <c r="J1923">
        <f t="shared" ref="J1923:J1986" si="207">IF(H1923="",0,H1923)</f>
        <v>0</v>
      </c>
      <c r="K1923">
        <f t="shared" ref="K1923:K1986" si="208">IF(I1923="",0,I1923)</f>
        <v>0</v>
      </c>
    </row>
    <row r="1924" spans="1:11" ht="12.75" customHeight="1" x14ac:dyDescent="0.2">
      <c r="A1924" s="73" t="str">
        <f t="shared" ca="1" si="205"/>
        <v/>
      </c>
      <c r="B1924" s="31" t="str">
        <f t="shared" ref="B1924:B1987" ca="1" si="209">IF(A1924="","",B1923+1)</f>
        <v/>
      </c>
      <c r="C1924" s="25" t="str">
        <f t="shared" si="204"/>
        <v/>
      </c>
      <c r="D1924" s="26" t="str">
        <f>IF(C1924="","",IFERROR(VLOOKUP($C1924,Statistiques!$A$8:$B$30,2,0),""))</f>
        <v/>
      </c>
      <c r="E1924" s="24"/>
      <c r="F1924" s="27" t="e">
        <f t="shared" ref="F1924:F1987" ca="1" si="210">IF(MONTH(A1924)=MONTH(A1923),F1923+E1924,E1924)</f>
        <v>#VALUE!</v>
      </c>
      <c r="G1924" s="28" t="str">
        <f t="shared" si="206"/>
        <v/>
      </c>
      <c r="H1924" s="29"/>
      <c r="I1924" s="30"/>
      <c r="J1924">
        <f t="shared" si="207"/>
        <v>0</v>
      </c>
      <c r="K1924">
        <f t="shared" si="208"/>
        <v>0</v>
      </c>
    </row>
    <row r="1925" spans="1:11" ht="12.75" customHeight="1" x14ac:dyDescent="0.2">
      <c r="A1925" s="73" t="str">
        <f t="shared" ca="1" si="205"/>
        <v/>
      </c>
      <c r="B1925" s="31" t="str">
        <f t="shared" ca="1" si="209"/>
        <v/>
      </c>
      <c r="C1925" s="25" t="str">
        <f t="shared" si="204"/>
        <v/>
      </c>
      <c r="D1925" s="26" t="str">
        <f>IF(C1925="","",IFERROR(VLOOKUP($C1925,Statistiques!$A$8:$B$30,2,0),""))</f>
        <v/>
      </c>
      <c r="E1925" s="24"/>
      <c r="F1925" s="27" t="e">
        <f t="shared" ca="1" si="210"/>
        <v>#VALUE!</v>
      </c>
      <c r="G1925" s="28" t="str">
        <f t="shared" si="206"/>
        <v/>
      </c>
      <c r="H1925" s="29"/>
      <c r="I1925" s="30"/>
      <c r="J1925">
        <f t="shared" si="207"/>
        <v>0</v>
      </c>
      <c r="K1925">
        <f t="shared" si="208"/>
        <v>0</v>
      </c>
    </row>
    <row r="1926" spans="1:11" ht="12.75" customHeight="1" x14ac:dyDescent="0.2">
      <c r="A1926" s="73" t="str">
        <f t="shared" ca="1" si="205"/>
        <v/>
      </c>
      <c r="B1926" s="31" t="str">
        <f t="shared" ca="1" si="209"/>
        <v/>
      </c>
      <c r="C1926" s="25" t="str">
        <f t="shared" si="204"/>
        <v/>
      </c>
      <c r="D1926" s="26" t="str">
        <f>IF(C1926="","",IFERROR(VLOOKUP($C1926,Statistiques!$A$8:$B$30,2,0),""))</f>
        <v/>
      </c>
      <c r="E1926" s="24"/>
      <c r="F1926" s="27" t="e">
        <f t="shared" ca="1" si="210"/>
        <v>#VALUE!</v>
      </c>
      <c r="G1926" s="28" t="str">
        <f t="shared" si="206"/>
        <v/>
      </c>
      <c r="H1926" s="29"/>
      <c r="I1926" s="30"/>
      <c r="J1926">
        <f t="shared" si="207"/>
        <v>0</v>
      </c>
      <c r="K1926">
        <f t="shared" si="208"/>
        <v>0</v>
      </c>
    </row>
    <row r="1927" spans="1:11" ht="12.75" customHeight="1" x14ac:dyDescent="0.2">
      <c r="A1927" s="73" t="str">
        <f t="shared" ca="1" si="205"/>
        <v/>
      </c>
      <c r="B1927" s="31" t="str">
        <f t="shared" ca="1" si="209"/>
        <v/>
      </c>
      <c r="C1927" s="25" t="str">
        <f t="shared" si="204"/>
        <v/>
      </c>
      <c r="D1927" s="26" t="str">
        <f>IF(C1927="","",IFERROR(VLOOKUP($C1927,Statistiques!$A$8:$B$30,2,0),""))</f>
        <v/>
      </c>
      <c r="E1927" s="24"/>
      <c r="F1927" s="27" t="e">
        <f t="shared" ca="1" si="210"/>
        <v>#VALUE!</v>
      </c>
      <c r="G1927" s="28" t="str">
        <f t="shared" si="206"/>
        <v/>
      </c>
      <c r="H1927" s="29"/>
      <c r="I1927" s="30"/>
      <c r="J1927">
        <f t="shared" si="207"/>
        <v>0</v>
      </c>
      <c r="K1927">
        <f t="shared" si="208"/>
        <v>0</v>
      </c>
    </row>
    <row r="1928" spans="1:11" ht="12.75" customHeight="1" x14ac:dyDescent="0.2">
      <c r="A1928" s="73" t="str">
        <f t="shared" ca="1" si="205"/>
        <v/>
      </c>
      <c r="B1928" s="31" t="str">
        <f t="shared" ca="1" si="209"/>
        <v/>
      </c>
      <c r="C1928" s="25" t="str">
        <f t="shared" si="204"/>
        <v/>
      </c>
      <c r="D1928" s="26" t="str">
        <f>IF(C1928="","",IFERROR(VLOOKUP($C1928,Statistiques!$A$8:$B$30,2,0),""))</f>
        <v/>
      </c>
      <c r="E1928" s="24"/>
      <c r="F1928" s="27" t="e">
        <f t="shared" ca="1" si="210"/>
        <v>#VALUE!</v>
      </c>
      <c r="G1928" s="28" t="str">
        <f t="shared" si="206"/>
        <v/>
      </c>
      <c r="H1928" s="29"/>
      <c r="I1928" s="30"/>
      <c r="J1928">
        <f t="shared" si="207"/>
        <v>0</v>
      </c>
      <c r="K1928">
        <f t="shared" si="208"/>
        <v>0</v>
      </c>
    </row>
    <row r="1929" spans="1:11" ht="12.75" customHeight="1" x14ac:dyDescent="0.2">
      <c r="A1929" s="73" t="str">
        <f t="shared" ca="1" si="205"/>
        <v/>
      </c>
      <c r="B1929" s="31" t="str">
        <f t="shared" ca="1" si="209"/>
        <v/>
      </c>
      <c r="C1929" s="25" t="str">
        <f t="shared" si="204"/>
        <v/>
      </c>
      <c r="D1929" s="26" t="str">
        <f>IF(C1929="","",IFERROR(VLOOKUP($C1929,Statistiques!$A$8:$B$30,2,0),""))</f>
        <v/>
      </c>
      <c r="E1929" s="24"/>
      <c r="F1929" s="27" t="e">
        <f t="shared" ca="1" si="210"/>
        <v>#VALUE!</v>
      </c>
      <c r="G1929" s="28" t="str">
        <f t="shared" si="206"/>
        <v/>
      </c>
      <c r="H1929" s="29"/>
      <c r="I1929" s="30"/>
      <c r="J1929">
        <f t="shared" si="207"/>
        <v>0</v>
      </c>
      <c r="K1929">
        <f t="shared" si="208"/>
        <v>0</v>
      </c>
    </row>
    <row r="1930" spans="1:11" ht="12.75" customHeight="1" x14ac:dyDescent="0.2">
      <c r="A1930" s="73" t="str">
        <f t="shared" ca="1" si="205"/>
        <v/>
      </c>
      <c r="B1930" s="31" t="str">
        <f t="shared" ca="1" si="209"/>
        <v/>
      </c>
      <c r="C1930" s="25" t="str">
        <f t="shared" si="204"/>
        <v/>
      </c>
      <c r="D1930" s="26" t="str">
        <f>IF(C1930="","",IFERROR(VLOOKUP($C1930,Statistiques!$A$8:$B$30,2,0),""))</f>
        <v/>
      </c>
      <c r="E1930" s="24"/>
      <c r="F1930" s="27" t="e">
        <f t="shared" ca="1" si="210"/>
        <v>#VALUE!</v>
      </c>
      <c r="G1930" s="28" t="str">
        <f t="shared" si="206"/>
        <v/>
      </c>
      <c r="H1930" s="29"/>
      <c r="I1930" s="30"/>
      <c r="J1930">
        <f t="shared" si="207"/>
        <v>0</v>
      </c>
      <c r="K1930">
        <f t="shared" si="208"/>
        <v>0</v>
      </c>
    </row>
    <row r="1931" spans="1:11" ht="12.75" customHeight="1" x14ac:dyDescent="0.2">
      <c r="A1931" s="73" t="str">
        <f t="shared" ca="1" si="205"/>
        <v/>
      </c>
      <c r="B1931" s="31" t="str">
        <f t="shared" ca="1" si="209"/>
        <v/>
      </c>
      <c r="C1931" s="25" t="str">
        <f t="shared" si="204"/>
        <v/>
      </c>
      <c r="D1931" s="26" t="str">
        <f>IF(C1931="","",IFERROR(VLOOKUP($C1931,Statistiques!$A$8:$B$30,2,0),""))</f>
        <v/>
      </c>
      <c r="E1931" s="24"/>
      <c r="F1931" s="27" t="e">
        <f t="shared" ca="1" si="210"/>
        <v>#VALUE!</v>
      </c>
      <c r="G1931" s="28" t="str">
        <f t="shared" si="206"/>
        <v/>
      </c>
      <c r="H1931" s="29"/>
      <c r="I1931" s="30"/>
      <c r="J1931">
        <f t="shared" si="207"/>
        <v>0</v>
      </c>
      <c r="K1931">
        <f t="shared" si="208"/>
        <v>0</v>
      </c>
    </row>
    <row r="1932" spans="1:11" ht="12.75" customHeight="1" x14ac:dyDescent="0.2">
      <c r="A1932" s="73" t="str">
        <f t="shared" ca="1" si="205"/>
        <v/>
      </c>
      <c r="B1932" s="31" t="str">
        <f t="shared" ca="1" si="209"/>
        <v/>
      </c>
      <c r="C1932" s="25" t="str">
        <f t="shared" si="204"/>
        <v/>
      </c>
      <c r="D1932" s="26" t="str">
        <f>IF(C1932="","",IFERROR(VLOOKUP($C1932,Statistiques!$A$8:$B$30,2,0),""))</f>
        <v/>
      </c>
      <c r="E1932" s="24"/>
      <c r="F1932" s="27" t="e">
        <f t="shared" ca="1" si="210"/>
        <v>#VALUE!</v>
      </c>
      <c r="G1932" s="28" t="str">
        <f t="shared" si="206"/>
        <v/>
      </c>
      <c r="H1932" s="29"/>
      <c r="I1932" s="30"/>
      <c r="J1932">
        <f t="shared" si="207"/>
        <v>0</v>
      </c>
      <c r="K1932">
        <f t="shared" si="208"/>
        <v>0</v>
      </c>
    </row>
    <row r="1933" spans="1:11" ht="12.75" customHeight="1" x14ac:dyDescent="0.2">
      <c r="A1933" s="73" t="str">
        <f t="shared" ca="1" si="205"/>
        <v/>
      </c>
      <c r="B1933" s="31" t="str">
        <f t="shared" ca="1" si="209"/>
        <v/>
      </c>
      <c r="C1933" s="25" t="str">
        <f t="shared" si="204"/>
        <v/>
      </c>
      <c r="D1933" s="26" t="str">
        <f>IF(C1933="","",IFERROR(VLOOKUP($C1933,Statistiques!$A$8:$B$30,2,0),""))</f>
        <v/>
      </c>
      <c r="E1933" s="24"/>
      <c r="F1933" s="27" t="e">
        <f t="shared" ca="1" si="210"/>
        <v>#VALUE!</v>
      </c>
      <c r="G1933" s="28" t="str">
        <f t="shared" si="206"/>
        <v/>
      </c>
      <c r="H1933" s="29"/>
      <c r="I1933" s="30"/>
      <c r="J1933">
        <f t="shared" si="207"/>
        <v>0</v>
      </c>
      <c r="K1933">
        <f t="shared" si="208"/>
        <v>0</v>
      </c>
    </row>
    <row r="1934" spans="1:11" ht="12.75" customHeight="1" x14ac:dyDescent="0.2">
      <c r="A1934" s="73" t="str">
        <f t="shared" ca="1" si="205"/>
        <v/>
      </c>
      <c r="B1934" s="31" t="str">
        <f t="shared" ca="1" si="209"/>
        <v/>
      </c>
      <c r="C1934" s="25" t="str">
        <f t="shared" si="204"/>
        <v/>
      </c>
      <c r="D1934" s="26" t="str">
        <f>IF(C1934="","",IFERROR(VLOOKUP($C1934,Statistiques!$A$8:$B$30,2,0),""))</f>
        <v/>
      </c>
      <c r="E1934" s="24"/>
      <c r="F1934" s="27" t="e">
        <f t="shared" ca="1" si="210"/>
        <v>#VALUE!</v>
      </c>
      <c r="G1934" s="28" t="str">
        <f t="shared" si="206"/>
        <v/>
      </c>
      <c r="H1934" s="29"/>
      <c r="I1934" s="30"/>
      <c r="J1934">
        <f t="shared" si="207"/>
        <v>0</v>
      </c>
      <c r="K1934">
        <f t="shared" si="208"/>
        <v>0</v>
      </c>
    </row>
    <row r="1935" spans="1:11" ht="12.75" customHeight="1" x14ac:dyDescent="0.2">
      <c r="A1935" s="73" t="str">
        <f t="shared" ca="1" si="205"/>
        <v/>
      </c>
      <c r="B1935" s="31" t="str">
        <f t="shared" ca="1" si="209"/>
        <v/>
      </c>
      <c r="C1935" s="25" t="str">
        <f t="shared" si="204"/>
        <v/>
      </c>
      <c r="D1935" s="26" t="str">
        <f>IF(C1935="","",IFERROR(VLOOKUP($C1935,Statistiques!$A$8:$B$30,2,0),""))</f>
        <v/>
      </c>
      <c r="E1935" s="24"/>
      <c r="F1935" s="27" t="e">
        <f t="shared" ca="1" si="210"/>
        <v>#VALUE!</v>
      </c>
      <c r="G1935" s="28" t="str">
        <f t="shared" si="206"/>
        <v/>
      </c>
      <c r="H1935" s="29"/>
      <c r="I1935" s="30"/>
      <c r="J1935">
        <f t="shared" si="207"/>
        <v>0</v>
      </c>
      <c r="K1935">
        <f t="shared" si="208"/>
        <v>0</v>
      </c>
    </row>
    <row r="1936" spans="1:11" ht="12.75" customHeight="1" x14ac:dyDescent="0.2">
      <c r="A1936" s="73" t="str">
        <f t="shared" ca="1" si="205"/>
        <v/>
      </c>
      <c r="B1936" s="31" t="str">
        <f t="shared" ca="1" si="209"/>
        <v/>
      </c>
      <c r="C1936" s="25" t="str">
        <f t="shared" si="204"/>
        <v/>
      </c>
      <c r="D1936" s="26" t="str">
        <f>IF(C1936="","",IFERROR(VLOOKUP($C1936,Statistiques!$A$8:$B$30,2,0),""))</f>
        <v/>
      </c>
      <c r="E1936" s="24"/>
      <c r="F1936" s="27" t="e">
        <f t="shared" ca="1" si="210"/>
        <v>#VALUE!</v>
      </c>
      <c r="G1936" s="28" t="str">
        <f t="shared" si="206"/>
        <v/>
      </c>
      <c r="H1936" s="29"/>
      <c r="I1936" s="30"/>
      <c r="J1936">
        <f t="shared" si="207"/>
        <v>0</v>
      </c>
      <c r="K1936">
        <f t="shared" si="208"/>
        <v>0</v>
      </c>
    </row>
    <row r="1937" spans="1:11" ht="12.75" customHeight="1" x14ac:dyDescent="0.2">
      <c r="A1937" s="73" t="str">
        <f t="shared" ca="1" si="205"/>
        <v/>
      </c>
      <c r="B1937" s="31" t="str">
        <f t="shared" ca="1" si="209"/>
        <v/>
      </c>
      <c r="C1937" s="25" t="str">
        <f t="shared" si="204"/>
        <v/>
      </c>
      <c r="D1937" s="26" t="str">
        <f>IF(C1937="","",IFERROR(VLOOKUP($C1937,Statistiques!$A$8:$B$30,2,0),""))</f>
        <v/>
      </c>
      <c r="E1937" s="24"/>
      <c r="F1937" s="27" t="e">
        <f t="shared" ca="1" si="210"/>
        <v>#VALUE!</v>
      </c>
      <c r="G1937" s="28" t="str">
        <f t="shared" si="206"/>
        <v/>
      </c>
      <c r="H1937" s="29"/>
      <c r="I1937" s="30"/>
      <c r="J1937">
        <f t="shared" si="207"/>
        <v>0</v>
      </c>
      <c r="K1937">
        <f t="shared" si="208"/>
        <v>0</v>
      </c>
    </row>
    <row r="1938" spans="1:11" ht="12.75" customHeight="1" x14ac:dyDescent="0.2">
      <c r="A1938" s="73" t="str">
        <f t="shared" ca="1" si="205"/>
        <v/>
      </c>
      <c r="B1938" s="31" t="str">
        <f t="shared" ca="1" si="209"/>
        <v/>
      </c>
      <c r="C1938" s="25" t="str">
        <f t="shared" si="204"/>
        <v/>
      </c>
      <c r="D1938" s="26" t="str">
        <f>IF(C1938="","",IFERROR(VLOOKUP($C1938,Statistiques!$A$8:$B$30,2,0),""))</f>
        <v/>
      </c>
      <c r="E1938" s="24"/>
      <c r="F1938" s="27" t="e">
        <f t="shared" ca="1" si="210"/>
        <v>#VALUE!</v>
      </c>
      <c r="G1938" s="28" t="str">
        <f t="shared" si="206"/>
        <v/>
      </c>
      <c r="H1938" s="29"/>
      <c r="I1938" s="30"/>
      <c r="J1938">
        <f t="shared" si="207"/>
        <v>0</v>
      </c>
      <c r="K1938">
        <f t="shared" si="208"/>
        <v>0</v>
      </c>
    </row>
    <row r="1939" spans="1:11" ht="12.75" customHeight="1" x14ac:dyDescent="0.2">
      <c r="A1939" s="73" t="str">
        <f t="shared" ca="1" si="205"/>
        <v/>
      </c>
      <c r="B1939" s="31" t="str">
        <f t="shared" ca="1" si="209"/>
        <v/>
      </c>
      <c r="C1939" s="25" t="str">
        <f t="shared" si="204"/>
        <v/>
      </c>
      <c r="D1939" s="26" t="str">
        <f>IF(C1939="","",IFERROR(VLOOKUP($C1939,Statistiques!$A$8:$B$30,2,0),""))</f>
        <v/>
      </c>
      <c r="E1939" s="24"/>
      <c r="F1939" s="27" t="e">
        <f t="shared" ca="1" si="210"/>
        <v>#VALUE!</v>
      </c>
      <c r="G1939" s="28" t="str">
        <f t="shared" si="206"/>
        <v/>
      </c>
      <c r="H1939" s="29"/>
      <c r="I1939" s="30"/>
      <c r="J1939">
        <f t="shared" si="207"/>
        <v>0</v>
      </c>
      <c r="K1939">
        <f t="shared" si="208"/>
        <v>0</v>
      </c>
    </row>
    <row r="1940" spans="1:11" ht="12.75" customHeight="1" x14ac:dyDescent="0.2">
      <c r="A1940" s="73" t="str">
        <f t="shared" ca="1" si="205"/>
        <v/>
      </c>
      <c r="B1940" s="31" t="str">
        <f t="shared" ca="1" si="209"/>
        <v/>
      </c>
      <c r="C1940" s="25" t="str">
        <f t="shared" si="204"/>
        <v/>
      </c>
      <c r="D1940" s="26" t="str">
        <f>IF(C1940="","",IFERROR(VLOOKUP($C1940,Statistiques!$A$8:$B$30,2,0),""))</f>
        <v/>
      </c>
      <c r="E1940" s="24"/>
      <c r="F1940" s="27" t="e">
        <f t="shared" ca="1" si="210"/>
        <v>#VALUE!</v>
      </c>
      <c r="G1940" s="28" t="str">
        <f t="shared" si="206"/>
        <v/>
      </c>
      <c r="H1940" s="29"/>
      <c r="I1940" s="30"/>
      <c r="J1940">
        <f t="shared" si="207"/>
        <v>0</v>
      </c>
      <c r="K1940">
        <f t="shared" si="208"/>
        <v>0</v>
      </c>
    </row>
    <row r="1941" spans="1:11" ht="12.75" customHeight="1" x14ac:dyDescent="0.2">
      <c r="A1941" s="73" t="str">
        <f t="shared" ca="1" si="205"/>
        <v/>
      </c>
      <c r="B1941" s="31" t="str">
        <f t="shared" ca="1" si="209"/>
        <v/>
      </c>
      <c r="C1941" s="25" t="str">
        <f t="shared" si="204"/>
        <v/>
      </c>
      <c r="D1941" s="26" t="str">
        <f>IF(C1941="","",IFERROR(VLOOKUP($C1941,Statistiques!$A$8:$B$30,2,0),""))</f>
        <v/>
      </c>
      <c r="E1941" s="24"/>
      <c r="F1941" s="27" t="e">
        <f t="shared" ca="1" si="210"/>
        <v>#VALUE!</v>
      </c>
      <c r="G1941" s="28" t="str">
        <f t="shared" si="206"/>
        <v/>
      </c>
      <c r="H1941" s="29"/>
      <c r="I1941" s="30"/>
      <c r="J1941">
        <f t="shared" si="207"/>
        <v>0</v>
      </c>
      <c r="K1941">
        <f t="shared" si="208"/>
        <v>0</v>
      </c>
    </row>
    <row r="1942" spans="1:11" ht="12.75" customHeight="1" x14ac:dyDescent="0.2">
      <c r="A1942" s="73" t="str">
        <f t="shared" ca="1" si="205"/>
        <v/>
      </c>
      <c r="B1942" s="31" t="str">
        <f t="shared" ca="1" si="209"/>
        <v/>
      </c>
      <c r="C1942" s="25" t="str">
        <f t="shared" si="204"/>
        <v/>
      </c>
      <c r="D1942" s="26" t="str">
        <f>IF(C1942="","",IFERROR(VLOOKUP($C1942,Statistiques!$A$8:$B$30,2,0),""))</f>
        <v/>
      </c>
      <c r="E1942" s="24"/>
      <c r="F1942" s="27" t="e">
        <f t="shared" ca="1" si="210"/>
        <v>#VALUE!</v>
      </c>
      <c r="G1942" s="28" t="str">
        <f t="shared" si="206"/>
        <v/>
      </c>
      <c r="H1942" s="29"/>
      <c r="I1942" s="30"/>
      <c r="J1942">
        <f t="shared" si="207"/>
        <v>0</v>
      </c>
      <c r="K1942">
        <f t="shared" si="208"/>
        <v>0</v>
      </c>
    </row>
    <row r="1943" spans="1:11" ht="12.75" customHeight="1" x14ac:dyDescent="0.2">
      <c r="A1943" s="73" t="str">
        <f t="shared" ca="1" si="205"/>
        <v/>
      </c>
      <c r="B1943" s="31" t="str">
        <f t="shared" ca="1" si="209"/>
        <v/>
      </c>
      <c r="C1943" s="25" t="str">
        <f t="shared" si="204"/>
        <v/>
      </c>
      <c r="D1943" s="26" t="str">
        <f>IF(C1943="","",IFERROR(VLOOKUP($C1943,Statistiques!$A$8:$B$30,2,0),""))</f>
        <v/>
      </c>
      <c r="E1943" s="24"/>
      <c r="F1943" s="27" t="e">
        <f t="shared" ca="1" si="210"/>
        <v>#VALUE!</v>
      </c>
      <c r="G1943" s="28" t="str">
        <f t="shared" si="206"/>
        <v/>
      </c>
      <c r="H1943" s="29"/>
      <c r="I1943" s="30"/>
      <c r="J1943">
        <f t="shared" si="207"/>
        <v>0</v>
      </c>
      <c r="K1943">
        <f t="shared" si="208"/>
        <v>0</v>
      </c>
    </row>
    <row r="1944" spans="1:11" ht="12.75" customHeight="1" x14ac:dyDescent="0.2">
      <c r="A1944" s="73" t="str">
        <f t="shared" ca="1" si="205"/>
        <v/>
      </c>
      <c r="B1944" s="31" t="str">
        <f t="shared" ca="1" si="209"/>
        <v/>
      </c>
      <c r="C1944" s="25" t="str">
        <f t="shared" si="204"/>
        <v/>
      </c>
      <c r="D1944" s="26" t="str">
        <f>IF(C1944="","",IFERROR(VLOOKUP($C1944,Statistiques!$A$8:$B$30,2,0),""))</f>
        <v/>
      </c>
      <c r="E1944" s="24"/>
      <c r="F1944" s="27" t="e">
        <f t="shared" ca="1" si="210"/>
        <v>#VALUE!</v>
      </c>
      <c r="G1944" s="28" t="str">
        <f t="shared" si="206"/>
        <v/>
      </c>
      <c r="H1944" s="29"/>
      <c r="I1944" s="30"/>
      <c r="J1944">
        <f t="shared" si="207"/>
        <v>0</v>
      </c>
      <c r="K1944">
        <f t="shared" si="208"/>
        <v>0</v>
      </c>
    </row>
    <row r="1945" spans="1:11" ht="12.75" customHeight="1" x14ac:dyDescent="0.2">
      <c r="A1945" s="73" t="str">
        <f t="shared" ca="1" si="205"/>
        <v/>
      </c>
      <c r="B1945" s="31" t="str">
        <f t="shared" ca="1" si="209"/>
        <v/>
      </c>
      <c r="C1945" s="25" t="str">
        <f t="shared" si="204"/>
        <v/>
      </c>
      <c r="D1945" s="26" t="str">
        <f>IF(C1945="","",IFERROR(VLOOKUP($C1945,Statistiques!$A$8:$B$30,2,0),""))</f>
        <v/>
      </c>
      <c r="E1945" s="24"/>
      <c r="F1945" s="27" t="e">
        <f t="shared" ca="1" si="210"/>
        <v>#VALUE!</v>
      </c>
      <c r="G1945" s="28" t="str">
        <f t="shared" si="206"/>
        <v/>
      </c>
      <c r="H1945" s="29"/>
      <c r="I1945" s="30"/>
      <c r="J1945">
        <f t="shared" si="207"/>
        <v>0</v>
      </c>
      <c r="K1945">
        <f t="shared" si="208"/>
        <v>0</v>
      </c>
    </row>
    <row r="1946" spans="1:11" ht="12.75" customHeight="1" x14ac:dyDescent="0.2">
      <c r="A1946" s="73" t="str">
        <f t="shared" ca="1" si="205"/>
        <v/>
      </c>
      <c r="B1946" s="31" t="str">
        <f t="shared" ca="1" si="209"/>
        <v/>
      </c>
      <c r="C1946" s="25" t="str">
        <f t="shared" si="204"/>
        <v/>
      </c>
      <c r="D1946" s="26" t="str">
        <f>IF(C1946="","",IFERROR(VLOOKUP($C1946,Statistiques!$A$8:$B$30,2,0),""))</f>
        <v/>
      </c>
      <c r="E1946" s="24"/>
      <c r="F1946" s="27" t="e">
        <f t="shared" ca="1" si="210"/>
        <v>#VALUE!</v>
      </c>
      <c r="G1946" s="28" t="str">
        <f t="shared" si="206"/>
        <v/>
      </c>
      <c r="H1946" s="29"/>
      <c r="I1946" s="30"/>
      <c r="J1946">
        <f t="shared" si="207"/>
        <v>0</v>
      </c>
      <c r="K1946">
        <f t="shared" si="208"/>
        <v>0</v>
      </c>
    </row>
    <row r="1947" spans="1:11" ht="12.75" customHeight="1" x14ac:dyDescent="0.2">
      <c r="A1947" s="73" t="str">
        <f t="shared" ca="1" si="205"/>
        <v/>
      </c>
      <c r="B1947" s="31" t="str">
        <f t="shared" ca="1" si="209"/>
        <v/>
      </c>
      <c r="C1947" s="25" t="str">
        <f t="shared" si="204"/>
        <v/>
      </c>
      <c r="D1947" s="26" t="str">
        <f>IF(C1947="","",IFERROR(VLOOKUP($C1947,Statistiques!$A$8:$B$30,2,0),""))</f>
        <v/>
      </c>
      <c r="E1947" s="24"/>
      <c r="F1947" s="27" t="e">
        <f t="shared" ca="1" si="210"/>
        <v>#VALUE!</v>
      </c>
      <c r="G1947" s="28" t="str">
        <f t="shared" si="206"/>
        <v/>
      </c>
      <c r="H1947" s="29"/>
      <c r="I1947" s="30"/>
      <c r="J1947">
        <f t="shared" si="207"/>
        <v>0</v>
      </c>
      <c r="K1947">
        <f t="shared" si="208"/>
        <v>0</v>
      </c>
    </row>
    <row r="1948" spans="1:11" ht="12.75" customHeight="1" x14ac:dyDescent="0.2">
      <c r="A1948" s="73" t="str">
        <f t="shared" ca="1" si="205"/>
        <v/>
      </c>
      <c r="B1948" s="31" t="str">
        <f t="shared" ca="1" si="209"/>
        <v/>
      </c>
      <c r="C1948" s="25" t="str">
        <f t="shared" si="204"/>
        <v/>
      </c>
      <c r="D1948" s="26" t="str">
        <f>IF(C1948="","",IFERROR(VLOOKUP($C1948,Statistiques!$A$8:$B$30,2,0),""))</f>
        <v/>
      </c>
      <c r="E1948" s="24"/>
      <c r="F1948" s="27" t="e">
        <f t="shared" ca="1" si="210"/>
        <v>#VALUE!</v>
      </c>
      <c r="G1948" s="28" t="str">
        <f t="shared" si="206"/>
        <v/>
      </c>
      <c r="H1948" s="29"/>
      <c r="I1948" s="30"/>
      <c r="J1948">
        <f t="shared" si="207"/>
        <v>0</v>
      </c>
      <c r="K1948">
        <f t="shared" si="208"/>
        <v>0</v>
      </c>
    </row>
    <row r="1949" spans="1:11" ht="12.75" customHeight="1" x14ac:dyDescent="0.2">
      <c r="A1949" s="73" t="str">
        <f t="shared" ca="1" si="205"/>
        <v/>
      </c>
      <c r="B1949" s="31" t="str">
        <f t="shared" ca="1" si="209"/>
        <v/>
      </c>
      <c r="C1949" s="25" t="str">
        <f t="shared" si="204"/>
        <v/>
      </c>
      <c r="D1949" s="26" t="str">
        <f>IF(C1949="","",IFERROR(VLOOKUP($C1949,Statistiques!$A$8:$B$30,2,0),""))</f>
        <v/>
      </c>
      <c r="E1949" s="24"/>
      <c r="F1949" s="27" t="e">
        <f t="shared" ca="1" si="210"/>
        <v>#VALUE!</v>
      </c>
      <c r="G1949" s="28" t="str">
        <f t="shared" si="206"/>
        <v/>
      </c>
      <c r="H1949" s="29"/>
      <c r="I1949" s="30"/>
      <c r="J1949">
        <f t="shared" si="207"/>
        <v>0</v>
      </c>
      <c r="K1949">
        <f t="shared" si="208"/>
        <v>0</v>
      </c>
    </row>
    <row r="1950" spans="1:11" ht="12.75" customHeight="1" x14ac:dyDescent="0.2">
      <c r="A1950" s="73" t="str">
        <f t="shared" ca="1" si="205"/>
        <v/>
      </c>
      <c r="B1950" s="31" t="str">
        <f t="shared" ca="1" si="209"/>
        <v/>
      </c>
      <c r="C1950" s="25" t="str">
        <f t="shared" si="204"/>
        <v/>
      </c>
      <c r="D1950" s="26" t="str">
        <f>IF(C1950="","",IFERROR(VLOOKUP($C1950,Statistiques!$A$8:$B$30,2,0),""))</f>
        <v/>
      </c>
      <c r="E1950" s="24"/>
      <c r="F1950" s="27" t="e">
        <f t="shared" ca="1" si="210"/>
        <v>#VALUE!</v>
      </c>
      <c r="G1950" s="28" t="str">
        <f t="shared" si="206"/>
        <v/>
      </c>
      <c r="H1950" s="29"/>
      <c r="I1950" s="30"/>
      <c r="J1950">
        <f t="shared" si="207"/>
        <v>0</v>
      </c>
      <c r="K1950">
        <f t="shared" si="208"/>
        <v>0</v>
      </c>
    </row>
    <row r="1951" spans="1:11" ht="12.75" customHeight="1" x14ac:dyDescent="0.2">
      <c r="A1951" s="73" t="str">
        <f t="shared" ca="1" si="205"/>
        <v/>
      </c>
      <c r="B1951" s="31" t="str">
        <f t="shared" ca="1" si="209"/>
        <v/>
      </c>
      <c r="C1951" s="25" t="str">
        <f t="shared" si="204"/>
        <v/>
      </c>
      <c r="D1951" s="26" t="str">
        <f>IF(C1951="","",IFERROR(VLOOKUP($C1951,Statistiques!$A$8:$B$30,2,0),""))</f>
        <v/>
      </c>
      <c r="E1951" s="24"/>
      <c r="F1951" s="27" t="e">
        <f t="shared" ca="1" si="210"/>
        <v>#VALUE!</v>
      </c>
      <c r="G1951" s="28" t="str">
        <f t="shared" si="206"/>
        <v/>
      </c>
      <c r="H1951" s="29"/>
      <c r="I1951" s="30"/>
      <c r="J1951">
        <f t="shared" si="207"/>
        <v>0</v>
      </c>
      <c r="K1951">
        <f t="shared" si="208"/>
        <v>0</v>
      </c>
    </row>
    <row r="1952" spans="1:11" ht="12.75" customHeight="1" x14ac:dyDescent="0.2">
      <c r="A1952" s="73" t="str">
        <f t="shared" ca="1" si="205"/>
        <v/>
      </c>
      <c r="B1952" s="31" t="str">
        <f t="shared" ca="1" si="209"/>
        <v/>
      </c>
      <c r="C1952" s="25" t="str">
        <f t="shared" si="204"/>
        <v/>
      </c>
      <c r="D1952" s="26" t="str">
        <f>IF(C1952="","",IFERROR(VLOOKUP($C1952,Statistiques!$A$8:$B$30,2,0),""))</f>
        <v/>
      </c>
      <c r="E1952" s="24"/>
      <c r="F1952" s="27" t="e">
        <f t="shared" ca="1" si="210"/>
        <v>#VALUE!</v>
      </c>
      <c r="G1952" s="28" t="str">
        <f t="shared" si="206"/>
        <v/>
      </c>
      <c r="H1952" s="29"/>
      <c r="I1952" s="30"/>
      <c r="J1952">
        <f t="shared" si="207"/>
        <v>0</v>
      </c>
      <c r="K1952">
        <f t="shared" si="208"/>
        <v>0</v>
      </c>
    </row>
    <row r="1953" spans="1:11" ht="12.75" customHeight="1" x14ac:dyDescent="0.2">
      <c r="A1953" s="73" t="str">
        <f t="shared" ca="1" si="205"/>
        <v/>
      </c>
      <c r="B1953" s="31" t="str">
        <f t="shared" ca="1" si="209"/>
        <v/>
      </c>
      <c r="C1953" s="25" t="str">
        <f t="shared" si="204"/>
        <v/>
      </c>
      <c r="D1953" s="26" t="str">
        <f>IF(C1953="","",IFERROR(VLOOKUP($C1953,Statistiques!$A$8:$B$30,2,0),""))</f>
        <v/>
      </c>
      <c r="E1953" s="24"/>
      <c r="F1953" s="27" t="e">
        <f t="shared" ca="1" si="210"/>
        <v>#VALUE!</v>
      </c>
      <c r="G1953" s="28" t="str">
        <f t="shared" si="206"/>
        <v/>
      </c>
      <c r="H1953" s="29"/>
      <c r="I1953" s="30"/>
      <c r="J1953">
        <f t="shared" si="207"/>
        <v>0</v>
      </c>
      <c r="K1953">
        <f t="shared" si="208"/>
        <v>0</v>
      </c>
    </row>
    <row r="1954" spans="1:11" ht="12.75" customHeight="1" x14ac:dyDescent="0.2">
      <c r="A1954" s="73" t="str">
        <f t="shared" ca="1" si="205"/>
        <v/>
      </c>
      <c r="B1954" s="31" t="str">
        <f t="shared" ca="1" si="209"/>
        <v/>
      </c>
      <c r="C1954" s="25" t="str">
        <f t="shared" si="204"/>
        <v/>
      </c>
      <c r="D1954" s="26" t="str">
        <f>IF(C1954="","",IFERROR(VLOOKUP($C1954,Statistiques!$A$8:$B$30,2,0),""))</f>
        <v/>
      </c>
      <c r="E1954" s="24"/>
      <c r="F1954" s="27" t="e">
        <f t="shared" ca="1" si="210"/>
        <v>#VALUE!</v>
      </c>
      <c r="G1954" s="28" t="str">
        <f t="shared" si="206"/>
        <v/>
      </c>
      <c r="H1954" s="29"/>
      <c r="I1954" s="30"/>
      <c r="J1954">
        <f t="shared" si="207"/>
        <v>0</v>
      </c>
      <c r="K1954">
        <f t="shared" si="208"/>
        <v>0</v>
      </c>
    </row>
    <row r="1955" spans="1:11" ht="12.75" customHeight="1" x14ac:dyDescent="0.2">
      <c r="A1955" s="73" t="str">
        <f t="shared" ca="1" si="205"/>
        <v/>
      </c>
      <c r="B1955" s="31" t="str">
        <f t="shared" ca="1" si="209"/>
        <v/>
      </c>
      <c r="C1955" s="25" t="str">
        <f t="shared" si="204"/>
        <v/>
      </c>
      <c r="D1955" s="26" t="str">
        <f>IF(C1955="","",IFERROR(VLOOKUP($C1955,Statistiques!$A$8:$B$30,2,0),""))</f>
        <v/>
      </c>
      <c r="E1955" s="24"/>
      <c r="F1955" s="27" t="e">
        <f t="shared" ca="1" si="210"/>
        <v>#VALUE!</v>
      </c>
      <c r="G1955" s="28" t="str">
        <f t="shared" si="206"/>
        <v/>
      </c>
      <c r="H1955" s="29"/>
      <c r="I1955" s="30"/>
      <c r="J1955">
        <f t="shared" si="207"/>
        <v>0</v>
      </c>
      <c r="K1955">
        <f t="shared" si="208"/>
        <v>0</v>
      </c>
    </row>
    <row r="1956" spans="1:11" ht="12.75" customHeight="1" x14ac:dyDescent="0.2">
      <c r="A1956" s="73" t="str">
        <f t="shared" ca="1" si="205"/>
        <v/>
      </c>
      <c r="B1956" s="31" t="str">
        <f t="shared" ca="1" si="209"/>
        <v/>
      </c>
      <c r="C1956" s="25" t="str">
        <f t="shared" si="204"/>
        <v/>
      </c>
      <c r="D1956" s="26" t="str">
        <f>IF(C1956="","",IFERROR(VLOOKUP($C1956,Statistiques!$A$8:$B$30,2,0),""))</f>
        <v/>
      </c>
      <c r="E1956" s="24"/>
      <c r="F1956" s="27" t="e">
        <f t="shared" ca="1" si="210"/>
        <v>#VALUE!</v>
      </c>
      <c r="G1956" s="28" t="str">
        <f t="shared" si="206"/>
        <v/>
      </c>
      <c r="H1956" s="29"/>
      <c r="I1956" s="30"/>
      <c r="J1956">
        <f t="shared" si="207"/>
        <v>0</v>
      </c>
      <c r="K1956">
        <f t="shared" si="208"/>
        <v>0</v>
      </c>
    </row>
    <row r="1957" spans="1:11" ht="12.75" customHeight="1" x14ac:dyDescent="0.2">
      <c r="A1957" s="73" t="str">
        <f t="shared" ca="1" si="205"/>
        <v/>
      </c>
      <c r="B1957" s="31" t="str">
        <f t="shared" ca="1" si="209"/>
        <v/>
      </c>
      <c r="C1957" s="25" t="str">
        <f t="shared" si="204"/>
        <v/>
      </c>
      <c r="D1957" s="26" t="str">
        <f>IF(C1957="","",IFERROR(VLOOKUP($C1957,Statistiques!$A$8:$B$30,2,0),""))</f>
        <v/>
      </c>
      <c r="E1957" s="24"/>
      <c r="F1957" s="27" t="e">
        <f t="shared" ca="1" si="210"/>
        <v>#VALUE!</v>
      </c>
      <c r="G1957" s="28" t="str">
        <f t="shared" si="206"/>
        <v/>
      </c>
      <c r="H1957" s="29"/>
      <c r="I1957" s="30"/>
      <c r="J1957">
        <f t="shared" si="207"/>
        <v>0</v>
      </c>
      <c r="K1957">
        <f t="shared" si="208"/>
        <v>0</v>
      </c>
    </row>
    <row r="1958" spans="1:11" ht="12.75" customHeight="1" x14ac:dyDescent="0.2">
      <c r="A1958" s="73" t="str">
        <f t="shared" ca="1" si="205"/>
        <v/>
      </c>
      <c r="B1958" s="31" t="str">
        <f t="shared" ca="1" si="209"/>
        <v/>
      </c>
      <c r="C1958" s="25" t="str">
        <f t="shared" si="204"/>
        <v/>
      </c>
      <c r="D1958" s="26" t="str">
        <f>IF(C1958="","",IFERROR(VLOOKUP($C1958,Statistiques!$A$8:$B$30,2,0),""))</f>
        <v/>
      </c>
      <c r="E1958" s="24"/>
      <c r="F1958" s="27" t="e">
        <f t="shared" ca="1" si="210"/>
        <v>#VALUE!</v>
      </c>
      <c r="G1958" s="28" t="str">
        <f t="shared" si="206"/>
        <v/>
      </c>
      <c r="H1958" s="29"/>
      <c r="I1958" s="30"/>
      <c r="J1958">
        <f t="shared" si="207"/>
        <v>0</v>
      </c>
      <c r="K1958">
        <f t="shared" si="208"/>
        <v>0</v>
      </c>
    </row>
    <row r="1959" spans="1:11" ht="12.75" customHeight="1" x14ac:dyDescent="0.2">
      <c r="A1959" s="73" t="str">
        <f t="shared" ca="1" si="205"/>
        <v/>
      </c>
      <c r="B1959" s="31" t="str">
        <f t="shared" ca="1" si="209"/>
        <v/>
      </c>
      <c r="C1959" s="25" t="str">
        <f t="shared" si="204"/>
        <v/>
      </c>
      <c r="D1959" s="26" t="str">
        <f>IF(C1959="","",IFERROR(VLOOKUP($C1959,Statistiques!$A$8:$B$30,2,0),""))</f>
        <v/>
      </c>
      <c r="E1959" s="24"/>
      <c r="F1959" s="27" t="e">
        <f t="shared" ca="1" si="210"/>
        <v>#VALUE!</v>
      </c>
      <c r="G1959" s="28" t="str">
        <f t="shared" si="206"/>
        <v/>
      </c>
      <c r="H1959" s="29"/>
      <c r="I1959" s="30"/>
      <c r="J1959">
        <f t="shared" si="207"/>
        <v>0</v>
      </c>
      <c r="K1959">
        <f t="shared" si="208"/>
        <v>0</v>
      </c>
    </row>
    <row r="1960" spans="1:11" ht="12.75" customHeight="1" x14ac:dyDescent="0.2">
      <c r="A1960" s="73" t="str">
        <f t="shared" ca="1" si="205"/>
        <v/>
      </c>
      <c r="B1960" s="31" t="str">
        <f t="shared" ca="1" si="209"/>
        <v/>
      </c>
      <c r="C1960" s="25" t="str">
        <f t="shared" si="204"/>
        <v/>
      </c>
      <c r="D1960" s="26" t="str">
        <f>IF(C1960="","",IFERROR(VLOOKUP($C1960,Statistiques!$A$8:$B$30,2,0),""))</f>
        <v/>
      </c>
      <c r="E1960" s="24"/>
      <c r="F1960" s="27" t="e">
        <f t="shared" ca="1" si="210"/>
        <v>#VALUE!</v>
      </c>
      <c r="G1960" s="28" t="str">
        <f t="shared" si="206"/>
        <v/>
      </c>
      <c r="H1960" s="29"/>
      <c r="I1960" s="30"/>
      <c r="J1960">
        <f t="shared" si="207"/>
        <v>0</v>
      </c>
      <c r="K1960">
        <f t="shared" si="208"/>
        <v>0</v>
      </c>
    </row>
    <row r="1961" spans="1:11" ht="12.75" customHeight="1" x14ac:dyDescent="0.2">
      <c r="A1961" s="71" t="str">
        <f t="shared" ref="A1961:A1969" si="211">IF(E1960="","",A1960)</f>
        <v/>
      </c>
      <c r="B1961" s="31" t="str">
        <f t="shared" si="209"/>
        <v/>
      </c>
      <c r="C1961" s="25" t="str">
        <f t="shared" si="204"/>
        <v/>
      </c>
      <c r="D1961" s="26" t="str">
        <f>IF(C1961="","",IFERROR(VLOOKUP($C1961,Statistiques!$A$8:$B$30,2,0),""))</f>
        <v/>
      </c>
      <c r="E1961" s="24"/>
      <c r="F1961" s="27" t="e">
        <f t="shared" ca="1" si="210"/>
        <v>#VALUE!</v>
      </c>
      <c r="G1961" s="28" t="str">
        <f t="shared" si="206"/>
        <v/>
      </c>
      <c r="H1961" s="29"/>
      <c r="I1961" s="30"/>
      <c r="J1961">
        <f t="shared" si="207"/>
        <v>0</v>
      </c>
      <c r="K1961">
        <f t="shared" si="208"/>
        <v>0</v>
      </c>
    </row>
    <row r="1962" spans="1:11" ht="12.75" customHeight="1" x14ac:dyDescent="0.2">
      <c r="A1962" s="71" t="str">
        <f t="shared" si="211"/>
        <v/>
      </c>
      <c r="B1962" s="31" t="str">
        <f t="shared" si="209"/>
        <v/>
      </c>
      <c r="C1962" s="25" t="str">
        <f t="shared" si="204"/>
        <v/>
      </c>
      <c r="D1962" s="26" t="str">
        <f>IF(C1962="","",IFERROR(VLOOKUP($C1962,Statistiques!$A$8:$B$30,2,0),""))</f>
        <v/>
      </c>
      <c r="E1962" s="24"/>
      <c r="F1962" s="27" t="e">
        <f t="shared" si="210"/>
        <v>#VALUE!</v>
      </c>
      <c r="G1962" s="28" t="str">
        <f t="shared" si="206"/>
        <v/>
      </c>
      <c r="H1962" s="29"/>
      <c r="I1962" s="30"/>
      <c r="J1962">
        <f t="shared" si="207"/>
        <v>0</v>
      </c>
      <c r="K1962">
        <f t="shared" si="208"/>
        <v>0</v>
      </c>
    </row>
    <row r="1963" spans="1:11" ht="12.75" customHeight="1" x14ac:dyDescent="0.2">
      <c r="A1963" s="71" t="str">
        <f t="shared" si="211"/>
        <v/>
      </c>
      <c r="B1963" s="31" t="str">
        <f t="shared" si="209"/>
        <v/>
      </c>
      <c r="C1963" s="25" t="str">
        <f t="shared" si="204"/>
        <v/>
      </c>
      <c r="D1963" s="26" t="str">
        <f>IF(C1963="","",IFERROR(VLOOKUP($C1963,Statistiques!$A$8:$B$30,2,0),""))</f>
        <v/>
      </c>
      <c r="E1963" s="24"/>
      <c r="F1963" s="27" t="e">
        <f t="shared" si="210"/>
        <v>#VALUE!</v>
      </c>
      <c r="G1963" s="28" t="str">
        <f t="shared" si="206"/>
        <v/>
      </c>
      <c r="H1963" s="29"/>
      <c r="I1963" s="30"/>
      <c r="J1963">
        <f t="shared" si="207"/>
        <v>0</v>
      </c>
      <c r="K1963">
        <f t="shared" si="208"/>
        <v>0</v>
      </c>
    </row>
    <row r="1964" spans="1:11" ht="12.75" customHeight="1" x14ac:dyDescent="0.2">
      <c r="A1964" s="71" t="str">
        <f t="shared" si="211"/>
        <v/>
      </c>
      <c r="B1964" s="31" t="str">
        <f t="shared" si="209"/>
        <v/>
      </c>
      <c r="C1964" s="25" t="str">
        <f t="shared" si="204"/>
        <v/>
      </c>
      <c r="D1964" s="26" t="str">
        <f>IF(C1964="","",IFERROR(VLOOKUP($C1964,Statistiques!$A$8:$B$30,2,0),""))</f>
        <v/>
      </c>
      <c r="E1964" s="24"/>
      <c r="F1964" s="27" t="e">
        <f t="shared" si="210"/>
        <v>#VALUE!</v>
      </c>
      <c r="G1964" s="28" t="str">
        <f t="shared" si="206"/>
        <v/>
      </c>
      <c r="H1964" s="29"/>
      <c r="I1964" s="30"/>
      <c r="J1964">
        <f t="shared" si="207"/>
        <v>0</v>
      </c>
      <c r="K1964">
        <f t="shared" si="208"/>
        <v>0</v>
      </c>
    </row>
    <row r="1965" spans="1:11" ht="12.75" customHeight="1" x14ac:dyDescent="0.2">
      <c r="A1965" s="71" t="str">
        <f t="shared" si="211"/>
        <v/>
      </c>
      <c r="B1965" s="31" t="str">
        <f t="shared" si="209"/>
        <v/>
      </c>
      <c r="C1965" s="25" t="str">
        <f t="shared" si="204"/>
        <v/>
      </c>
      <c r="D1965" s="26" t="str">
        <f>IF(C1965="","",IFERROR(VLOOKUP($C1965,Statistiques!$A$8:$B$30,2,0),""))</f>
        <v/>
      </c>
      <c r="E1965" s="24"/>
      <c r="F1965" s="27" t="e">
        <f t="shared" si="210"/>
        <v>#VALUE!</v>
      </c>
      <c r="G1965" s="28" t="str">
        <f t="shared" si="206"/>
        <v/>
      </c>
      <c r="H1965" s="29"/>
      <c r="I1965" s="30"/>
      <c r="J1965">
        <f t="shared" si="207"/>
        <v>0</v>
      </c>
      <c r="K1965">
        <f t="shared" si="208"/>
        <v>0</v>
      </c>
    </row>
    <row r="1966" spans="1:11" ht="12.75" customHeight="1" x14ac:dyDescent="0.2">
      <c r="A1966" s="71" t="str">
        <f t="shared" si="211"/>
        <v/>
      </c>
      <c r="B1966" s="31" t="str">
        <f t="shared" si="209"/>
        <v/>
      </c>
      <c r="C1966" s="25" t="str">
        <f t="shared" si="204"/>
        <v/>
      </c>
      <c r="D1966" s="26" t="str">
        <f>IF(C1966="","",IFERROR(VLOOKUP($C1966,Statistiques!$A$8:$B$30,2,0),""))</f>
        <v/>
      </c>
      <c r="E1966" s="24"/>
      <c r="F1966" s="27" t="e">
        <f t="shared" si="210"/>
        <v>#VALUE!</v>
      </c>
      <c r="G1966" s="28" t="str">
        <f t="shared" si="206"/>
        <v/>
      </c>
      <c r="H1966" s="29"/>
      <c r="I1966" s="30"/>
      <c r="J1966">
        <f t="shared" si="207"/>
        <v>0</v>
      </c>
      <c r="K1966">
        <f t="shared" si="208"/>
        <v>0</v>
      </c>
    </row>
    <row r="1967" spans="1:11" ht="12.75" customHeight="1" x14ac:dyDescent="0.2">
      <c r="A1967" s="71" t="str">
        <f t="shared" si="211"/>
        <v/>
      </c>
      <c r="B1967" s="31" t="str">
        <f t="shared" si="209"/>
        <v/>
      </c>
      <c r="C1967" s="25" t="str">
        <f t="shared" si="204"/>
        <v/>
      </c>
      <c r="D1967" s="26" t="str">
        <f>IF(C1967="","",IFERROR(VLOOKUP($C1967,Statistiques!$A$8:$B$30,2,0),""))</f>
        <v/>
      </c>
      <c r="E1967" s="24"/>
      <c r="F1967" s="27" t="e">
        <f t="shared" si="210"/>
        <v>#VALUE!</v>
      </c>
      <c r="G1967" s="28" t="str">
        <f t="shared" si="206"/>
        <v/>
      </c>
      <c r="H1967" s="29"/>
      <c r="I1967" s="30"/>
      <c r="J1967">
        <f t="shared" si="207"/>
        <v>0</v>
      </c>
      <c r="K1967">
        <f t="shared" si="208"/>
        <v>0</v>
      </c>
    </row>
    <row r="1968" spans="1:11" ht="12.75" customHeight="1" x14ac:dyDescent="0.2">
      <c r="A1968" s="71" t="str">
        <f t="shared" si="211"/>
        <v/>
      </c>
      <c r="B1968" s="31" t="str">
        <f t="shared" si="209"/>
        <v/>
      </c>
      <c r="C1968" s="25" t="str">
        <f t="shared" si="204"/>
        <v/>
      </c>
      <c r="D1968" s="26" t="str">
        <f>IF(C1968="","",IFERROR(VLOOKUP($C1968,Statistiques!$A$8:$B$30,2,0),""))</f>
        <v/>
      </c>
      <c r="E1968" s="24"/>
      <c r="F1968" s="27" t="e">
        <f t="shared" si="210"/>
        <v>#VALUE!</v>
      </c>
      <c r="G1968" s="28" t="str">
        <f t="shared" si="206"/>
        <v/>
      </c>
      <c r="H1968" s="29"/>
      <c r="I1968" s="30"/>
      <c r="J1968">
        <f t="shared" si="207"/>
        <v>0</v>
      </c>
      <c r="K1968">
        <f t="shared" si="208"/>
        <v>0</v>
      </c>
    </row>
    <row r="1969" spans="1:11" ht="12.75" customHeight="1" x14ac:dyDescent="0.2">
      <c r="A1969" s="71" t="str">
        <f t="shared" si="211"/>
        <v/>
      </c>
      <c r="B1969" s="31" t="str">
        <f t="shared" si="209"/>
        <v/>
      </c>
      <c r="C1969" s="25" t="str">
        <f t="shared" si="204"/>
        <v/>
      </c>
      <c r="D1969" s="26" t="str">
        <f>IF(C1969="","",IFERROR(VLOOKUP($C1969,Statistiques!$A$8:$B$30,2,0),""))</f>
        <v/>
      </c>
      <c r="E1969" s="24"/>
      <c r="F1969" s="27" t="e">
        <f t="shared" si="210"/>
        <v>#VALUE!</v>
      </c>
      <c r="G1969" s="28" t="str">
        <f t="shared" si="206"/>
        <v/>
      </c>
      <c r="H1969" s="29"/>
      <c r="I1969" s="30"/>
      <c r="J1969">
        <f t="shared" si="207"/>
        <v>0</v>
      </c>
      <c r="K1969">
        <f t="shared" si="208"/>
        <v>0</v>
      </c>
    </row>
    <row r="1970" spans="1:11" ht="12.75" customHeight="1" x14ac:dyDescent="0.2">
      <c r="A1970" s="71" t="str">
        <f t="shared" ref="A1970:A2033" si="212">IF(E1969="","",A1969)</f>
        <v/>
      </c>
      <c r="B1970" s="31" t="str">
        <f t="shared" si="209"/>
        <v/>
      </c>
      <c r="C1970" s="25" t="str">
        <f t="shared" ref="C1970:C2033" si="213">IF(E1969="","",C1969)</f>
        <v/>
      </c>
      <c r="D1970" s="26" t="str">
        <f>IF(C1970="","",IFERROR(VLOOKUP($C1970,Statistiques!$A$8:$B$30,2,0),""))</f>
        <v/>
      </c>
      <c r="E1970" s="24"/>
      <c r="F1970" s="27" t="e">
        <f t="shared" si="210"/>
        <v>#VALUE!</v>
      </c>
      <c r="G1970" s="28" t="str">
        <f t="shared" si="206"/>
        <v/>
      </c>
      <c r="H1970" s="29"/>
      <c r="I1970" s="30"/>
      <c r="J1970">
        <f t="shared" si="207"/>
        <v>0</v>
      </c>
      <c r="K1970">
        <f t="shared" si="208"/>
        <v>0</v>
      </c>
    </row>
    <row r="1971" spans="1:11" ht="12.75" customHeight="1" x14ac:dyDescent="0.2">
      <c r="A1971" s="71" t="str">
        <f t="shared" si="212"/>
        <v/>
      </c>
      <c r="B1971" s="31" t="str">
        <f t="shared" si="209"/>
        <v/>
      </c>
      <c r="C1971" s="25" t="str">
        <f t="shared" si="213"/>
        <v/>
      </c>
      <c r="D1971" s="26" t="str">
        <f>IF(C1971="","",IFERROR(VLOOKUP($C1971,Statistiques!$A$8:$B$30,2,0),""))</f>
        <v/>
      </c>
      <c r="E1971" s="24"/>
      <c r="F1971" s="27" t="e">
        <f t="shared" si="210"/>
        <v>#VALUE!</v>
      </c>
      <c r="G1971" s="28" t="str">
        <f t="shared" si="206"/>
        <v/>
      </c>
      <c r="H1971" s="29"/>
      <c r="I1971" s="30"/>
      <c r="J1971">
        <f t="shared" si="207"/>
        <v>0</v>
      </c>
      <c r="K1971">
        <f t="shared" si="208"/>
        <v>0</v>
      </c>
    </row>
    <row r="1972" spans="1:11" ht="12.75" customHeight="1" x14ac:dyDescent="0.2">
      <c r="A1972" s="71" t="str">
        <f t="shared" si="212"/>
        <v/>
      </c>
      <c r="B1972" s="31" t="str">
        <f t="shared" si="209"/>
        <v/>
      </c>
      <c r="C1972" s="25" t="str">
        <f t="shared" si="213"/>
        <v/>
      </c>
      <c r="D1972" s="26" t="str">
        <f>IF(C1972="","",IFERROR(VLOOKUP($C1972,Statistiques!$A$8:$B$30,2,0),""))</f>
        <v/>
      </c>
      <c r="E1972" s="24"/>
      <c r="F1972" s="27" t="e">
        <f t="shared" si="210"/>
        <v>#VALUE!</v>
      </c>
      <c r="G1972" s="28" t="str">
        <f t="shared" si="206"/>
        <v/>
      </c>
      <c r="H1972" s="29"/>
      <c r="I1972" s="30"/>
      <c r="J1972">
        <f t="shared" si="207"/>
        <v>0</v>
      </c>
      <c r="K1972">
        <f t="shared" si="208"/>
        <v>0</v>
      </c>
    </row>
    <row r="1973" spans="1:11" ht="12.75" customHeight="1" x14ac:dyDescent="0.2">
      <c r="A1973" s="71" t="str">
        <f t="shared" si="212"/>
        <v/>
      </c>
      <c r="B1973" s="31" t="str">
        <f t="shared" si="209"/>
        <v/>
      </c>
      <c r="C1973" s="25" t="str">
        <f t="shared" si="213"/>
        <v/>
      </c>
      <c r="D1973" s="26" t="str">
        <f>IF(C1973="","",IFERROR(VLOOKUP($C1973,Statistiques!$A$8:$B$30,2,0),""))</f>
        <v/>
      </c>
      <c r="E1973" s="24"/>
      <c r="F1973" s="27" t="e">
        <f t="shared" si="210"/>
        <v>#VALUE!</v>
      </c>
      <c r="G1973" s="28" t="str">
        <f t="shared" si="206"/>
        <v/>
      </c>
      <c r="H1973" s="29"/>
      <c r="I1973" s="30"/>
      <c r="J1973">
        <f t="shared" si="207"/>
        <v>0</v>
      </c>
      <c r="K1973">
        <f t="shared" si="208"/>
        <v>0</v>
      </c>
    </row>
    <row r="1974" spans="1:11" ht="12.75" customHeight="1" x14ac:dyDescent="0.2">
      <c r="A1974" s="71" t="str">
        <f t="shared" si="212"/>
        <v/>
      </c>
      <c r="B1974" s="31" t="str">
        <f t="shared" si="209"/>
        <v/>
      </c>
      <c r="C1974" s="25" t="str">
        <f t="shared" si="213"/>
        <v/>
      </c>
      <c r="D1974" s="26" t="str">
        <f>IF(C1974="","",IFERROR(VLOOKUP($C1974,Statistiques!$A$8:$B$30,2,0),""))</f>
        <v/>
      </c>
      <c r="E1974" s="24"/>
      <c r="F1974" s="27" t="e">
        <f t="shared" si="210"/>
        <v>#VALUE!</v>
      </c>
      <c r="G1974" s="28" t="str">
        <f t="shared" si="206"/>
        <v/>
      </c>
      <c r="H1974" s="29"/>
      <c r="I1974" s="30"/>
      <c r="J1974">
        <f t="shared" si="207"/>
        <v>0</v>
      </c>
      <c r="K1974">
        <f t="shared" si="208"/>
        <v>0</v>
      </c>
    </row>
    <row r="1975" spans="1:11" ht="12.75" customHeight="1" x14ac:dyDescent="0.2">
      <c r="A1975" s="71" t="str">
        <f t="shared" si="212"/>
        <v/>
      </c>
      <c r="B1975" s="31" t="str">
        <f t="shared" si="209"/>
        <v/>
      </c>
      <c r="C1975" s="25" t="str">
        <f t="shared" si="213"/>
        <v/>
      </c>
      <c r="D1975" s="26" t="str">
        <f>IF(C1975="","",IFERROR(VLOOKUP($C1975,Statistiques!$A$8:$B$30,2,0),""))</f>
        <v/>
      </c>
      <c r="E1975" s="24"/>
      <c r="F1975" s="27" t="e">
        <f t="shared" si="210"/>
        <v>#VALUE!</v>
      </c>
      <c r="G1975" s="28" t="str">
        <f t="shared" si="206"/>
        <v/>
      </c>
      <c r="H1975" s="29"/>
      <c r="I1975" s="30"/>
      <c r="J1975">
        <f t="shared" si="207"/>
        <v>0</v>
      </c>
      <c r="K1975">
        <f t="shared" si="208"/>
        <v>0</v>
      </c>
    </row>
    <row r="1976" spans="1:11" ht="12.75" customHeight="1" x14ac:dyDescent="0.2">
      <c r="A1976" s="71" t="str">
        <f t="shared" si="212"/>
        <v/>
      </c>
      <c r="B1976" s="31" t="str">
        <f t="shared" si="209"/>
        <v/>
      </c>
      <c r="C1976" s="25" t="str">
        <f t="shared" si="213"/>
        <v/>
      </c>
      <c r="D1976" s="26" t="str">
        <f>IF(C1976="","",IFERROR(VLOOKUP($C1976,Statistiques!$A$8:$B$30,2,0),""))</f>
        <v/>
      </c>
      <c r="E1976" s="24"/>
      <c r="F1976" s="27" t="e">
        <f t="shared" si="210"/>
        <v>#VALUE!</v>
      </c>
      <c r="G1976" s="28" t="str">
        <f t="shared" si="206"/>
        <v/>
      </c>
      <c r="H1976" s="29"/>
      <c r="I1976" s="30"/>
      <c r="J1976">
        <f t="shared" si="207"/>
        <v>0</v>
      </c>
      <c r="K1976">
        <f t="shared" si="208"/>
        <v>0</v>
      </c>
    </row>
    <row r="1977" spans="1:11" ht="12.75" customHeight="1" x14ac:dyDescent="0.2">
      <c r="A1977" s="71" t="str">
        <f t="shared" si="212"/>
        <v/>
      </c>
      <c r="B1977" s="31" t="str">
        <f t="shared" si="209"/>
        <v/>
      </c>
      <c r="C1977" s="25" t="str">
        <f t="shared" si="213"/>
        <v/>
      </c>
      <c r="D1977" s="26" t="str">
        <f>IF(C1977="","",IFERROR(VLOOKUP($C1977,Statistiques!$A$8:$B$30,2,0),""))</f>
        <v/>
      </c>
      <c r="E1977" s="24"/>
      <c r="F1977" s="27" t="e">
        <f t="shared" si="210"/>
        <v>#VALUE!</v>
      </c>
      <c r="G1977" s="28" t="str">
        <f t="shared" si="206"/>
        <v/>
      </c>
      <c r="H1977" s="29"/>
      <c r="I1977" s="30"/>
      <c r="J1977">
        <f t="shared" si="207"/>
        <v>0</v>
      </c>
      <c r="K1977">
        <f t="shared" si="208"/>
        <v>0</v>
      </c>
    </row>
    <row r="1978" spans="1:11" ht="12.75" customHeight="1" x14ac:dyDescent="0.2">
      <c r="A1978" s="71" t="str">
        <f t="shared" si="212"/>
        <v/>
      </c>
      <c r="B1978" s="31" t="str">
        <f t="shared" si="209"/>
        <v/>
      </c>
      <c r="C1978" s="25" t="str">
        <f t="shared" si="213"/>
        <v/>
      </c>
      <c r="D1978" s="26" t="str">
        <f>IF(C1978="","",IFERROR(VLOOKUP($C1978,Statistiques!$A$8:$B$30,2,0),""))</f>
        <v/>
      </c>
      <c r="E1978" s="24"/>
      <c r="F1978" s="27" t="e">
        <f t="shared" si="210"/>
        <v>#VALUE!</v>
      </c>
      <c r="G1978" s="28" t="str">
        <f t="shared" si="206"/>
        <v/>
      </c>
      <c r="H1978" s="29"/>
      <c r="I1978" s="30"/>
      <c r="J1978">
        <f t="shared" si="207"/>
        <v>0</v>
      </c>
      <c r="K1978">
        <f t="shared" si="208"/>
        <v>0</v>
      </c>
    </row>
    <row r="1979" spans="1:11" ht="12.75" customHeight="1" x14ac:dyDescent="0.2">
      <c r="A1979" s="71" t="str">
        <f t="shared" si="212"/>
        <v/>
      </c>
      <c r="B1979" s="31" t="str">
        <f t="shared" si="209"/>
        <v/>
      </c>
      <c r="C1979" s="25" t="str">
        <f t="shared" si="213"/>
        <v/>
      </c>
      <c r="D1979" s="26" t="str">
        <f>IF(C1979="","",IFERROR(VLOOKUP($C1979,Statistiques!$A$8:$B$30,2,0),""))</f>
        <v/>
      </c>
      <c r="E1979" s="24"/>
      <c r="F1979" s="27" t="e">
        <f t="shared" si="210"/>
        <v>#VALUE!</v>
      </c>
      <c r="G1979" s="28" t="str">
        <f t="shared" si="206"/>
        <v/>
      </c>
      <c r="H1979" s="29"/>
      <c r="I1979" s="30"/>
      <c r="J1979">
        <f t="shared" si="207"/>
        <v>0</v>
      </c>
      <c r="K1979">
        <f t="shared" si="208"/>
        <v>0</v>
      </c>
    </row>
    <row r="1980" spans="1:11" ht="12.75" customHeight="1" x14ac:dyDescent="0.2">
      <c r="A1980" s="71" t="str">
        <f t="shared" si="212"/>
        <v/>
      </c>
      <c r="B1980" s="31" t="str">
        <f t="shared" si="209"/>
        <v/>
      </c>
      <c r="C1980" s="25" t="str">
        <f t="shared" si="213"/>
        <v/>
      </c>
      <c r="D1980" s="26" t="str">
        <f>IF(C1980="","",IFERROR(VLOOKUP($C1980,Statistiques!$A$8:$B$30,2,0),""))</f>
        <v/>
      </c>
      <c r="E1980" s="24"/>
      <c r="F1980" s="27" t="e">
        <f t="shared" si="210"/>
        <v>#VALUE!</v>
      </c>
      <c r="G1980" s="28" t="str">
        <f t="shared" si="206"/>
        <v/>
      </c>
      <c r="H1980" s="29"/>
      <c r="I1980" s="30"/>
      <c r="J1980">
        <f t="shared" si="207"/>
        <v>0</v>
      </c>
      <c r="K1980">
        <f t="shared" si="208"/>
        <v>0</v>
      </c>
    </row>
    <row r="1981" spans="1:11" ht="12.75" customHeight="1" x14ac:dyDescent="0.2">
      <c r="A1981" s="71" t="str">
        <f t="shared" si="212"/>
        <v/>
      </c>
      <c r="B1981" s="31" t="str">
        <f t="shared" si="209"/>
        <v/>
      </c>
      <c r="C1981" s="25" t="str">
        <f t="shared" si="213"/>
        <v/>
      </c>
      <c r="D1981" s="26" t="str">
        <f>IF(C1981="","",IFERROR(VLOOKUP($C1981,Statistiques!$A$8:$B$30,2,0),""))</f>
        <v/>
      </c>
      <c r="E1981" s="24"/>
      <c r="F1981" s="27" t="e">
        <f t="shared" si="210"/>
        <v>#VALUE!</v>
      </c>
      <c r="G1981" s="28" t="str">
        <f t="shared" si="206"/>
        <v/>
      </c>
      <c r="H1981" s="29"/>
      <c r="I1981" s="30"/>
      <c r="J1981">
        <f t="shared" si="207"/>
        <v>0</v>
      </c>
      <c r="K1981">
        <f t="shared" si="208"/>
        <v>0</v>
      </c>
    </row>
    <row r="1982" spans="1:11" ht="12.75" customHeight="1" x14ac:dyDescent="0.2">
      <c r="A1982" s="71" t="str">
        <f t="shared" si="212"/>
        <v/>
      </c>
      <c r="B1982" s="31" t="str">
        <f t="shared" si="209"/>
        <v/>
      </c>
      <c r="C1982" s="25" t="str">
        <f t="shared" si="213"/>
        <v/>
      </c>
      <c r="D1982" s="26" t="str">
        <f>IF(C1982="","",IFERROR(VLOOKUP($C1982,Statistiques!$A$8:$B$30,2,0),""))</f>
        <v/>
      </c>
      <c r="E1982" s="24"/>
      <c r="F1982" s="27" t="e">
        <f t="shared" si="210"/>
        <v>#VALUE!</v>
      </c>
      <c r="G1982" s="28" t="str">
        <f t="shared" si="206"/>
        <v/>
      </c>
      <c r="H1982" s="29"/>
      <c r="I1982" s="30"/>
      <c r="J1982">
        <f t="shared" si="207"/>
        <v>0</v>
      </c>
      <c r="K1982">
        <f t="shared" si="208"/>
        <v>0</v>
      </c>
    </row>
    <row r="1983" spans="1:11" ht="12.75" customHeight="1" x14ac:dyDescent="0.2">
      <c r="A1983" s="71" t="str">
        <f t="shared" si="212"/>
        <v/>
      </c>
      <c r="B1983" s="31" t="str">
        <f t="shared" si="209"/>
        <v/>
      </c>
      <c r="C1983" s="25" t="str">
        <f t="shared" si="213"/>
        <v/>
      </c>
      <c r="D1983" s="26" t="str">
        <f>IF(C1983="","",IFERROR(VLOOKUP($C1983,Statistiques!$A$8:$B$30,2,0),""))</f>
        <v/>
      </c>
      <c r="E1983" s="24"/>
      <c r="F1983" s="27" t="e">
        <f t="shared" si="210"/>
        <v>#VALUE!</v>
      </c>
      <c r="G1983" s="28" t="str">
        <f t="shared" si="206"/>
        <v/>
      </c>
      <c r="H1983" s="29"/>
      <c r="I1983" s="30"/>
      <c r="J1983">
        <f t="shared" si="207"/>
        <v>0</v>
      </c>
      <c r="K1983">
        <f t="shared" si="208"/>
        <v>0</v>
      </c>
    </row>
    <row r="1984" spans="1:11" ht="12.75" customHeight="1" x14ac:dyDescent="0.2">
      <c r="A1984" s="71" t="str">
        <f t="shared" si="212"/>
        <v/>
      </c>
      <c r="B1984" s="31" t="str">
        <f t="shared" si="209"/>
        <v/>
      </c>
      <c r="C1984" s="25" t="str">
        <f t="shared" si="213"/>
        <v/>
      </c>
      <c r="D1984" s="26" t="str">
        <f>IF(C1984="","",IFERROR(VLOOKUP($C1984,Statistiques!$A$8:$B$30,2,0),""))</f>
        <v/>
      </c>
      <c r="E1984" s="24"/>
      <c r="F1984" s="27" t="e">
        <f t="shared" si="210"/>
        <v>#VALUE!</v>
      </c>
      <c r="G1984" s="28" t="str">
        <f t="shared" si="206"/>
        <v/>
      </c>
      <c r="H1984" s="29"/>
      <c r="I1984" s="30"/>
      <c r="J1984">
        <f t="shared" si="207"/>
        <v>0</v>
      </c>
      <c r="K1984">
        <f t="shared" si="208"/>
        <v>0</v>
      </c>
    </row>
    <row r="1985" spans="1:11" ht="12.75" customHeight="1" x14ac:dyDescent="0.2">
      <c r="A1985" s="71" t="str">
        <f t="shared" si="212"/>
        <v/>
      </c>
      <c r="B1985" s="31" t="str">
        <f t="shared" si="209"/>
        <v/>
      </c>
      <c r="C1985" s="25" t="str">
        <f t="shared" si="213"/>
        <v/>
      </c>
      <c r="D1985" s="26" t="str">
        <f>IF(C1985="","",IFERROR(VLOOKUP($C1985,Statistiques!$A$8:$B$30,2,0),""))</f>
        <v/>
      </c>
      <c r="E1985" s="24"/>
      <c r="F1985" s="27" t="e">
        <f t="shared" si="210"/>
        <v>#VALUE!</v>
      </c>
      <c r="G1985" s="28" t="str">
        <f t="shared" si="206"/>
        <v/>
      </c>
      <c r="H1985" s="29"/>
      <c r="I1985" s="30"/>
      <c r="J1985">
        <f t="shared" si="207"/>
        <v>0</v>
      </c>
      <c r="K1985">
        <f t="shared" si="208"/>
        <v>0</v>
      </c>
    </row>
    <row r="1986" spans="1:11" ht="12.75" customHeight="1" x14ac:dyDescent="0.2">
      <c r="A1986" s="71" t="str">
        <f t="shared" si="212"/>
        <v/>
      </c>
      <c r="B1986" s="31" t="str">
        <f t="shared" si="209"/>
        <v/>
      </c>
      <c r="C1986" s="25" t="str">
        <f t="shared" si="213"/>
        <v/>
      </c>
      <c r="D1986" s="26" t="str">
        <f>IF(C1986="","",IFERROR(VLOOKUP($C1986,Statistiques!$A$8:$B$30,2,0),""))</f>
        <v/>
      </c>
      <c r="E1986" s="24"/>
      <c r="F1986" s="27" t="e">
        <f t="shared" si="210"/>
        <v>#VALUE!</v>
      </c>
      <c r="G1986" s="28" t="str">
        <f t="shared" si="206"/>
        <v/>
      </c>
      <c r="H1986" s="29"/>
      <c r="I1986" s="30"/>
      <c r="J1986">
        <f t="shared" si="207"/>
        <v>0</v>
      </c>
      <c r="K1986">
        <f t="shared" si="208"/>
        <v>0</v>
      </c>
    </row>
    <row r="1987" spans="1:11" ht="12.75" customHeight="1" x14ac:dyDescent="0.2">
      <c r="A1987" s="71" t="str">
        <f t="shared" si="212"/>
        <v/>
      </c>
      <c r="B1987" s="31" t="str">
        <f t="shared" si="209"/>
        <v/>
      </c>
      <c r="C1987" s="25" t="str">
        <f t="shared" si="213"/>
        <v/>
      </c>
      <c r="D1987" s="26" t="str">
        <f>IF(C1987="","",IFERROR(VLOOKUP($C1987,Statistiques!$A$8:$B$30,2,0),""))</f>
        <v/>
      </c>
      <c r="E1987" s="24"/>
      <c r="F1987" s="27" t="e">
        <f t="shared" si="210"/>
        <v>#VALUE!</v>
      </c>
      <c r="G1987" s="28" t="str">
        <f t="shared" ref="G1987:G2050" si="214">IF(E1987="","",IF(AND(MONTH(A1987)=MONTH(A1988),E1988&lt;&gt;""),"",F1987))</f>
        <v/>
      </c>
      <c r="H1987" s="29"/>
      <c r="I1987" s="30"/>
      <c r="J1987">
        <f t="shared" ref="J1987:J2050" si="215">IF(H1987="",0,H1987)</f>
        <v>0</v>
      </c>
      <c r="K1987">
        <f t="shared" ref="K1987:K2050" si="216">IF(I1987="",0,I1987)</f>
        <v>0</v>
      </c>
    </row>
    <row r="1988" spans="1:11" ht="12.75" customHeight="1" x14ac:dyDescent="0.2">
      <c r="A1988" s="71" t="str">
        <f t="shared" si="212"/>
        <v/>
      </c>
      <c r="B1988" s="31" t="str">
        <f t="shared" ref="B1988:B2051" si="217">IF(A1988="","",B1987+1)</f>
        <v/>
      </c>
      <c r="C1988" s="25" t="str">
        <f t="shared" si="213"/>
        <v/>
      </c>
      <c r="D1988" s="26" t="str">
        <f>IF(C1988="","",IFERROR(VLOOKUP($C1988,Statistiques!$A$8:$B$30,2,0),""))</f>
        <v/>
      </c>
      <c r="E1988" s="24"/>
      <c r="F1988" s="27" t="e">
        <f t="shared" ref="F1988:F2051" si="218">IF(MONTH(A1988)=MONTH(A1987),F1987+E1988,E1988)</f>
        <v>#VALUE!</v>
      </c>
      <c r="G1988" s="28" t="str">
        <f t="shared" si="214"/>
        <v/>
      </c>
      <c r="H1988" s="29"/>
      <c r="I1988" s="30"/>
      <c r="J1988">
        <f t="shared" si="215"/>
        <v>0</v>
      </c>
      <c r="K1988">
        <f t="shared" si="216"/>
        <v>0</v>
      </c>
    </row>
    <row r="1989" spans="1:11" ht="12.75" customHeight="1" x14ac:dyDescent="0.2">
      <c r="A1989" s="71" t="str">
        <f t="shared" si="212"/>
        <v/>
      </c>
      <c r="B1989" s="31" t="str">
        <f t="shared" si="217"/>
        <v/>
      </c>
      <c r="C1989" s="25" t="str">
        <f t="shared" si="213"/>
        <v/>
      </c>
      <c r="D1989" s="26" t="str">
        <f>IF(C1989="","",IFERROR(VLOOKUP($C1989,Statistiques!$A$8:$B$30,2,0),""))</f>
        <v/>
      </c>
      <c r="E1989" s="24"/>
      <c r="F1989" s="27" t="e">
        <f t="shared" si="218"/>
        <v>#VALUE!</v>
      </c>
      <c r="G1989" s="28" t="str">
        <f t="shared" si="214"/>
        <v/>
      </c>
      <c r="H1989" s="29"/>
      <c r="I1989" s="30"/>
      <c r="J1989">
        <f t="shared" si="215"/>
        <v>0</v>
      </c>
      <c r="K1989">
        <f t="shared" si="216"/>
        <v>0</v>
      </c>
    </row>
    <row r="1990" spans="1:11" ht="12.75" customHeight="1" x14ac:dyDescent="0.2">
      <c r="A1990" s="71" t="str">
        <f t="shared" si="212"/>
        <v/>
      </c>
      <c r="B1990" s="31" t="str">
        <f t="shared" si="217"/>
        <v/>
      </c>
      <c r="C1990" s="25" t="str">
        <f t="shared" si="213"/>
        <v/>
      </c>
      <c r="D1990" s="26" t="str">
        <f>IF(C1990="","",IFERROR(VLOOKUP($C1990,Statistiques!$A$8:$B$30,2,0),""))</f>
        <v/>
      </c>
      <c r="E1990" s="24"/>
      <c r="F1990" s="27" t="e">
        <f t="shared" si="218"/>
        <v>#VALUE!</v>
      </c>
      <c r="G1990" s="28" t="str">
        <f t="shared" si="214"/>
        <v/>
      </c>
      <c r="H1990" s="29"/>
      <c r="I1990" s="30"/>
      <c r="J1990">
        <f t="shared" si="215"/>
        <v>0</v>
      </c>
      <c r="K1990">
        <f t="shared" si="216"/>
        <v>0</v>
      </c>
    </row>
    <row r="1991" spans="1:11" ht="12.75" customHeight="1" x14ac:dyDescent="0.2">
      <c r="A1991" s="71" t="str">
        <f t="shared" si="212"/>
        <v/>
      </c>
      <c r="B1991" s="31" t="str">
        <f t="shared" si="217"/>
        <v/>
      </c>
      <c r="C1991" s="25" t="str">
        <f t="shared" si="213"/>
        <v/>
      </c>
      <c r="D1991" s="26" t="str">
        <f>IF(C1991="","",IFERROR(VLOOKUP($C1991,Statistiques!$A$8:$B$30,2,0),""))</f>
        <v/>
      </c>
      <c r="E1991" s="24"/>
      <c r="F1991" s="27" t="e">
        <f t="shared" si="218"/>
        <v>#VALUE!</v>
      </c>
      <c r="G1991" s="28" t="str">
        <f t="shared" si="214"/>
        <v/>
      </c>
      <c r="H1991" s="29"/>
      <c r="I1991" s="30"/>
      <c r="J1991">
        <f t="shared" si="215"/>
        <v>0</v>
      </c>
      <c r="K1991">
        <f t="shared" si="216"/>
        <v>0</v>
      </c>
    </row>
    <row r="1992" spans="1:11" ht="12.75" customHeight="1" x14ac:dyDescent="0.2">
      <c r="A1992" s="71" t="str">
        <f t="shared" si="212"/>
        <v/>
      </c>
      <c r="B1992" s="31" t="str">
        <f t="shared" si="217"/>
        <v/>
      </c>
      <c r="C1992" s="25" t="str">
        <f t="shared" si="213"/>
        <v/>
      </c>
      <c r="D1992" s="26" t="str">
        <f>IF(C1992="","",IFERROR(VLOOKUP($C1992,Statistiques!$A$8:$B$30,2,0),""))</f>
        <v/>
      </c>
      <c r="E1992" s="24"/>
      <c r="F1992" s="27" t="e">
        <f t="shared" si="218"/>
        <v>#VALUE!</v>
      </c>
      <c r="G1992" s="28" t="str">
        <f t="shared" si="214"/>
        <v/>
      </c>
      <c r="H1992" s="29"/>
      <c r="I1992" s="30"/>
      <c r="J1992">
        <f t="shared" si="215"/>
        <v>0</v>
      </c>
      <c r="K1992">
        <f t="shared" si="216"/>
        <v>0</v>
      </c>
    </row>
    <row r="1993" spans="1:11" ht="12.75" customHeight="1" x14ac:dyDescent="0.2">
      <c r="A1993" s="71" t="str">
        <f t="shared" si="212"/>
        <v/>
      </c>
      <c r="B1993" s="31" t="str">
        <f t="shared" si="217"/>
        <v/>
      </c>
      <c r="C1993" s="25" t="str">
        <f t="shared" si="213"/>
        <v/>
      </c>
      <c r="D1993" s="26" t="str">
        <f>IF(C1993="","",IFERROR(VLOOKUP($C1993,Statistiques!$A$8:$B$30,2,0),""))</f>
        <v/>
      </c>
      <c r="E1993" s="24"/>
      <c r="F1993" s="27" t="e">
        <f t="shared" si="218"/>
        <v>#VALUE!</v>
      </c>
      <c r="G1993" s="28" t="str">
        <f t="shared" si="214"/>
        <v/>
      </c>
      <c r="H1993" s="29"/>
      <c r="I1993" s="30"/>
      <c r="J1993">
        <f t="shared" si="215"/>
        <v>0</v>
      </c>
      <c r="K1993">
        <f t="shared" si="216"/>
        <v>0</v>
      </c>
    </row>
    <row r="1994" spans="1:11" ht="12.75" customHeight="1" x14ac:dyDescent="0.2">
      <c r="A1994" s="71" t="str">
        <f t="shared" si="212"/>
        <v/>
      </c>
      <c r="B1994" s="31" t="str">
        <f t="shared" si="217"/>
        <v/>
      </c>
      <c r="C1994" s="25" t="str">
        <f t="shared" si="213"/>
        <v/>
      </c>
      <c r="D1994" s="26" t="str">
        <f>IF(C1994="","",IFERROR(VLOOKUP($C1994,Statistiques!$A$8:$B$30,2,0),""))</f>
        <v/>
      </c>
      <c r="E1994" s="24"/>
      <c r="F1994" s="27" t="e">
        <f t="shared" si="218"/>
        <v>#VALUE!</v>
      </c>
      <c r="G1994" s="28" t="str">
        <f t="shared" si="214"/>
        <v/>
      </c>
      <c r="H1994" s="29"/>
      <c r="I1994" s="30"/>
      <c r="J1994">
        <f t="shared" si="215"/>
        <v>0</v>
      </c>
      <c r="K1994">
        <f t="shared" si="216"/>
        <v>0</v>
      </c>
    </row>
    <row r="1995" spans="1:11" ht="12.75" customHeight="1" x14ac:dyDescent="0.2">
      <c r="A1995" s="71" t="str">
        <f t="shared" si="212"/>
        <v/>
      </c>
      <c r="B1995" s="31" t="str">
        <f t="shared" si="217"/>
        <v/>
      </c>
      <c r="C1995" s="25" t="str">
        <f t="shared" si="213"/>
        <v/>
      </c>
      <c r="D1995" s="26" t="str">
        <f>IF(C1995="","",IFERROR(VLOOKUP($C1995,Statistiques!$A$8:$B$30,2,0),""))</f>
        <v/>
      </c>
      <c r="E1995" s="24"/>
      <c r="F1995" s="27" t="e">
        <f t="shared" si="218"/>
        <v>#VALUE!</v>
      </c>
      <c r="G1995" s="28" t="str">
        <f t="shared" si="214"/>
        <v/>
      </c>
      <c r="H1995" s="29"/>
      <c r="I1995" s="30"/>
      <c r="J1995">
        <f t="shared" si="215"/>
        <v>0</v>
      </c>
      <c r="K1995">
        <f t="shared" si="216"/>
        <v>0</v>
      </c>
    </row>
    <row r="1996" spans="1:11" ht="12.75" customHeight="1" x14ac:dyDescent="0.2">
      <c r="A1996" s="71" t="str">
        <f t="shared" si="212"/>
        <v/>
      </c>
      <c r="B1996" s="31" t="str">
        <f t="shared" si="217"/>
        <v/>
      </c>
      <c r="C1996" s="25" t="str">
        <f t="shared" si="213"/>
        <v/>
      </c>
      <c r="D1996" s="26" t="str">
        <f>IF(C1996="","",IFERROR(VLOOKUP($C1996,Statistiques!$A$8:$B$30,2,0),""))</f>
        <v/>
      </c>
      <c r="E1996" s="24"/>
      <c r="F1996" s="27" t="e">
        <f t="shared" si="218"/>
        <v>#VALUE!</v>
      </c>
      <c r="G1996" s="28" t="str">
        <f t="shared" si="214"/>
        <v/>
      </c>
      <c r="H1996" s="29"/>
      <c r="I1996" s="30"/>
      <c r="J1996">
        <f t="shared" si="215"/>
        <v>0</v>
      </c>
      <c r="K1996">
        <f t="shared" si="216"/>
        <v>0</v>
      </c>
    </row>
    <row r="1997" spans="1:11" ht="12.75" customHeight="1" x14ac:dyDescent="0.2">
      <c r="A1997" s="71" t="str">
        <f t="shared" si="212"/>
        <v/>
      </c>
      <c r="B1997" s="31" t="str">
        <f t="shared" si="217"/>
        <v/>
      </c>
      <c r="C1997" s="25" t="str">
        <f t="shared" si="213"/>
        <v/>
      </c>
      <c r="D1997" s="26" t="str">
        <f>IF(C1997="","",IFERROR(VLOOKUP($C1997,Statistiques!$A$8:$B$30,2,0),""))</f>
        <v/>
      </c>
      <c r="E1997" s="24"/>
      <c r="F1997" s="27" t="e">
        <f t="shared" si="218"/>
        <v>#VALUE!</v>
      </c>
      <c r="G1997" s="28" t="str">
        <f t="shared" si="214"/>
        <v/>
      </c>
      <c r="H1997" s="29"/>
      <c r="I1997" s="30"/>
      <c r="J1997">
        <f t="shared" si="215"/>
        <v>0</v>
      </c>
      <c r="K1997">
        <f t="shared" si="216"/>
        <v>0</v>
      </c>
    </row>
    <row r="1998" spans="1:11" ht="12.75" customHeight="1" x14ac:dyDescent="0.2">
      <c r="A1998" s="71" t="str">
        <f t="shared" si="212"/>
        <v/>
      </c>
      <c r="B1998" s="31" t="str">
        <f t="shared" si="217"/>
        <v/>
      </c>
      <c r="C1998" s="25" t="str">
        <f t="shared" si="213"/>
        <v/>
      </c>
      <c r="D1998" s="26" t="str">
        <f>IF(C1998="","",IFERROR(VLOOKUP($C1998,Statistiques!$A$8:$B$30,2,0),""))</f>
        <v/>
      </c>
      <c r="E1998" s="24"/>
      <c r="F1998" s="27" t="e">
        <f t="shared" si="218"/>
        <v>#VALUE!</v>
      </c>
      <c r="G1998" s="28" t="str">
        <f t="shared" si="214"/>
        <v/>
      </c>
      <c r="H1998" s="29"/>
      <c r="I1998" s="30"/>
      <c r="J1998">
        <f t="shared" si="215"/>
        <v>0</v>
      </c>
      <c r="K1998">
        <f t="shared" si="216"/>
        <v>0</v>
      </c>
    </row>
    <row r="1999" spans="1:11" ht="12.75" customHeight="1" x14ac:dyDescent="0.2">
      <c r="A1999" s="71" t="str">
        <f t="shared" si="212"/>
        <v/>
      </c>
      <c r="B1999" s="31" t="str">
        <f t="shared" si="217"/>
        <v/>
      </c>
      <c r="C1999" s="25" t="str">
        <f t="shared" si="213"/>
        <v/>
      </c>
      <c r="D1999" s="26" t="str">
        <f>IF(C1999="","",IFERROR(VLOOKUP($C1999,Statistiques!$A$8:$B$30,2,0),""))</f>
        <v/>
      </c>
      <c r="E1999" s="24"/>
      <c r="F1999" s="27" t="e">
        <f t="shared" si="218"/>
        <v>#VALUE!</v>
      </c>
      <c r="G1999" s="28" t="str">
        <f t="shared" si="214"/>
        <v/>
      </c>
      <c r="H1999" s="29"/>
      <c r="I1999" s="30"/>
      <c r="J1999">
        <f t="shared" si="215"/>
        <v>0</v>
      </c>
      <c r="K1999">
        <f t="shared" si="216"/>
        <v>0</v>
      </c>
    </row>
    <row r="2000" spans="1:11" ht="12.75" customHeight="1" x14ac:dyDescent="0.2">
      <c r="A2000" s="71" t="str">
        <f t="shared" si="212"/>
        <v/>
      </c>
      <c r="B2000" s="31" t="str">
        <f t="shared" si="217"/>
        <v/>
      </c>
      <c r="C2000" s="25" t="str">
        <f t="shared" si="213"/>
        <v/>
      </c>
      <c r="D2000" s="26" t="str">
        <f>IF(C2000="","",IFERROR(VLOOKUP($C2000,Statistiques!$A$8:$B$30,2,0),""))</f>
        <v/>
      </c>
      <c r="E2000" s="24"/>
      <c r="F2000" s="27" t="e">
        <f t="shared" si="218"/>
        <v>#VALUE!</v>
      </c>
      <c r="G2000" s="28" t="str">
        <f t="shared" si="214"/>
        <v/>
      </c>
      <c r="H2000" s="29"/>
      <c r="I2000" s="30"/>
      <c r="J2000">
        <f t="shared" si="215"/>
        <v>0</v>
      </c>
      <c r="K2000">
        <f t="shared" si="216"/>
        <v>0</v>
      </c>
    </row>
    <row r="2001" spans="1:11" ht="12.75" customHeight="1" x14ac:dyDescent="0.2">
      <c r="A2001" s="71" t="str">
        <f t="shared" si="212"/>
        <v/>
      </c>
      <c r="B2001" s="31" t="str">
        <f t="shared" si="217"/>
        <v/>
      </c>
      <c r="C2001" s="25" t="str">
        <f t="shared" si="213"/>
        <v/>
      </c>
      <c r="D2001" s="26" t="str">
        <f>IF(C2001="","",IFERROR(VLOOKUP($C2001,Statistiques!$A$8:$B$30,2,0),""))</f>
        <v/>
      </c>
      <c r="E2001" s="24"/>
      <c r="F2001" s="27" t="e">
        <f t="shared" si="218"/>
        <v>#VALUE!</v>
      </c>
      <c r="G2001" s="28" t="str">
        <f t="shared" si="214"/>
        <v/>
      </c>
      <c r="H2001" s="29"/>
      <c r="I2001" s="30"/>
      <c r="J2001">
        <f t="shared" si="215"/>
        <v>0</v>
      </c>
      <c r="K2001">
        <f t="shared" si="216"/>
        <v>0</v>
      </c>
    </row>
    <row r="2002" spans="1:11" ht="12.75" customHeight="1" x14ac:dyDescent="0.2">
      <c r="A2002" s="71" t="str">
        <f t="shared" si="212"/>
        <v/>
      </c>
      <c r="B2002" s="31" t="str">
        <f t="shared" si="217"/>
        <v/>
      </c>
      <c r="C2002" s="25" t="str">
        <f t="shared" si="213"/>
        <v/>
      </c>
      <c r="D2002" s="26" t="str">
        <f>IF(C2002="","",IFERROR(VLOOKUP($C2002,Statistiques!$A$8:$B$30,2,0),""))</f>
        <v/>
      </c>
      <c r="E2002" s="24"/>
      <c r="F2002" s="27" t="e">
        <f t="shared" si="218"/>
        <v>#VALUE!</v>
      </c>
      <c r="G2002" s="28" t="str">
        <f t="shared" si="214"/>
        <v/>
      </c>
      <c r="H2002" s="29"/>
      <c r="I2002" s="30"/>
      <c r="J2002">
        <f t="shared" si="215"/>
        <v>0</v>
      </c>
      <c r="K2002">
        <f t="shared" si="216"/>
        <v>0</v>
      </c>
    </row>
    <row r="2003" spans="1:11" ht="12.75" customHeight="1" x14ac:dyDescent="0.2">
      <c r="A2003" s="71" t="str">
        <f t="shared" si="212"/>
        <v/>
      </c>
      <c r="B2003" s="31" t="str">
        <f t="shared" si="217"/>
        <v/>
      </c>
      <c r="C2003" s="25" t="str">
        <f t="shared" si="213"/>
        <v/>
      </c>
      <c r="D2003" s="26" t="str">
        <f>IF(C2003="","",IFERROR(VLOOKUP($C2003,Statistiques!$A$8:$B$30,2,0),""))</f>
        <v/>
      </c>
      <c r="E2003" s="24"/>
      <c r="F2003" s="27" t="e">
        <f t="shared" si="218"/>
        <v>#VALUE!</v>
      </c>
      <c r="G2003" s="28" t="str">
        <f t="shared" si="214"/>
        <v/>
      </c>
      <c r="H2003" s="29"/>
      <c r="I2003" s="30"/>
      <c r="J2003">
        <f t="shared" si="215"/>
        <v>0</v>
      </c>
      <c r="K2003">
        <f t="shared" si="216"/>
        <v>0</v>
      </c>
    </row>
    <row r="2004" spans="1:11" ht="12.75" customHeight="1" x14ac:dyDescent="0.2">
      <c r="A2004" s="71" t="str">
        <f t="shared" si="212"/>
        <v/>
      </c>
      <c r="B2004" s="31" t="str">
        <f t="shared" si="217"/>
        <v/>
      </c>
      <c r="C2004" s="25" t="str">
        <f t="shared" si="213"/>
        <v/>
      </c>
      <c r="D2004" s="26" t="str">
        <f>IF(C2004="","",IFERROR(VLOOKUP($C2004,Statistiques!$A$8:$B$30,2,0),""))</f>
        <v/>
      </c>
      <c r="E2004" s="24"/>
      <c r="F2004" s="27" t="e">
        <f t="shared" si="218"/>
        <v>#VALUE!</v>
      </c>
      <c r="G2004" s="28" t="str">
        <f t="shared" si="214"/>
        <v/>
      </c>
      <c r="H2004" s="29"/>
      <c r="I2004" s="30"/>
      <c r="J2004">
        <f t="shared" si="215"/>
        <v>0</v>
      </c>
      <c r="K2004">
        <f t="shared" si="216"/>
        <v>0</v>
      </c>
    </row>
    <row r="2005" spans="1:11" ht="12.75" customHeight="1" x14ac:dyDescent="0.2">
      <c r="A2005" s="71" t="str">
        <f t="shared" si="212"/>
        <v/>
      </c>
      <c r="B2005" s="31" t="str">
        <f t="shared" si="217"/>
        <v/>
      </c>
      <c r="C2005" s="25" t="str">
        <f t="shared" si="213"/>
        <v/>
      </c>
      <c r="D2005" s="26" t="str">
        <f>IF(C2005="","",IFERROR(VLOOKUP($C2005,Statistiques!$A$8:$B$30,2,0),""))</f>
        <v/>
      </c>
      <c r="E2005" s="24"/>
      <c r="F2005" s="27" t="e">
        <f t="shared" si="218"/>
        <v>#VALUE!</v>
      </c>
      <c r="G2005" s="28" t="str">
        <f t="shared" si="214"/>
        <v/>
      </c>
      <c r="H2005" s="29"/>
      <c r="I2005" s="30"/>
      <c r="J2005">
        <f t="shared" si="215"/>
        <v>0</v>
      </c>
      <c r="K2005">
        <f t="shared" si="216"/>
        <v>0</v>
      </c>
    </row>
    <row r="2006" spans="1:11" ht="12.75" customHeight="1" x14ac:dyDescent="0.2">
      <c r="A2006" s="71" t="str">
        <f t="shared" si="212"/>
        <v/>
      </c>
      <c r="B2006" s="31" t="str">
        <f t="shared" si="217"/>
        <v/>
      </c>
      <c r="C2006" s="25" t="str">
        <f t="shared" si="213"/>
        <v/>
      </c>
      <c r="D2006" s="26" t="str">
        <f>IF(C2006="","",IFERROR(VLOOKUP($C2006,Statistiques!$A$8:$B$30,2,0),""))</f>
        <v/>
      </c>
      <c r="E2006" s="24"/>
      <c r="F2006" s="27" t="e">
        <f t="shared" si="218"/>
        <v>#VALUE!</v>
      </c>
      <c r="G2006" s="28" t="str">
        <f t="shared" si="214"/>
        <v/>
      </c>
      <c r="H2006" s="29"/>
      <c r="I2006" s="30"/>
      <c r="J2006">
        <f t="shared" si="215"/>
        <v>0</v>
      </c>
      <c r="K2006">
        <f t="shared" si="216"/>
        <v>0</v>
      </c>
    </row>
    <row r="2007" spans="1:11" ht="12.75" customHeight="1" x14ac:dyDescent="0.2">
      <c r="A2007" s="71" t="str">
        <f t="shared" si="212"/>
        <v/>
      </c>
      <c r="B2007" s="31" t="str">
        <f t="shared" si="217"/>
        <v/>
      </c>
      <c r="C2007" s="25" t="str">
        <f t="shared" si="213"/>
        <v/>
      </c>
      <c r="D2007" s="26" t="str">
        <f>IF(C2007="","",IFERROR(VLOOKUP($C2007,Statistiques!$A$8:$B$30,2,0),""))</f>
        <v/>
      </c>
      <c r="E2007" s="24"/>
      <c r="F2007" s="27" t="e">
        <f t="shared" si="218"/>
        <v>#VALUE!</v>
      </c>
      <c r="G2007" s="28" t="str">
        <f t="shared" si="214"/>
        <v/>
      </c>
      <c r="H2007" s="29"/>
      <c r="I2007" s="30"/>
      <c r="J2007">
        <f t="shared" si="215"/>
        <v>0</v>
      </c>
      <c r="K2007">
        <f t="shared" si="216"/>
        <v>0</v>
      </c>
    </row>
    <row r="2008" spans="1:11" ht="12.75" customHeight="1" x14ac:dyDescent="0.2">
      <c r="A2008" s="71" t="str">
        <f t="shared" si="212"/>
        <v/>
      </c>
      <c r="B2008" s="31" t="str">
        <f t="shared" si="217"/>
        <v/>
      </c>
      <c r="C2008" s="25" t="str">
        <f t="shared" si="213"/>
        <v/>
      </c>
      <c r="D2008" s="26" t="str">
        <f>IF(C2008="","",IFERROR(VLOOKUP($C2008,Statistiques!$A$8:$B$30,2,0),""))</f>
        <v/>
      </c>
      <c r="E2008" s="24"/>
      <c r="F2008" s="27" t="e">
        <f t="shared" si="218"/>
        <v>#VALUE!</v>
      </c>
      <c r="G2008" s="28" t="str">
        <f t="shared" si="214"/>
        <v/>
      </c>
      <c r="H2008" s="29"/>
      <c r="I2008" s="30"/>
      <c r="J2008">
        <f t="shared" si="215"/>
        <v>0</v>
      </c>
      <c r="K2008">
        <f t="shared" si="216"/>
        <v>0</v>
      </c>
    </row>
    <row r="2009" spans="1:11" ht="12.75" customHeight="1" x14ac:dyDescent="0.2">
      <c r="A2009" s="71" t="str">
        <f t="shared" si="212"/>
        <v/>
      </c>
      <c r="B2009" s="31" t="str">
        <f t="shared" si="217"/>
        <v/>
      </c>
      <c r="C2009" s="25" t="str">
        <f t="shared" si="213"/>
        <v/>
      </c>
      <c r="D2009" s="26" t="str">
        <f>IF(C2009="","",IFERROR(VLOOKUP($C2009,Statistiques!$A$8:$B$30,2,0),""))</f>
        <v/>
      </c>
      <c r="E2009" s="24"/>
      <c r="F2009" s="27" t="e">
        <f t="shared" si="218"/>
        <v>#VALUE!</v>
      </c>
      <c r="G2009" s="28" t="str">
        <f t="shared" si="214"/>
        <v/>
      </c>
      <c r="H2009" s="29"/>
      <c r="I2009" s="30"/>
      <c r="J2009">
        <f t="shared" si="215"/>
        <v>0</v>
      </c>
      <c r="K2009">
        <f t="shared" si="216"/>
        <v>0</v>
      </c>
    </row>
    <row r="2010" spans="1:11" ht="12.75" customHeight="1" x14ac:dyDescent="0.2">
      <c r="A2010" s="71" t="str">
        <f t="shared" si="212"/>
        <v/>
      </c>
      <c r="B2010" s="31" t="str">
        <f t="shared" si="217"/>
        <v/>
      </c>
      <c r="C2010" s="25" t="str">
        <f t="shared" si="213"/>
        <v/>
      </c>
      <c r="D2010" s="26" t="str">
        <f>IF(C2010="","",IFERROR(VLOOKUP($C2010,Statistiques!$A$8:$B$30,2,0),""))</f>
        <v/>
      </c>
      <c r="E2010" s="24"/>
      <c r="F2010" s="27" t="e">
        <f t="shared" si="218"/>
        <v>#VALUE!</v>
      </c>
      <c r="G2010" s="28" t="str">
        <f t="shared" si="214"/>
        <v/>
      </c>
      <c r="H2010" s="29"/>
      <c r="I2010" s="30"/>
      <c r="J2010">
        <f t="shared" si="215"/>
        <v>0</v>
      </c>
      <c r="K2010">
        <f t="shared" si="216"/>
        <v>0</v>
      </c>
    </row>
    <row r="2011" spans="1:11" ht="12.75" customHeight="1" x14ac:dyDescent="0.2">
      <c r="A2011" s="71" t="str">
        <f t="shared" si="212"/>
        <v/>
      </c>
      <c r="B2011" s="31" t="str">
        <f t="shared" si="217"/>
        <v/>
      </c>
      <c r="C2011" s="25" t="str">
        <f t="shared" si="213"/>
        <v/>
      </c>
      <c r="D2011" s="26" t="str">
        <f>IF(C2011="","",IFERROR(VLOOKUP($C2011,Statistiques!$A$8:$B$30,2,0),""))</f>
        <v/>
      </c>
      <c r="E2011" s="24"/>
      <c r="F2011" s="27" t="e">
        <f t="shared" si="218"/>
        <v>#VALUE!</v>
      </c>
      <c r="G2011" s="28" t="str">
        <f t="shared" si="214"/>
        <v/>
      </c>
      <c r="H2011" s="29"/>
      <c r="I2011" s="30"/>
      <c r="J2011">
        <f t="shared" si="215"/>
        <v>0</v>
      </c>
      <c r="K2011">
        <f t="shared" si="216"/>
        <v>0</v>
      </c>
    </row>
    <row r="2012" spans="1:11" ht="12.75" customHeight="1" x14ac:dyDescent="0.2">
      <c r="A2012" s="71" t="str">
        <f t="shared" si="212"/>
        <v/>
      </c>
      <c r="B2012" s="31" t="str">
        <f t="shared" si="217"/>
        <v/>
      </c>
      <c r="C2012" s="25" t="str">
        <f t="shared" si="213"/>
        <v/>
      </c>
      <c r="D2012" s="26" t="str">
        <f>IF(C2012="","",IFERROR(VLOOKUP($C2012,Statistiques!$A$8:$B$30,2,0),""))</f>
        <v/>
      </c>
      <c r="E2012" s="24"/>
      <c r="F2012" s="27" t="e">
        <f t="shared" si="218"/>
        <v>#VALUE!</v>
      </c>
      <c r="G2012" s="28" t="str">
        <f t="shared" si="214"/>
        <v/>
      </c>
      <c r="H2012" s="29"/>
      <c r="I2012" s="30"/>
      <c r="J2012">
        <f t="shared" si="215"/>
        <v>0</v>
      </c>
      <c r="K2012">
        <f t="shared" si="216"/>
        <v>0</v>
      </c>
    </row>
    <row r="2013" spans="1:11" ht="12.75" customHeight="1" x14ac:dyDescent="0.2">
      <c r="A2013" s="71" t="str">
        <f t="shared" si="212"/>
        <v/>
      </c>
      <c r="B2013" s="31" t="str">
        <f t="shared" si="217"/>
        <v/>
      </c>
      <c r="C2013" s="25" t="str">
        <f t="shared" si="213"/>
        <v/>
      </c>
      <c r="D2013" s="26" t="str">
        <f>IF(C2013="","",IFERROR(VLOOKUP($C2013,Statistiques!$A$8:$B$30,2,0),""))</f>
        <v/>
      </c>
      <c r="E2013" s="24"/>
      <c r="F2013" s="27" t="e">
        <f t="shared" si="218"/>
        <v>#VALUE!</v>
      </c>
      <c r="G2013" s="28" t="str">
        <f t="shared" si="214"/>
        <v/>
      </c>
      <c r="H2013" s="29"/>
      <c r="I2013" s="30"/>
      <c r="J2013">
        <f t="shared" si="215"/>
        <v>0</v>
      </c>
      <c r="K2013">
        <f t="shared" si="216"/>
        <v>0</v>
      </c>
    </row>
    <row r="2014" spans="1:11" ht="12.75" customHeight="1" x14ac:dyDescent="0.2">
      <c r="A2014" s="71" t="str">
        <f t="shared" si="212"/>
        <v/>
      </c>
      <c r="B2014" s="31" t="str">
        <f t="shared" si="217"/>
        <v/>
      </c>
      <c r="C2014" s="25" t="str">
        <f t="shared" si="213"/>
        <v/>
      </c>
      <c r="D2014" s="26" t="str">
        <f>IF(C2014="","",IFERROR(VLOOKUP($C2014,Statistiques!$A$8:$B$30,2,0),""))</f>
        <v/>
      </c>
      <c r="E2014" s="24"/>
      <c r="F2014" s="27" t="e">
        <f t="shared" si="218"/>
        <v>#VALUE!</v>
      </c>
      <c r="G2014" s="28" t="str">
        <f t="shared" si="214"/>
        <v/>
      </c>
      <c r="H2014" s="29"/>
      <c r="I2014" s="30"/>
      <c r="J2014">
        <f t="shared" si="215"/>
        <v>0</v>
      </c>
      <c r="K2014">
        <f t="shared" si="216"/>
        <v>0</v>
      </c>
    </row>
    <row r="2015" spans="1:11" ht="12.75" customHeight="1" x14ac:dyDescent="0.2">
      <c r="A2015" s="71" t="str">
        <f t="shared" si="212"/>
        <v/>
      </c>
      <c r="B2015" s="31" t="str">
        <f t="shared" si="217"/>
        <v/>
      </c>
      <c r="C2015" s="25" t="str">
        <f t="shared" si="213"/>
        <v/>
      </c>
      <c r="D2015" s="26" t="str">
        <f>IF(C2015="","",IFERROR(VLOOKUP($C2015,Statistiques!$A$8:$B$30,2,0),""))</f>
        <v/>
      </c>
      <c r="E2015" s="24"/>
      <c r="F2015" s="27" t="e">
        <f t="shared" si="218"/>
        <v>#VALUE!</v>
      </c>
      <c r="G2015" s="28" t="str">
        <f t="shared" si="214"/>
        <v/>
      </c>
      <c r="H2015" s="29"/>
      <c r="I2015" s="30"/>
      <c r="J2015">
        <f t="shared" si="215"/>
        <v>0</v>
      </c>
      <c r="K2015">
        <f t="shared" si="216"/>
        <v>0</v>
      </c>
    </row>
    <row r="2016" spans="1:11" ht="12.75" customHeight="1" x14ac:dyDescent="0.2">
      <c r="A2016" s="71" t="str">
        <f t="shared" si="212"/>
        <v/>
      </c>
      <c r="B2016" s="31" t="str">
        <f t="shared" si="217"/>
        <v/>
      </c>
      <c r="C2016" s="25" t="str">
        <f t="shared" si="213"/>
        <v/>
      </c>
      <c r="D2016" s="26" t="str">
        <f>IF(C2016="","",IFERROR(VLOOKUP($C2016,Statistiques!$A$8:$B$30,2,0),""))</f>
        <v/>
      </c>
      <c r="E2016" s="24"/>
      <c r="F2016" s="27" t="e">
        <f t="shared" si="218"/>
        <v>#VALUE!</v>
      </c>
      <c r="G2016" s="28" t="str">
        <f t="shared" si="214"/>
        <v/>
      </c>
      <c r="H2016" s="29"/>
      <c r="I2016" s="30"/>
      <c r="J2016">
        <f t="shared" si="215"/>
        <v>0</v>
      </c>
      <c r="K2016">
        <f t="shared" si="216"/>
        <v>0</v>
      </c>
    </row>
    <row r="2017" spans="1:11" ht="12.75" customHeight="1" x14ac:dyDescent="0.2">
      <c r="A2017" s="71" t="str">
        <f t="shared" si="212"/>
        <v/>
      </c>
      <c r="B2017" s="31" t="str">
        <f t="shared" si="217"/>
        <v/>
      </c>
      <c r="C2017" s="25" t="str">
        <f t="shared" si="213"/>
        <v/>
      </c>
      <c r="D2017" s="26" t="str">
        <f>IF(C2017="","",IFERROR(VLOOKUP($C2017,Statistiques!$A$8:$B$30,2,0),""))</f>
        <v/>
      </c>
      <c r="E2017" s="24"/>
      <c r="F2017" s="27" t="e">
        <f t="shared" si="218"/>
        <v>#VALUE!</v>
      </c>
      <c r="G2017" s="28" t="str">
        <f t="shared" si="214"/>
        <v/>
      </c>
      <c r="H2017" s="29"/>
      <c r="I2017" s="30"/>
      <c r="J2017">
        <f t="shared" si="215"/>
        <v>0</v>
      </c>
      <c r="K2017">
        <f t="shared" si="216"/>
        <v>0</v>
      </c>
    </row>
    <row r="2018" spans="1:11" ht="12.75" customHeight="1" x14ac:dyDescent="0.2">
      <c r="A2018" s="71" t="str">
        <f t="shared" si="212"/>
        <v/>
      </c>
      <c r="B2018" s="31" t="str">
        <f t="shared" si="217"/>
        <v/>
      </c>
      <c r="C2018" s="25" t="str">
        <f t="shared" si="213"/>
        <v/>
      </c>
      <c r="D2018" s="26" t="str">
        <f>IF(C2018="","",IFERROR(VLOOKUP($C2018,Statistiques!$A$8:$B$30,2,0),""))</f>
        <v/>
      </c>
      <c r="E2018" s="24"/>
      <c r="F2018" s="27" t="e">
        <f t="shared" si="218"/>
        <v>#VALUE!</v>
      </c>
      <c r="G2018" s="28" t="str">
        <f t="shared" si="214"/>
        <v/>
      </c>
      <c r="H2018" s="29"/>
      <c r="I2018" s="30"/>
      <c r="J2018">
        <f t="shared" si="215"/>
        <v>0</v>
      </c>
      <c r="K2018">
        <f t="shared" si="216"/>
        <v>0</v>
      </c>
    </row>
    <row r="2019" spans="1:11" ht="12.75" customHeight="1" x14ac:dyDescent="0.2">
      <c r="A2019" s="71" t="str">
        <f t="shared" si="212"/>
        <v/>
      </c>
      <c r="B2019" s="31" t="str">
        <f t="shared" si="217"/>
        <v/>
      </c>
      <c r="C2019" s="25" t="str">
        <f t="shared" si="213"/>
        <v/>
      </c>
      <c r="D2019" s="26" t="str">
        <f>IF(C2019="","",IFERROR(VLOOKUP($C2019,Statistiques!$A$8:$B$30,2,0),""))</f>
        <v/>
      </c>
      <c r="E2019" s="24"/>
      <c r="F2019" s="27" t="e">
        <f t="shared" si="218"/>
        <v>#VALUE!</v>
      </c>
      <c r="G2019" s="28" t="str">
        <f t="shared" si="214"/>
        <v/>
      </c>
      <c r="H2019" s="29"/>
      <c r="I2019" s="30"/>
      <c r="J2019">
        <f t="shared" si="215"/>
        <v>0</v>
      </c>
      <c r="K2019">
        <f t="shared" si="216"/>
        <v>0</v>
      </c>
    </row>
    <row r="2020" spans="1:11" ht="12.75" customHeight="1" x14ac:dyDescent="0.2">
      <c r="A2020" s="71" t="str">
        <f t="shared" si="212"/>
        <v/>
      </c>
      <c r="B2020" s="31" t="str">
        <f t="shared" si="217"/>
        <v/>
      </c>
      <c r="C2020" s="25" t="str">
        <f t="shared" si="213"/>
        <v/>
      </c>
      <c r="D2020" s="26" t="str">
        <f>IF(C2020="","",IFERROR(VLOOKUP($C2020,Statistiques!$A$8:$B$30,2,0),""))</f>
        <v/>
      </c>
      <c r="E2020" s="24"/>
      <c r="F2020" s="27" t="e">
        <f t="shared" si="218"/>
        <v>#VALUE!</v>
      </c>
      <c r="G2020" s="28" t="str">
        <f t="shared" si="214"/>
        <v/>
      </c>
      <c r="H2020" s="29"/>
      <c r="I2020" s="30"/>
      <c r="J2020">
        <f t="shared" si="215"/>
        <v>0</v>
      </c>
      <c r="K2020">
        <f t="shared" si="216"/>
        <v>0</v>
      </c>
    </row>
    <row r="2021" spans="1:11" ht="12.75" customHeight="1" x14ac:dyDescent="0.2">
      <c r="A2021" s="71" t="str">
        <f t="shared" si="212"/>
        <v/>
      </c>
      <c r="B2021" s="31" t="str">
        <f t="shared" si="217"/>
        <v/>
      </c>
      <c r="C2021" s="25" t="str">
        <f t="shared" si="213"/>
        <v/>
      </c>
      <c r="D2021" s="26" t="str">
        <f>IF(C2021="","",IFERROR(VLOOKUP($C2021,Statistiques!$A$8:$B$30,2,0),""))</f>
        <v/>
      </c>
      <c r="E2021" s="24"/>
      <c r="F2021" s="27" t="e">
        <f t="shared" si="218"/>
        <v>#VALUE!</v>
      </c>
      <c r="G2021" s="28" t="str">
        <f t="shared" si="214"/>
        <v/>
      </c>
      <c r="H2021" s="29"/>
      <c r="I2021" s="30"/>
      <c r="J2021">
        <f t="shared" si="215"/>
        <v>0</v>
      </c>
      <c r="K2021">
        <f t="shared" si="216"/>
        <v>0</v>
      </c>
    </row>
    <row r="2022" spans="1:11" ht="12.75" customHeight="1" x14ac:dyDescent="0.2">
      <c r="A2022" s="71" t="str">
        <f t="shared" si="212"/>
        <v/>
      </c>
      <c r="B2022" s="31" t="str">
        <f t="shared" si="217"/>
        <v/>
      </c>
      <c r="C2022" s="25" t="str">
        <f t="shared" si="213"/>
        <v/>
      </c>
      <c r="D2022" s="26" t="str">
        <f>IF(C2022="","",IFERROR(VLOOKUP($C2022,Statistiques!$A$8:$B$30,2,0),""))</f>
        <v/>
      </c>
      <c r="E2022" s="24"/>
      <c r="F2022" s="27" t="e">
        <f t="shared" si="218"/>
        <v>#VALUE!</v>
      </c>
      <c r="G2022" s="28" t="str">
        <f t="shared" si="214"/>
        <v/>
      </c>
      <c r="H2022" s="29"/>
      <c r="I2022" s="30"/>
      <c r="J2022">
        <f t="shared" si="215"/>
        <v>0</v>
      </c>
      <c r="K2022">
        <f t="shared" si="216"/>
        <v>0</v>
      </c>
    </row>
    <row r="2023" spans="1:11" ht="12.75" customHeight="1" x14ac:dyDescent="0.2">
      <c r="A2023" s="71" t="str">
        <f t="shared" si="212"/>
        <v/>
      </c>
      <c r="B2023" s="31" t="str">
        <f t="shared" si="217"/>
        <v/>
      </c>
      <c r="C2023" s="25" t="str">
        <f t="shared" si="213"/>
        <v/>
      </c>
      <c r="D2023" s="26" t="str">
        <f>IF(C2023="","",IFERROR(VLOOKUP($C2023,Statistiques!$A$8:$B$30,2,0),""))</f>
        <v/>
      </c>
      <c r="E2023" s="24"/>
      <c r="F2023" s="27" t="e">
        <f t="shared" si="218"/>
        <v>#VALUE!</v>
      </c>
      <c r="G2023" s="28" t="str">
        <f t="shared" si="214"/>
        <v/>
      </c>
      <c r="H2023" s="29"/>
      <c r="I2023" s="30"/>
      <c r="J2023">
        <f t="shared" si="215"/>
        <v>0</v>
      </c>
      <c r="K2023">
        <f t="shared" si="216"/>
        <v>0</v>
      </c>
    </row>
    <row r="2024" spans="1:11" ht="12.75" customHeight="1" x14ac:dyDescent="0.2">
      <c r="A2024" s="71" t="str">
        <f t="shared" si="212"/>
        <v/>
      </c>
      <c r="B2024" s="31" t="str">
        <f t="shared" si="217"/>
        <v/>
      </c>
      <c r="C2024" s="25" t="str">
        <f t="shared" si="213"/>
        <v/>
      </c>
      <c r="D2024" s="26" t="str">
        <f>IF(C2024="","",IFERROR(VLOOKUP($C2024,Statistiques!$A$8:$B$30,2,0),""))</f>
        <v/>
      </c>
      <c r="E2024" s="24"/>
      <c r="F2024" s="27" t="e">
        <f t="shared" si="218"/>
        <v>#VALUE!</v>
      </c>
      <c r="G2024" s="28" t="str">
        <f t="shared" si="214"/>
        <v/>
      </c>
      <c r="H2024" s="29"/>
      <c r="I2024" s="30"/>
      <c r="J2024">
        <f t="shared" si="215"/>
        <v>0</v>
      </c>
      <c r="K2024">
        <f t="shared" si="216"/>
        <v>0</v>
      </c>
    </row>
    <row r="2025" spans="1:11" ht="12.75" customHeight="1" x14ac:dyDescent="0.2">
      <c r="A2025" s="71" t="str">
        <f t="shared" si="212"/>
        <v/>
      </c>
      <c r="B2025" s="31" t="str">
        <f t="shared" si="217"/>
        <v/>
      </c>
      <c r="C2025" s="25" t="str">
        <f t="shared" si="213"/>
        <v/>
      </c>
      <c r="D2025" s="26" t="str">
        <f>IF(C2025="","",IFERROR(VLOOKUP($C2025,Statistiques!$A$8:$B$30,2,0),""))</f>
        <v/>
      </c>
      <c r="E2025" s="24"/>
      <c r="F2025" s="27" t="e">
        <f t="shared" si="218"/>
        <v>#VALUE!</v>
      </c>
      <c r="G2025" s="28" t="str">
        <f t="shared" si="214"/>
        <v/>
      </c>
      <c r="H2025" s="29"/>
      <c r="I2025" s="30"/>
      <c r="J2025">
        <f t="shared" si="215"/>
        <v>0</v>
      </c>
      <c r="K2025">
        <f t="shared" si="216"/>
        <v>0</v>
      </c>
    </row>
    <row r="2026" spans="1:11" ht="12.75" customHeight="1" x14ac:dyDescent="0.2">
      <c r="A2026" s="71" t="str">
        <f t="shared" si="212"/>
        <v/>
      </c>
      <c r="B2026" s="31" t="str">
        <f t="shared" si="217"/>
        <v/>
      </c>
      <c r="C2026" s="25" t="str">
        <f t="shared" si="213"/>
        <v/>
      </c>
      <c r="D2026" s="26" t="str">
        <f>IF(C2026="","",IFERROR(VLOOKUP($C2026,Statistiques!$A$8:$B$30,2,0),""))</f>
        <v/>
      </c>
      <c r="E2026" s="24"/>
      <c r="F2026" s="27" t="e">
        <f t="shared" si="218"/>
        <v>#VALUE!</v>
      </c>
      <c r="G2026" s="28" t="str">
        <f t="shared" si="214"/>
        <v/>
      </c>
      <c r="H2026" s="29"/>
      <c r="I2026" s="30"/>
      <c r="J2026">
        <f t="shared" si="215"/>
        <v>0</v>
      </c>
      <c r="K2026">
        <f t="shared" si="216"/>
        <v>0</v>
      </c>
    </row>
    <row r="2027" spans="1:11" ht="12.75" customHeight="1" x14ac:dyDescent="0.2">
      <c r="A2027" s="71" t="str">
        <f t="shared" si="212"/>
        <v/>
      </c>
      <c r="B2027" s="31" t="str">
        <f t="shared" si="217"/>
        <v/>
      </c>
      <c r="C2027" s="25" t="str">
        <f t="shared" si="213"/>
        <v/>
      </c>
      <c r="D2027" s="26" t="str">
        <f>IF(C2027="","",IFERROR(VLOOKUP($C2027,Statistiques!$A$8:$B$30,2,0),""))</f>
        <v/>
      </c>
      <c r="E2027" s="24"/>
      <c r="F2027" s="27" t="e">
        <f t="shared" si="218"/>
        <v>#VALUE!</v>
      </c>
      <c r="G2027" s="28" t="str">
        <f t="shared" si="214"/>
        <v/>
      </c>
      <c r="H2027" s="29"/>
      <c r="I2027" s="30"/>
      <c r="J2027">
        <f t="shared" si="215"/>
        <v>0</v>
      </c>
      <c r="K2027">
        <f t="shared" si="216"/>
        <v>0</v>
      </c>
    </row>
    <row r="2028" spans="1:11" ht="12.75" customHeight="1" x14ac:dyDescent="0.2">
      <c r="A2028" s="71" t="str">
        <f t="shared" si="212"/>
        <v/>
      </c>
      <c r="B2028" s="31" t="str">
        <f t="shared" si="217"/>
        <v/>
      </c>
      <c r="C2028" s="25" t="str">
        <f t="shared" si="213"/>
        <v/>
      </c>
      <c r="D2028" s="26" t="str">
        <f>IF(C2028="","",IFERROR(VLOOKUP($C2028,Statistiques!$A$8:$B$30,2,0),""))</f>
        <v/>
      </c>
      <c r="E2028" s="24"/>
      <c r="F2028" s="27" t="e">
        <f t="shared" si="218"/>
        <v>#VALUE!</v>
      </c>
      <c r="G2028" s="28" t="str">
        <f t="shared" si="214"/>
        <v/>
      </c>
      <c r="H2028" s="29"/>
      <c r="I2028" s="30"/>
      <c r="J2028">
        <f t="shared" si="215"/>
        <v>0</v>
      </c>
      <c r="K2028">
        <f t="shared" si="216"/>
        <v>0</v>
      </c>
    </row>
    <row r="2029" spans="1:11" ht="12.75" customHeight="1" x14ac:dyDescent="0.2">
      <c r="A2029" s="71" t="str">
        <f t="shared" si="212"/>
        <v/>
      </c>
      <c r="B2029" s="31" t="str">
        <f t="shared" si="217"/>
        <v/>
      </c>
      <c r="C2029" s="25" t="str">
        <f t="shared" si="213"/>
        <v/>
      </c>
      <c r="D2029" s="26" t="str">
        <f>IF(C2029="","",IFERROR(VLOOKUP($C2029,Statistiques!$A$8:$B$30,2,0),""))</f>
        <v/>
      </c>
      <c r="E2029" s="24"/>
      <c r="F2029" s="27" t="e">
        <f t="shared" si="218"/>
        <v>#VALUE!</v>
      </c>
      <c r="G2029" s="28" t="str">
        <f t="shared" si="214"/>
        <v/>
      </c>
      <c r="H2029" s="29"/>
      <c r="I2029" s="30"/>
      <c r="J2029">
        <f t="shared" si="215"/>
        <v>0</v>
      </c>
      <c r="K2029">
        <f t="shared" si="216"/>
        <v>0</v>
      </c>
    </row>
    <row r="2030" spans="1:11" ht="12.75" customHeight="1" x14ac:dyDescent="0.2">
      <c r="A2030" s="71" t="str">
        <f t="shared" si="212"/>
        <v/>
      </c>
      <c r="B2030" s="31" t="str">
        <f t="shared" si="217"/>
        <v/>
      </c>
      <c r="C2030" s="25" t="str">
        <f t="shared" si="213"/>
        <v/>
      </c>
      <c r="D2030" s="26" t="str">
        <f>IF(C2030="","",IFERROR(VLOOKUP($C2030,Statistiques!$A$8:$B$30,2,0),""))</f>
        <v/>
      </c>
      <c r="E2030" s="24"/>
      <c r="F2030" s="27" t="e">
        <f t="shared" si="218"/>
        <v>#VALUE!</v>
      </c>
      <c r="G2030" s="28" t="str">
        <f t="shared" si="214"/>
        <v/>
      </c>
      <c r="H2030" s="29"/>
      <c r="I2030" s="30"/>
      <c r="J2030">
        <f t="shared" si="215"/>
        <v>0</v>
      </c>
      <c r="K2030">
        <f t="shared" si="216"/>
        <v>0</v>
      </c>
    </row>
    <row r="2031" spans="1:11" ht="12.75" customHeight="1" x14ac:dyDescent="0.2">
      <c r="A2031" s="71" t="str">
        <f t="shared" si="212"/>
        <v/>
      </c>
      <c r="B2031" s="31" t="str">
        <f t="shared" si="217"/>
        <v/>
      </c>
      <c r="C2031" s="25" t="str">
        <f t="shared" si="213"/>
        <v/>
      </c>
      <c r="D2031" s="26" t="str">
        <f>IF(C2031="","",IFERROR(VLOOKUP($C2031,Statistiques!$A$8:$B$30,2,0),""))</f>
        <v/>
      </c>
      <c r="E2031" s="24"/>
      <c r="F2031" s="27" t="e">
        <f t="shared" si="218"/>
        <v>#VALUE!</v>
      </c>
      <c r="G2031" s="28" t="str">
        <f t="shared" si="214"/>
        <v/>
      </c>
      <c r="H2031" s="29"/>
      <c r="I2031" s="30"/>
      <c r="J2031">
        <f t="shared" si="215"/>
        <v>0</v>
      </c>
      <c r="K2031">
        <f t="shared" si="216"/>
        <v>0</v>
      </c>
    </row>
    <row r="2032" spans="1:11" ht="12.75" customHeight="1" x14ac:dyDescent="0.2">
      <c r="A2032" s="71" t="str">
        <f t="shared" si="212"/>
        <v/>
      </c>
      <c r="B2032" s="31" t="str">
        <f t="shared" si="217"/>
        <v/>
      </c>
      <c r="C2032" s="25" t="str">
        <f t="shared" si="213"/>
        <v/>
      </c>
      <c r="D2032" s="26" t="str">
        <f>IF(C2032="","",IFERROR(VLOOKUP($C2032,Statistiques!$A$8:$B$30,2,0),""))</f>
        <v/>
      </c>
      <c r="E2032" s="24"/>
      <c r="F2032" s="27" t="e">
        <f t="shared" si="218"/>
        <v>#VALUE!</v>
      </c>
      <c r="G2032" s="28" t="str">
        <f t="shared" si="214"/>
        <v/>
      </c>
      <c r="H2032" s="29"/>
      <c r="I2032" s="30"/>
      <c r="J2032">
        <f t="shared" si="215"/>
        <v>0</v>
      </c>
      <c r="K2032">
        <f t="shared" si="216"/>
        <v>0</v>
      </c>
    </row>
    <row r="2033" spans="1:11" ht="12.75" customHeight="1" x14ac:dyDescent="0.2">
      <c r="A2033" s="71" t="str">
        <f t="shared" si="212"/>
        <v/>
      </c>
      <c r="B2033" s="31" t="str">
        <f t="shared" si="217"/>
        <v/>
      </c>
      <c r="C2033" s="25" t="str">
        <f t="shared" si="213"/>
        <v/>
      </c>
      <c r="D2033" s="26" t="str">
        <f>IF(C2033="","",IFERROR(VLOOKUP($C2033,Statistiques!$A$8:$B$30,2,0),""))</f>
        <v/>
      </c>
      <c r="E2033" s="24"/>
      <c r="F2033" s="27" t="e">
        <f t="shared" si="218"/>
        <v>#VALUE!</v>
      </c>
      <c r="G2033" s="28" t="str">
        <f t="shared" si="214"/>
        <v/>
      </c>
      <c r="H2033" s="29"/>
      <c r="I2033" s="30"/>
      <c r="J2033">
        <f t="shared" si="215"/>
        <v>0</v>
      </c>
      <c r="K2033">
        <f t="shared" si="216"/>
        <v>0</v>
      </c>
    </row>
    <row r="2034" spans="1:11" ht="12.75" customHeight="1" x14ac:dyDescent="0.2">
      <c r="A2034" s="71" t="str">
        <f t="shared" ref="A2034:A2097" si="219">IF(E2033="","",A2033)</f>
        <v/>
      </c>
      <c r="B2034" s="31" t="str">
        <f t="shared" si="217"/>
        <v/>
      </c>
      <c r="C2034" s="25" t="str">
        <f t="shared" ref="C2034:C2097" si="220">IF(E2033="","",C2033)</f>
        <v/>
      </c>
      <c r="D2034" s="26" t="str">
        <f>IF(C2034="","",IFERROR(VLOOKUP($C2034,Statistiques!$A$8:$B$30,2,0),""))</f>
        <v/>
      </c>
      <c r="E2034" s="24"/>
      <c r="F2034" s="27" t="e">
        <f t="shared" si="218"/>
        <v>#VALUE!</v>
      </c>
      <c r="G2034" s="28" t="str">
        <f t="shared" si="214"/>
        <v/>
      </c>
      <c r="H2034" s="29"/>
      <c r="I2034" s="30"/>
      <c r="J2034">
        <f t="shared" si="215"/>
        <v>0</v>
      </c>
      <c r="K2034">
        <f t="shared" si="216"/>
        <v>0</v>
      </c>
    </row>
    <row r="2035" spans="1:11" ht="12.75" customHeight="1" x14ac:dyDescent="0.2">
      <c r="A2035" s="71" t="str">
        <f t="shared" si="219"/>
        <v/>
      </c>
      <c r="B2035" s="31" t="str">
        <f t="shared" si="217"/>
        <v/>
      </c>
      <c r="C2035" s="25" t="str">
        <f t="shared" si="220"/>
        <v/>
      </c>
      <c r="D2035" s="26" t="str">
        <f>IF(C2035="","",IFERROR(VLOOKUP($C2035,Statistiques!$A$8:$B$30,2,0),""))</f>
        <v/>
      </c>
      <c r="E2035" s="24"/>
      <c r="F2035" s="27" t="e">
        <f t="shared" si="218"/>
        <v>#VALUE!</v>
      </c>
      <c r="G2035" s="28" t="str">
        <f t="shared" si="214"/>
        <v/>
      </c>
      <c r="H2035" s="29"/>
      <c r="I2035" s="30"/>
      <c r="J2035">
        <f t="shared" si="215"/>
        <v>0</v>
      </c>
      <c r="K2035">
        <f t="shared" si="216"/>
        <v>0</v>
      </c>
    </row>
    <row r="2036" spans="1:11" ht="12.75" customHeight="1" x14ac:dyDescent="0.2">
      <c r="A2036" s="71" t="str">
        <f t="shared" si="219"/>
        <v/>
      </c>
      <c r="B2036" s="31" t="str">
        <f t="shared" si="217"/>
        <v/>
      </c>
      <c r="C2036" s="25" t="str">
        <f t="shared" si="220"/>
        <v/>
      </c>
      <c r="D2036" s="26" t="str">
        <f>IF(C2036="","",IFERROR(VLOOKUP($C2036,Statistiques!$A$8:$B$30,2,0),""))</f>
        <v/>
      </c>
      <c r="E2036" s="24"/>
      <c r="F2036" s="27" t="e">
        <f t="shared" si="218"/>
        <v>#VALUE!</v>
      </c>
      <c r="G2036" s="28" t="str">
        <f t="shared" si="214"/>
        <v/>
      </c>
      <c r="H2036" s="29"/>
      <c r="I2036" s="30"/>
      <c r="J2036">
        <f t="shared" si="215"/>
        <v>0</v>
      </c>
      <c r="K2036">
        <f t="shared" si="216"/>
        <v>0</v>
      </c>
    </row>
    <row r="2037" spans="1:11" ht="12.75" customHeight="1" x14ac:dyDescent="0.2">
      <c r="A2037" s="71" t="str">
        <f t="shared" si="219"/>
        <v/>
      </c>
      <c r="B2037" s="31" t="str">
        <f t="shared" si="217"/>
        <v/>
      </c>
      <c r="C2037" s="25" t="str">
        <f t="shared" si="220"/>
        <v/>
      </c>
      <c r="D2037" s="26" t="str">
        <f>IF(C2037="","",IFERROR(VLOOKUP($C2037,Statistiques!$A$8:$B$30,2,0),""))</f>
        <v/>
      </c>
      <c r="E2037" s="24"/>
      <c r="F2037" s="27" t="e">
        <f t="shared" si="218"/>
        <v>#VALUE!</v>
      </c>
      <c r="G2037" s="28" t="str">
        <f t="shared" si="214"/>
        <v/>
      </c>
      <c r="H2037" s="29"/>
      <c r="I2037" s="30"/>
      <c r="J2037">
        <f t="shared" si="215"/>
        <v>0</v>
      </c>
      <c r="K2037">
        <f t="shared" si="216"/>
        <v>0</v>
      </c>
    </row>
    <row r="2038" spans="1:11" ht="12.75" customHeight="1" x14ac:dyDescent="0.2">
      <c r="A2038" s="71" t="str">
        <f t="shared" si="219"/>
        <v/>
      </c>
      <c r="B2038" s="31" t="str">
        <f t="shared" si="217"/>
        <v/>
      </c>
      <c r="C2038" s="25" t="str">
        <f t="shared" si="220"/>
        <v/>
      </c>
      <c r="D2038" s="26" t="str">
        <f>IF(C2038="","",IFERROR(VLOOKUP($C2038,Statistiques!$A$8:$B$30,2,0),""))</f>
        <v/>
      </c>
      <c r="E2038" s="24"/>
      <c r="F2038" s="27" t="e">
        <f t="shared" si="218"/>
        <v>#VALUE!</v>
      </c>
      <c r="G2038" s="28" t="str">
        <f t="shared" si="214"/>
        <v/>
      </c>
      <c r="H2038" s="29"/>
      <c r="I2038" s="30"/>
      <c r="J2038">
        <f t="shared" si="215"/>
        <v>0</v>
      </c>
      <c r="K2038">
        <f t="shared" si="216"/>
        <v>0</v>
      </c>
    </row>
    <row r="2039" spans="1:11" ht="12.75" customHeight="1" x14ac:dyDescent="0.2">
      <c r="A2039" s="71" t="str">
        <f t="shared" si="219"/>
        <v/>
      </c>
      <c r="B2039" s="31" t="str">
        <f t="shared" si="217"/>
        <v/>
      </c>
      <c r="C2039" s="25" t="str">
        <f t="shared" si="220"/>
        <v/>
      </c>
      <c r="D2039" s="26" t="str">
        <f>IF(C2039="","",IFERROR(VLOOKUP($C2039,Statistiques!$A$8:$B$30,2,0),""))</f>
        <v/>
      </c>
      <c r="E2039" s="24"/>
      <c r="F2039" s="27" t="e">
        <f t="shared" si="218"/>
        <v>#VALUE!</v>
      </c>
      <c r="G2039" s="28" t="str">
        <f t="shared" si="214"/>
        <v/>
      </c>
      <c r="H2039" s="29"/>
      <c r="I2039" s="30"/>
      <c r="J2039">
        <f t="shared" si="215"/>
        <v>0</v>
      </c>
      <c r="K2039">
        <f t="shared" si="216"/>
        <v>0</v>
      </c>
    </row>
    <row r="2040" spans="1:11" ht="12.75" customHeight="1" x14ac:dyDescent="0.2">
      <c r="A2040" s="71" t="str">
        <f t="shared" si="219"/>
        <v/>
      </c>
      <c r="B2040" s="31" t="str">
        <f t="shared" si="217"/>
        <v/>
      </c>
      <c r="C2040" s="25" t="str">
        <f t="shared" si="220"/>
        <v/>
      </c>
      <c r="D2040" s="26" t="str">
        <f>IF(C2040="","",IFERROR(VLOOKUP($C2040,Statistiques!$A$8:$B$30,2,0),""))</f>
        <v/>
      </c>
      <c r="E2040" s="24"/>
      <c r="F2040" s="27" t="e">
        <f t="shared" si="218"/>
        <v>#VALUE!</v>
      </c>
      <c r="G2040" s="28" t="str">
        <f t="shared" si="214"/>
        <v/>
      </c>
      <c r="H2040" s="29"/>
      <c r="I2040" s="30"/>
      <c r="J2040">
        <f t="shared" si="215"/>
        <v>0</v>
      </c>
      <c r="K2040">
        <f t="shared" si="216"/>
        <v>0</v>
      </c>
    </row>
    <row r="2041" spans="1:11" ht="12.75" customHeight="1" x14ac:dyDescent="0.2">
      <c r="A2041" s="71" t="str">
        <f t="shared" si="219"/>
        <v/>
      </c>
      <c r="B2041" s="31" t="str">
        <f t="shared" si="217"/>
        <v/>
      </c>
      <c r="C2041" s="25" t="str">
        <f t="shared" si="220"/>
        <v/>
      </c>
      <c r="D2041" s="26" t="str">
        <f>IF(C2041="","",IFERROR(VLOOKUP($C2041,Statistiques!$A$8:$B$30,2,0),""))</f>
        <v/>
      </c>
      <c r="E2041" s="24"/>
      <c r="F2041" s="27" t="e">
        <f t="shared" si="218"/>
        <v>#VALUE!</v>
      </c>
      <c r="G2041" s="28" t="str">
        <f t="shared" si="214"/>
        <v/>
      </c>
      <c r="H2041" s="29"/>
      <c r="I2041" s="30"/>
      <c r="J2041">
        <f t="shared" si="215"/>
        <v>0</v>
      </c>
      <c r="K2041">
        <f t="shared" si="216"/>
        <v>0</v>
      </c>
    </row>
    <row r="2042" spans="1:11" ht="12.75" customHeight="1" x14ac:dyDescent="0.2">
      <c r="A2042" s="71" t="str">
        <f t="shared" si="219"/>
        <v/>
      </c>
      <c r="B2042" s="31" t="str">
        <f t="shared" si="217"/>
        <v/>
      </c>
      <c r="C2042" s="25" t="str">
        <f t="shared" si="220"/>
        <v/>
      </c>
      <c r="D2042" s="26" t="str">
        <f>IF(C2042="","",IFERROR(VLOOKUP($C2042,Statistiques!$A$8:$B$30,2,0),""))</f>
        <v/>
      </c>
      <c r="E2042" s="24"/>
      <c r="F2042" s="27" t="e">
        <f t="shared" si="218"/>
        <v>#VALUE!</v>
      </c>
      <c r="G2042" s="28" t="str">
        <f t="shared" si="214"/>
        <v/>
      </c>
      <c r="H2042" s="29"/>
      <c r="I2042" s="30"/>
      <c r="J2042">
        <f t="shared" si="215"/>
        <v>0</v>
      </c>
      <c r="K2042">
        <f t="shared" si="216"/>
        <v>0</v>
      </c>
    </row>
    <row r="2043" spans="1:11" ht="12.75" customHeight="1" x14ac:dyDescent="0.2">
      <c r="A2043" s="71" t="str">
        <f t="shared" si="219"/>
        <v/>
      </c>
      <c r="B2043" s="31" t="str">
        <f t="shared" si="217"/>
        <v/>
      </c>
      <c r="C2043" s="25" t="str">
        <f t="shared" si="220"/>
        <v/>
      </c>
      <c r="D2043" s="26" t="str">
        <f>IF(C2043="","",IFERROR(VLOOKUP($C2043,Statistiques!$A$8:$B$30,2,0),""))</f>
        <v/>
      </c>
      <c r="E2043" s="24"/>
      <c r="F2043" s="27" t="e">
        <f t="shared" si="218"/>
        <v>#VALUE!</v>
      </c>
      <c r="G2043" s="28" t="str">
        <f t="shared" si="214"/>
        <v/>
      </c>
      <c r="H2043" s="29"/>
      <c r="I2043" s="30"/>
      <c r="J2043">
        <f t="shared" si="215"/>
        <v>0</v>
      </c>
      <c r="K2043">
        <f t="shared" si="216"/>
        <v>0</v>
      </c>
    </row>
    <row r="2044" spans="1:11" ht="12.75" customHeight="1" x14ac:dyDescent="0.2">
      <c r="A2044" s="71" t="str">
        <f t="shared" si="219"/>
        <v/>
      </c>
      <c r="B2044" s="31" t="str">
        <f t="shared" si="217"/>
        <v/>
      </c>
      <c r="C2044" s="25" t="str">
        <f t="shared" si="220"/>
        <v/>
      </c>
      <c r="D2044" s="26" t="str">
        <f>IF(C2044="","",IFERROR(VLOOKUP($C2044,Statistiques!$A$8:$B$30,2,0),""))</f>
        <v/>
      </c>
      <c r="E2044" s="24"/>
      <c r="F2044" s="27" t="e">
        <f t="shared" si="218"/>
        <v>#VALUE!</v>
      </c>
      <c r="G2044" s="28" t="str">
        <f t="shared" si="214"/>
        <v/>
      </c>
      <c r="H2044" s="29"/>
      <c r="I2044" s="30"/>
      <c r="J2044">
        <f t="shared" si="215"/>
        <v>0</v>
      </c>
      <c r="K2044">
        <f t="shared" si="216"/>
        <v>0</v>
      </c>
    </row>
    <row r="2045" spans="1:11" ht="12.75" customHeight="1" x14ac:dyDescent="0.2">
      <c r="A2045" s="71" t="str">
        <f t="shared" si="219"/>
        <v/>
      </c>
      <c r="B2045" s="31" t="str">
        <f t="shared" si="217"/>
        <v/>
      </c>
      <c r="C2045" s="25" t="str">
        <f t="shared" si="220"/>
        <v/>
      </c>
      <c r="D2045" s="26" t="str">
        <f>IF(C2045="","",IFERROR(VLOOKUP($C2045,Statistiques!$A$8:$B$30,2,0),""))</f>
        <v/>
      </c>
      <c r="E2045" s="24"/>
      <c r="F2045" s="27" t="e">
        <f t="shared" si="218"/>
        <v>#VALUE!</v>
      </c>
      <c r="G2045" s="28" t="str">
        <f t="shared" si="214"/>
        <v/>
      </c>
      <c r="H2045" s="29"/>
      <c r="I2045" s="30"/>
      <c r="J2045">
        <f t="shared" si="215"/>
        <v>0</v>
      </c>
      <c r="K2045">
        <f t="shared" si="216"/>
        <v>0</v>
      </c>
    </row>
    <row r="2046" spans="1:11" ht="12.75" customHeight="1" x14ac:dyDescent="0.2">
      <c r="A2046" s="71" t="str">
        <f t="shared" si="219"/>
        <v/>
      </c>
      <c r="B2046" s="31" t="str">
        <f t="shared" si="217"/>
        <v/>
      </c>
      <c r="C2046" s="25" t="str">
        <f t="shared" si="220"/>
        <v/>
      </c>
      <c r="D2046" s="26" t="str">
        <f>IF(C2046="","",IFERROR(VLOOKUP($C2046,Statistiques!$A$8:$B$30,2,0),""))</f>
        <v/>
      </c>
      <c r="E2046" s="24"/>
      <c r="F2046" s="27" t="e">
        <f t="shared" si="218"/>
        <v>#VALUE!</v>
      </c>
      <c r="G2046" s="28" t="str">
        <f t="shared" si="214"/>
        <v/>
      </c>
      <c r="H2046" s="29"/>
      <c r="I2046" s="30"/>
      <c r="J2046">
        <f t="shared" si="215"/>
        <v>0</v>
      </c>
      <c r="K2046">
        <f t="shared" si="216"/>
        <v>0</v>
      </c>
    </row>
    <row r="2047" spans="1:11" ht="12.75" customHeight="1" x14ac:dyDescent="0.2">
      <c r="A2047" s="71" t="str">
        <f t="shared" si="219"/>
        <v/>
      </c>
      <c r="B2047" s="31" t="str">
        <f t="shared" si="217"/>
        <v/>
      </c>
      <c r="C2047" s="25" t="str">
        <f t="shared" si="220"/>
        <v/>
      </c>
      <c r="D2047" s="26" t="str">
        <f>IF(C2047="","",IFERROR(VLOOKUP($C2047,Statistiques!$A$8:$B$30,2,0),""))</f>
        <v/>
      </c>
      <c r="E2047" s="24"/>
      <c r="F2047" s="27" t="e">
        <f t="shared" si="218"/>
        <v>#VALUE!</v>
      </c>
      <c r="G2047" s="28" t="str">
        <f t="shared" si="214"/>
        <v/>
      </c>
      <c r="H2047" s="29"/>
      <c r="I2047" s="30"/>
      <c r="J2047">
        <f t="shared" si="215"/>
        <v>0</v>
      </c>
      <c r="K2047">
        <f t="shared" si="216"/>
        <v>0</v>
      </c>
    </row>
    <row r="2048" spans="1:11" ht="12.75" customHeight="1" x14ac:dyDescent="0.2">
      <c r="A2048" s="71" t="str">
        <f t="shared" si="219"/>
        <v/>
      </c>
      <c r="B2048" s="31" t="str">
        <f t="shared" si="217"/>
        <v/>
      </c>
      <c r="C2048" s="25" t="str">
        <f t="shared" si="220"/>
        <v/>
      </c>
      <c r="D2048" s="26" t="str">
        <f>IF(C2048="","",IFERROR(VLOOKUP($C2048,Statistiques!$A$8:$B$30,2,0),""))</f>
        <v/>
      </c>
      <c r="E2048" s="24"/>
      <c r="F2048" s="27" t="e">
        <f t="shared" si="218"/>
        <v>#VALUE!</v>
      </c>
      <c r="G2048" s="28" t="str">
        <f t="shared" si="214"/>
        <v/>
      </c>
      <c r="H2048" s="29"/>
      <c r="I2048" s="30"/>
      <c r="J2048">
        <f t="shared" si="215"/>
        <v>0</v>
      </c>
      <c r="K2048">
        <f t="shared" si="216"/>
        <v>0</v>
      </c>
    </row>
    <row r="2049" spans="1:11" ht="12.75" customHeight="1" x14ac:dyDescent="0.2">
      <c r="A2049" s="71" t="str">
        <f t="shared" si="219"/>
        <v/>
      </c>
      <c r="B2049" s="31" t="str">
        <f t="shared" si="217"/>
        <v/>
      </c>
      <c r="C2049" s="25" t="str">
        <f t="shared" si="220"/>
        <v/>
      </c>
      <c r="D2049" s="26" t="str">
        <f>IF(C2049="","",IFERROR(VLOOKUP($C2049,Statistiques!$A$8:$B$30,2,0),""))</f>
        <v/>
      </c>
      <c r="E2049" s="24"/>
      <c r="F2049" s="27" t="e">
        <f t="shared" si="218"/>
        <v>#VALUE!</v>
      </c>
      <c r="G2049" s="28" t="str">
        <f t="shared" si="214"/>
        <v/>
      </c>
      <c r="H2049" s="29"/>
      <c r="I2049" s="30"/>
      <c r="J2049">
        <f t="shared" si="215"/>
        <v>0</v>
      </c>
      <c r="K2049">
        <f t="shared" si="216"/>
        <v>0</v>
      </c>
    </row>
    <row r="2050" spans="1:11" ht="12.75" customHeight="1" x14ac:dyDescent="0.2">
      <c r="A2050" s="71" t="str">
        <f t="shared" si="219"/>
        <v/>
      </c>
      <c r="B2050" s="31" t="str">
        <f t="shared" si="217"/>
        <v/>
      </c>
      <c r="C2050" s="25" t="str">
        <f t="shared" si="220"/>
        <v/>
      </c>
      <c r="D2050" s="26" t="str">
        <f>IF(C2050="","",IFERROR(VLOOKUP($C2050,Statistiques!$A$8:$B$30,2,0),""))</f>
        <v/>
      </c>
      <c r="E2050" s="24"/>
      <c r="F2050" s="27" t="e">
        <f t="shared" si="218"/>
        <v>#VALUE!</v>
      </c>
      <c r="G2050" s="28" t="str">
        <f t="shared" si="214"/>
        <v/>
      </c>
      <c r="H2050" s="29"/>
      <c r="I2050" s="30"/>
      <c r="J2050">
        <f t="shared" si="215"/>
        <v>0</v>
      </c>
      <c r="K2050">
        <f t="shared" si="216"/>
        <v>0</v>
      </c>
    </row>
    <row r="2051" spans="1:11" ht="12.75" customHeight="1" x14ac:dyDescent="0.2">
      <c r="A2051" s="71" t="str">
        <f t="shared" si="219"/>
        <v/>
      </c>
      <c r="B2051" s="31" t="str">
        <f t="shared" si="217"/>
        <v/>
      </c>
      <c r="C2051" s="25" t="str">
        <f t="shared" si="220"/>
        <v/>
      </c>
      <c r="D2051" s="26" t="str">
        <f>IF(C2051="","",IFERROR(VLOOKUP($C2051,Statistiques!$A$8:$B$30,2,0),""))</f>
        <v/>
      </c>
      <c r="E2051" s="24"/>
      <c r="F2051" s="27" t="e">
        <f t="shared" si="218"/>
        <v>#VALUE!</v>
      </c>
      <c r="G2051" s="28" t="str">
        <f t="shared" ref="G2051:G2114" si="221">IF(E2051="","",IF(AND(MONTH(A2051)=MONTH(A2052),E2052&lt;&gt;""),"",F2051))</f>
        <v/>
      </c>
      <c r="H2051" s="29"/>
      <c r="I2051" s="30"/>
      <c r="J2051">
        <f t="shared" ref="J2051:J2114" si="222">IF(H2051="",0,H2051)</f>
        <v>0</v>
      </c>
      <c r="K2051">
        <f t="shared" ref="K2051:K2114" si="223">IF(I2051="",0,I2051)</f>
        <v>0</v>
      </c>
    </row>
    <row r="2052" spans="1:11" ht="12.75" customHeight="1" x14ac:dyDescent="0.2">
      <c r="A2052" s="71" t="str">
        <f t="shared" si="219"/>
        <v/>
      </c>
      <c r="B2052" s="31" t="str">
        <f t="shared" ref="B2052:B2115" si="224">IF(A2052="","",B2051+1)</f>
        <v/>
      </c>
      <c r="C2052" s="25" t="str">
        <f t="shared" si="220"/>
        <v/>
      </c>
      <c r="D2052" s="26" t="str">
        <f>IF(C2052="","",IFERROR(VLOOKUP($C2052,Statistiques!$A$8:$B$30,2,0),""))</f>
        <v/>
      </c>
      <c r="E2052" s="24"/>
      <c r="F2052" s="27" t="e">
        <f t="shared" ref="F2052:F2115" si="225">IF(MONTH(A2052)=MONTH(A2051),F2051+E2052,E2052)</f>
        <v>#VALUE!</v>
      </c>
      <c r="G2052" s="28" t="str">
        <f t="shared" si="221"/>
        <v/>
      </c>
      <c r="H2052" s="29"/>
      <c r="I2052" s="30"/>
      <c r="J2052">
        <f t="shared" si="222"/>
        <v>0</v>
      </c>
      <c r="K2052">
        <f t="shared" si="223"/>
        <v>0</v>
      </c>
    </row>
    <row r="2053" spans="1:11" ht="12.75" customHeight="1" x14ac:dyDescent="0.2">
      <c r="A2053" s="71" t="str">
        <f t="shared" si="219"/>
        <v/>
      </c>
      <c r="B2053" s="31" t="str">
        <f t="shared" si="224"/>
        <v/>
      </c>
      <c r="C2053" s="25" t="str">
        <f t="shared" si="220"/>
        <v/>
      </c>
      <c r="D2053" s="26" t="str">
        <f>IF(C2053="","",IFERROR(VLOOKUP($C2053,Statistiques!$A$8:$B$30,2,0),""))</f>
        <v/>
      </c>
      <c r="E2053" s="24"/>
      <c r="F2053" s="27" t="e">
        <f t="shared" si="225"/>
        <v>#VALUE!</v>
      </c>
      <c r="G2053" s="28" t="str">
        <f t="shared" si="221"/>
        <v/>
      </c>
      <c r="H2053" s="29"/>
      <c r="I2053" s="30"/>
      <c r="J2053">
        <f t="shared" si="222"/>
        <v>0</v>
      </c>
      <c r="K2053">
        <f t="shared" si="223"/>
        <v>0</v>
      </c>
    </row>
    <row r="2054" spans="1:11" ht="12.75" customHeight="1" x14ac:dyDescent="0.2">
      <c r="A2054" s="71" t="str">
        <f t="shared" si="219"/>
        <v/>
      </c>
      <c r="B2054" s="31" t="str">
        <f t="shared" si="224"/>
        <v/>
      </c>
      <c r="C2054" s="25" t="str">
        <f t="shared" si="220"/>
        <v/>
      </c>
      <c r="D2054" s="26" t="str">
        <f>IF(C2054="","",IFERROR(VLOOKUP($C2054,Statistiques!$A$8:$B$30,2,0),""))</f>
        <v/>
      </c>
      <c r="E2054" s="24"/>
      <c r="F2054" s="27" t="e">
        <f t="shared" si="225"/>
        <v>#VALUE!</v>
      </c>
      <c r="G2054" s="28" t="str">
        <f t="shared" si="221"/>
        <v/>
      </c>
      <c r="H2054" s="29"/>
      <c r="I2054" s="30"/>
      <c r="J2054">
        <f t="shared" si="222"/>
        <v>0</v>
      </c>
      <c r="K2054">
        <f t="shared" si="223"/>
        <v>0</v>
      </c>
    </row>
    <row r="2055" spans="1:11" ht="12.75" customHeight="1" x14ac:dyDescent="0.2">
      <c r="A2055" s="71" t="str">
        <f t="shared" si="219"/>
        <v/>
      </c>
      <c r="B2055" s="31" t="str">
        <f t="shared" si="224"/>
        <v/>
      </c>
      <c r="C2055" s="25" t="str">
        <f t="shared" si="220"/>
        <v/>
      </c>
      <c r="D2055" s="26" t="str">
        <f>IF(C2055="","",IFERROR(VLOOKUP($C2055,Statistiques!$A$8:$B$30,2,0),""))</f>
        <v/>
      </c>
      <c r="E2055" s="24"/>
      <c r="F2055" s="27" t="e">
        <f t="shared" si="225"/>
        <v>#VALUE!</v>
      </c>
      <c r="G2055" s="28" t="str">
        <f t="shared" si="221"/>
        <v/>
      </c>
      <c r="H2055" s="29"/>
      <c r="I2055" s="30"/>
      <c r="J2055">
        <f t="shared" si="222"/>
        <v>0</v>
      </c>
      <c r="K2055">
        <f t="shared" si="223"/>
        <v>0</v>
      </c>
    </row>
    <row r="2056" spans="1:11" ht="12.75" customHeight="1" x14ac:dyDescent="0.2">
      <c r="A2056" s="71" t="str">
        <f t="shared" si="219"/>
        <v/>
      </c>
      <c r="B2056" s="31" t="str">
        <f t="shared" si="224"/>
        <v/>
      </c>
      <c r="C2056" s="25" t="str">
        <f t="shared" si="220"/>
        <v/>
      </c>
      <c r="D2056" s="26" t="str">
        <f>IF(C2056="","",IFERROR(VLOOKUP($C2056,Statistiques!$A$8:$B$30,2,0),""))</f>
        <v/>
      </c>
      <c r="E2056" s="24"/>
      <c r="F2056" s="27" t="e">
        <f t="shared" si="225"/>
        <v>#VALUE!</v>
      </c>
      <c r="G2056" s="28" t="str">
        <f t="shared" si="221"/>
        <v/>
      </c>
      <c r="H2056" s="29"/>
      <c r="I2056" s="30"/>
      <c r="J2056">
        <f t="shared" si="222"/>
        <v>0</v>
      </c>
      <c r="K2056">
        <f t="shared" si="223"/>
        <v>0</v>
      </c>
    </row>
    <row r="2057" spans="1:11" ht="12.75" customHeight="1" x14ac:dyDescent="0.2">
      <c r="A2057" s="71" t="str">
        <f t="shared" si="219"/>
        <v/>
      </c>
      <c r="B2057" s="31" t="str">
        <f t="shared" si="224"/>
        <v/>
      </c>
      <c r="C2057" s="25" t="str">
        <f t="shared" si="220"/>
        <v/>
      </c>
      <c r="D2057" s="26" t="str">
        <f>IF(C2057="","",IFERROR(VLOOKUP($C2057,Statistiques!$A$8:$B$30,2,0),""))</f>
        <v/>
      </c>
      <c r="E2057" s="24"/>
      <c r="F2057" s="27" t="e">
        <f t="shared" si="225"/>
        <v>#VALUE!</v>
      </c>
      <c r="G2057" s="28" t="str">
        <f t="shared" si="221"/>
        <v/>
      </c>
      <c r="H2057" s="29"/>
      <c r="I2057" s="30"/>
      <c r="J2057">
        <f t="shared" si="222"/>
        <v>0</v>
      </c>
      <c r="K2057">
        <f t="shared" si="223"/>
        <v>0</v>
      </c>
    </row>
    <row r="2058" spans="1:11" ht="12.75" customHeight="1" x14ac:dyDescent="0.2">
      <c r="A2058" s="71" t="str">
        <f t="shared" si="219"/>
        <v/>
      </c>
      <c r="B2058" s="31" t="str">
        <f t="shared" si="224"/>
        <v/>
      </c>
      <c r="C2058" s="25" t="str">
        <f t="shared" si="220"/>
        <v/>
      </c>
      <c r="D2058" s="26" t="str">
        <f>IF(C2058="","",IFERROR(VLOOKUP($C2058,Statistiques!$A$8:$B$30,2,0),""))</f>
        <v/>
      </c>
      <c r="E2058" s="24"/>
      <c r="F2058" s="27" t="e">
        <f t="shared" si="225"/>
        <v>#VALUE!</v>
      </c>
      <c r="G2058" s="28" t="str">
        <f t="shared" si="221"/>
        <v/>
      </c>
      <c r="H2058" s="29"/>
      <c r="I2058" s="30"/>
      <c r="J2058">
        <f t="shared" si="222"/>
        <v>0</v>
      </c>
      <c r="K2058">
        <f t="shared" si="223"/>
        <v>0</v>
      </c>
    </row>
    <row r="2059" spans="1:11" ht="12.75" customHeight="1" x14ac:dyDescent="0.2">
      <c r="A2059" s="71" t="str">
        <f t="shared" si="219"/>
        <v/>
      </c>
      <c r="B2059" s="31" t="str">
        <f t="shared" si="224"/>
        <v/>
      </c>
      <c r="C2059" s="25" t="str">
        <f t="shared" si="220"/>
        <v/>
      </c>
      <c r="D2059" s="26" t="str">
        <f>IF(C2059="","",IFERROR(VLOOKUP($C2059,Statistiques!$A$8:$B$30,2,0),""))</f>
        <v/>
      </c>
      <c r="E2059" s="24"/>
      <c r="F2059" s="27" t="e">
        <f t="shared" si="225"/>
        <v>#VALUE!</v>
      </c>
      <c r="G2059" s="28" t="str">
        <f t="shared" si="221"/>
        <v/>
      </c>
      <c r="H2059" s="29"/>
      <c r="I2059" s="30"/>
      <c r="J2059">
        <f t="shared" si="222"/>
        <v>0</v>
      </c>
      <c r="K2059">
        <f t="shared" si="223"/>
        <v>0</v>
      </c>
    </row>
    <row r="2060" spans="1:11" ht="12.75" customHeight="1" x14ac:dyDescent="0.2">
      <c r="A2060" s="71" t="str">
        <f t="shared" si="219"/>
        <v/>
      </c>
      <c r="B2060" s="31" t="str">
        <f t="shared" si="224"/>
        <v/>
      </c>
      <c r="C2060" s="25" t="str">
        <f t="shared" si="220"/>
        <v/>
      </c>
      <c r="D2060" s="26" t="str">
        <f>IF(C2060="","",IFERROR(VLOOKUP($C2060,Statistiques!$A$8:$B$30,2,0),""))</f>
        <v/>
      </c>
      <c r="E2060" s="24"/>
      <c r="F2060" s="27" t="e">
        <f t="shared" si="225"/>
        <v>#VALUE!</v>
      </c>
      <c r="G2060" s="28" t="str">
        <f t="shared" si="221"/>
        <v/>
      </c>
      <c r="H2060" s="29"/>
      <c r="I2060" s="30"/>
      <c r="J2060">
        <f t="shared" si="222"/>
        <v>0</v>
      </c>
      <c r="K2060">
        <f t="shared" si="223"/>
        <v>0</v>
      </c>
    </row>
    <row r="2061" spans="1:11" ht="12.75" customHeight="1" x14ac:dyDescent="0.2">
      <c r="A2061" s="71" t="str">
        <f t="shared" si="219"/>
        <v/>
      </c>
      <c r="B2061" s="31" t="str">
        <f t="shared" si="224"/>
        <v/>
      </c>
      <c r="C2061" s="25" t="str">
        <f t="shared" si="220"/>
        <v/>
      </c>
      <c r="D2061" s="26" t="str">
        <f>IF(C2061="","",IFERROR(VLOOKUP($C2061,Statistiques!$A$8:$B$30,2,0),""))</f>
        <v/>
      </c>
      <c r="E2061" s="24"/>
      <c r="F2061" s="27" t="e">
        <f t="shared" si="225"/>
        <v>#VALUE!</v>
      </c>
      <c r="G2061" s="28" t="str">
        <f t="shared" si="221"/>
        <v/>
      </c>
      <c r="H2061" s="29"/>
      <c r="I2061" s="30"/>
      <c r="J2061">
        <f t="shared" si="222"/>
        <v>0</v>
      </c>
      <c r="K2061">
        <f t="shared" si="223"/>
        <v>0</v>
      </c>
    </row>
    <row r="2062" spans="1:11" ht="12.75" customHeight="1" x14ac:dyDescent="0.2">
      <c r="A2062" s="71" t="str">
        <f t="shared" si="219"/>
        <v/>
      </c>
      <c r="B2062" s="31" t="str">
        <f t="shared" si="224"/>
        <v/>
      </c>
      <c r="C2062" s="25" t="str">
        <f t="shared" si="220"/>
        <v/>
      </c>
      <c r="D2062" s="26" t="str">
        <f>IF(C2062="","",IFERROR(VLOOKUP($C2062,Statistiques!$A$8:$B$30,2,0),""))</f>
        <v/>
      </c>
      <c r="E2062" s="24"/>
      <c r="F2062" s="27" t="e">
        <f t="shared" si="225"/>
        <v>#VALUE!</v>
      </c>
      <c r="G2062" s="28" t="str">
        <f t="shared" si="221"/>
        <v/>
      </c>
      <c r="H2062" s="29"/>
      <c r="I2062" s="30"/>
      <c r="J2062">
        <f t="shared" si="222"/>
        <v>0</v>
      </c>
      <c r="K2062">
        <f t="shared" si="223"/>
        <v>0</v>
      </c>
    </row>
    <row r="2063" spans="1:11" ht="12.75" customHeight="1" x14ac:dyDescent="0.2">
      <c r="A2063" s="71" t="str">
        <f t="shared" si="219"/>
        <v/>
      </c>
      <c r="B2063" s="31" t="str">
        <f t="shared" si="224"/>
        <v/>
      </c>
      <c r="C2063" s="25" t="str">
        <f t="shared" si="220"/>
        <v/>
      </c>
      <c r="D2063" s="26" t="str">
        <f>IF(C2063="","",IFERROR(VLOOKUP($C2063,Statistiques!$A$8:$B$30,2,0),""))</f>
        <v/>
      </c>
      <c r="E2063" s="24"/>
      <c r="F2063" s="27" t="e">
        <f t="shared" si="225"/>
        <v>#VALUE!</v>
      </c>
      <c r="G2063" s="28" t="str">
        <f t="shared" si="221"/>
        <v/>
      </c>
      <c r="H2063" s="29"/>
      <c r="I2063" s="30"/>
      <c r="J2063">
        <f t="shared" si="222"/>
        <v>0</v>
      </c>
      <c r="K2063">
        <f t="shared" si="223"/>
        <v>0</v>
      </c>
    </row>
    <row r="2064" spans="1:11" ht="12.75" customHeight="1" x14ac:dyDescent="0.2">
      <c r="A2064" s="71" t="str">
        <f t="shared" si="219"/>
        <v/>
      </c>
      <c r="B2064" s="31" t="str">
        <f t="shared" si="224"/>
        <v/>
      </c>
      <c r="C2064" s="25" t="str">
        <f t="shared" si="220"/>
        <v/>
      </c>
      <c r="D2064" s="26" t="str">
        <f>IF(C2064="","",IFERROR(VLOOKUP($C2064,Statistiques!$A$8:$B$30,2,0),""))</f>
        <v/>
      </c>
      <c r="E2064" s="24"/>
      <c r="F2064" s="27" t="e">
        <f t="shared" si="225"/>
        <v>#VALUE!</v>
      </c>
      <c r="G2064" s="28" t="str">
        <f t="shared" si="221"/>
        <v/>
      </c>
      <c r="H2064" s="29"/>
      <c r="I2064" s="30"/>
      <c r="J2064">
        <f t="shared" si="222"/>
        <v>0</v>
      </c>
      <c r="K2064">
        <f t="shared" si="223"/>
        <v>0</v>
      </c>
    </row>
    <row r="2065" spans="1:11" ht="12.75" customHeight="1" x14ac:dyDescent="0.2">
      <c r="A2065" s="71" t="str">
        <f t="shared" si="219"/>
        <v/>
      </c>
      <c r="B2065" s="31" t="str">
        <f t="shared" si="224"/>
        <v/>
      </c>
      <c r="C2065" s="25" t="str">
        <f t="shared" si="220"/>
        <v/>
      </c>
      <c r="D2065" s="26" t="str">
        <f>IF(C2065="","",IFERROR(VLOOKUP($C2065,Statistiques!$A$8:$B$30,2,0),""))</f>
        <v/>
      </c>
      <c r="E2065" s="24"/>
      <c r="F2065" s="27" t="e">
        <f t="shared" si="225"/>
        <v>#VALUE!</v>
      </c>
      <c r="G2065" s="28" t="str">
        <f t="shared" si="221"/>
        <v/>
      </c>
      <c r="H2065" s="29"/>
      <c r="I2065" s="30"/>
      <c r="J2065">
        <f t="shared" si="222"/>
        <v>0</v>
      </c>
      <c r="K2065">
        <f t="shared" si="223"/>
        <v>0</v>
      </c>
    </row>
    <row r="2066" spans="1:11" ht="12.75" customHeight="1" x14ac:dyDescent="0.2">
      <c r="A2066" s="71" t="str">
        <f t="shared" si="219"/>
        <v/>
      </c>
      <c r="B2066" s="31" t="str">
        <f t="shared" si="224"/>
        <v/>
      </c>
      <c r="C2066" s="25" t="str">
        <f t="shared" si="220"/>
        <v/>
      </c>
      <c r="D2066" s="26" t="str">
        <f>IF(C2066="","",IFERROR(VLOOKUP($C2066,Statistiques!$A$8:$B$30,2,0),""))</f>
        <v/>
      </c>
      <c r="E2066" s="24"/>
      <c r="F2066" s="27" t="e">
        <f t="shared" si="225"/>
        <v>#VALUE!</v>
      </c>
      <c r="G2066" s="28" t="str">
        <f t="shared" si="221"/>
        <v/>
      </c>
      <c r="H2066" s="29"/>
      <c r="I2066" s="30"/>
      <c r="J2066">
        <f t="shared" si="222"/>
        <v>0</v>
      </c>
      <c r="K2066">
        <f t="shared" si="223"/>
        <v>0</v>
      </c>
    </row>
    <row r="2067" spans="1:11" ht="12.75" customHeight="1" x14ac:dyDescent="0.2">
      <c r="A2067" s="71" t="str">
        <f t="shared" si="219"/>
        <v/>
      </c>
      <c r="B2067" s="31" t="str">
        <f t="shared" si="224"/>
        <v/>
      </c>
      <c r="C2067" s="25" t="str">
        <f t="shared" si="220"/>
        <v/>
      </c>
      <c r="D2067" s="26" t="str">
        <f>IF(C2067="","",IFERROR(VLOOKUP($C2067,Statistiques!$A$8:$B$30,2,0),""))</f>
        <v/>
      </c>
      <c r="E2067" s="24"/>
      <c r="F2067" s="27" t="e">
        <f t="shared" si="225"/>
        <v>#VALUE!</v>
      </c>
      <c r="G2067" s="28" t="str">
        <f t="shared" si="221"/>
        <v/>
      </c>
      <c r="H2067" s="29"/>
      <c r="I2067" s="30"/>
      <c r="J2067">
        <f t="shared" si="222"/>
        <v>0</v>
      </c>
      <c r="K2067">
        <f t="shared" si="223"/>
        <v>0</v>
      </c>
    </row>
    <row r="2068" spans="1:11" ht="12.75" customHeight="1" x14ac:dyDescent="0.2">
      <c r="A2068" s="71" t="str">
        <f t="shared" si="219"/>
        <v/>
      </c>
      <c r="B2068" s="31" t="str">
        <f t="shared" si="224"/>
        <v/>
      </c>
      <c r="C2068" s="25" t="str">
        <f t="shared" si="220"/>
        <v/>
      </c>
      <c r="D2068" s="26" t="str">
        <f>IF(C2068="","",IFERROR(VLOOKUP($C2068,Statistiques!$A$8:$B$30,2,0),""))</f>
        <v/>
      </c>
      <c r="E2068" s="24"/>
      <c r="F2068" s="27" t="e">
        <f t="shared" si="225"/>
        <v>#VALUE!</v>
      </c>
      <c r="G2068" s="28" t="str">
        <f t="shared" si="221"/>
        <v/>
      </c>
      <c r="H2068" s="29"/>
      <c r="I2068" s="30"/>
      <c r="J2068">
        <f t="shared" si="222"/>
        <v>0</v>
      </c>
      <c r="K2068">
        <f t="shared" si="223"/>
        <v>0</v>
      </c>
    </row>
    <row r="2069" spans="1:11" ht="12.75" customHeight="1" x14ac:dyDescent="0.2">
      <c r="A2069" s="71" t="str">
        <f t="shared" si="219"/>
        <v/>
      </c>
      <c r="B2069" s="31" t="str">
        <f t="shared" si="224"/>
        <v/>
      </c>
      <c r="C2069" s="25" t="str">
        <f t="shared" si="220"/>
        <v/>
      </c>
      <c r="D2069" s="26" t="str">
        <f>IF(C2069="","",IFERROR(VLOOKUP($C2069,Statistiques!$A$8:$B$30,2,0),""))</f>
        <v/>
      </c>
      <c r="E2069" s="24"/>
      <c r="F2069" s="27" t="e">
        <f t="shared" si="225"/>
        <v>#VALUE!</v>
      </c>
      <c r="G2069" s="28" t="str">
        <f t="shared" si="221"/>
        <v/>
      </c>
      <c r="H2069" s="29"/>
      <c r="I2069" s="30"/>
      <c r="J2069">
        <f t="shared" si="222"/>
        <v>0</v>
      </c>
      <c r="K2069">
        <f t="shared" si="223"/>
        <v>0</v>
      </c>
    </row>
    <row r="2070" spans="1:11" ht="12.75" customHeight="1" x14ac:dyDescent="0.2">
      <c r="A2070" s="71" t="str">
        <f t="shared" si="219"/>
        <v/>
      </c>
      <c r="B2070" s="31" t="str">
        <f t="shared" si="224"/>
        <v/>
      </c>
      <c r="C2070" s="25" t="str">
        <f t="shared" si="220"/>
        <v/>
      </c>
      <c r="D2070" s="26" t="str">
        <f>IF(C2070="","",IFERROR(VLOOKUP($C2070,Statistiques!$A$8:$B$30,2,0),""))</f>
        <v/>
      </c>
      <c r="E2070" s="24"/>
      <c r="F2070" s="27" t="e">
        <f t="shared" si="225"/>
        <v>#VALUE!</v>
      </c>
      <c r="G2070" s="28" t="str">
        <f t="shared" si="221"/>
        <v/>
      </c>
      <c r="H2070" s="29"/>
      <c r="I2070" s="30"/>
      <c r="J2070">
        <f t="shared" si="222"/>
        <v>0</v>
      </c>
      <c r="K2070">
        <f t="shared" si="223"/>
        <v>0</v>
      </c>
    </row>
    <row r="2071" spans="1:11" ht="12.75" customHeight="1" x14ac:dyDescent="0.2">
      <c r="A2071" s="71" t="str">
        <f t="shared" si="219"/>
        <v/>
      </c>
      <c r="B2071" s="31" t="str">
        <f t="shared" si="224"/>
        <v/>
      </c>
      <c r="C2071" s="25" t="str">
        <f t="shared" si="220"/>
        <v/>
      </c>
      <c r="D2071" s="26" t="str">
        <f>IF(C2071="","",IFERROR(VLOOKUP($C2071,Statistiques!$A$8:$B$30,2,0),""))</f>
        <v/>
      </c>
      <c r="E2071" s="24"/>
      <c r="F2071" s="27" t="e">
        <f t="shared" si="225"/>
        <v>#VALUE!</v>
      </c>
      <c r="G2071" s="28" t="str">
        <f t="shared" si="221"/>
        <v/>
      </c>
      <c r="H2071" s="29"/>
      <c r="I2071" s="30"/>
      <c r="J2071">
        <f t="shared" si="222"/>
        <v>0</v>
      </c>
      <c r="K2071">
        <f t="shared" si="223"/>
        <v>0</v>
      </c>
    </row>
    <row r="2072" spans="1:11" ht="12.75" customHeight="1" x14ac:dyDescent="0.2">
      <c r="A2072" s="71" t="str">
        <f t="shared" si="219"/>
        <v/>
      </c>
      <c r="B2072" s="31" t="str">
        <f t="shared" si="224"/>
        <v/>
      </c>
      <c r="C2072" s="25" t="str">
        <f t="shared" si="220"/>
        <v/>
      </c>
      <c r="D2072" s="26" t="str">
        <f>IF(C2072="","",IFERROR(VLOOKUP($C2072,Statistiques!$A$8:$B$30,2,0),""))</f>
        <v/>
      </c>
      <c r="E2072" s="24"/>
      <c r="F2072" s="27" t="e">
        <f t="shared" si="225"/>
        <v>#VALUE!</v>
      </c>
      <c r="G2072" s="28" t="str">
        <f t="shared" si="221"/>
        <v/>
      </c>
      <c r="H2072" s="29"/>
      <c r="I2072" s="30"/>
      <c r="J2072">
        <f t="shared" si="222"/>
        <v>0</v>
      </c>
      <c r="K2072">
        <f t="shared" si="223"/>
        <v>0</v>
      </c>
    </row>
    <row r="2073" spans="1:11" ht="12.75" customHeight="1" x14ac:dyDescent="0.2">
      <c r="A2073" s="71" t="str">
        <f t="shared" si="219"/>
        <v/>
      </c>
      <c r="B2073" s="31" t="str">
        <f t="shared" si="224"/>
        <v/>
      </c>
      <c r="C2073" s="25" t="str">
        <f t="shared" si="220"/>
        <v/>
      </c>
      <c r="D2073" s="26" t="str">
        <f>IF(C2073="","",IFERROR(VLOOKUP($C2073,Statistiques!$A$8:$B$30,2,0),""))</f>
        <v/>
      </c>
      <c r="E2073" s="24"/>
      <c r="F2073" s="27" t="e">
        <f t="shared" si="225"/>
        <v>#VALUE!</v>
      </c>
      <c r="G2073" s="28" t="str">
        <f t="shared" si="221"/>
        <v/>
      </c>
      <c r="H2073" s="29"/>
      <c r="I2073" s="30"/>
      <c r="J2073">
        <f t="shared" si="222"/>
        <v>0</v>
      </c>
      <c r="K2073">
        <f t="shared" si="223"/>
        <v>0</v>
      </c>
    </row>
    <row r="2074" spans="1:11" ht="12.75" customHeight="1" x14ac:dyDescent="0.2">
      <c r="A2074" s="71" t="str">
        <f t="shared" si="219"/>
        <v/>
      </c>
      <c r="B2074" s="31" t="str">
        <f t="shared" si="224"/>
        <v/>
      </c>
      <c r="C2074" s="25" t="str">
        <f t="shared" si="220"/>
        <v/>
      </c>
      <c r="D2074" s="26" t="str">
        <f>IF(C2074="","",IFERROR(VLOOKUP($C2074,Statistiques!$A$8:$B$30,2,0),""))</f>
        <v/>
      </c>
      <c r="E2074" s="24"/>
      <c r="F2074" s="27" t="e">
        <f t="shared" si="225"/>
        <v>#VALUE!</v>
      </c>
      <c r="G2074" s="28" t="str">
        <f t="shared" si="221"/>
        <v/>
      </c>
      <c r="H2074" s="29"/>
      <c r="I2074" s="30"/>
      <c r="J2074">
        <f t="shared" si="222"/>
        <v>0</v>
      </c>
      <c r="K2074">
        <f t="shared" si="223"/>
        <v>0</v>
      </c>
    </row>
    <row r="2075" spans="1:11" ht="12.75" customHeight="1" x14ac:dyDescent="0.2">
      <c r="A2075" s="71" t="str">
        <f t="shared" si="219"/>
        <v/>
      </c>
      <c r="B2075" s="31" t="str">
        <f t="shared" si="224"/>
        <v/>
      </c>
      <c r="C2075" s="25" t="str">
        <f t="shared" si="220"/>
        <v/>
      </c>
      <c r="D2075" s="26" t="str">
        <f>IF(C2075="","",IFERROR(VLOOKUP($C2075,Statistiques!$A$8:$B$30,2,0),""))</f>
        <v/>
      </c>
      <c r="E2075" s="24"/>
      <c r="F2075" s="27" t="e">
        <f t="shared" si="225"/>
        <v>#VALUE!</v>
      </c>
      <c r="G2075" s="28" t="str">
        <f t="shared" si="221"/>
        <v/>
      </c>
      <c r="H2075" s="29"/>
      <c r="I2075" s="30"/>
      <c r="J2075">
        <f t="shared" si="222"/>
        <v>0</v>
      </c>
      <c r="K2075">
        <f t="shared" si="223"/>
        <v>0</v>
      </c>
    </row>
    <row r="2076" spans="1:11" ht="12.75" customHeight="1" x14ac:dyDescent="0.2">
      <c r="A2076" s="71" t="str">
        <f t="shared" si="219"/>
        <v/>
      </c>
      <c r="B2076" s="31" t="str">
        <f t="shared" si="224"/>
        <v/>
      </c>
      <c r="C2076" s="25" t="str">
        <f t="shared" si="220"/>
        <v/>
      </c>
      <c r="D2076" s="26" t="str">
        <f>IF(C2076="","",IFERROR(VLOOKUP($C2076,Statistiques!$A$8:$B$30,2,0),""))</f>
        <v/>
      </c>
      <c r="E2076" s="24"/>
      <c r="F2076" s="27" t="e">
        <f t="shared" si="225"/>
        <v>#VALUE!</v>
      </c>
      <c r="G2076" s="28" t="str">
        <f t="shared" si="221"/>
        <v/>
      </c>
      <c r="H2076" s="29"/>
      <c r="I2076" s="30"/>
      <c r="J2076">
        <f t="shared" si="222"/>
        <v>0</v>
      </c>
      <c r="K2076">
        <f t="shared" si="223"/>
        <v>0</v>
      </c>
    </row>
    <row r="2077" spans="1:11" ht="12.75" customHeight="1" x14ac:dyDescent="0.2">
      <c r="A2077" s="71" t="str">
        <f t="shared" si="219"/>
        <v/>
      </c>
      <c r="B2077" s="31" t="str">
        <f t="shared" si="224"/>
        <v/>
      </c>
      <c r="C2077" s="25" t="str">
        <f t="shared" si="220"/>
        <v/>
      </c>
      <c r="D2077" s="26" t="str">
        <f>IF(C2077="","",IFERROR(VLOOKUP($C2077,Statistiques!$A$8:$B$30,2,0),""))</f>
        <v/>
      </c>
      <c r="E2077" s="24"/>
      <c r="F2077" s="27" t="e">
        <f t="shared" si="225"/>
        <v>#VALUE!</v>
      </c>
      <c r="G2077" s="28" t="str">
        <f t="shared" si="221"/>
        <v/>
      </c>
      <c r="H2077" s="29"/>
      <c r="I2077" s="30"/>
      <c r="J2077">
        <f t="shared" si="222"/>
        <v>0</v>
      </c>
      <c r="K2077">
        <f t="shared" si="223"/>
        <v>0</v>
      </c>
    </row>
    <row r="2078" spans="1:11" ht="12.75" customHeight="1" x14ac:dyDescent="0.2">
      <c r="A2078" s="71" t="str">
        <f t="shared" si="219"/>
        <v/>
      </c>
      <c r="B2078" s="31" t="str">
        <f t="shared" si="224"/>
        <v/>
      </c>
      <c r="C2078" s="25" t="str">
        <f t="shared" si="220"/>
        <v/>
      </c>
      <c r="D2078" s="26" t="str">
        <f>IF(C2078="","",IFERROR(VLOOKUP($C2078,Statistiques!$A$8:$B$30,2,0),""))</f>
        <v/>
      </c>
      <c r="E2078" s="24"/>
      <c r="F2078" s="27" t="e">
        <f t="shared" si="225"/>
        <v>#VALUE!</v>
      </c>
      <c r="G2078" s="28" t="str">
        <f t="shared" si="221"/>
        <v/>
      </c>
      <c r="H2078" s="29"/>
      <c r="I2078" s="30"/>
      <c r="J2078">
        <f t="shared" si="222"/>
        <v>0</v>
      </c>
      <c r="K2078">
        <f t="shared" si="223"/>
        <v>0</v>
      </c>
    </row>
    <row r="2079" spans="1:11" ht="12.75" customHeight="1" x14ac:dyDescent="0.2">
      <c r="A2079" s="71" t="str">
        <f t="shared" si="219"/>
        <v/>
      </c>
      <c r="B2079" s="31" t="str">
        <f t="shared" si="224"/>
        <v/>
      </c>
      <c r="C2079" s="25" t="str">
        <f t="shared" si="220"/>
        <v/>
      </c>
      <c r="D2079" s="26" t="str">
        <f>IF(C2079="","",IFERROR(VLOOKUP($C2079,Statistiques!$A$8:$B$30,2,0),""))</f>
        <v/>
      </c>
      <c r="E2079" s="24"/>
      <c r="F2079" s="27" t="e">
        <f t="shared" si="225"/>
        <v>#VALUE!</v>
      </c>
      <c r="G2079" s="28" t="str">
        <f t="shared" si="221"/>
        <v/>
      </c>
      <c r="H2079" s="29"/>
      <c r="I2079" s="30"/>
      <c r="J2079">
        <f t="shared" si="222"/>
        <v>0</v>
      </c>
      <c r="K2079">
        <f t="shared" si="223"/>
        <v>0</v>
      </c>
    </row>
    <row r="2080" spans="1:11" ht="12.75" customHeight="1" x14ac:dyDescent="0.2">
      <c r="A2080" s="71" t="str">
        <f t="shared" si="219"/>
        <v/>
      </c>
      <c r="B2080" s="31" t="str">
        <f t="shared" si="224"/>
        <v/>
      </c>
      <c r="C2080" s="25" t="str">
        <f t="shared" si="220"/>
        <v/>
      </c>
      <c r="D2080" s="26" t="str">
        <f>IF(C2080="","",IFERROR(VLOOKUP($C2080,Statistiques!$A$8:$B$30,2,0),""))</f>
        <v/>
      </c>
      <c r="E2080" s="24"/>
      <c r="F2080" s="27" t="e">
        <f t="shared" si="225"/>
        <v>#VALUE!</v>
      </c>
      <c r="G2080" s="28" t="str">
        <f t="shared" si="221"/>
        <v/>
      </c>
      <c r="H2080" s="29"/>
      <c r="I2080" s="30"/>
      <c r="J2080">
        <f t="shared" si="222"/>
        <v>0</v>
      </c>
      <c r="K2080">
        <f t="shared" si="223"/>
        <v>0</v>
      </c>
    </row>
    <row r="2081" spans="1:11" ht="12.75" customHeight="1" x14ac:dyDescent="0.2">
      <c r="A2081" s="71" t="str">
        <f t="shared" si="219"/>
        <v/>
      </c>
      <c r="B2081" s="31" t="str">
        <f t="shared" si="224"/>
        <v/>
      </c>
      <c r="C2081" s="25" t="str">
        <f t="shared" si="220"/>
        <v/>
      </c>
      <c r="D2081" s="26" t="str">
        <f>IF(C2081="","",IFERROR(VLOOKUP($C2081,Statistiques!$A$8:$B$30,2,0),""))</f>
        <v/>
      </c>
      <c r="E2081" s="24"/>
      <c r="F2081" s="27" t="e">
        <f t="shared" si="225"/>
        <v>#VALUE!</v>
      </c>
      <c r="G2081" s="28" t="str">
        <f t="shared" si="221"/>
        <v/>
      </c>
      <c r="H2081" s="29"/>
      <c r="I2081" s="30"/>
      <c r="J2081">
        <f t="shared" si="222"/>
        <v>0</v>
      </c>
      <c r="K2081">
        <f t="shared" si="223"/>
        <v>0</v>
      </c>
    </row>
    <row r="2082" spans="1:11" ht="12.75" customHeight="1" x14ac:dyDescent="0.2">
      <c r="A2082" s="71" t="str">
        <f t="shared" si="219"/>
        <v/>
      </c>
      <c r="B2082" s="31" t="str">
        <f t="shared" si="224"/>
        <v/>
      </c>
      <c r="C2082" s="25" t="str">
        <f t="shared" si="220"/>
        <v/>
      </c>
      <c r="D2082" s="26" t="str">
        <f>IF(C2082="","",IFERROR(VLOOKUP($C2082,Statistiques!$A$8:$B$30,2,0),""))</f>
        <v/>
      </c>
      <c r="E2082" s="24"/>
      <c r="F2082" s="27" t="e">
        <f t="shared" si="225"/>
        <v>#VALUE!</v>
      </c>
      <c r="G2082" s="28" t="str">
        <f t="shared" si="221"/>
        <v/>
      </c>
      <c r="H2082" s="29"/>
      <c r="I2082" s="30"/>
      <c r="J2082">
        <f t="shared" si="222"/>
        <v>0</v>
      </c>
      <c r="K2082">
        <f t="shared" si="223"/>
        <v>0</v>
      </c>
    </row>
    <row r="2083" spans="1:11" ht="12.75" customHeight="1" x14ac:dyDescent="0.2">
      <c r="A2083" s="71" t="str">
        <f t="shared" si="219"/>
        <v/>
      </c>
      <c r="B2083" s="31" t="str">
        <f t="shared" si="224"/>
        <v/>
      </c>
      <c r="C2083" s="25" t="str">
        <f t="shared" si="220"/>
        <v/>
      </c>
      <c r="D2083" s="26" t="str">
        <f>IF(C2083="","",IFERROR(VLOOKUP($C2083,Statistiques!$A$8:$B$30,2,0),""))</f>
        <v/>
      </c>
      <c r="E2083" s="24"/>
      <c r="F2083" s="27" t="e">
        <f t="shared" si="225"/>
        <v>#VALUE!</v>
      </c>
      <c r="G2083" s="28" t="str">
        <f t="shared" si="221"/>
        <v/>
      </c>
      <c r="H2083" s="29"/>
      <c r="I2083" s="30"/>
      <c r="J2083">
        <f t="shared" si="222"/>
        <v>0</v>
      </c>
      <c r="K2083">
        <f t="shared" si="223"/>
        <v>0</v>
      </c>
    </row>
    <row r="2084" spans="1:11" ht="12.75" customHeight="1" x14ac:dyDescent="0.2">
      <c r="A2084" s="71" t="str">
        <f t="shared" si="219"/>
        <v/>
      </c>
      <c r="B2084" s="31" t="str">
        <f t="shared" si="224"/>
        <v/>
      </c>
      <c r="C2084" s="25" t="str">
        <f t="shared" si="220"/>
        <v/>
      </c>
      <c r="D2084" s="26" t="str">
        <f>IF(C2084="","",IFERROR(VLOOKUP($C2084,Statistiques!$A$8:$B$30,2,0),""))</f>
        <v/>
      </c>
      <c r="E2084" s="24"/>
      <c r="F2084" s="27" t="e">
        <f t="shared" si="225"/>
        <v>#VALUE!</v>
      </c>
      <c r="G2084" s="28" t="str">
        <f t="shared" si="221"/>
        <v/>
      </c>
      <c r="H2084" s="29"/>
      <c r="I2084" s="30"/>
      <c r="J2084">
        <f t="shared" si="222"/>
        <v>0</v>
      </c>
      <c r="K2084">
        <f t="shared" si="223"/>
        <v>0</v>
      </c>
    </row>
    <row r="2085" spans="1:11" ht="12.75" customHeight="1" x14ac:dyDescent="0.2">
      <c r="A2085" s="71" t="str">
        <f t="shared" si="219"/>
        <v/>
      </c>
      <c r="B2085" s="31" t="str">
        <f t="shared" si="224"/>
        <v/>
      </c>
      <c r="C2085" s="25" t="str">
        <f t="shared" si="220"/>
        <v/>
      </c>
      <c r="D2085" s="26" t="str">
        <f>IF(C2085="","",IFERROR(VLOOKUP($C2085,Statistiques!$A$8:$B$30,2,0),""))</f>
        <v/>
      </c>
      <c r="E2085" s="24"/>
      <c r="F2085" s="27" t="e">
        <f t="shared" si="225"/>
        <v>#VALUE!</v>
      </c>
      <c r="G2085" s="28" t="str">
        <f t="shared" si="221"/>
        <v/>
      </c>
      <c r="H2085" s="29"/>
      <c r="I2085" s="30"/>
      <c r="J2085">
        <f t="shared" si="222"/>
        <v>0</v>
      </c>
      <c r="K2085">
        <f t="shared" si="223"/>
        <v>0</v>
      </c>
    </row>
    <row r="2086" spans="1:11" ht="12.75" customHeight="1" x14ac:dyDescent="0.2">
      <c r="A2086" s="71" t="str">
        <f t="shared" si="219"/>
        <v/>
      </c>
      <c r="B2086" s="31" t="str">
        <f t="shared" si="224"/>
        <v/>
      </c>
      <c r="C2086" s="25" t="str">
        <f t="shared" si="220"/>
        <v/>
      </c>
      <c r="D2086" s="26" t="str">
        <f>IF(C2086="","",IFERROR(VLOOKUP($C2086,Statistiques!$A$8:$B$30,2,0),""))</f>
        <v/>
      </c>
      <c r="E2086" s="24"/>
      <c r="F2086" s="27" t="e">
        <f t="shared" si="225"/>
        <v>#VALUE!</v>
      </c>
      <c r="G2086" s="28" t="str">
        <f t="shared" si="221"/>
        <v/>
      </c>
      <c r="H2086" s="29"/>
      <c r="I2086" s="30"/>
      <c r="J2086">
        <f t="shared" si="222"/>
        <v>0</v>
      </c>
      <c r="K2086">
        <f t="shared" si="223"/>
        <v>0</v>
      </c>
    </row>
    <row r="2087" spans="1:11" ht="12.75" customHeight="1" x14ac:dyDescent="0.2">
      <c r="A2087" s="71" t="str">
        <f t="shared" si="219"/>
        <v/>
      </c>
      <c r="B2087" s="31" t="str">
        <f t="shared" si="224"/>
        <v/>
      </c>
      <c r="C2087" s="25" t="str">
        <f t="shared" si="220"/>
        <v/>
      </c>
      <c r="D2087" s="26" t="str">
        <f>IF(C2087="","",IFERROR(VLOOKUP($C2087,Statistiques!$A$8:$B$30,2,0),""))</f>
        <v/>
      </c>
      <c r="E2087" s="24"/>
      <c r="F2087" s="27" t="e">
        <f t="shared" si="225"/>
        <v>#VALUE!</v>
      </c>
      <c r="G2087" s="28" t="str">
        <f t="shared" si="221"/>
        <v/>
      </c>
      <c r="H2087" s="29"/>
      <c r="I2087" s="30"/>
      <c r="J2087">
        <f t="shared" si="222"/>
        <v>0</v>
      </c>
      <c r="K2087">
        <f t="shared" si="223"/>
        <v>0</v>
      </c>
    </row>
    <row r="2088" spans="1:11" ht="12.75" customHeight="1" x14ac:dyDescent="0.2">
      <c r="A2088" s="71" t="str">
        <f t="shared" si="219"/>
        <v/>
      </c>
      <c r="B2088" s="31" t="str">
        <f t="shared" si="224"/>
        <v/>
      </c>
      <c r="C2088" s="25" t="str">
        <f t="shared" si="220"/>
        <v/>
      </c>
      <c r="D2088" s="26" t="str">
        <f>IF(C2088="","",IFERROR(VLOOKUP($C2088,Statistiques!$A$8:$B$30,2,0),""))</f>
        <v/>
      </c>
      <c r="E2088" s="24"/>
      <c r="F2088" s="27" t="e">
        <f t="shared" si="225"/>
        <v>#VALUE!</v>
      </c>
      <c r="G2088" s="28" t="str">
        <f t="shared" si="221"/>
        <v/>
      </c>
      <c r="H2088" s="29"/>
      <c r="I2088" s="30"/>
      <c r="J2088">
        <f t="shared" si="222"/>
        <v>0</v>
      </c>
      <c r="K2088">
        <f t="shared" si="223"/>
        <v>0</v>
      </c>
    </row>
    <row r="2089" spans="1:11" ht="12.75" customHeight="1" x14ac:dyDescent="0.2">
      <c r="A2089" s="71" t="str">
        <f t="shared" si="219"/>
        <v/>
      </c>
      <c r="B2089" s="31" t="str">
        <f t="shared" si="224"/>
        <v/>
      </c>
      <c r="C2089" s="25" t="str">
        <f t="shared" si="220"/>
        <v/>
      </c>
      <c r="D2089" s="26" t="str">
        <f>IF(C2089="","",IFERROR(VLOOKUP($C2089,Statistiques!$A$8:$B$30,2,0),""))</f>
        <v/>
      </c>
      <c r="E2089" s="24"/>
      <c r="F2089" s="27" t="e">
        <f t="shared" si="225"/>
        <v>#VALUE!</v>
      </c>
      <c r="G2089" s="28" t="str">
        <f t="shared" si="221"/>
        <v/>
      </c>
      <c r="H2089" s="29"/>
      <c r="I2089" s="30"/>
      <c r="J2089">
        <f t="shared" si="222"/>
        <v>0</v>
      </c>
      <c r="K2089">
        <f t="shared" si="223"/>
        <v>0</v>
      </c>
    </row>
    <row r="2090" spans="1:11" ht="12.75" customHeight="1" x14ac:dyDescent="0.2">
      <c r="A2090" s="71" t="str">
        <f t="shared" si="219"/>
        <v/>
      </c>
      <c r="B2090" s="31" t="str">
        <f t="shared" si="224"/>
        <v/>
      </c>
      <c r="C2090" s="25" t="str">
        <f t="shared" si="220"/>
        <v/>
      </c>
      <c r="D2090" s="26" t="str">
        <f>IF(C2090="","",IFERROR(VLOOKUP($C2090,Statistiques!$A$8:$B$30,2,0),""))</f>
        <v/>
      </c>
      <c r="E2090" s="24"/>
      <c r="F2090" s="27" t="e">
        <f t="shared" si="225"/>
        <v>#VALUE!</v>
      </c>
      <c r="G2090" s="28" t="str">
        <f t="shared" si="221"/>
        <v/>
      </c>
      <c r="H2090" s="29"/>
      <c r="I2090" s="30"/>
      <c r="J2090">
        <f t="shared" si="222"/>
        <v>0</v>
      </c>
      <c r="K2090">
        <f t="shared" si="223"/>
        <v>0</v>
      </c>
    </row>
    <row r="2091" spans="1:11" ht="12.75" customHeight="1" x14ac:dyDescent="0.2">
      <c r="A2091" s="71" t="str">
        <f t="shared" si="219"/>
        <v/>
      </c>
      <c r="B2091" s="31" t="str">
        <f t="shared" si="224"/>
        <v/>
      </c>
      <c r="C2091" s="25" t="str">
        <f t="shared" si="220"/>
        <v/>
      </c>
      <c r="D2091" s="26" t="str">
        <f>IF(C2091="","",IFERROR(VLOOKUP($C2091,Statistiques!$A$8:$B$30,2,0),""))</f>
        <v/>
      </c>
      <c r="E2091" s="24"/>
      <c r="F2091" s="27" t="e">
        <f t="shared" si="225"/>
        <v>#VALUE!</v>
      </c>
      <c r="G2091" s="28" t="str">
        <f t="shared" si="221"/>
        <v/>
      </c>
      <c r="H2091" s="29"/>
      <c r="I2091" s="30"/>
      <c r="J2091">
        <f t="shared" si="222"/>
        <v>0</v>
      </c>
      <c r="K2091">
        <f t="shared" si="223"/>
        <v>0</v>
      </c>
    </row>
    <row r="2092" spans="1:11" ht="12.75" customHeight="1" x14ac:dyDescent="0.2">
      <c r="A2092" s="71" t="str">
        <f t="shared" si="219"/>
        <v/>
      </c>
      <c r="B2092" s="31" t="str">
        <f t="shared" si="224"/>
        <v/>
      </c>
      <c r="C2092" s="25" t="str">
        <f t="shared" si="220"/>
        <v/>
      </c>
      <c r="D2092" s="26" t="str">
        <f>IF(C2092="","",IFERROR(VLOOKUP($C2092,Statistiques!$A$8:$B$30,2,0),""))</f>
        <v/>
      </c>
      <c r="E2092" s="24"/>
      <c r="F2092" s="27" t="e">
        <f t="shared" si="225"/>
        <v>#VALUE!</v>
      </c>
      <c r="G2092" s="28" t="str">
        <f t="shared" si="221"/>
        <v/>
      </c>
      <c r="H2092" s="29"/>
      <c r="I2092" s="30"/>
      <c r="J2092">
        <f t="shared" si="222"/>
        <v>0</v>
      </c>
      <c r="K2092">
        <f t="shared" si="223"/>
        <v>0</v>
      </c>
    </row>
    <row r="2093" spans="1:11" ht="12.75" customHeight="1" x14ac:dyDescent="0.2">
      <c r="A2093" s="71" t="str">
        <f t="shared" si="219"/>
        <v/>
      </c>
      <c r="B2093" s="31" t="str">
        <f t="shared" si="224"/>
        <v/>
      </c>
      <c r="C2093" s="25" t="str">
        <f t="shared" si="220"/>
        <v/>
      </c>
      <c r="D2093" s="26" t="str">
        <f>IF(C2093="","",IFERROR(VLOOKUP($C2093,Statistiques!$A$8:$B$30,2,0),""))</f>
        <v/>
      </c>
      <c r="E2093" s="24"/>
      <c r="F2093" s="27" t="e">
        <f t="shared" si="225"/>
        <v>#VALUE!</v>
      </c>
      <c r="G2093" s="28" t="str">
        <f t="shared" si="221"/>
        <v/>
      </c>
      <c r="H2093" s="29"/>
      <c r="I2093" s="30"/>
      <c r="J2093">
        <f t="shared" si="222"/>
        <v>0</v>
      </c>
      <c r="K2093">
        <f t="shared" si="223"/>
        <v>0</v>
      </c>
    </row>
    <row r="2094" spans="1:11" ht="12.75" customHeight="1" x14ac:dyDescent="0.2">
      <c r="A2094" s="71" t="str">
        <f t="shared" si="219"/>
        <v/>
      </c>
      <c r="B2094" s="31" t="str">
        <f t="shared" si="224"/>
        <v/>
      </c>
      <c r="C2094" s="25" t="str">
        <f t="shared" si="220"/>
        <v/>
      </c>
      <c r="D2094" s="26" t="str">
        <f>IF(C2094="","",IFERROR(VLOOKUP($C2094,Statistiques!$A$8:$B$30,2,0),""))</f>
        <v/>
      </c>
      <c r="E2094" s="24"/>
      <c r="F2094" s="27" t="e">
        <f t="shared" si="225"/>
        <v>#VALUE!</v>
      </c>
      <c r="G2094" s="28" t="str">
        <f t="shared" si="221"/>
        <v/>
      </c>
      <c r="H2094" s="29"/>
      <c r="I2094" s="30"/>
      <c r="J2094">
        <f t="shared" si="222"/>
        <v>0</v>
      </c>
      <c r="K2094">
        <f t="shared" si="223"/>
        <v>0</v>
      </c>
    </row>
    <row r="2095" spans="1:11" ht="12.75" customHeight="1" x14ac:dyDescent="0.2">
      <c r="A2095" s="71" t="str">
        <f t="shared" si="219"/>
        <v/>
      </c>
      <c r="B2095" s="31" t="str">
        <f t="shared" si="224"/>
        <v/>
      </c>
      <c r="C2095" s="25" t="str">
        <f t="shared" si="220"/>
        <v/>
      </c>
      <c r="D2095" s="26" t="str">
        <f>IF(C2095="","",IFERROR(VLOOKUP($C2095,Statistiques!$A$8:$B$30,2,0),""))</f>
        <v/>
      </c>
      <c r="E2095" s="24"/>
      <c r="F2095" s="27" t="e">
        <f t="shared" si="225"/>
        <v>#VALUE!</v>
      </c>
      <c r="G2095" s="28" t="str">
        <f t="shared" si="221"/>
        <v/>
      </c>
      <c r="H2095" s="29"/>
      <c r="I2095" s="30"/>
      <c r="J2095">
        <f t="shared" si="222"/>
        <v>0</v>
      </c>
      <c r="K2095">
        <f t="shared" si="223"/>
        <v>0</v>
      </c>
    </row>
    <row r="2096" spans="1:11" ht="12.75" customHeight="1" x14ac:dyDescent="0.2">
      <c r="A2096" s="71" t="str">
        <f t="shared" si="219"/>
        <v/>
      </c>
      <c r="B2096" s="31" t="str">
        <f t="shared" si="224"/>
        <v/>
      </c>
      <c r="C2096" s="25" t="str">
        <f t="shared" si="220"/>
        <v/>
      </c>
      <c r="D2096" s="26" t="str">
        <f>IF(C2096="","",IFERROR(VLOOKUP($C2096,Statistiques!$A$8:$B$30,2,0),""))</f>
        <v/>
      </c>
      <c r="E2096" s="24"/>
      <c r="F2096" s="27" t="e">
        <f t="shared" si="225"/>
        <v>#VALUE!</v>
      </c>
      <c r="G2096" s="28" t="str">
        <f t="shared" si="221"/>
        <v/>
      </c>
      <c r="H2096" s="29"/>
      <c r="I2096" s="30"/>
      <c r="J2096">
        <f t="shared" si="222"/>
        <v>0</v>
      </c>
      <c r="K2096">
        <f t="shared" si="223"/>
        <v>0</v>
      </c>
    </row>
    <row r="2097" spans="1:11" ht="12.75" customHeight="1" x14ac:dyDescent="0.2">
      <c r="A2097" s="71" t="str">
        <f t="shared" si="219"/>
        <v/>
      </c>
      <c r="B2097" s="31" t="str">
        <f t="shared" si="224"/>
        <v/>
      </c>
      <c r="C2097" s="25" t="str">
        <f t="shared" si="220"/>
        <v/>
      </c>
      <c r="D2097" s="26" t="str">
        <f>IF(C2097="","",IFERROR(VLOOKUP($C2097,Statistiques!$A$8:$B$30,2,0),""))</f>
        <v/>
      </c>
      <c r="E2097" s="24"/>
      <c r="F2097" s="27" t="e">
        <f t="shared" si="225"/>
        <v>#VALUE!</v>
      </c>
      <c r="G2097" s="28" t="str">
        <f t="shared" si="221"/>
        <v/>
      </c>
      <c r="H2097" s="29"/>
      <c r="I2097" s="30"/>
      <c r="J2097">
        <f t="shared" si="222"/>
        <v>0</v>
      </c>
      <c r="K2097">
        <f t="shared" si="223"/>
        <v>0</v>
      </c>
    </row>
    <row r="2098" spans="1:11" ht="12.75" customHeight="1" x14ac:dyDescent="0.2">
      <c r="A2098" s="71" t="str">
        <f t="shared" ref="A2098:A2161" si="226">IF(E2097="","",A2097)</f>
        <v/>
      </c>
      <c r="B2098" s="31" t="str">
        <f t="shared" si="224"/>
        <v/>
      </c>
      <c r="C2098" s="25" t="str">
        <f t="shared" ref="C2098:C2161" si="227">IF(E2097="","",C2097)</f>
        <v/>
      </c>
      <c r="D2098" s="26" t="str">
        <f>IF(C2098="","",IFERROR(VLOOKUP($C2098,Statistiques!$A$8:$B$30,2,0),""))</f>
        <v/>
      </c>
      <c r="E2098" s="24"/>
      <c r="F2098" s="27" t="e">
        <f t="shared" si="225"/>
        <v>#VALUE!</v>
      </c>
      <c r="G2098" s="28" t="str">
        <f t="shared" si="221"/>
        <v/>
      </c>
      <c r="H2098" s="29"/>
      <c r="I2098" s="30"/>
      <c r="J2098">
        <f t="shared" si="222"/>
        <v>0</v>
      </c>
      <c r="K2098">
        <f t="shared" si="223"/>
        <v>0</v>
      </c>
    </row>
    <row r="2099" spans="1:11" ht="12.75" customHeight="1" x14ac:dyDescent="0.2">
      <c r="A2099" s="71" t="str">
        <f t="shared" si="226"/>
        <v/>
      </c>
      <c r="B2099" s="31" t="str">
        <f t="shared" si="224"/>
        <v/>
      </c>
      <c r="C2099" s="25" t="str">
        <f t="shared" si="227"/>
        <v/>
      </c>
      <c r="D2099" s="26" t="str">
        <f>IF(C2099="","",IFERROR(VLOOKUP($C2099,Statistiques!$A$8:$B$30,2,0),""))</f>
        <v/>
      </c>
      <c r="E2099" s="24"/>
      <c r="F2099" s="27" t="e">
        <f t="shared" si="225"/>
        <v>#VALUE!</v>
      </c>
      <c r="G2099" s="28" t="str">
        <f t="shared" si="221"/>
        <v/>
      </c>
      <c r="H2099" s="29"/>
      <c r="I2099" s="30"/>
      <c r="J2099">
        <f t="shared" si="222"/>
        <v>0</v>
      </c>
      <c r="K2099">
        <f t="shared" si="223"/>
        <v>0</v>
      </c>
    </row>
    <row r="2100" spans="1:11" ht="12.75" customHeight="1" x14ac:dyDescent="0.2">
      <c r="A2100" s="71" t="str">
        <f t="shared" si="226"/>
        <v/>
      </c>
      <c r="B2100" s="31" t="str">
        <f t="shared" si="224"/>
        <v/>
      </c>
      <c r="C2100" s="25" t="str">
        <f t="shared" si="227"/>
        <v/>
      </c>
      <c r="D2100" s="26" t="str">
        <f>IF(C2100="","",IFERROR(VLOOKUP($C2100,Statistiques!$A$8:$B$30,2,0),""))</f>
        <v/>
      </c>
      <c r="E2100" s="24"/>
      <c r="F2100" s="27" t="e">
        <f t="shared" si="225"/>
        <v>#VALUE!</v>
      </c>
      <c r="G2100" s="28" t="str">
        <f t="shared" si="221"/>
        <v/>
      </c>
      <c r="H2100" s="29"/>
      <c r="I2100" s="30"/>
      <c r="J2100">
        <f t="shared" si="222"/>
        <v>0</v>
      </c>
      <c r="K2100">
        <f t="shared" si="223"/>
        <v>0</v>
      </c>
    </row>
    <row r="2101" spans="1:11" ht="12.75" customHeight="1" x14ac:dyDescent="0.2">
      <c r="A2101" s="71" t="str">
        <f t="shared" si="226"/>
        <v/>
      </c>
      <c r="B2101" s="31" t="str">
        <f t="shared" si="224"/>
        <v/>
      </c>
      <c r="C2101" s="25" t="str">
        <f t="shared" si="227"/>
        <v/>
      </c>
      <c r="D2101" s="26" t="str">
        <f>IF(C2101="","",IFERROR(VLOOKUP($C2101,Statistiques!$A$8:$B$30,2,0),""))</f>
        <v/>
      </c>
      <c r="E2101" s="24"/>
      <c r="F2101" s="27" t="e">
        <f t="shared" si="225"/>
        <v>#VALUE!</v>
      </c>
      <c r="G2101" s="28" t="str">
        <f t="shared" si="221"/>
        <v/>
      </c>
      <c r="H2101" s="29"/>
      <c r="I2101" s="30"/>
      <c r="J2101">
        <f t="shared" si="222"/>
        <v>0</v>
      </c>
      <c r="K2101">
        <f t="shared" si="223"/>
        <v>0</v>
      </c>
    </row>
    <row r="2102" spans="1:11" ht="12.75" customHeight="1" x14ac:dyDescent="0.2">
      <c r="A2102" s="71" t="str">
        <f t="shared" si="226"/>
        <v/>
      </c>
      <c r="B2102" s="31" t="str">
        <f t="shared" si="224"/>
        <v/>
      </c>
      <c r="C2102" s="25" t="str">
        <f t="shared" si="227"/>
        <v/>
      </c>
      <c r="D2102" s="26" t="str">
        <f>IF(C2102="","",IFERROR(VLOOKUP($C2102,Statistiques!$A$8:$B$30,2,0),""))</f>
        <v/>
      </c>
      <c r="E2102" s="24"/>
      <c r="F2102" s="27" t="e">
        <f t="shared" si="225"/>
        <v>#VALUE!</v>
      </c>
      <c r="G2102" s="28" t="str">
        <f t="shared" si="221"/>
        <v/>
      </c>
      <c r="H2102" s="29"/>
      <c r="I2102" s="30"/>
      <c r="J2102">
        <f t="shared" si="222"/>
        <v>0</v>
      </c>
      <c r="K2102">
        <f t="shared" si="223"/>
        <v>0</v>
      </c>
    </row>
    <row r="2103" spans="1:11" ht="12.75" customHeight="1" x14ac:dyDescent="0.2">
      <c r="A2103" s="71" t="str">
        <f t="shared" si="226"/>
        <v/>
      </c>
      <c r="B2103" s="31" t="str">
        <f t="shared" si="224"/>
        <v/>
      </c>
      <c r="C2103" s="25" t="str">
        <f t="shared" si="227"/>
        <v/>
      </c>
      <c r="D2103" s="26" t="str">
        <f>IF(C2103="","",IFERROR(VLOOKUP($C2103,Statistiques!$A$8:$B$30,2,0),""))</f>
        <v/>
      </c>
      <c r="E2103" s="24"/>
      <c r="F2103" s="27" t="e">
        <f t="shared" si="225"/>
        <v>#VALUE!</v>
      </c>
      <c r="G2103" s="28" t="str">
        <f t="shared" si="221"/>
        <v/>
      </c>
      <c r="H2103" s="29"/>
      <c r="I2103" s="30"/>
      <c r="J2103">
        <f t="shared" si="222"/>
        <v>0</v>
      </c>
      <c r="K2103">
        <f t="shared" si="223"/>
        <v>0</v>
      </c>
    </row>
    <row r="2104" spans="1:11" ht="12.75" customHeight="1" x14ac:dyDescent="0.2">
      <c r="A2104" s="71" t="str">
        <f t="shared" si="226"/>
        <v/>
      </c>
      <c r="B2104" s="31" t="str">
        <f t="shared" si="224"/>
        <v/>
      </c>
      <c r="C2104" s="25" t="str">
        <f t="shared" si="227"/>
        <v/>
      </c>
      <c r="D2104" s="26" t="str">
        <f>IF(C2104="","",IFERROR(VLOOKUP($C2104,Statistiques!$A$8:$B$30,2,0),""))</f>
        <v/>
      </c>
      <c r="E2104" s="24"/>
      <c r="F2104" s="27" t="e">
        <f t="shared" si="225"/>
        <v>#VALUE!</v>
      </c>
      <c r="G2104" s="28" t="str">
        <f t="shared" si="221"/>
        <v/>
      </c>
      <c r="H2104" s="29"/>
      <c r="I2104" s="30"/>
      <c r="J2104">
        <f t="shared" si="222"/>
        <v>0</v>
      </c>
      <c r="K2104">
        <f t="shared" si="223"/>
        <v>0</v>
      </c>
    </row>
    <row r="2105" spans="1:11" ht="12.75" customHeight="1" x14ac:dyDescent="0.2">
      <c r="A2105" s="71" t="str">
        <f t="shared" si="226"/>
        <v/>
      </c>
      <c r="B2105" s="31" t="str">
        <f t="shared" si="224"/>
        <v/>
      </c>
      <c r="C2105" s="25" t="str">
        <f t="shared" si="227"/>
        <v/>
      </c>
      <c r="D2105" s="26" t="str">
        <f>IF(C2105="","",IFERROR(VLOOKUP($C2105,Statistiques!$A$8:$B$30,2,0),""))</f>
        <v/>
      </c>
      <c r="E2105" s="24"/>
      <c r="F2105" s="27" t="e">
        <f t="shared" si="225"/>
        <v>#VALUE!</v>
      </c>
      <c r="G2105" s="28" t="str">
        <f t="shared" si="221"/>
        <v/>
      </c>
      <c r="H2105" s="29"/>
      <c r="I2105" s="30"/>
      <c r="J2105">
        <f t="shared" si="222"/>
        <v>0</v>
      </c>
      <c r="K2105">
        <f t="shared" si="223"/>
        <v>0</v>
      </c>
    </row>
    <row r="2106" spans="1:11" ht="12.75" customHeight="1" x14ac:dyDescent="0.2">
      <c r="A2106" s="71" t="str">
        <f t="shared" si="226"/>
        <v/>
      </c>
      <c r="B2106" s="31" t="str">
        <f t="shared" si="224"/>
        <v/>
      </c>
      <c r="C2106" s="25" t="str">
        <f t="shared" si="227"/>
        <v/>
      </c>
      <c r="D2106" s="26" t="str">
        <f>IF(C2106="","",IFERROR(VLOOKUP($C2106,Statistiques!$A$8:$B$30,2,0),""))</f>
        <v/>
      </c>
      <c r="E2106" s="24"/>
      <c r="F2106" s="27" t="e">
        <f t="shared" si="225"/>
        <v>#VALUE!</v>
      </c>
      <c r="G2106" s="28" t="str">
        <f t="shared" si="221"/>
        <v/>
      </c>
      <c r="H2106" s="29"/>
      <c r="I2106" s="30"/>
      <c r="J2106">
        <f t="shared" si="222"/>
        <v>0</v>
      </c>
      <c r="K2106">
        <f t="shared" si="223"/>
        <v>0</v>
      </c>
    </row>
    <row r="2107" spans="1:11" ht="12.75" customHeight="1" x14ac:dyDescent="0.2">
      <c r="A2107" s="71" t="str">
        <f t="shared" si="226"/>
        <v/>
      </c>
      <c r="B2107" s="31" t="str">
        <f t="shared" si="224"/>
        <v/>
      </c>
      <c r="C2107" s="25" t="str">
        <f t="shared" si="227"/>
        <v/>
      </c>
      <c r="D2107" s="26" t="str">
        <f>IF(C2107="","",IFERROR(VLOOKUP($C2107,Statistiques!$A$8:$B$30,2,0),""))</f>
        <v/>
      </c>
      <c r="E2107" s="24"/>
      <c r="F2107" s="27" t="e">
        <f t="shared" si="225"/>
        <v>#VALUE!</v>
      </c>
      <c r="G2107" s="28" t="str">
        <f t="shared" si="221"/>
        <v/>
      </c>
      <c r="H2107" s="29"/>
      <c r="I2107" s="30"/>
      <c r="J2107">
        <f t="shared" si="222"/>
        <v>0</v>
      </c>
      <c r="K2107">
        <f t="shared" si="223"/>
        <v>0</v>
      </c>
    </row>
    <row r="2108" spans="1:11" ht="12.75" customHeight="1" x14ac:dyDescent="0.2">
      <c r="A2108" s="71" t="str">
        <f t="shared" si="226"/>
        <v/>
      </c>
      <c r="B2108" s="31" t="str">
        <f t="shared" si="224"/>
        <v/>
      </c>
      <c r="C2108" s="25" t="str">
        <f t="shared" si="227"/>
        <v/>
      </c>
      <c r="D2108" s="26" t="str">
        <f>IF(C2108="","",IFERROR(VLOOKUP($C2108,Statistiques!$A$8:$B$30,2,0),""))</f>
        <v/>
      </c>
      <c r="E2108" s="24"/>
      <c r="F2108" s="27" t="e">
        <f t="shared" si="225"/>
        <v>#VALUE!</v>
      </c>
      <c r="G2108" s="28" t="str">
        <f t="shared" si="221"/>
        <v/>
      </c>
      <c r="H2108" s="29"/>
      <c r="I2108" s="30"/>
      <c r="J2108">
        <f t="shared" si="222"/>
        <v>0</v>
      </c>
      <c r="K2108">
        <f t="shared" si="223"/>
        <v>0</v>
      </c>
    </row>
    <row r="2109" spans="1:11" ht="12.75" customHeight="1" x14ac:dyDescent="0.2">
      <c r="A2109" s="71" t="str">
        <f t="shared" si="226"/>
        <v/>
      </c>
      <c r="B2109" s="31" t="str">
        <f t="shared" si="224"/>
        <v/>
      </c>
      <c r="C2109" s="25" t="str">
        <f t="shared" si="227"/>
        <v/>
      </c>
      <c r="D2109" s="26" t="str">
        <f>IF(C2109="","",IFERROR(VLOOKUP($C2109,Statistiques!$A$8:$B$30,2,0),""))</f>
        <v/>
      </c>
      <c r="E2109" s="24"/>
      <c r="F2109" s="27" t="e">
        <f t="shared" si="225"/>
        <v>#VALUE!</v>
      </c>
      <c r="G2109" s="28" t="str">
        <f t="shared" si="221"/>
        <v/>
      </c>
      <c r="H2109" s="29"/>
      <c r="I2109" s="30"/>
      <c r="J2109">
        <f t="shared" si="222"/>
        <v>0</v>
      </c>
      <c r="K2109">
        <f t="shared" si="223"/>
        <v>0</v>
      </c>
    </row>
    <row r="2110" spans="1:11" ht="12.75" customHeight="1" x14ac:dyDescent="0.2">
      <c r="A2110" s="71" t="str">
        <f t="shared" si="226"/>
        <v/>
      </c>
      <c r="B2110" s="31" t="str">
        <f t="shared" si="224"/>
        <v/>
      </c>
      <c r="C2110" s="25" t="str">
        <f t="shared" si="227"/>
        <v/>
      </c>
      <c r="D2110" s="26" t="str">
        <f>IF(C2110="","",IFERROR(VLOOKUP($C2110,Statistiques!$A$8:$B$30,2,0),""))</f>
        <v/>
      </c>
      <c r="E2110" s="24"/>
      <c r="F2110" s="27" t="e">
        <f t="shared" si="225"/>
        <v>#VALUE!</v>
      </c>
      <c r="G2110" s="28" t="str">
        <f t="shared" si="221"/>
        <v/>
      </c>
      <c r="H2110" s="29"/>
      <c r="I2110" s="30"/>
      <c r="J2110">
        <f t="shared" si="222"/>
        <v>0</v>
      </c>
      <c r="K2110">
        <f t="shared" si="223"/>
        <v>0</v>
      </c>
    </row>
    <row r="2111" spans="1:11" ht="12.75" customHeight="1" x14ac:dyDescent="0.2">
      <c r="A2111" s="71" t="str">
        <f t="shared" si="226"/>
        <v/>
      </c>
      <c r="B2111" s="31" t="str">
        <f t="shared" si="224"/>
        <v/>
      </c>
      <c r="C2111" s="25" t="str">
        <f t="shared" si="227"/>
        <v/>
      </c>
      <c r="D2111" s="26" t="str">
        <f>IF(C2111="","",IFERROR(VLOOKUP($C2111,Statistiques!$A$8:$B$30,2,0),""))</f>
        <v/>
      </c>
      <c r="E2111" s="24"/>
      <c r="F2111" s="27" t="e">
        <f t="shared" si="225"/>
        <v>#VALUE!</v>
      </c>
      <c r="G2111" s="28" t="str">
        <f t="shared" si="221"/>
        <v/>
      </c>
      <c r="H2111" s="29"/>
      <c r="I2111" s="30"/>
      <c r="J2111">
        <f t="shared" si="222"/>
        <v>0</v>
      </c>
      <c r="K2111">
        <f t="shared" si="223"/>
        <v>0</v>
      </c>
    </row>
    <row r="2112" spans="1:11" ht="12.75" customHeight="1" x14ac:dyDescent="0.2">
      <c r="A2112" s="71" t="str">
        <f t="shared" si="226"/>
        <v/>
      </c>
      <c r="B2112" s="31" t="str">
        <f t="shared" si="224"/>
        <v/>
      </c>
      <c r="C2112" s="25" t="str">
        <f t="shared" si="227"/>
        <v/>
      </c>
      <c r="D2112" s="26" t="str">
        <f>IF(C2112="","",IFERROR(VLOOKUP($C2112,Statistiques!$A$8:$B$30,2,0),""))</f>
        <v/>
      </c>
      <c r="E2112" s="24"/>
      <c r="F2112" s="27" t="e">
        <f t="shared" si="225"/>
        <v>#VALUE!</v>
      </c>
      <c r="G2112" s="28" t="str">
        <f t="shared" si="221"/>
        <v/>
      </c>
      <c r="H2112" s="29"/>
      <c r="I2112" s="30"/>
      <c r="J2112">
        <f t="shared" si="222"/>
        <v>0</v>
      </c>
      <c r="K2112">
        <f t="shared" si="223"/>
        <v>0</v>
      </c>
    </row>
    <row r="2113" spans="1:11" ht="12.75" customHeight="1" x14ac:dyDescent="0.2">
      <c r="A2113" s="71" t="str">
        <f t="shared" si="226"/>
        <v/>
      </c>
      <c r="B2113" s="31" t="str">
        <f t="shared" si="224"/>
        <v/>
      </c>
      <c r="C2113" s="25" t="str">
        <f t="shared" si="227"/>
        <v/>
      </c>
      <c r="D2113" s="26" t="str">
        <f>IF(C2113="","",IFERROR(VLOOKUP($C2113,Statistiques!$A$8:$B$30,2,0),""))</f>
        <v/>
      </c>
      <c r="E2113" s="24"/>
      <c r="F2113" s="27" t="e">
        <f t="shared" si="225"/>
        <v>#VALUE!</v>
      </c>
      <c r="G2113" s="28" t="str">
        <f t="shared" si="221"/>
        <v/>
      </c>
      <c r="H2113" s="29"/>
      <c r="I2113" s="30"/>
      <c r="J2113">
        <f t="shared" si="222"/>
        <v>0</v>
      </c>
      <c r="K2113">
        <f t="shared" si="223"/>
        <v>0</v>
      </c>
    </row>
    <row r="2114" spans="1:11" ht="12.75" customHeight="1" x14ac:dyDescent="0.2">
      <c r="A2114" s="71" t="str">
        <f t="shared" si="226"/>
        <v/>
      </c>
      <c r="B2114" s="31" t="str">
        <f t="shared" si="224"/>
        <v/>
      </c>
      <c r="C2114" s="25" t="str">
        <f t="shared" si="227"/>
        <v/>
      </c>
      <c r="D2114" s="26" t="str">
        <f>IF(C2114="","",IFERROR(VLOOKUP($C2114,Statistiques!$A$8:$B$30,2,0),""))</f>
        <v/>
      </c>
      <c r="E2114" s="24"/>
      <c r="F2114" s="27" t="e">
        <f t="shared" si="225"/>
        <v>#VALUE!</v>
      </c>
      <c r="G2114" s="28" t="str">
        <f t="shared" si="221"/>
        <v/>
      </c>
      <c r="H2114" s="29"/>
      <c r="I2114" s="30"/>
      <c r="J2114">
        <f t="shared" si="222"/>
        <v>0</v>
      </c>
      <c r="K2114">
        <f t="shared" si="223"/>
        <v>0</v>
      </c>
    </row>
    <row r="2115" spans="1:11" ht="12.75" customHeight="1" x14ac:dyDescent="0.2">
      <c r="A2115" s="71" t="str">
        <f t="shared" si="226"/>
        <v/>
      </c>
      <c r="B2115" s="31" t="str">
        <f t="shared" si="224"/>
        <v/>
      </c>
      <c r="C2115" s="25" t="str">
        <f t="shared" si="227"/>
        <v/>
      </c>
      <c r="D2115" s="26" t="str">
        <f>IF(C2115="","",IFERROR(VLOOKUP($C2115,Statistiques!$A$8:$B$30,2,0),""))</f>
        <v/>
      </c>
      <c r="E2115" s="24"/>
      <c r="F2115" s="27" t="e">
        <f t="shared" si="225"/>
        <v>#VALUE!</v>
      </c>
      <c r="G2115" s="28" t="str">
        <f t="shared" ref="G2115:G2178" si="228">IF(E2115="","",IF(AND(MONTH(A2115)=MONTH(A2116),E2116&lt;&gt;""),"",F2115))</f>
        <v/>
      </c>
      <c r="H2115" s="29"/>
      <c r="I2115" s="30"/>
      <c r="J2115">
        <f t="shared" ref="J2115:J2178" si="229">IF(H2115="",0,H2115)</f>
        <v>0</v>
      </c>
      <c r="K2115">
        <f t="shared" ref="K2115:K2178" si="230">IF(I2115="",0,I2115)</f>
        <v>0</v>
      </c>
    </row>
    <row r="2116" spans="1:11" ht="12.75" customHeight="1" x14ac:dyDescent="0.2">
      <c r="A2116" s="71" t="str">
        <f t="shared" si="226"/>
        <v/>
      </c>
      <c r="B2116" s="31" t="str">
        <f t="shared" ref="B2116:B2179" si="231">IF(A2116="","",B2115+1)</f>
        <v/>
      </c>
      <c r="C2116" s="25" t="str">
        <f t="shared" si="227"/>
        <v/>
      </c>
      <c r="D2116" s="26" t="str">
        <f>IF(C2116="","",IFERROR(VLOOKUP($C2116,Statistiques!$A$8:$B$30,2,0),""))</f>
        <v/>
      </c>
      <c r="E2116" s="24"/>
      <c r="F2116" s="27" t="e">
        <f t="shared" ref="F2116:F2179" si="232">IF(MONTH(A2116)=MONTH(A2115),F2115+E2116,E2116)</f>
        <v>#VALUE!</v>
      </c>
      <c r="G2116" s="28" t="str">
        <f t="shared" si="228"/>
        <v/>
      </c>
      <c r="H2116" s="29"/>
      <c r="I2116" s="30"/>
      <c r="J2116">
        <f t="shared" si="229"/>
        <v>0</v>
      </c>
      <c r="K2116">
        <f t="shared" si="230"/>
        <v>0</v>
      </c>
    </row>
    <row r="2117" spans="1:11" ht="12.75" customHeight="1" x14ac:dyDescent="0.2">
      <c r="A2117" s="71" t="str">
        <f t="shared" si="226"/>
        <v/>
      </c>
      <c r="B2117" s="31" t="str">
        <f t="shared" si="231"/>
        <v/>
      </c>
      <c r="C2117" s="25" t="str">
        <f t="shared" si="227"/>
        <v/>
      </c>
      <c r="D2117" s="26" t="str">
        <f>IF(C2117="","",IFERROR(VLOOKUP($C2117,Statistiques!$A$8:$B$30,2,0),""))</f>
        <v/>
      </c>
      <c r="E2117" s="24"/>
      <c r="F2117" s="27" t="e">
        <f t="shared" si="232"/>
        <v>#VALUE!</v>
      </c>
      <c r="G2117" s="28" t="str">
        <f t="shared" si="228"/>
        <v/>
      </c>
      <c r="H2117" s="29"/>
      <c r="I2117" s="30"/>
      <c r="J2117">
        <f t="shared" si="229"/>
        <v>0</v>
      </c>
      <c r="K2117">
        <f t="shared" si="230"/>
        <v>0</v>
      </c>
    </row>
    <row r="2118" spans="1:11" ht="12.75" customHeight="1" x14ac:dyDescent="0.2">
      <c r="A2118" s="71" t="str">
        <f t="shared" si="226"/>
        <v/>
      </c>
      <c r="B2118" s="31" t="str">
        <f t="shared" si="231"/>
        <v/>
      </c>
      <c r="C2118" s="25" t="str">
        <f t="shared" si="227"/>
        <v/>
      </c>
      <c r="D2118" s="26" t="str">
        <f>IF(C2118="","",IFERROR(VLOOKUP($C2118,Statistiques!$A$8:$B$30,2,0),""))</f>
        <v/>
      </c>
      <c r="E2118" s="24"/>
      <c r="F2118" s="27" t="e">
        <f t="shared" si="232"/>
        <v>#VALUE!</v>
      </c>
      <c r="G2118" s="28" t="str">
        <f t="shared" si="228"/>
        <v/>
      </c>
      <c r="H2118" s="29"/>
      <c r="I2118" s="30"/>
      <c r="J2118">
        <f t="shared" si="229"/>
        <v>0</v>
      </c>
      <c r="K2118">
        <f t="shared" si="230"/>
        <v>0</v>
      </c>
    </row>
    <row r="2119" spans="1:11" ht="12.75" customHeight="1" x14ac:dyDescent="0.2">
      <c r="A2119" s="71" t="str">
        <f t="shared" si="226"/>
        <v/>
      </c>
      <c r="B2119" s="31" t="str">
        <f t="shared" si="231"/>
        <v/>
      </c>
      <c r="C2119" s="25" t="str">
        <f t="shared" si="227"/>
        <v/>
      </c>
      <c r="D2119" s="26" t="str">
        <f>IF(C2119="","",IFERROR(VLOOKUP($C2119,Statistiques!$A$8:$B$30,2,0),""))</f>
        <v/>
      </c>
      <c r="E2119" s="24"/>
      <c r="F2119" s="27" t="e">
        <f t="shared" si="232"/>
        <v>#VALUE!</v>
      </c>
      <c r="G2119" s="28" t="str">
        <f t="shared" si="228"/>
        <v/>
      </c>
      <c r="H2119" s="29"/>
      <c r="I2119" s="30"/>
      <c r="J2119">
        <f t="shared" si="229"/>
        <v>0</v>
      </c>
      <c r="K2119">
        <f t="shared" si="230"/>
        <v>0</v>
      </c>
    </row>
    <row r="2120" spans="1:11" ht="12.75" customHeight="1" x14ac:dyDescent="0.2">
      <c r="A2120" s="71" t="str">
        <f t="shared" si="226"/>
        <v/>
      </c>
      <c r="B2120" s="31" t="str">
        <f t="shared" si="231"/>
        <v/>
      </c>
      <c r="C2120" s="25" t="str">
        <f t="shared" si="227"/>
        <v/>
      </c>
      <c r="D2120" s="26" t="str">
        <f>IF(C2120="","",IFERROR(VLOOKUP($C2120,Statistiques!$A$8:$B$30,2,0),""))</f>
        <v/>
      </c>
      <c r="E2120" s="24"/>
      <c r="F2120" s="27" t="e">
        <f t="shared" si="232"/>
        <v>#VALUE!</v>
      </c>
      <c r="G2120" s="28" t="str">
        <f t="shared" si="228"/>
        <v/>
      </c>
      <c r="H2120" s="29"/>
      <c r="I2120" s="30"/>
      <c r="J2120">
        <f t="shared" si="229"/>
        <v>0</v>
      </c>
      <c r="K2120">
        <f t="shared" si="230"/>
        <v>0</v>
      </c>
    </row>
    <row r="2121" spans="1:11" ht="12.75" customHeight="1" x14ac:dyDescent="0.2">
      <c r="A2121" s="71" t="str">
        <f t="shared" si="226"/>
        <v/>
      </c>
      <c r="B2121" s="31" t="str">
        <f t="shared" si="231"/>
        <v/>
      </c>
      <c r="C2121" s="25" t="str">
        <f t="shared" si="227"/>
        <v/>
      </c>
      <c r="D2121" s="26" t="str">
        <f>IF(C2121="","",IFERROR(VLOOKUP($C2121,Statistiques!$A$8:$B$30,2,0),""))</f>
        <v/>
      </c>
      <c r="E2121" s="24"/>
      <c r="F2121" s="27" t="e">
        <f t="shared" si="232"/>
        <v>#VALUE!</v>
      </c>
      <c r="G2121" s="28" t="str">
        <f t="shared" si="228"/>
        <v/>
      </c>
      <c r="H2121" s="29"/>
      <c r="I2121" s="30"/>
      <c r="J2121">
        <f t="shared" si="229"/>
        <v>0</v>
      </c>
      <c r="K2121">
        <f t="shared" si="230"/>
        <v>0</v>
      </c>
    </row>
    <row r="2122" spans="1:11" ht="12.75" customHeight="1" x14ac:dyDescent="0.2">
      <c r="A2122" s="71" t="str">
        <f t="shared" si="226"/>
        <v/>
      </c>
      <c r="B2122" s="31" t="str">
        <f t="shared" si="231"/>
        <v/>
      </c>
      <c r="C2122" s="25" t="str">
        <f t="shared" si="227"/>
        <v/>
      </c>
      <c r="D2122" s="26" t="str">
        <f>IF(C2122="","",IFERROR(VLOOKUP($C2122,Statistiques!$A$8:$B$30,2,0),""))</f>
        <v/>
      </c>
      <c r="E2122" s="24"/>
      <c r="F2122" s="27" t="e">
        <f t="shared" si="232"/>
        <v>#VALUE!</v>
      </c>
      <c r="G2122" s="28" t="str">
        <f t="shared" si="228"/>
        <v/>
      </c>
      <c r="H2122" s="29"/>
      <c r="I2122" s="30"/>
      <c r="J2122">
        <f t="shared" si="229"/>
        <v>0</v>
      </c>
      <c r="K2122">
        <f t="shared" si="230"/>
        <v>0</v>
      </c>
    </row>
    <row r="2123" spans="1:11" ht="12.75" customHeight="1" x14ac:dyDescent="0.2">
      <c r="A2123" s="71" t="str">
        <f t="shared" si="226"/>
        <v/>
      </c>
      <c r="B2123" s="31" t="str">
        <f t="shared" si="231"/>
        <v/>
      </c>
      <c r="C2123" s="25" t="str">
        <f t="shared" si="227"/>
        <v/>
      </c>
      <c r="D2123" s="26" t="str">
        <f>IF(C2123="","",IFERROR(VLOOKUP($C2123,Statistiques!$A$8:$B$30,2,0),""))</f>
        <v/>
      </c>
      <c r="E2123" s="24"/>
      <c r="F2123" s="27" t="e">
        <f t="shared" si="232"/>
        <v>#VALUE!</v>
      </c>
      <c r="G2123" s="28" t="str">
        <f t="shared" si="228"/>
        <v/>
      </c>
      <c r="H2123" s="29"/>
      <c r="I2123" s="30"/>
      <c r="J2123">
        <f t="shared" si="229"/>
        <v>0</v>
      </c>
      <c r="K2123">
        <f t="shared" si="230"/>
        <v>0</v>
      </c>
    </row>
    <row r="2124" spans="1:11" ht="12.75" customHeight="1" x14ac:dyDescent="0.2">
      <c r="A2124" s="71" t="str">
        <f t="shared" si="226"/>
        <v/>
      </c>
      <c r="B2124" s="31" t="str">
        <f t="shared" si="231"/>
        <v/>
      </c>
      <c r="C2124" s="25" t="str">
        <f t="shared" si="227"/>
        <v/>
      </c>
      <c r="D2124" s="26" t="str">
        <f>IF(C2124="","",IFERROR(VLOOKUP($C2124,Statistiques!$A$8:$B$30,2,0),""))</f>
        <v/>
      </c>
      <c r="E2124" s="24"/>
      <c r="F2124" s="27" t="e">
        <f t="shared" si="232"/>
        <v>#VALUE!</v>
      </c>
      <c r="G2124" s="28" t="str">
        <f t="shared" si="228"/>
        <v/>
      </c>
      <c r="H2124" s="29"/>
      <c r="I2124" s="30"/>
      <c r="J2124">
        <f t="shared" si="229"/>
        <v>0</v>
      </c>
      <c r="K2124">
        <f t="shared" si="230"/>
        <v>0</v>
      </c>
    </row>
    <row r="2125" spans="1:11" ht="12.75" customHeight="1" x14ac:dyDescent="0.2">
      <c r="A2125" s="71" t="str">
        <f t="shared" si="226"/>
        <v/>
      </c>
      <c r="B2125" s="31" t="str">
        <f t="shared" si="231"/>
        <v/>
      </c>
      <c r="C2125" s="25" t="str">
        <f t="shared" si="227"/>
        <v/>
      </c>
      <c r="D2125" s="26" t="str">
        <f>IF(C2125="","",IFERROR(VLOOKUP($C2125,Statistiques!$A$8:$B$30,2,0),""))</f>
        <v/>
      </c>
      <c r="E2125" s="24"/>
      <c r="F2125" s="27" t="e">
        <f t="shared" si="232"/>
        <v>#VALUE!</v>
      </c>
      <c r="G2125" s="28" t="str">
        <f t="shared" si="228"/>
        <v/>
      </c>
      <c r="H2125" s="29"/>
      <c r="I2125" s="30"/>
      <c r="J2125">
        <f t="shared" si="229"/>
        <v>0</v>
      </c>
      <c r="K2125">
        <f t="shared" si="230"/>
        <v>0</v>
      </c>
    </row>
    <row r="2126" spans="1:11" ht="12.75" customHeight="1" x14ac:dyDescent="0.2">
      <c r="A2126" s="71" t="str">
        <f t="shared" si="226"/>
        <v/>
      </c>
      <c r="B2126" s="31" t="str">
        <f t="shared" si="231"/>
        <v/>
      </c>
      <c r="C2126" s="25" t="str">
        <f t="shared" si="227"/>
        <v/>
      </c>
      <c r="D2126" s="26" t="str">
        <f>IF(C2126="","",IFERROR(VLOOKUP($C2126,Statistiques!$A$8:$B$30,2,0),""))</f>
        <v/>
      </c>
      <c r="E2126" s="24"/>
      <c r="F2126" s="27" t="e">
        <f t="shared" si="232"/>
        <v>#VALUE!</v>
      </c>
      <c r="G2126" s="28" t="str">
        <f t="shared" si="228"/>
        <v/>
      </c>
      <c r="H2126" s="29"/>
      <c r="I2126" s="30"/>
      <c r="J2126">
        <f t="shared" si="229"/>
        <v>0</v>
      </c>
      <c r="K2126">
        <f t="shared" si="230"/>
        <v>0</v>
      </c>
    </row>
    <row r="2127" spans="1:11" ht="12.75" customHeight="1" x14ac:dyDescent="0.2">
      <c r="A2127" s="71" t="str">
        <f t="shared" si="226"/>
        <v/>
      </c>
      <c r="B2127" s="31" t="str">
        <f t="shared" si="231"/>
        <v/>
      </c>
      <c r="C2127" s="25" t="str">
        <f t="shared" si="227"/>
        <v/>
      </c>
      <c r="D2127" s="26" t="str">
        <f>IF(C2127="","",IFERROR(VLOOKUP($C2127,Statistiques!$A$8:$B$30,2,0),""))</f>
        <v/>
      </c>
      <c r="E2127" s="24"/>
      <c r="F2127" s="27" t="e">
        <f t="shared" si="232"/>
        <v>#VALUE!</v>
      </c>
      <c r="G2127" s="28" t="str">
        <f t="shared" si="228"/>
        <v/>
      </c>
      <c r="H2127" s="29"/>
      <c r="I2127" s="30"/>
      <c r="J2127">
        <f t="shared" si="229"/>
        <v>0</v>
      </c>
      <c r="K2127">
        <f t="shared" si="230"/>
        <v>0</v>
      </c>
    </row>
    <row r="2128" spans="1:11" ht="12.75" customHeight="1" x14ac:dyDescent="0.2">
      <c r="A2128" s="71" t="str">
        <f t="shared" si="226"/>
        <v/>
      </c>
      <c r="B2128" s="31" t="str">
        <f t="shared" si="231"/>
        <v/>
      </c>
      <c r="C2128" s="25" t="str">
        <f t="shared" si="227"/>
        <v/>
      </c>
      <c r="D2128" s="26" t="str">
        <f>IF(C2128="","",IFERROR(VLOOKUP($C2128,Statistiques!$A$8:$B$30,2,0),""))</f>
        <v/>
      </c>
      <c r="E2128" s="24"/>
      <c r="F2128" s="27" t="e">
        <f t="shared" si="232"/>
        <v>#VALUE!</v>
      </c>
      <c r="G2128" s="28" t="str">
        <f t="shared" si="228"/>
        <v/>
      </c>
      <c r="H2128" s="29"/>
      <c r="I2128" s="30"/>
      <c r="J2128">
        <f t="shared" si="229"/>
        <v>0</v>
      </c>
      <c r="K2128">
        <f t="shared" si="230"/>
        <v>0</v>
      </c>
    </row>
    <row r="2129" spans="1:11" ht="12.75" customHeight="1" x14ac:dyDescent="0.2">
      <c r="A2129" s="71" t="str">
        <f t="shared" si="226"/>
        <v/>
      </c>
      <c r="B2129" s="31" t="str">
        <f t="shared" si="231"/>
        <v/>
      </c>
      <c r="C2129" s="25" t="str">
        <f t="shared" si="227"/>
        <v/>
      </c>
      <c r="D2129" s="26" t="str">
        <f>IF(C2129="","",IFERROR(VLOOKUP($C2129,Statistiques!$A$8:$B$30,2,0),""))</f>
        <v/>
      </c>
      <c r="E2129" s="24"/>
      <c r="F2129" s="27" t="e">
        <f t="shared" si="232"/>
        <v>#VALUE!</v>
      </c>
      <c r="G2129" s="28" t="str">
        <f t="shared" si="228"/>
        <v/>
      </c>
      <c r="H2129" s="29"/>
      <c r="I2129" s="30"/>
      <c r="J2129">
        <f t="shared" si="229"/>
        <v>0</v>
      </c>
      <c r="K2129">
        <f t="shared" si="230"/>
        <v>0</v>
      </c>
    </row>
    <row r="2130" spans="1:11" ht="12.75" customHeight="1" x14ac:dyDescent="0.2">
      <c r="A2130" s="71" t="str">
        <f t="shared" si="226"/>
        <v/>
      </c>
      <c r="B2130" s="31" t="str">
        <f t="shared" si="231"/>
        <v/>
      </c>
      <c r="C2130" s="25" t="str">
        <f t="shared" si="227"/>
        <v/>
      </c>
      <c r="D2130" s="26" t="str">
        <f>IF(C2130="","",IFERROR(VLOOKUP($C2130,Statistiques!$A$8:$B$30,2,0),""))</f>
        <v/>
      </c>
      <c r="E2130" s="24"/>
      <c r="F2130" s="27" t="e">
        <f t="shared" si="232"/>
        <v>#VALUE!</v>
      </c>
      <c r="G2130" s="28" t="str">
        <f t="shared" si="228"/>
        <v/>
      </c>
      <c r="H2130" s="29"/>
      <c r="I2130" s="30"/>
      <c r="J2130">
        <f t="shared" si="229"/>
        <v>0</v>
      </c>
      <c r="K2130">
        <f t="shared" si="230"/>
        <v>0</v>
      </c>
    </row>
    <row r="2131" spans="1:11" ht="12.75" customHeight="1" x14ac:dyDescent="0.2">
      <c r="A2131" s="71" t="str">
        <f t="shared" si="226"/>
        <v/>
      </c>
      <c r="B2131" s="31" t="str">
        <f t="shared" si="231"/>
        <v/>
      </c>
      <c r="C2131" s="25" t="str">
        <f t="shared" si="227"/>
        <v/>
      </c>
      <c r="D2131" s="26" t="str">
        <f>IF(C2131="","",IFERROR(VLOOKUP($C2131,Statistiques!$A$8:$B$30,2,0),""))</f>
        <v/>
      </c>
      <c r="E2131" s="24"/>
      <c r="F2131" s="27" t="e">
        <f t="shared" si="232"/>
        <v>#VALUE!</v>
      </c>
      <c r="G2131" s="28" t="str">
        <f t="shared" si="228"/>
        <v/>
      </c>
      <c r="H2131" s="29"/>
      <c r="I2131" s="30"/>
      <c r="J2131">
        <f t="shared" si="229"/>
        <v>0</v>
      </c>
      <c r="K2131">
        <f t="shared" si="230"/>
        <v>0</v>
      </c>
    </row>
    <row r="2132" spans="1:11" ht="12.75" customHeight="1" x14ac:dyDescent="0.2">
      <c r="A2132" s="71" t="str">
        <f t="shared" si="226"/>
        <v/>
      </c>
      <c r="B2132" s="31" t="str">
        <f t="shared" si="231"/>
        <v/>
      </c>
      <c r="C2132" s="25" t="str">
        <f t="shared" si="227"/>
        <v/>
      </c>
      <c r="D2132" s="26" t="str">
        <f>IF(C2132="","",IFERROR(VLOOKUP($C2132,Statistiques!$A$8:$B$30,2,0),""))</f>
        <v/>
      </c>
      <c r="E2132" s="24"/>
      <c r="F2132" s="27" t="e">
        <f t="shared" si="232"/>
        <v>#VALUE!</v>
      </c>
      <c r="G2132" s="28" t="str">
        <f t="shared" si="228"/>
        <v/>
      </c>
      <c r="H2132" s="29"/>
      <c r="I2132" s="30"/>
      <c r="J2132">
        <f t="shared" si="229"/>
        <v>0</v>
      </c>
      <c r="K2132">
        <f t="shared" si="230"/>
        <v>0</v>
      </c>
    </row>
    <row r="2133" spans="1:11" ht="12.75" customHeight="1" x14ac:dyDescent="0.2">
      <c r="A2133" s="71" t="str">
        <f t="shared" si="226"/>
        <v/>
      </c>
      <c r="B2133" s="31" t="str">
        <f t="shared" si="231"/>
        <v/>
      </c>
      <c r="C2133" s="25" t="str">
        <f t="shared" si="227"/>
        <v/>
      </c>
      <c r="D2133" s="26" t="str">
        <f>IF(C2133="","",IFERROR(VLOOKUP($C2133,Statistiques!$A$8:$B$30,2,0),""))</f>
        <v/>
      </c>
      <c r="E2133" s="24"/>
      <c r="F2133" s="27" t="e">
        <f t="shared" si="232"/>
        <v>#VALUE!</v>
      </c>
      <c r="G2133" s="28" t="str">
        <f t="shared" si="228"/>
        <v/>
      </c>
      <c r="H2133" s="29"/>
      <c r="I2133" s="30"/>
      <c r="J2133">
        <f t="shared" si="229"/>
        <v>0</v>
      </c>
      <c r="K2133">
        <f t="shared" si="230"/>
        <v>0</v>
      </c>
    </row>
    <row r="2134" spans="1:11" ht="12.75" customHeight="1" x14ac:dyDescent="0.2">
      <c r="A2134" s="71" t="str">
        <f t="shared" si="226"/>
        <v/>
      </c>
      <c r="B2134" s="31" t="str">
        <f t="shared" si="231"/>
        <v/>
      </c>
      <c r="C2134" s="25" t="str">
        <f t="shared" si="227"/>
        <v/>
      </c>
      <c r="D2134" s="26" t="str">
        <f>IF(C2134="","",IFERROR(VLOOKUP($C2134,Statistiques!$A$8:$B$30,2,0),""))</f>
        <v/>
      </c>
      <c r="E2134" s="24"/>
      <c r="F2134" s="27" t="e">
        <f t="shared" si="232"/>
        <v>#VALUE!</v>
      </c>
      <c r="G2134" s="28" t="str">
        <f t="shared" si="228"/>
        <v/>
      </c>
      <c r="H2134" s="29"/>
      <c r="I2134" s="30"/>
      <c r="J2134">
        <f t="shared" si="229"/>
        <v>0</v>
      </c>
      <c r="K2134">
        <f t="shared" si="230"/>
        <v>0</v>
      </c>
    </row>
    <row r="2135" spans="1:11" ht="12.75" customHeight="1" x14ac:dyDescent="0.2">
      <c r="A2135" s="71" t="str">
        <f t="shared" si="226"/>
        <v/>
      </c>
      <c r="B2135" s="31" t="str">
        <f t="shared" si="231"/>
        <v/>
      </c>
      <c r="C2135" s="25" t="str">
        <f t="shared" si="227"/>
        <v/>
      </c>
      <c r="D2135" s="26" t="str">
        <f>IF(C2135="","",IFERROR(VLOOKUP($C2135,Statistiques!$A$8:$B$30,2,0),""))</f>
        <v/>
      </c>
      <c r="E2135" s="24"/>
      <c r="F2135" s="27" t="e">
        <f t="shared" si="232"/>
        <v>#VALUE!</v>
      </c>
      <c r="G2135" s="28" t="str">
        <f t="shared" si="228"/>
        <v/>
      </c>
      <c r="H2135" s="29"/>
      <c r="I2135" s="30"/>
      <c r="J2135">
        <f t="shared" si="229"/>
        <v>0</v>
      </c>
      <c r="K2135">
        <f t="shared" si="230"/>
        <v>0</v>
      </c>
    </row>
    <row r="2136" spans="1:11" ht="12.75" customHeight="1" x14ac:dyDescent="0.2">
      <c r="A2136" s="71" t="str">
        <f t="shared" si="226"/>
        <v/>
      </c>
      <c r="B2136" s="31" t="str">
        <f t="shared" si="231"/>
        <v/>
      </c>
      <c r="C2136" s="25" t="str">
        <f t="shared" si="227"/>
        <v/>
      </c>
      <c r="D2136" s="26" t="str">
        <f>IF(C2136="","",IFERROR(VLOOKUP($C2136,Statistiques!$A$8:$B$30,2,0),""))</f>
        <v/>
      </c>
      <c r="E2136" s="24"/>
      <c r="F2136" s="27" t="e">
        <f t="shared" si="232"/>
        <v>#VALUE!</v>
      </c>
      <c r="G2136" s="28" t="str">
        <f t="shared" si="228"/>
        <v/>
      </c>
      <c r="H2136" s="29"/>
      <c r="I2136" s="30"/>
      <c r="J2136">
        <f t="shared" si="229"/>
        <v>0</v>
      </c>
      <c r="K2136">
        <f t="shared" si="230"/>
        <v>0</v>
      </c>
    </row>
    <row r="2137" spans="1:11" ht="12.75" customHeight="1" x14ac:dyDescent="0.2">
      <c r="A2137" s="71" t="str">
        <f t="shared" si="226"/>
        <v/>
      </c>
      <c r="B2137" s="31" t="str">
        <f t="shared" si="231"/>
        <v/>
      </c>
      <c r="C2137" s="25" t="str">
        <f t="shared" si="227"/>
        <v/>
      </c>
      <c r="D2137" s="26" t="str">
        <f>IF(C2137="","",IFERROR(VLOOKUP($C2137,Statistiques!$A$8:$B$30,2,0),""))</f>
        <v/>
      </c>
      <c r="E2137" s="24"/>
      <c r="F2137" s="27" t="e">
        <f t="shared" si="232"/>
        <v>#VALUE!</v>
      </c>
      <c r="G2137" s="28" t="str">
        <f t="shared" si="228"/>
        <v/>
      </c>
      <c r="H2137" s="29"/>
      <c r="I2137" s="30"/>
      <c r="J2137">
        <f t="shared" si="229"/>
        <v>0</v>
      </c>
      <c r="K2137">
        <f t="shared" si="230"/>
        <v>0</v>
      </c>
    </row>
    <row r="2138" spans="1:11" ht="12.75" customHeight="1" x14ac:dyDescent="0.2">
      <c r="A2138" s="71" t="str">
        <f t="shared" si="226"/>
        <v/>
      </c>
      <c r="B2138" s="31" t="str">
        <f t="shared" si="231"/>
        <v/>
      </c>
      <c r="C2138" s="25" t="str">
        <f t="shared" si="227"/>
        <v/>
      </c>
      <c r="D2138" s="26" t="str">
        <f>IF(C2138="","",IFERROR(VLOOKUP($C2138,Statistiques!$A$8:$B$30,2,0),""))</f>
        <v/>
      </c>
      <c r="E2138" s="24"/>
      <c r="F2138" s="27" t="e">
        <f t="shared" si="232"/>
        <v>#VALUE!</v>
      </c>
      <c r="G2138" s="28" t="str">
        <f t="shared" si="228"/>
        <v/>
      </c>
      <c r="H2138" s="29"/>
      <c r="I2138" s="30"/>
      <c r="J2138">
        <f t="shared" si="229"/>
        <v>0</v>
      </c>
      <c r="K2138">
        <f t="shared" si="230"/>
        <v>0</v>
      </c>
    </row>
    <row r="2139" spans="1:11" ht="12.75" customHeight="1" x14ac:dyDescent="0.2">
      <c r="A2139" s="71" t="str">
        <f t="shared" si="226"/>
        <v/>
      </c>
      <c r="B2139" s="31" t="str">
        <f t="shared" si="231"/>
        <v/>
      </c>
      <c r="C2139" s="25" t="str">
        <f t="shared" si="227"/>
        <v/>
      </c>
      <c r="D2139" s="26" t="str">
        <f>IF(C2139="","",IFERROR(VLOOKUP($C2139,Statistiques!$A$8:$B$30,2,0),""))</f>
        <v/>
      </c>
      <c r="E2139" s="24"/>
      <c r="F2139" s="27" t="e">
        <f t="shared" si="232"/>
        <v>#VALUE!</v>
      </c>
      <c r="G2139" s="28" t="str">
        <f t="shared" si="228"/>
        <v/>
      </c>
      <c r="H2139" s="29"/>
      <c r="I2139" s="30"/>
      <c r="J2139">
        <f t="shared" si="229"/>
        <v>0</v>
      </c>
      <c r="K2139">
        <f t="shared" si="230"/>
        <v>0</v>
      </c>
    </row>
    <row r="2140" spans="1:11" ht="12.75" customHeight="1" x14ac:dyDescent="0.2">
      <c r="A2140" s="71" t="str">
        <f t="shared" si="226"/>
        <v/>
      </c>
      <c r="B2140" s="31" t="str">
        <f t="shared" si="231"/>
        <v/>
      </c>
      <c r="C2140" s="25" t="str">
        <f t="shared" si="227"/>
        <v/>
      </c>
      <c r="D2140" s="26" t="str">
        <f>IF(C2140="","",IFERROR(VLOOKUP($C2140,Statistiques!$A$8:$B$30,2,0),""))</f>
        <v/>
      </c>
      <c r="E2140" s="24"/>
      <c r="F2140" s="27" t="e">
        <f t="shared" si="232"/>
        <v>#VALUE!</v>
      </c>
      <c r="G2140" s="28" t="str">
        <f t="shared" si="228"/>
        <v/>
      </c>
      <c r="H2140" s="29"/>
      <c r="I2140" s="30"/>
      <c r="J2140">
        <f t="shared" si="229"/>
        <v>0</v>
      </c>
      <c r="K2140">
        <f t="shared" si="230"/>
        <v>0</v>
      </c>
    </row>
    <row r="2141" spans="1:11" ht="12.75" customHeight="1" x14ac:dyDescent="0.2">
      <c r="A2141" s="71" t="str">
        <f t="shared" si="226"/>
        <v/>
      </c>
      <c r="B2141" s="31" t="str">
        <f t="shared" si="231"/>
        <v/>
      </c>
      <c r="C2141" s="25" t="str">
        <f t="shared" si="227"/>
        <v/>
      </c>
      <c r="D2141" s="26" t="str">
        <f>IF(C2141="","",IFERROR(VLOOKUP($C2141,Statistiques!$A$8:$B$30,2,0),""))</f>
        <v/>
      </c>
      <c r="E2141" s="24"/>
      <c r="F2141" s="27" t="e">
        <f t="shared" si="232"/>
        <v>#VALUE!</v>
      </c>
      <c r="G2141" s="28" t="str">
        <f t="shared" si="228"/>
        <v/>
      </c>
      <c r="H2141" s="29"/>
      <c r="I2141" s="30"/>
      <c r="J2141">
        <f t="shared" si="229"/>
        <v>0</v>
      </c>
      <c r="K2141">
        <f t="shared" si="230"/>
        <v>0</v>
      </c>
    </row>
    <row r="2142" spans="1:11" ht="12.75" customHeight="1" x14ac:dyDescent="0.2">
      <c r="A2142" s="71" t="str">
        <f t="shared" si="226"/>
        <v/>
      </c>
      <c r="B2142" s="31" t="str">
        <f t="shared" si="231"/>
        <v/>
      </c>
      <c r="C2142" s="25" t="str">
        <f t="shared" si="227"/>
        <v/>
      </c>
      <c r="D2142" s="26" t="str">
        <f>IF(C2142="","",IFERROR(VLOOKUP($C2142,Statistiques!$A$8:$B$30,2,0),""))</f>
        <v/>
      </c>
      <c r="E2142" s="24"/>
      <c r="F2142" s="27" t="e">
        <f t="shared" si="232"/>
        <v>#VALUE!</v>
      </c>
      <c r="G2142" s="28" t="str">
        <f t="shared" si="228"/>
        <v/>
      </c>
      <c r="H2142" s="29"/>
      <c r="I2142" s="30"/>
      <c r="J2142">
        <f t="shared" si="229"/>
        <v>0</v>
      </c>
      <c r="K2142">
        <f t="shared" si="230"/>
        <v>0</v>
      </c>
    </row>
    <row r="2143" spans="1:11" ht="12.75" customHeight="1" x14ac:dyDescent="0.2">
      <c r="A2143" s="71" t="str">
        <f t="shared" si="226"/>
        <v/>
      </c>
      <c r="B2143" s="31" t="str">
        <f t="shared" si="231"/>
        <v/>
      </c>
      <c r="C2143" s="25" t="str">
        <f t="shared" si="227"/>
        <v/>
      </c>
      <c r="D2143" s="26" t="str">
        <f>IF(C2143="","",IFERROR(VLOOKUP($C2143,Statistiques!$A$8:$B$30,2,0),""))</f>
        <v/>
      </c>
      <c r="E2143" s="24"/>
      <c r="F2143" s="27" t="e">
        <f t="shared" si="232"/>
        <v>#VALUE!</v>
      </c>
      <c r="G2143" s="28" t="str">
        <f t="shared" si="228"/>
        <v/>
      </c>
      <c r="H2143" s="29"/>
      <c r="I2143" s="30"/>
      <c r="J2143">
        <f t="shared" si="229"/>
        <v>0</v>
      </c>
      <c r="K2143">
        <f t="shared" si="230"/>
        <v>0</v>
      </c>
    </row>
    <row r="2144" spans="1:11" ht="12.75" customHeight="1" x14ac:dyDescent="0.2">
      <c r="A2144" s="71" t="str">
        <f t="shared" si="226"/>
        <v/>
      </c>
      <c r="B2144" s="31" t="str">
        <f t="shared" si="231"/>
        <v/>
      </c>
      <c r="C2144" s="25" t="str">
        <f t="shared" si="227"/>
        <v/>
      </c>
      <c r="D2144" s="26" t="str">
        <f>IF(C2144="","",IFERROR(VLOOKUP($C2144,Statistiques!$A$8:$B$30,2,0),""))</f>
        <v/>
      </c>
      <c r="E2144" s="24"/>
      <c r="F2144" s="27" t="e">
        <f t="shared" si="232"/>
        <v>#VALUE!</v>
      </c>
      <c r="G2144" s="28" t="str">
        <f t="shared" si="228"/>
        <v/>
      </c>
      <c r="H2144" s="29"/>
      <c r="I2144" s="30"/>
      <c r="J2144">
        <f t="shared" si="229"/>
        <v>0</v>
      </c>
      <c r="K2144">
        <f t="shared" si="230"/>
        <v>0</v>
      </c>
    </row>
    <row r="2145" spans="1:11" ht="12.75" customHeight="1" x14ac:dyDescent="0.2">
      <c r="A2145" s="71" t="str">
        <f t="shared" si="226"/>
        <v/>
      </c>
      <c r="B2145" s="31" t="str">
        <f t="shared" si="231"/>
        <v/>
      </c>
      <c r="C2145" s="25" t="str">
        <f t="shared" si="227"/>
        <v/>
      </c>
      <c r="D2145" s="26" t="str">
        <f>IF(C2145="","",IFERROR(VLOOKUP($C2145,Statistiques!$A$8:$B$30,2,0),""))</f>
        <v/>
      </c>
      <c r="E2145" s="24"/>
      <c r="F2145" s="27" t="e">
        <f t="shared" si="232"/>
        <v>#VALUE!</v>
      </c>
      <c r="G2145" s="28" t="str">
        <f t="shared" si="228"/>
        <v/>
      </c>
      <c r="H2145" s="29"/>
      <c r="I2145" s="30"/>
      <c r="J2145">
        <f t="shared" si="229"/>
        <v>0</v>
      </c>
      <c r="K2145">
        <f t="shared" si="230"/>
        <v>0</v>
      </c>
    </row>
    <row r="2146" spans="1:11" ht="12.75" customHeight="1" x14ac:dyDescent="0.2">
      <c r="A2146" s="71" t="str">
        <f t="shared" si="226"/>
        <v/>
      </c>
      <c r="B2146" s="31" t="str">
        <f t="shared" si="231"/>
        <v/>
      </c>
      <c r="C2146" s="25" t="str">
        <f t="shared" si="227"/>
        <v/>
      </c>
      <c r="D2146" s="26" t="str">
        <f>IF(C2146="","",IFERROR(VLOOKUP($C2146,Statistiques!$A$8:$B$30,2,0),""))</f>
        <v/>
      </c>
      <c r="E2146" s="24"/>
      <c r="F2146" s="27" t="e">
        <f t="shared" si="232"/>
        <v>#VALUE!</v>
      </c>
      <c r="G2146" s="28" t="str">
        <f t="shared" si="228"/>
        <v/>
      </c>
      <c r="H2146" s="29"/>
      <c r="I2146" s="30"/>
      <c r="J2146">
        <f t="shared" si="229"/>
        <v>0</v>
      </c>
      <c r="K2146">
        <f t="shared" si="230"/>
        <v>0</v>
      </c>
    </row>
    <row r="2147" spans="1:11" ht="12.75" customHeight="1" x14ac:dyDescent="0.2">
      <c r="A2147" s="71" t="str">
        <f t="shared" si="226"/>
        <v/>
      </c>
      <c r="B2147" s="31" t="str">
        <f t="shared" si="231"/>
        <v/>
      </c>
      <c r="C2147" s="25" t="str">
        <f t="shared" si="227"/>
        <v/>
      </c>
      <c r="D2147" s="26" t="str">
        <f>IF(C2147="","",IFERROR(VLOOKUP($C2147,Statistiques!$A$8:$B$30,2,0),""))</f>
        <v/>
      </c>
      <c r="E2147" s="24"/>
      <c r="F2147" s="27" t="e">
        <f t="shared" si="232"/>
        <v>#VALUE!</v>
      </c>
      <c r="G2147" s="28" t="str">
        <f t="shared" si="228"/>
        <v/>
      </c>
      <c r="H2147" s="29"/>
      <c r="I2147" s="30"/>
      <c r="J2147">
        <f t="shared" si="229"/>
        <v>0</v>
      </c>
      <c r="K2147">
        <f t="shared" si="230"/>
        <v>0</v>
      </c>
    </row>
    <row r="2148" spans="1:11" ht="12.75" customHeight="1" x14ac:dyDescent="0.2">
      <c r="A2148" s="71" t="str">
        <f t="shared" si="226"/>
        <v/>
      </c>
      <c r="B2148" s="31" t="str">
        <f t="shared" si="231"/>
        <v/>
      </c>
      <c r="C2148" s="25" t="str">
        <f t="shared" si="227"/>
        <v/>
      </c>
      <c r="D2148" s="26" t="str">
        <f>IF(C2148="","",IFERROR(VLOOKUP($C2148,Statistiques!$A$8:$B$30,2,0),""))</f>
        <v/>
      </c>
      <c r="E2148" s="24"/>
      <c r="F2148" s="27" t="e">
        <f t="shared" si="232"/>
        <v>#VALUE!</v>
      </c>
      <c r="G2148" s="28" t="str">
        <f t="shared" si="228"/>
        <v/>
      </c>
      <c r="H2148" s="29"/>
      <c r="I2148" s="30"/>
      <c r="J2148">
        <f t="shared" si="229"/>
        <v>0</v>
      </c>
      <c r="K2148">
        <f t="shared" si="230"/>
        <v>0</v>
      </c>
    </row>
    <row r="2149" spans="1:11" ht="12.75" customHeight="1" x14ac:dyDescent="0.2">
      <c r="A2149" s="71" t="str">
        <f t="shared" si="226"/>
        <v/>
      </c>
      <c r="B2149" s="31" t="str">
        <f t="shared" si="231"/>
        <v/>
      </c>
      <c r="C2149" s="25" t="str">
        <f t="shared" si="227"/>
        <v/>
      </c>
      <c r="D2149" s="26" t="str">
        <f>IF(C2149="","",IFERROR(VLOOKUP($C2149,Statistiques!$A$8:$B$30,2,0),""))</f>
        <v/>
      </c>
      <c r="E2149" s="24"/>
      <c r="F2149" s="27" t="e">
        <f t="shared" si="232"/>
        <v>#VALUE!</v>
      </c>
      <c r="G2149" s="28" t="str">
        <f t="shared" si="228"/>
        <v/>
      </c>
      <c r="H2149" s="29"/>
      <c r="I2149" s="30"/>
      <c r="J2149">
        <f t="shared" si="229"/>
        <v>0</v>
      </c>
      <c r="K2149">
        <f t="shared" si="230"/>
        <v>0</v>
      </c>
    </row>
    <row r="2150" spans="1:11" ht="12.75" customHeight="1" x14ac:dyDescent="0.2">
      <c r="A2150" s="71" t="str">
        <f t="shared" si="226"/>
        <v/>
      </c>
      <c r="B2150" s="31" t="str">
        <f t="shared" si="231"/>
        <v/>
      </c>
      <c r="C2150" s="25" t="str">
        <f t="shared" si="227"/>
        <v/>
      </c>
      <c r="D2150" s="26" t="str">
        <f>IF(C2150="","",IFERROR(VLOOKUP($C2150,Statistiques!$A$8:$B$30,2,0),""))</f>
        <v/>
      </c>
      <c r="E2150" s="24"/>
      <c r="F2150" s="27" t="e">
        <f t="shared" si="232"/>
        <v>#VALUE!</v>
      </c>
      <c r="G2150" s="28" t="str">
        <f t="shared" si="228"/>
        <v/>
      </c>
      <c r="H2150" s="29"/>
      <c r="I2150" s="30"/>
      <c r="J2150">
        <f t="shared" si="229"/>
        <v>0</v>
      </c>
      <c r="K2150">
        <f t="shared" si="230"/>
        <v>0</v>
      </c>
    </row>
    <row r="2151" spans="1:11" ht="12.75" customHeight="1" x14ac:dyDescent="0.2">
      <c r="A2151" s="71" t="str">
        <f t="shared" si="226"/>
        <v/>
      </c>
      <c r="B2151" s="31" t="str">
        <f t="shared" si="231"/>
        <v/>
      </c>
      <c r="C2151" s="25" t="str">
        <f t="shared" si="227"/>
        <v/>
      </c>
      <c r="D2151" s="26" t="str">
        <f>IF(C2151="","",IFERROR(VLOOKUP($C2151,Statistiques!$A$8:$B$30,2,0),""))</f>
        <v/>
      </c>
      <c r="E2151" s="24"/>
      <c r="F2151" s="27" t="e">
        <f t="shared" si="232"/>
        <v>#VALUE!</v>
      </c>
      <c r="G2151" s="28" t="str">
        <f t="shared" si="228"/>
        <v/>
      </c>
      <c r="H2151" s="29"/>
      <c r="I2151" s="30"/>
      <c r="J2151">
        <f t="shared" si="229"/>
        <v>0</v>
      </c>
      <c r="K2151">
        <f t="shared" si="230"/>
        <v>0</v>
      </c>
    </row>
    <row r="2152" spans="1:11" ht="12.75" customHeight="1" x14ac:dyDescent="0.2">
      <c r="A2152" s="71" t="str">
        <f t="shared" si="226"/>
        <v/>
      </c>
      <c r="B2152" s="31" t="str">
        <f t="shared" si="231"/>
        <v/>
      </c>
      <c r="C2152" s="25" t="str">
        <f t="shared" si="227"/>
        <v/>
      </c>
      <c r="D2152" s="26" t="str">
        <f>IF(C2152="","",IFERROR(VLOOKUP($C2152,Statistiques!$A$8:$B$30,2,0),""))</f>
        <v/>
      </c>
      <c r="E2152" s="24"/>
      <c r="F2152" s="27" t="e">
        <f t="shared" si="232"/>
        <v>#VALUE!</v>
      </c>
      <c r="G2152" s="28" t="str">
        <f t="shared" si="228"/>
        <v/>
      </c>
      <c r="H2152" s="29"/>
      <c r="I2152" s="30"/>
      <c r="J2152">
        <f t="shared" si="229"/>
        <v>0</v>
      </c>
      <c r="K2152">
        <f t="shared" si="230"/>
        <v>0</v>
      </c>
    </row>
    <row r="2153" spans="1:11" ht="12.75" customHeight="1" x14ac:dyDescent="0.2">
      <c r="A2153" s="71" t="str">
        <f t="shared" si="226"/>
        <v/>
      </c>
      <c r="B2153" s="31" t="str">
        <f t="shared" si="231"/>
        <v/>
      </c>
      <c r="C2153" s="25" t="str">
        <f t="shared" si="227"/>
        <v/>
      </c>
      <c r="D2153" s="26" t="str">
        <f>IF(C2153="","",IFERROR(VLOOKUP($C2153,Statistiques!$A$8:$B$30,2,0),""))</f>
        <v/>
      </c>
      <c r="E2153" s="24"/>
      <c r="F2153" s="27" t="e">
        <f t="shared" si="232"/>
        <v>#VALUE!</v>
      </c>
      <c r="G2153" s="28" t="str">
        <f t="shared" si="228"/>
        <v/>
      </c>
      <c r="H2153" s="29"/>
      <c r="I2153" s="30"/>
      <c r="J2153">
        <f t="shared" si="229"/>
        <v>0</v>
      </c>
      <c r="K2153">
        <f t="shared" si="230"/>
        <v>0</v>
      </c>
    </row>
    <row r="2154" spans="1:11" ht="12.75" customHeight="1" x14ac:dyDescent="0.2">
      <c r="A2154" s="71" t="str">
        <f t="shared" si="226"/>
        <v/>
      </c>
      <c r="B2154" s="31" t="str">
        <f t="shared" si="231"/>
        <v/>
      </c>
      <c r="C2154" s="25" t="str">
        <f t="shared" si="227"/>
        <v/>
      </c>
      <c r="D2154" s="26" t="str">
        <f>IF(C2154="","",IFERROR(VLOOKUP($C2154,Statistiques!$A$8:$B$30,2,0),""))</f>
        <v/>
      </c>
      <c r="E2154" s="24"/>
      <c r="F2154" s="27" t="e">
        <f t="shared" si="232"/>
        <v>#VALUE!</v>
      </c>
      <c r="G2154" s="28" t="str">
        <f t="shared" si="228"/>
        <v/>
      </c>
      <c r="H2154" s="29"/>
      <c r="I2154" s="30"/>
      <c r="J2154">
        <f t="shared" si="229"/>
        <v>0</v>
      </c>
      <c r="K2154">
        <f t="shared" si="230"/>
        <v>0</v>
      </c>
    </row>
    <row r="2155" spans="1:11" ht="12.75" customHeight="1" x14ac:dyDescent="0.2">
      <c r="A2155" s="71" t="str">
        <f t="shared" si="226"/>
        <v/>
      </c>
      <c r="B2155" s="31" t="str">
        <f t="shared" si="231"/>
        <v/>
      </c>
      <c r="C2155" s="25" t="str">
        <f t="shared" si="227"/>
        <v/>
      </c>
      <c r="D2155" s="26" t="str">
        <f>IF(C2155="","",IFERROR(VLOOKUP($C2155,Statistiques!$A$8:$B$30,2,0),""))</f>
        <v/>
      </c>
      <c r="E2155" s="24"/>
      <c r="F2155" s="27" t="e">
        <f t="shared" si="232"/>
        <v>#VALUE!</v>
      </c>
      <c r="G2155" s="28" t="str">
        <f t="shared" si="228"/>
        <v/>
      </c>
      <c r="H2155" s="29"/>
      <c r="I2155" s="30"/>
      <c r="J2155">
        <f t="shared" si="229"/>
        <v>0</v>
      </c>
      <c r="K2155">
        <f t="shared" si="230"/>
        <v>0</v>
      </c>
    </row>
    <row r="2156" spans="1:11" ht="12.75" customHeight="1" x14ac:dyDescent="0.2">
      <c r="A2156" s="71" t="str">
        <f t="shared" si="226"/>
        <v/>
      </c>
      <c r="B2156" s="31" t="str">
        <f t="shared" si="231"/>
        <v/>
      </c>
      <c r="C2156" s="25" t="str">
        <f t="shared" si="227"/>
        <v/>
      </c>
      <c r="D2156" s="26" t="str">
        <f>IF(C2156="","",IFERROR(VLOOKUP($C2156,Statistiques!$A$8:$B$30,2,0),""))</f>
        <v/>
      </c>
      <c r="E2156" s="24"/>
      <c r="F2156" s="27" t="e">
        <f t="shared" si="232"/>
        <v>#VALUE!</v>
      </c>
      <c r="G2156" s="28" t="str">
        <f t="shared" si="228"/>
        <v/>
      </c>
      <c r="H2156" s="29"/>
      <c r="I2156" s="30"/>
      <c r="J2156">
        <f t="shared" si="229"/>
        <v>0</v>
      </c>
      <c r="K2156">
        <f t="shared" si="230"/>
        <v>0</v>
      </c>
    </row>
    <row r="2157" spans="1:11" ht="12.75" customHeight="1" x14ac:dyDescent="0.2">
      <c r="A2157" s="71" t="str">
        <f t="shared" si="226"/>
        <v/>
      </c>
      <c r="B2157" s="31" t="str">
        <f t="shared" si="231"/>
        <v/>
      </c>
      <c r="C2157" s="25" t="str">
        <f t="shared" si="227"/>
        <v/>
      </c>
      <c r="D2157" s="26" t="str">
        <f>IF(C2157="","",IFERROR(VLOOKUP($C2157,Statistiques!$A$8:$B$30,2,0),""))</f>
        <v/>
      </c>
      <c r="E2157" s="24"/>
      <c r="F2157" s="27" t="e">
        <f t="shared" si="232"/>
        <v>#VALUE!</v>
      </c>
      <c r="G2157" s="28" t="str">
        <f t="shared" si="228"/>
        <v/>
      </c>
      <c r="H2157" s="29"/>
      <c r="I2157" s="30"/>
      <c r="J2157">
        <f t="shared" si="229"/>
        <v>0</v>
      </c>
      <c r="K2157">
        <f t="shared" si="230"/>
        <v>0</v>
      </c>
    </row>
    <row r="2158" spans="1:11" ht="12.75" customHeight="1" x14ac:dyDescent="0.2">
      <c r="A2158" s="71" t="str">
        <f t="shared" si="226"/>
        <v/>
      </c>
      <c r="B2158" s="31" t="str">
        <f t="shared" si="231"/>
        <v/>
      </c>
      <c r="C2158" s="25" t="str">
        <f t="shared" si="227"/>
        <v/>
      </c>
      <c r="D2158" s="26" t="str">
        <f>IF(C2158="","",IFERROR(VLOOKUP($C2158,Statistiques!$A$8:$B$30,2,0),""))</f>
        <v/>
      </c>
      <c r="E2158" s="24"/>
      <c r="F2158" s="27" t="e">
        <f t="shared" si="232"/>
        <v>#VALUE!</v>
      </c>
      <c r="G2158" s="28" t="str">
        <f t="shared" si="228"/>
        <v/>
      </c>
      <c r="H2158" s="29"/>
      <c r="I2158" s="30"/>
      <c r="J2158">
        <f t="shared" si="229"/>
        <v>0</v>
      </c>
      <c r="K2158">
        <f t="shared" si="230"/>
        <v>0</v>
      </c>
    </row>
    <row r="2159" spans="1:11" ht="12.75" customHeight="1" x14ac:dyDescent="0.2">
      <c r="A2159" s="71" t="str">
        <f t="shared" si="226"/>
        <v/>
      </c>
      <c r="B2159" s="31" t="str">
        <f t="shared" si="231"/>
        <v/>
      </c>
      <c r="C2159" s="25" t="str">
        <f t="shared" si="227"/>
        <v/>
      </c>
      <c r="D2159" s="26" t="str">
        <f>IF(C2159="","",IFERROR(VLOOKUP($C2159,Statistiques!$A$8:$B$30,2,0),""))</f>
        <v/>
      </c>
      <c r="E2159" s="24"/>
      <c r="F2159" s="27" t="e">
        <f t="shared" si="232"/>
        <v>#VALUE!</v>
      </c>
      <c r="G2159" s="28" t="str">
        <f t="shared" si="228"/>
        <v/>
      </c>
      <c r="H2159" s="29"/>
      <c r="I2159" s="30"/>
      <c r="J2159">
        <f t="shared" si="229"/>
        <v>0</v>
      </c>
      <c r="K2159">
        <f t="shared" si="230"/>
        <v>0</v>
      </c>
    </row>
    <row r="2160" spans="1:11" ht="12.75" customHeight="1" x14ac:dyDescent="0.2">
      <c r="A2160" s="71" t="str">
        <f t="shared" si="226"/>
        <v/>
      </c>
      <c r="B2160" s="31" t="str">
        <f t="shared" si="231"/>
        <v/>
      </c>
      <c r="C2160" s="25" t="str">
        <f t="shared" si="227"/>
        <v/>
      </c>
      <c r="D2160" s="26" t="str">
        <f>IF(C2160="","",IFERROR(VLOOKUP($C2160,Statistiques!$A$8:$B$30,2,0),""))</f>
        <v/>
      </c>
      <c r="E2160" s="24"/>
      <c r="F2160" s="27" t="e">
        <f t="shared" si="232"/>
        <v>#VALUE!</v>
      </c>
      <c r="G2160" s="28" t="str">
        <f t="shared" si="228"/>
        <v/>
      </c>
      <c r="H2160" s="29"/>
      <c r="I2160" s="30"/>
      <c r="J2160">
        <f t="shared" si="229"/>
        <v>0</v>
      </c>
      <c r="K2160">
        <f t="shared" si="230"/>
        <v>0</v>
      </c>
    </row>
    <row r="2161" spans="1:11" ht="12.75" customHeight="1" x14ac:dyDescent="0.2">
      <c r="A2161" s="71" t="str">
        <f t="shared" si="226"/>
        <v/>
      </c>
      <c r="B2161" s="31" t="str">
        <f t="shared" si="231"/>
        <v/>
      </c>
      <c r="C2161" s="25" t="str">
        <f t="shared" si="227"/>
        <v/>
      </c>
      <c r="D2161" s="26" t="str">
        <f>IF(C2161="","",IFERROR(VLOOKUP($C2161,Statistiques!$A$8:$B$30,2,0),""))</f>
        <v/>
      </c>
      <c r="E2161" s="24"/>
      <c r="F2161" s="27" t="e">
        <f t="shared" si="232"/>
        <v>#VALUE!</v>
      </c>
      <c r="G2161" s="28" t="str">
        <f t="shared" si="228"/>
        <v/>
      </c>
      <c r="H2161" s="29"/>
      <c r="I2161" s="30"/>
      <c r="J2161">
        <f t="shared" si="229"/>
        <v>0</v>
      </c>
      <c r="K2161">
        <f t="shared" si="230"/>
        <v>0</v>
      </c>
    </row>
    <row r="2162" spans="1:11" ht="12.75" customHeight="1" x14ac:dyDescent="0.2">
      <c r="A2162" s="71" t="str">
        <f t="shared" ref="A2162:A2225" si="233">IF(E2161="","",A2161)</f>
        <v/>
      </c>
      <c r="B2162" s="31" t="str">
        <f t="shared" si="231"/>
        <v/>
      </c>
      <c r="C2162" s="25" t="str">
        <f t="shared" ref="C2162:C2225" si="234">IF(E2161="","",C2161)</f>
        <v/>
      </c>
      <c r="D2162" s="26" t="str">
        <f>IF(C2162="","",IFERROR(VLOOKUP($C2162,Statistiques!$A$8:$B$30,2,0),""))</f>
        <v/>
      </c>
      <c r="E2162" s="24"/>
      <c r="F2162" s="27" t="e">
        <f t="shared" si="232"/>
        <v>#VALUE!</v>
      </c>
      <c r="G2162" s="28" t="str">
        <f t="shared" si="228"/>
        <v/>
      </c>
      <c r="H2162" s="29"/>
      <c r="I2162" s="30"/>
      <c r="J2162">
        <f t="shared" si="229"/>
        <v>0</v>
      </c>
      <c r="K2162">
        <f t="shared" si="230"/>
        <v>0</v>
      </c>
    </row>
    <row r="2163" spans="1:11" ht="12.75" customHeight="1" x14ac:dyDescent="0.2">
      <c r="A2163" s="71" t="str">
        <f t="shared" si="233"/>
        <v/>
      </c>
      <c r="B2163" s="31" t="str">
        <f t="shared" si="231"/>
        <v/>
      </c>
      <c r="C2163" s="25" t="str">
        <f t="shared" si="234"/>
        <v/>
      </c>
      <c r="D2163" s="26" t="str">
        <f>IF(C2163="","",IFERROR(VLOOKUP($C2163,Statistiques!$A$8:$B$30,2,0),""))</f>
        <v/>
      </c>
      <c r="E2163" s="24"/>
      <c r="F2163" s="27" t="e">
        <f t="shared" si="232"/>
        <v>#VALUE!</v>
      </c>
      <c r="G2163" s="28" t="str">
        <f t="shared" si="228"/>
        <v/>
      </c>
      <c r="H2163" s="29"/>
      <c r="I2163" s="30"/>
      <c r="J2163">
        <f t="shared" si="229"/>
        <v>0</v>
      </c>
      <c r="K2163">
        <f t="shared" si="230"/>
        <v>0</v>
      </c>
    </row>
    <row r="2164" spans="1:11" ht="12.75" customHeight="1" x14ac:dyDescent="0.2">
      <c r="A2164" s="71" t="str">
        <f t="shared" si="233"/>
        <v/>
      </c>
      <c r="B2164" s="31" t="str">
        <f t="shared" si="231"/>
        <v/>
      </c>
      <c r="C2164" s="25" t="str">
        <f t="shared" si="234"/>
        <v/>
      </c>
      <c r="D2164" s="26" t="str">
        <f>IF(C2164="","",IFERROR(VLOOKUP($C2164,Statistiques!$A$8:$B$30,2,0),""))</f>
        <v/>
      </c>
      <c r="E2164" s="24"/>
      <c r="F2164" s="27" t="e">
        <f t="shared" si="232"/>
        <v>#VALUE!</v>
      </c>
      <c r="G2164" s="28" t="str">
        <f t="shared" si="228"/>
        <v/>
      </c>
      <c r="H2164" s="29"/>
      <c r="I2164" s="30"/>
      <c r="J2164">
        <f t="shared" si="229"/>
        <v>0</v>
      </c>
      <c r="K2164">
        <f t="shared" si="230"/>
        <v>0</v>
      </c>
    </row>
    <row r="2165" spans="1:11" ht="12.75" customHeight="1" x14ac:dyDescent="0.2">
      <c r="A2165" s="71" t="str">
        <f t="shared" si="233"/>
        <v/>
      </c>
      <c r="B2165" s="31" t="str">
        <f t="shared" si="231"/>
        <v/>
      </c>
      <c r="C2165" s="25" t="str">
        <f t="shared" si="234"/>
        <v/>
      </c>
      <c r="D2165" s="26" t="str">
        <f>IF(C2165="","",IFERROR(VLOOKUP($C2165,Statistiques!$A$8:$B$30,2,0),""))</f>
        <v/>
      </c>
      <c r="E2165" s="24"/>
      <c r="F2165" s="27" t="e">
        <f t="shared" si="232"/>
        <v>#VALUE!</v>
      </c>
      <c r="G2165" s="28" t="str">
        <f t="shared" si="228"/>
        <v/>
      </c>
      <c r="H2165" s="29"/>
      <c r="I2165" s="30"/>
      <c r="J2165">
        <f t="shared" si="229"/>
        <v>0</v>
      </c>
      <c r="K2165">
        <f t="shared" si="230"/>
        <v>0</v>
      </c>
    </row>
    <row r="2166" spans="1:11" ht="12.75" customHeight="1" x14ac:dyDescent="0.2">
      <c r="A2166" s="71" t="str">
        <f t="shared" si="233"/>
        <v/>
      </c>
      <c r="B2166" s="31" t="str">
        <f t="shared" si="231"/>
        <v/>
      </c>
      <c r="C2166" s="25" t="str">
        <f t="shared" si="234"/>
        <v/>
      </c>
      <c r="D2166" s="26" t="str">
        <f>IF(C2166="","",IFERROR(VLOOKUP($C2166,Statistiques!$A$8:$B$30,2,0),""))</f>
        <v/>
      </c>
      <c r="E2166" s="24"/>
      <c r="F2166" s="27" t="e">
        <f t="shared" si="232"/>
        <v>#VALUE!</v>
      </c>
      <c r="G2166" s="28" t="str">
        <f t="shared" si="228"/>
        <v/>
      </c>
      <c r="H2166" s="29"/>
      <c r="I2166" s="30"/>
      <c r="J2166">
        <f t="shared" si="229"/>
        <v>0</v>
      </c>
      <c r="K2166">
        <f t="shared" si="230"/>
        <v>0</v>
      </c>
    </row>
    <row r="2167" spans="1:11" ht="12.75" customHeight="1" x14ac:dyDescent="0.2">
      <c r="A2167" s="71" t="str">
        <f t="shared" si="233"/>
        <v/>
      </c>
      <c r="B2167" s="31" t="str">
        <f t="shared" si="231"/>
        <v/>
      </c>
      <c r="C2167" s="25" t="str">
        <f t="shared" si="234"/>
        <v/>
      </c>
      <c r="D2167" s="26" t="str">
        <f>IF(C2167="","",IFERROR(VLOOKUP($C2167,Statistiques!$A$8:$B$30,2,0),""))</f>
        <v/>
      </c>
      <c r="E2167" s="24"/>
      <c r="F2167" s="27" t="e">
        <f t="shared" si="232"/>
        <v>#VALUE!</v>
      </c>
      <c r="G2167" s="28" t="str">
        <f t="shared" si="228"/>
        <v/>
      </c>
      <c r="H2167" s="29"/>
      <c r="I2167" s="30"/>
      <c r="J2167">
        <f t="shared" si="229"/>
        <v>0</v>
      </c>
      <c r="K2167">
        <f t="shared" si="230"/>
        <v>0</v>
      </c>
    </row>
    <row r="2168" spans="1:11" ht="12.75" customHeight="1" x14ac:dyDescent="0.2">
      <c r="A2168" s="71" t="str">
        <f t="shared" si="233"/>
        <v/>
      </c>
      <c r="B2168" s="31" t="str">
        <f t="shared" si="231"/>
        <v/>
      </c>
      <c r="C2168" s="25" t="str">
        <f t="shared" si="234"/>
        <v/>
      </c>
      <c r="D2168" s="26" t="str">
        <f>IF(C2168="","",IFERROR(VLOOKUP($C2168,Statistiques!$A$8:$B$30,2,0),""))</f>
        <v/>
      </c>
      <c r="E2168" s="24"/>
      <c r="F2168" s="27" t="e">
        <f t="shared" si="232"/>
        <v>#VALUE!</v>
      </c>
      <c r="G2168" s="28" t="str">
        <f t="shared" si="228"/>
        <v/>
      </c>
      <c r="H2168" s="29"/>
      <c r="I2168" s="30"/>
      <c r="J2168">
        <f t="shared" si="229"/>
        <v>0</v>
      </c>
      <c r="K2168">
        <f t="shared" si="230"/>
        <v>0</v>
      </c>
    </row>
    <row r="2169" spans="1:11" ht="12.75" customHeight="1" x14ac:dyDescent="0.2">
      <c r="A2169" s="71" t="str">
        <f t="shared" si="233"/>
        <v/>
      </c>
      <c r="B2169" s="31" t="str">
        <f t="shared" si="231"/>
        <v/>
      </c>
      <c r="C2169" s="25" t="str">
        <f t="shared" si="234"/>
        <v/>
      </c>
      <c r="D2169" s="26" t="str">
        <f>IF(C2169="","",IFERROR(VLOOKUP($C2169,Statistiques!$A$8:$B$30,2,0),""))</f>
        <v/>
      </c>
      <c r="E2169" s="24"/>
      <c r="F2169" s="27" t="e">
        <f t="shared" si="232"/>
        <v>#VALUE!</v>
      </c>
      <c r="G2169" s="28" t="str">
        <f t="shared" si="228"/>
        <v/>
      </c>
      <c r="H2169" s="29"/>
      <c r="I2169" s="30"/>
      <c r="J2169">
        <f t="shared" si="229"/>
        <v>0</v>
      </c>
      <c r="K2169">
        <f t="shared" si="230"/>
        <v>0</v>
      </c>
    </row>
    <row r="2170" spans="1:11" ht="12.75" customHeight="1" x14ac:dyDescent="0.2">
      <c r="A2170" s="71" t="str">
        <f t="shared" si="233"/>
        <v/>
      </c>
      <c r="B2170" s="31" t="str">
        <f t="shared" si="231"/>
        <v/>
      </c>
      <c r="C2170" s="25" t="str">
        <f t="shared" si="234"/>
        <v/>
      </c>
      <c r="D2170" s="26" t="str">
        <f>IF(C2170="","",IFERROR(VLOOKUP($C2170,Statistiques!$A$8:$B$30,2,0),""))</f>
        <v/>
      </c>
      <c r="E2170" s="24"/>
      <c r="F2170" s="27" t="e">
        <f t="shared" si="232"/>
        <v>#VALUE!</v>
      </c>
      <c r="G2170" s="28" t="str">
        <f t="shared" si="228"/>
        <v/>
      </c>
      <c r="H2170" s="29"/>
      <c r="I2170" s="30"/>
      <c r="J2170">
        <f t="shared" si="229"/>
        <v>0</v>
      </c>
      <c r="K2170">
        <f t="shared" si="230"/>
        <v>0</v>
      </c>
    </row>
    <row r="2171" spans="1:11" ht="12.75" customHeight="1" x14ac:dyDescent="0.2">
      <c r="A2171" s="71" t="str">
        <f t="shared" si="233"/>
        <v/>
      </c>
      <c r="B2171" s="31" t="str">
        <f t="shared" si="231"/>
        <v/>
      </c>
      <c r="C2171" s="25" t="str">
        <f t="shared" si="234"/>
        <v/>
      </c>
      <c r="D2171" s="26" t="str">
        <f>IF(C2171="","",IFERROR(VLOOKUP($C2171,Statistiques!$A$8:$B$30,2,0),""))</f>
        <v/>
      </c>
      <c r="E2171" s="24"/>
      <c r="F2171" s="27" t="e">
        <f t="shared" si="232"/>
        <v>#VALUE!</v>
      </c>
      <c r="G2171" s="28" t="str">
        <f t="shared" si="228"/>
        <v/>
      </c>
      <c r="H2171" s="29"/>
      <c r="I2171" s="30"/>
      <c r="J2171">
        <f t="shared" si="229"/>
        <v>0</v>
      </c>
      <c r="K2171">
        <f t="shared" si="230"/>
        <v>0</v>
      </c>
    </row>
    <row r="2172" spans="1:11" ht="12.75" customHeight="1" x14ac:dyDescent="0.2">
      <c r="A2172" s="71" t="str">
        <f t="shared" si="233"/>
        <v/>
      </c>
      <c r="B2172" s="31" t="str">
        <f t="shared" si="231"/>
        <v/>
      </c>
      <c r="C2172" s="25" t="str">
        <f t="shared" si="234"/>
        <v/>
      </c>
      <c r="D2172" s="26" t="str">
        <f>IF(C2172="","",IFERROR(VLOOKUP($C2172,Statistiques!$A$8:$B$30,2,0),""))</f>
        <v/>
      </c>
      <c r="E2172" s="24"/>
      <c r="F2172" s="27" t="e">
        <f t="shared" si="232"/>
        <v>#VALUE!</v>
      </c>
      <c r="G2172" s="28" t="str">
        <f t="shared" si="228"/>
        <v/>
      </c>
      <c r="H2172" s="29"/>
      <c r="I2172" s="30"/>
      <c r="J2172">
        <f t="shared" si="229"/>
        <v>0</v>
      </c>
      <c r="K2172">
        <f t="shared" si="230"/>
        <v>0</v>
      </c>
    </row>
    <row r="2173" spans="1:11" ht="12.75" customHeight="1" x14ac:dyDescent="0.2">
      <c r="A2173" s="71" t="str">
        <f t="shared" si="233"/>
        <v/>
      </c>
      <c r="B2173" s="31" t="str">
        <f t="shared" si="231"/>
        <v/>
      </c>
      <c r="C2173" s="25" t="str">
        <f t="shared" si="234"/>
        <v/>
      </c>
      <c r="D2173" s="26" t="str">
        <f>IF(C2173="","",IFERROR(VLOOKUP($C2173,Statistiques!$A$8:$B$30,2,0),""))</f>
        <v/>
      </c>
      <c r="E2173" s="24"/>
      <c r="F2173" s="27" t="e">
        <f t="shared" si="232"/>
        <v>#VALUE!</v>
      </c>
      <c r="G2173" s="28" t="str">
        <f t="shared" si="228"/>
        <v/>
      </c>
      <c r="H2173" s="29"/>
      <c r="I2173" s="30"/>
      <c r="J2173">
        <f t="shared" si="229"/>
        <v>0</v>
      </c>
      <c r="K2173">
        <f t="shared" si="230"/>
        <v>0</v>
      </c>
    </row>
    <row r="2174" spans="1:11" ht="12.75" customHeight="1" x14ac:dyDescent="0.2">
      <c r="A2174" s="71" t="str">
        <f t="shared" si="233"/>
        <v/>
      </c>
      <c r="B2174" s="31" t="str">
        <f t="shared" si="231"/>
        <v/>
      </c>
      <c r="C2174" s="25" t="str">
        <f t="shared" si="234"/>
        <v/>
      </c>
      <c r="D2174" s="26" t="str">
        <f>IF(C2174="","",IFERROR(VLOOKUP($C2174,Statistiques!$A$8:$B$30,2,0),""))</f>
        <v/>
      </c>
      <c r="E2174" s="24"/>
      <c r="F2174" s="27" t="e">
        <f t="shared" si="232"/>
        <v>#VALUE!</v>
      </c>
      <c r="G2174" s="28" t="str">
        <f t="shared" si="228"/>
        <v/>
      </c>
      <c r="H2174" s="29"/>
      <c r="I2174" s="30"/>
      <c r="J2174">
        <f t="shared" si="229"/>
        <v>0</v>
      </c>
      <c r="K2174">
        <f t="shared" si="230"/>
        <v>0</v>
      </c>
    </row>
    <row r="2175" spans="1:11" ht="12.75" customHeight="1" x14ac:dyDescent="0.2">
      <c r="A2175" s="71" t="str">
        <f t="shared" si="233"/>
        <v/>
      </c>
      <c r="B2175" s="31" t="str">
        <f t="shared" si="231"/>
        <v/>
      </c>
      <c r="C2175" s="25" t="str">
        <f t="shared" si="234"/>
        <v/>
      </c>
      <c r="D2175" s="26" t="str">
        <f>IF(C2175="","",IFERROR(VLOOKUP($C2175,Statistiques!$A$8:$B$30,2,0),""))</f>
        <v/>
      </c>
      <c r="E2175" s="24"/>
      <c r="F2175" s="27" t="e">
        <f t="shared" si="232"/>
        <v>#VALUE!</v>
      </c>
      <c r="G2175" s="28" t="str">
        <f t="shared" si="228"/>
        <v/>
      </c>
      <c r="H2175" s="29"/>
      <c r="I2175" s="30"/>
      <c r="J2175">
        <f t="shared" si="229"/>
        <v>0</v>
      </c>
      <c r="K2175">
        <f t="shared" si="230"/>
        <v>0</v>
      </c>
    </row>
    <row r="2176" spans="1:11" ht="12.75" customHeight="1" x14ac:dyDescent="0.2">
      <c r="A2176" s="71" t="str">
        <f t="shared" si="233"/>
        <v/>
      </c>
      <c r="B2176" s="31" t="str">
        <f t="shared" si="231"/>
        <v/>
      </c>
      <c r="C2176" s="25" t="str">
        <f t="shared" si="234"/>
        <v/>
      </c>
      <c r="D2176" s="26" t="str">
        <f>IF(C2176="","",IFERROR(VLOOKUP($C2176,Statistiques!$A$8:$B$30,2,0),""))</f>
        <v/>
      </c>
      <c r="E2176" s="24"/>
      <c r="F2176" s="27" t="e">
        <f t="shared" si="232"/>
        <v>#VALUE!</v>
      </c>
      <c r="G2176" s="28" t="str">
        <f t="shared" si="228"/>
        <v/>
      </c>
      <c r="H2176" s="29"/>
      <c r="I2176" s="30"/>
      <c r="J2176">
        <f t="shared" si="229"/>
        <v>0</v>
      </c>
      <c r="K2176">
        <f t="shared" si="230"/>
        <v>0</v>
      </c>
    </row>
    <row r="2177" spans="1:11" ht="12.75" customHeight="1" x14ac:dyDescent="0.2">
      <c r="A2177" s="71" t="str">
        <f t="shared" si="233"/>
        <v/>
      </c>
      <c r="B2177" s="31" t="str">
        <f t="shared" si="231"/>
        <v/>
      </c>
      <c r="C2177" s="25" t="str">
        <f t="shared" si="234"/>
        <v/>
      </c>
      <c r="D2177" s="26" t="str">
        <f>IF(C2177="","",IFERROR(VLOOKUP($C2177,Statistiques!$A$8:$B$30,2,0),""))</f>
        <v/>
      </c>
      <c r="E2177" s="24"/>
      <c r="F2177" s="27" t="e">
        <f t="shared" si="232"/>
        <v>#VALUE!</v>
      </c>
      <c r="G2177" s="28" t="str">
        <f t="shared" si="228"/>
        <v/>
      </c>
      <c r="H2177" s="29"/>
      <c r="I2177" s="30"/>
      <c r="J2177">
        <f t="shared" si="229"/>
        <v>0</v>
      </c>
      <c r="K2177">
        <f t="shared" si="230"/>
        <v>0</v>
      </c>
    </row>
    <row r="2178" spans="1:11" ht="12.75" customHeight="1" x14ac:dyDescent="0.2">
      <c r="A2178" s="71" t="str">
        <f t="shared" si="233"/>
        <v/>
      </c>
      <c r="B2178" s="31" t="str">
        <f t="shared" si="231"/>
        <v/>
      </c>
      <c r="C2178" s="25" t="str">
        <f t="shared" si="234"/>
        <v/>
      </c>
      <c r="D2178" s="26" t="str">
        <f>IF(C2178="","",IFERROR(VLOOKUP($C2178,Statistiques!$A$8:$B$30,2,0),""))</f>
        <v/>
      </c>
      <c r="E2178" s="24"/>
      <c r="F2178" s="27" t="e">
        <f t="shared" si="232"/>
        <v>#VALUE!</v>
      </c>
      <c r="G2178" s="28" t="str">
        <f t="shared" si="228"/>
        <v/>
      </c>
      <c r="H2178" s="29"/>
      <c r="I2178" s="30"/>
      <c r="J2178">
        <f t="shared" si="229"/>
        <v>0</v>
      </c>
      <c r="K2178">
        <f t="shared" si="230"/>
        <v>0</v>
      </c>
    </row>
    <row r="2179" spans="1:11" ht="12.75" customHeight="1" x14ac:dyDescent="0.2">
      <c r="A2179" s="71" t="str">
        <f t="shared" si="233"/>
        <v/>
      </c>
      <c r="B2179" s="31" t="str">
        <f t="shared" si="231"/>
        <v/>
      </c>
      <c r="C2179" s="25" t="str">
        <f t="shared" si="234"/>
        <v/>
      </c>
      <c r="D2179" s="26" t="str">
        <f>IF(C2179="","",IFERROR(VLOOKUP($C2179,Statistiques!$A$8:$B$30,2,0),""))</f>
        <v/>
      </c>
      <c r="E2179" s="24"/>
      <c r="F2179" s="27" t="e">
        <f t="shared" si="232"/>
        <v>#VALUE!</v>
      </c>
      <c r="G2179" s="28" t="str">
        <f t="shared" ref="G2179:G2242" si="235">IF(E2179="","",IF(AND(MONTH(A2179)=MONTH(A2180),E2180&lt;&gt;""),"",F2179))</f>
        <v/>
      </c>
      <c r="H2179" s="29"/>
      <c r="I2179" s="30"/>
      <c r="J2179">
        <f t="shared" ref="J2179:J2242" si="236">IF(H2179="",0,H2179)</f>
        <v>0</v>
      </c>
      <c r="K2179">
        <f t="shared" ref="K2179:K2242" si="237">IF(I2179="",0,I2179)</f>
        <v>0</v>
      </c>
    </row>
    <row r="2180" spans="1:11" ht="12.75" customHeight="1" x14ac:dyDescent="0.2">
      <c r="A2180" s="71" t="str">
        <f t="shared" si="233"/>
        <v/>
      </c>
      <c r="B2180" s="31" t="str">
        <f t="shared" ref="B2180:B2243" si="238">IF(A2180="","",B2179+1)</f>
        <v/>
      </c>
      <c r="C2180" s="25" t="str">
        <f t="shared" si="234"/>
        <v/>
      </c>
      <c r="D2180" s="26" t="str">
        <f>IF(C2180="","",IFERROR(VLOOKUP($C2180,Statistiques!$A$8:$B$30,2,0),""))</f>
        <v/>
      </c>
      <c r="E2180" s="24"/>
      <c r="F2180" s="27" t="e">
        <f t="shared" ref="F2180:F2243" si="239">IF(MONTH(A2180)=MONTH(A2179),F2179+E2180,E2180)</f>
        <v>#VALUE!</v>
      </c>
      <c r="G2180" s="28" t="str">
        <f t="shared" si="235"/>
        <v/>
      </c>
      <c r="H2180" s="29"/>
      <c r="I2180" s="30"/>
      <c r="J2180">
        <f t="shared" si="236"/>
        <v>0</v>
      </c>
      <c r="K2180">
        <f t="shared" si="237"/>
        <v>0</v>
      </c>
    </row>
    <row r="2181" spans="1:11" ht="12.75" customHeight="1" x14ac:dyDescent="0.2">
      <c r="A2181" s="71" t="str">
        <f t="shared" si="233"/>
        <v/>
      </c>
      <c r="B2181" s="31" t="str">
        <f t="shared" si="238"/>
        <v/>
      </c>
      <c r="C2181" s="25" t="str">
        <f t="shared" si="234"/>
        <v/>
      </c>
      <c r="D2181" s="26" t="str">
        <f>IF(C2181="","",IFERROR(VLOOKUP($C2181,Statistiques!$A$8:$B$30,2,0),""))</f>
        <v/>
      </c>
      <c r="E2181" s="24"/>
      <c r="F2181" s="27" t="e">
        <f t="shared" si="239"/>
        <v>#VALUE!</v>
      </c>
      <c r="G2181" s="28" t="str">
        <f t="shared" si="235"/>
        <v/>
      </c>
      <c r="H2181" s="29"/>
      <c r="I2181" s="30"/>
      <c r="J2181">
        <f t="shared" si="236"/>
        <v>0</v>
      </c>
      <c r="K2181">
        <f t="shared" si="237"/>
        <v>0</v>
      </c>
    </row>
    <row r="2182" spans="1:11" ht="12.75" customHeight="1" x14ac:dyDescent="0.2">
      <c r="A2182" s="71" t="str">
        <f t="shared" si="233"/>
        <v/>
      </c>
      <c r="B2182" s="31" t="str">
        <f t="shared" si="238"/>
        <v/>
      </c>
      <c r="C2182" s="25" t="str">
        <f t="shared" si="234"/>
        <v/>
      </c>
      <c r="D2182" s="26" t="str">
        <f>IF(C2182="","",IFERROR(VLOOKUP($C2182,Statistiques!$A$8:$B$30,2,0),""))</f>
        <v/>
      </c>
      <c r="E2182" s="24"/>
      <c r="F2182" s="27" t="e">
        <f t="shared" si="239"/>
        <v>#VALUE!</v>
      </c>
      <c r="G2182" s="28" t="str">
        <f t="shared" si="235"/>
        <v/>
      </c>
      <c r="H2182" s="29"/>
      <c r="I2182" s="30"/>
      <c r="J2182">
        <f t="shared" si="236"/>
        <v>0</v>
      </c>
      <c r="K2182">
        <f t="shared" si="237"/>
        <v>0</v>
      </c>
    </row>
    <row r="2183" spans="1:11" ht="12.75" customHeight="1" x14ac:dyDescent="0.2">
      <c r="A2183" s="71" t="str">
        <f t="shared" si="233"/>
        <v/>
      </c>
      <c r="B2183" s="31" t="str">
        <f t="shared" si="238"/>
        <v/>
      </c>
      <c r="C2183" s="25" t="str">
        <f t="shared" si="234"/>
        <v/>
      </c>
      <c r="D2183" s="26" t="str">
        <f>IF(C2183="","",IFERROR(VLOOKUP($C2183,Statistiques!$A$8:$B$30,2,0),""))</f>
        <v/>
      </c>
      <c r="E2183" s="24"/>
      <c r="F2183" s="27" t="e">
        <f t="shared" si="239"/>
        <v>#VALUE!</v>
      </c>
      <c r="G2183" s="28" t="str">
        <f t="shared" si="235"/>
        <v/>
      </c>
      <c r="H2183" s="29"/>
      <c r="I2183" s="30"/>
      <c r="J2183">
        <f t="shared" si="236"/>
        <v>0</v>
      </c>
      <c r="K2183">
        <f t="shared" si="237"/>
        <v>0</v>
      </c>
    </row>
    <row r="2184" spans="1:11" ht="12.75" customHeight="1" x14ac:dyDescent="0.2">
      <c r="A2184" s="71" t="str">
        <f t="shared" si="233"/>
        <v/>
      </c>
      <c r="B2184" s="31" t="str">
        <f t="shared" si="238"/>
        <v/>
      </c>
      <c r="C2184" s="25" t="str">
        <f t="shared" si="234"/>
        <v/>
      </c>
      <c r="D2184" s="26" t="str">
        <f>IF(C2184="","",IFERROR(VLOOKUP($C2184,Statistiques!$A$8:$B$30,2,0),""))</f>
        <v/>
      </c>
      <c r="E2184" s="24"/>
      <c r="F2184" s="27" t="e">
        <f t="shared" si="239"/>
        <v>#VALUE!</v>
      </c>
      <c r="G2184" s="28" t="str">
        <f t="shared" si="235"/>
        <v/>
      </c>
      <c r="H2184" s="29"/>
      <c r="I2184" s="30"/>
      <c r="J2184">
        <f t="shared" si="236"/>
        <v>0</v>
      </c>
      <c r="K2184">
        <f t="shared" si="237"/>
        <v>0</v>
      </c>
    </row>
    <row r="2185" spans="1:11" ht="12.75" customHeight="1" x14ac:dyDescent="0.2">
      <c r="A2185" s="71" t="str">
        <f t="shared" si="233"/>
        <v/>
      </c>
      <c r="B2185" s="31" t="str">
        <f t="shared" si="238"/>
        <v/>
      </c>
      <c r="C2185" s="25" t="str">
        <f t="shared" si="234"/>
        <v/>
      </c>
      <c r="D2185" s="26" t="str">
        <f>IF(C2185="","",IFERROR(VLOOKUP($C2185,Statistiques!$A$8:$B$30,2,0),""))</f>
        <v/>
      </c>
      <c r="E2185" s="24"/>
      <c r="F2185" s="27" t="e">
        <f t="shared" si="239"/>
        <v>#VALUE!</v>
      </c>
      <c r="G2185" s="28" t="str">
        <f t="shared" si="235"/>
        <v/>
      </c>
      <c r="H2185" s="29"/>
      <c r="I2185" s="30"/>
      <c r="J2185">
        <f t="shared" si="236"/>
        <v>0</v>
      </c>
      <c r="K2185">
        <f t="shared" si="237"/>
        <v>0</v>
      </c>
    </row>
    <row r="2186" spans="1:11" ht="12.75" customHeight="1" x14ac:dyDescent="0.2">
      <c r="A2186" s="71" t="str">
        <f t="shared" si="233"/>
        <v/>
      </c>
      <c r="B2186" s="31" t="str">
        <f t="shared" si="238"/>
        <v/>
      </c>
      <c r="C2186" s="25" t="str">
        <f t="shared" si="234"/>
        <v/>
      </c>
      <c r="D2186" s="26" t="str">
        <f>IF(C2186="","",IFERROR(VLOOKUP($C2186,Statistiques!$A$8:$B$30,2,0),""))</f>
        <v/>
      </c>
      <c r="E2186" s="24"/>
      <c r="F2186" s="27" t="e">
        <f t="shared" si="239"/>
        <v>#VALUE!</v>
      </c>
      <c r="G2186" s="28" t="str">
        <f t="shared" si="235"/>
        <v/>
      </c>
      <c r="H2186" s="29"/>
      <c r="I2186" s="30"/>
      <c r="J2186">
        <f t="shared" si="236"/>
        <v>0</v>
      </c>
      <c r="K2186">
        <f t="shared" si="237"/>
        <v>0</v>
      </c>
    </row>
    <row r="2187" spans="1:11" ht="12.75" customHeight="1" x14ac:dyDescent="0.2">
      <c r="A2187" s="71" t="str">
        <f t="shared" si="233"/>
        <v/>
      </c>
      <c r="B2187" s="31" t="str">
        <f t="shared" si="238"/>
        <v/>
      </c>
      <c r="C2187" s="25" t="str">
        <f t="shared" si="234"/>
        <v/>
      </c>
      <c r="D2187" s="26" t="str">
        <f>IF(C2187="","",IFERROR(VLOOKUP($C2187,Statistiques!$A$8:$B$30,2,0),""))</f>
        <v/>
      </c>
      <c r="E2187" s="24"/>
      <c r="F2187" s="27" t="e">
        <f t="shared" si="239"/>
        <v>#VALUE!</v>
      </c>
      <c r="G2187" s="28" t="str">
        <f t="shared" si="235"/>
        <v/>
      </c>
      <c r="H2187" s="29"/>
      <c r="I2187" s="30"/>
      <c r="J2187">
        <f t="shared" si="236"/>
        <v>0</v>
      </c>
      <c r="K2187">
        <f t="shared" si="237"/>
        <v>0</v>
      </c>
    </row>
    <row r="2188" spans="1:11" ht="12.75" customHeight="1" x14ac:dyDescent="0.2">
      <c r="A2188" s="71" t="str">
        <f t="shared" si="233"/>
        <v/>
      </c>
      <c r="B2188" s="31" t="str">
        <f t="shared" si="238"/>
        <v/>
      </c>
      <c r="C2188" s="25" t="str">
        <f t="shared" si="234"/>
        <v/>
      </c>
      <c r="D2188" s="26" t="str">
        <f>IF(C2188="","",IFERROR(VLOOKUP($C2188,Statistiques!$A$8:$B$30,2,0),""))</f>
        <v/>
      </c>
      <c r="E2188" s="24"/>
      <c r="F2188" s="27" t="e">
        <f t="shared" si="239"/>
        <v>#VALUE!</v>
      </c>
      <c r="G2188" s="28" t="str">
        <f t="shared" si="235"/>
        <v/>
      </c>
      <c r="H2188" s="29"/>
      <c r="I2188" s="30"/>
      <c r="J2188">
        <f t="shared" si="236"/>
        <v>0</v>
      </c>
      <c r="K2188">
        <f t="shared" si="237"/>
        <v>0</v>
      </c>
    </row>
    <row r="2189" spans="1:11" ht="12.75" customHeight="1" x14ac:dyDescent="0.2">
      <c r="A2189" s="71" t="str">
        <f t="shared" si="233"/>
        <v/>
      </c>
      <c r="B2189" s="31" t="str">
        <f t="shared" si="238"/>
        <v/>
      </c>
      <c r="C2189" s="25" t="str">
        <f t="shared" si="234"/>
        <v/>
      </c>
      <c r="D2189" s="26" t="str">
        <f>IF(C2189="","",IFERROR(VLOOKUP($C2189,Statistiques!$A$8:$B$30,2,0),""))</f>
        <v/>
      </c>
      <c r="E2189" s="24"/>
      <c r="F2189" s="27" t="e">
        <f t="shared" si="239"/>
        <v>#VALUE!</v>
      </c>
      <c r="G2189" s="28" t="str">
        <f t="shared" si="235"/>
        <v/>
      </c>
      <c r="H2189" s="29"/>
      <c r="I2189" s="30"/>
      <c r="J2189">
        <f t="shared" si="236"/>
        <v>0</v>
      </c>
      <c r="K2189">
        <f t="shared" si="237"/>
        <v>0</v>
      </c>
    </row>
    <row r="2190" spans="1:11" ht="12.75" customHeight="1" x14ac:dyDescent="0.2">
      <c r="A2190" s="71" t="str">
        <f t="shared" si="233"/>
        <v/>
      </c>
      <c r="B2190" s="31" t="str">
        <f t="shared" si="238"/>
        <v/>
      </c>
      <c r="C2190" s="25" t="str">
        <f t="shared" si="234"/>
        <v/>
      </c>
      <c r="D2190" s="26" t="str">
        <f>IF(C2190="","",IFERROR(VLOOKUP($C2190,Statistiques!$A$8:$B$30,2,0),""))</f>
        <v/>
      </c>
      <c r="E2190" s="24"/>
      <c r="F2190" s="27" t="e">
        <f t="shared" si="239"/>
        <v>#VALUE!</v>
      </c>
      <c r="G2190" s="28" t="str">
        <f t="shared" si="235"/>
        <v/>
      </c>
      <c r="H2190" s="29"/>
      <c r="I2190" s="30"/>
      <c r="J2190">
        <f t="shared" si="236"/>
        <v>0</v>
      </c>
      <c r="K2190">
        <f t="shared" si="237"/>
        <v>0</v>
      </c>
    </row>
    <row r="2191" spans="1:11" ht="12.75" customHeight="1" x14ac:dyDescent="0.2">
      <c r="A2191" s="71" t="str">
        <f t="shared" si="233"/>
        <v/>
      </c>
      <c r="B2191" s="31" t="str">
        <f t="shared" si="238"/>
        <v/>
      </c>
      <c r="C2191" s="25" t="str">
        <f t="shared" si="234"/>
        <v/>
      </c>
      <c r="D2191" s="26" t="str">
        <f>IF(C2191="","",IFERROR(VLOOKUP($C2191,Statistiques!$A$8:$B$30,2,0),""))</f>
        <v/>
      </c>
      <c r="E2191" s="24"/>
      <c r="F2191" s="27" t="e">
        <f t="shared" si="239"/>
        <v>#VALUE!</v>
      </c>
      <c r="G2191" s="28" t="str">
        <f t="shared" si="235"/>
        <v/>
      </c>
      <c r="H2191" s="29"/>
      <c r="I2191" s="30"/>
      <c r="J2191">
        <f t="shared" si="236"/>
        <v>0</v>
      </c>
      <c r="K2191">
        <f t="shared" si="237"/>
        <v>0</v>
      </c>
    </row>
    <row r="2192" spans="1:11" ht="12.75" customHeight="1" x14ac:dyDescent="0.2">
      <c r="A2192" s="71" t="str">
        <f t="shared" si="233"/>
        <v/>
      </c>
      <c r="B2192" s="31" t="str">
        <f t="shared" si="238"/>
        <v/>
      </c>
      <c r="C2192" s="25" t="str">
        <f t="shared" si="234"/>
        <v/>
      </c>
      <c r="D2192" s="26" t="str">
        <f>IF(C2192="","",IFERROR(VLOOKUP($C2192,Statistiques!$A$8:$B$30,2,0),""))</f>
        <v/>
      </c>
      <c r="E2192" s="24"/>
      <c r="F2192" s="27" t="e">
        <f t="shared" si="239"/>
        <v>#VALUE!</v>
      </c>
      <c r="G2192" s="28" t="str">
        <f t="shared" si="235"/>
        <v/>
      </c>
      <c r="H2192" s="29"/>
      <c r="I2192" s="30"/>
      <c r="J2192">
        <f t="shared" si="236"/>
        <v>0</v>
      </c>
      <c r="K2192">
        <f t="shared" si="237"/>
        <v>0</v>
      </c>
    </row>
    <row r="2193" spans="1:11" ht="12.75" customHeight="1" x14ac:dyDescent="0.2">
      <c r="A2193" s="71" t="str">
        <f t="shared" si="233"/>
        <v/>
      </c>
      <c r="B2193" s="31" t="str">
        <f t="shared" si="238"/>
        <v/>
      </c>
      <c r="C2193" s="25" t="str">
        <f t="shared" si="234"/>
        <v/>
      </c>
      <c r="D2193" s="26" t="str">
        <f>IF(C2193="","",IFERROR(VLOOKUP($C2193,Statistiques!$A$8:$B$30,2,0),""))</f>
        <v/>
      </c>
      <c r="E2193" s="24"/>
      <c r="F2193" s="27" t="e">
        <f t="shared" si="239"/>
        <v>#VALUE!</v>
      </c>
      <c r="G2193" s="28" t="str">
        <f t="shared" si="235"/>
        <v/>
      </c>
      <c r="H2193" s="29"/>
      <c r="I2193" s="30"/>
      <c r="J2193">
        <f t="shared" si="236"/>
        <v>0</v>
      </c>
      <c r="K2193">
        <f t="shared" si="237"/>
        <v>0</v>
      </c>
    </row>
    <row r="2194" spans="1:11" ht="12.75" customHeight="1" x14ac:dyDescent="0.2">
      <c r="A2194" s="71" t="str">
        <f t="shared" si="233"/>
        <v/>
      </c>
      <c r="B2194" s="31" t="str">
        <f t="shared" si="238"/>
        <v/>
      </c>
      <c r="C2194" s="25" t="str">
        <f t="shared" si="234"/>
        <v/>
      </c>
      <c r="D2194" s="26" t="str">
        <f>IF(C2194="","",IFERROR(VLOOKUP($C2194,Statistiques!$A$8:$B$30,2,0),""))</f>
        <v/>
      </c>
      <c r="E2194" s="24"/>
      <c r="F2194" s="27" t="e">
        <f t="shared" si="239"/>
        <v>#VALUE!</v>
      </c>
      <c r="G2194" s="28" t="str">
        <f t="shared" si="235"/>
        <v/>
      </c>
      <c r="H2194" s="29"/>
      <c r="I2194" s="30"/>
      <c r="J2194">
        <f t="shared" si="236"/>
        <v>0</v>
      </c>
      <c r="K2194">
        <f t="shared" si="237"/>
        <v>0</v>
      </c>
    </row>
    <row r="2195" spans="1:11" ht="12.75" customHeight="1" x14ac:dyDescent="0.2">
      <c r="A2195" s="71" t="str">
        <f t="shared" si="233"/>
        <v/>
      </c>
      <c r="B2195" s="31" t="str">
        <f t="shared" si="238"/>
        <v/>
      </c>
      <c r="C2195" s="25" t="str">
        <f t="shared" si="234"/>
        <v/>
      </c>
      <c r="D2195" s="26" t="str">
        <f>IF(C2195="","",IFERROR(VLOOKUP($C2195,Statistiques!$A$8:$B$30,2,0),""))</f>
        <v/>
      </c>
      <c r="E2195" s="24"/>
      <c r="F2195" s="27" t="e">
        <f t="shared" si="239"/>
        <v>#VALUE!</v>
      </c>
      <c r="G2195" s="28" t="str">
        <f t="shared" si="235"/>
        <v/>
      </c>
      <c r="H2195" s="29"/>
      <c r="I2195" s="30"/>
      <c r="J2195">
        <f t="shared" si="236"/>
        <v>0</v>
      </c>
      <c r="K2195">
        <f t="shared" si="237"/>
        <v>0</v>
      </c>
    </row>
    <row r="2196" spans="1:11" ht="12.75" customHeight="1" x14ac:dyDescent="0.2">
      <c r="A2196" s="71" t="str">
        <f t="shared" si="233"/>
        <v/>
      </c>
      <c r="B2196" s="31" t="str">
        <f t="shared" si="238"/>
        <v/>
      </c>
      <c r="C2196" s="25" t="str">
        <f t="shared" si="234"/>
        <v/>
      </c>
      <c r="D2196" s="26" t="str">
        <f>IF(C2196="","",IFERROR(VLOOKUP($C2196,Statistiques!$A$8:$B$30,2,0),""))</f>
        <v/>
      </c>
      <c r="E2196" s="24"/>
      <c r="F2196" s="27" t="e">
        <f t="shared" si="239"/>
        <v>#VALUE!</v>
      </c>
      <c r="G2196" s="28" t="str">
        <f t="shared" si="235"/>
        <v/>
      </c>
      <c r="H2196" s="29"/>
      <c r="I2196" s="30"/>
      <c r="J2196">
        <f t="shared" si="236"/>
        <v>0</v>
      </c>
      <c r="K2196">
        <f t="shared" si="237"/>
        <v>0</v>
      </c>
    </row>
    <row r="2197" spans="1:11" ht="12.75" customHeight="1" x14ac:dyDescent="0.2">
      <c r="A2197" s="71" t="str">
        <f t="shared" si="233"/>
        <v/>
      </c>
      <c r="B2197" s="31" t="str">
        <f t="shared" si="238"/>
        <v/>
      </c>
      <c r="C2197" s="25" t="str">
        <f t="shared" si="234"/>
        <v/>
      </c>
      <c r="D2197" s="26" t="str">
        <f>IF(C2197="","",IFERROR(VLOOKUP($C2197,Statistiques!$A$8:$B$30,2,0),""))</f>
        <v/>
      </c>
      <c r="E2197" s="24"/>
      <c r="F2197" s="27" t="e">
        <f t="shared" si="239"/>
        <v>#VALUE!</v>
      </c>
      <c r="G2197" s="28" t="str">
        <f t="shared" si="235"/>
        <v/>
      </c>
      <c r="H2197" s="29"/>
      <c r="I2197" s="30"/>
      <c r="J2197">
        <f t="shared" si="236"/>
        <v>0</v>
      </c>
      <c r="K2197">
        <f t="shared" si="237"/>
        <v>0</v>
      </c>
    </row>
    <row r="2198" spans="1:11" ht="12.75" customHeight="1" x14ac:dyDescent="0.2">
      <c r="A2198" s="71" t="str">
        <f t="shared" si="233"/>
        <v/>
      </c>
      <c r="B2198" s="31" t="str">
        <f t="shared" si="238"/>
        <v/>
      </c>
      <c r="C2198" s="25" t="str">
        <f t="shared" si="234"/>
        <v/>
      </c>
      <c r="D2198" s="26" t="str">
        <f>IF(C2198="","",IFERROR(VLOOKUP($C2198,Statistiques!$A$8:$B$30,2,0),""))</f>
        <v/>
      </c>
      <c r="E2198" s="24"/>
      <c r="F2198" s="27" t="e">
        <f t="shared" si="239"/>
        <v>#VALUE!</v>
      </c>
      <c r="G2198" s="28" t="str">
        <f t="shared" si="235"/>
        <v/>
      </c>
      <c r="H2198" s="29"/>
      <c r="I2198" s="30"/>
      <c r="J2198">
        <f t="shared" si="236"/>
        <v>0</v>
      </c>
      <c r="K2198">
        <f t="shared" si="237"/>
        <v>0</v>
      </c>
    </row>
    <row r="2199" spans="1:11" ht="12.75" customHeight="1" x14ac:dyDescent="0.2">
      <c r="A2199" s="71" t="str">
        <f t="shared" si="233"/>
        <v/>
      </c>
      <c r="B2199" s="31" t="str">
        <f t="shared" si="238"/>
        <v/>
      </c>
      <c r="C2199" s="25" t="str">
        <f t="shared" si="234"/>
        <v/>
      </c>
      <c r="D2199" s="26" t="str">
        <f>IF(C2199="","",IFERROR(VLOOKUP($C2199,Statistiques!$A$8:$B$30,2,0),""))</f>
        <v/>
      </c>
      <c r="E2199" s="24"/>
      <c r="F2199" s="27" t="e">
        <f t="shared" si="239"/>
        <v>#VALUE!</v>
      </c>
      <c r="G2199" s="28" t="str">
        <f t="shared" si="235"/>
        <v/>
      </c>
      <c r="H2199" s="29"/>
      <c r="I2199" s="30"/>
      <c r="J2199">
        <f t="shared" si="236"/>
        <v>0</v>
      </c>
      <c r="K2199">
        <f t="shared" si="237"/>
        <v>0</v>
      </c>
    </row>
    <row r="2200" spans="1:11" ht="12.75" customHeight="1" x14ac:dyDescent="0.2">
      <c r="A2200" s="71" t="str">
        <f t="shared" si="233"/>
        <v/>
      </c>
      <c r="B2200" s="31" t="str">
        <f t="shared" si="238"/>
        <v/>
      </c>
      <c r="C2200" s="25" t="str">
        <f t="shared" si="234"/>
        <v/>
      </c>
      <c r="D2200" s="26" t="str">
        <f>IF(C2200="","",IFERROR(VLOOKUP($C2200,Statistiques!$A$8:$B$30,2,0),""))</f>
        <v/>
      </c>
      <c r="E2200" s="24"/>
      <c r="F2200" s="27" t="e">
        <f t="shared" si="239"/>
        <v>#VALUE!</v>
      </c>
      <c r="G2200" s="28" t="str">
        <f t="shared" si="235"/>
        <v/>
      </c>
      <c r="H2200" s="29"/>
      <c r="I2200" s="30"/>
      <c r="J2200">
        <f t="shared" si="236"/>
        <v>0</v>
      </c>
      <c r="K2200">
        <f t="shared" si="237"/>
        <v>0</v>
      </c>
    </row>
    <row r="2201" spans="1:11" ht="12.75" customHeight="1" x14ac:dyDescent="0.2">
      <c r="A2201" s="71" t="str">
        <f t="shared" si="233"/>
        <v/>
      </c>
      <c r="B2201" s="31" t="str">
        <f t="shared" si="238"/>
        <v/>
      </c>
      <c r="C2201" s="25" t="str">
        <f t="shared" si="234"/>
        <v/>
      </c>
      <c r="D2201" s="26" t="str">
        <f>IF(C2201="","",IFERROR(VLOOKUP($C2201,Statistiques!$A$8:$B$30,2,0),""))</f>
        <v/>
      </c>
      <c r="E2201" s="24"/>
      <c r="F2201" s="27" t="e">
        <f t="shared" si="239"/>
        <v>#VALUE!</v>
      </c>
      <c r="G2201" s="28" t="str">
        <f t="shared" si="235"/>
        <v/>
      </c>
      <c r="H2201" s="29"/>
      <c r="I2201" s="30"/>
      <c r="J2201">
        <f t="shared" si="236"/>
        <v>0</v>
      </c>
      <c r="K2201">
        <f t="shared" si="237"/>
        <v>0</v>
      </c>
    </row>
    <row r="2202" spans="1:11" ht="12.75" customHeight="1" x14ac:dyDescent="0.2">
      <c r="A2202" s="71" t="str">
        <f t="shared" si="233"/>
        <v/>
      </c>
      <c r="B2202" s="31" t="str">
        <f t="shared" si="238"/>
        <v/>
      </c>
      <c r="C2202" s="25" t="str">
        <f t="shared" si="234"/>
        <v/>
      </c>
      <c r="D2202" s="26" t="str">
        <f>IF(C2202="","",IFERROR(VLOOKUP($C2202,Statistiques!$A$8:$B$30,2,0),""))</f>
        <v/>
      </c>
      <c r="E2202" s="24"/>
      <c r="F2202" s="27" t="e">
        <f t="shared" si="239"/>
        <v>#VALUE!</v>
      </c>
      <c r="G2202" s="28" t="str">
        <f t="shared" si="235"/>
        <v/>
      </c>
      <c r="H2202" s="29"/>
      <c r="I2202" s="30"/>
      <c r="J2202">
        <f t="shared" si="236"/>
        <v>0</v>
      </c>
      <c r="K2202">
        <f t="shared" si="237"/>
        <v>0</v>
      </c>
    </row>
    <row r="2203" spans="1:11" ht="12.75" customHeight="1" x14ac:dyDescent="0.2">
      <c r="A2203" s="71" t="str">
        <f t="shared" si="233"/>
        <v/>
      </c>
      <c r="B2203" s="31" t="str">
        <f t="shared" si="238"/>
        <v/>
      </c>
      <c r="C2203" s="25" t="str">
        <f t="shared" si="234"/>
        <v/>
      </c>
      <c r="D2203" s="26" t="str">
        <f>IF(C2203="","",IFERROR(VLOOKUP($C2203,Statistiques!$A$8:$B$30,2,0),""))</f>
        <v/>
      </c>
      <c r="E2203" s="24"/>
      <c r="F2203" s="27" t="e">
        <f t="shared" si="239"/>
        <v>#VALUE!</v>
      </c>
      <c r="G2203" s="28" t="str">
        <f t="shared" si="235"/>
        <v/>
      </c>
      <c r="H2203" s="29"/>
      <c r="I2203" s="30"/>
      <c r="J2203">
        <f t="shared" si="236"/>
        <v>0</v>
      </c>
      <c r="K2203">
        <f t="shared" si="237"/>
        <v>0</v>
      </c>
    </row>
    <row r="2204" spans="1:11" ht="12.75" customHeight="1" x14ac:dyDescent="0.2">
      <c r="A2204" s="71" t="str">
        <f t="shared" si="233"/>
        <v/>
      </c>
      <c r="B2204" s="31" t="str">
        <f t="shared" si="238"/>
        <v/>
      </c>
      <c r="C2204" s="25" t="str">
        <f t="shared" si="234"/>
        <v/>
      </c>
      <c r="D2204" s="26" t="str">
        <f>IF(C2204="","",IFERROR(VLOOKUP($C2204,Statistiques!$A$8:$B$30,2,0),""))</f>
        <v/>
      </c>
      <c r="E2204" s="24"/>
      <c r="F2204" s="27" t="e">
        <f t="shared" si="239"/>
        <v>#VALUE!</v>
      </c>
      <c r="G2204" s="28" t="str">
        <f t="shared" si="235"/>
        <v/>
      </c>
      <c r="H2204" s="29"/>
      <c r="I2204" s="30"/>
      <c r="J2204">
        <f t="shared" si="236"/>
        <v>0</v>
      </c>
      <c r="K2204">
        <f t="shared" si="237"/>
        <v>0</v>
      </c>
    </row>
    <row r="2205" spans="1:11" ht="12.75" customHeight="1" x14ac:dyDescent="0.2">
      <c r="A2205" s="71" t="str">
        <f t="shared" si="233"/>
        <v/>
      </c>
      <c r="B2205" s="31" t="str">
        <f t="shared" si="238"/>
        <v/>
      </c>
      <c r="C2205" s="25" t="str">
        <f t="shared" si="234"/>
        <v/>
      </c>
      <c r="D2205" s="26" t="str">
        <f>IF(C2205="","",IFERROR(VLOOKUP($C2205,Statistiques!$A$8:$B$30,2,0),""))</f>
        <v/>
      </c>
      <c r="E2205" s="24"/>
      <c r="F2205" s="27" t="e">
        <f t="shared" si="239"/>
        <v>#VALUE!</v>
      </c>
      <c r="G2205" s="28" t="str">
        <f t="shared" si="235"/>
        <v/>
      </c>
      <c r="H2205" s="29"/>
      <c r="I2205" s="30"/>
      <c r="J2205">
        <f t="shared" si="236"/>
        <v>0</v>
      </c>
      <c r="K2205">
        <f t="shared" si="237"/>
        <v>0</v>
      </c>
    </row>
    <row r="2206" spans="1:11" ht="12.75" customHeight="1" x14ac:dyDescent="0.2">
      <c r="A2206" s="71" t="str">
        <f t="shared" si="233"/>
        <v/>
      </c>
      <c r="B2206" s="31" t="str">
        <f t="shared" si="238"/>
        <v/>
      </c>
      <c r="C2206" s="25" t="str">
        <f t="shared" si="234"/>
        <v/>
      </c>
      <c r="D2206" s="26" t="str">
        <f>IF(C2206="","",IFERROR(VLOOKUP($C2206,Statistiques!$A$8:$B$30,2,0),""))</f>
        <v/>
      </c>
      <c r="E2206" s="24"/>
      <c r="F2206" s="27" t="e">
        <f t="shared" si="239"/>
        <v>#VALUE!</v>
      </c>
      <c r="G2206" s="28" t="str">
        <f t="shared" si="235"/>
        <v/>
      </c>
      <c r="H2206" s="29"/>
      <c r="I2206" s="30"/>
      <c r="J2206">
        <f t="shared" si="236"/>
        <v>0</v>
      </c>
      <c r="K2206">
        <f t="shared" si="237"/>
        <v>0</v>
      </c>
    </row>
    <row r="2207" spans="1:11" ht="12.75" customHeight="1" x14ac:dyDescent="0.2">
      <c r="A2207" s="71" t="str">
        <f t="shared" si="233"/>
        <v/>
      </c>
      <c r="B2207" s="31" t="str">
        <f t="shared" si="238"/>
        <v/>
      </c>
      <c r="C2207" s="25" t="str">
        <f t="shared" si="234"/>
        <v/>
      </c>
      <c r="D2207" s="26" t="str">
        <f>IF(C2207="","",IFERROR(VLOOKUP($C2207,Statistiques!$A$8:$B$30,2,0),""))</f>
        <v/>
      </c>
      <c r="E2207" s="24"/>
      <c r="F2207" s="27" t="e">
        <f t="shared" si="239"/>
        <v>#VALUE!</v>
      </c>
      <c r="G2207" s="28" t="str">
        <f t="shared" si="235"/>
        <v/>
      </c>
      <c r="H2207" s="29"/>
      <c r="I2207" s="30"/>
      <c r="J2207">
        <f t="shared" si="236"/>
        <v>0</v>
      </c>
      <c r="K2207">
        <f t="shared" si="237"/>
        <v>0</v>
      </c>
    </row>
    <row r="2208" spans="1:11" ht="12.75" customHeight="1" x14ac:dyDescent="0.2">
      <c r="A2208" s="71" t="str">
        <f t="shared" si="233"/>
        <v/>
      </c>
      <c r="B2208" s="31" t="str">
        <f t="shared" si="238"/>
        <v/>
      </c>
      <c r="C2208" s="25" t="str">
        <f t="shared" si="234"/>
        <v/>
      </c>
      <c r="D2208" s="26" t="str">
        <f>IF(C2208="","",IFERROR(VLOOKUP($C2208,Statistiques!$A$8:$B$30,2,0),""))</f>
        <v/>
      </c>
      <c r="E2208" s="24"/>
      <c r="F2208" s="27" t="e">
        <f t="shared" si="239"/>
        <v>#VALUE!</v>
      </c>
      <c r="G2208" s="28" t="str">
        <f t="shared" si="235"/>
        <v/>
      </c>
      <c r="H2208" s="29"/>
      <c r="I2208" s="30"/>
      <c r="J2208">
        <f t="shared" si="236"/>
        <v>0</v>
      </c>
      <c r="K2208">
        <f t="shared" si="237"/>
        <v>0</v>
      </c>
    </row>
    <row r="2209" spans="1:11" ht="12.75" customHeight="1" x14ac:dyDescent="0.2">
      <c r="A2209" s="71" t="str">
        <f t="shared" si="233"/>
        <v/>
      </c>
      <c r="B2209" s="31" t="str">
        <f t="shared" si="238"/>
        <v/>
      </c>
      <c r="C2209" s="25" t="str">
        <f t="shared" si="234"/>
        <v/>
      </c>
      <c r="D2209" s="26" t="str">
        <f>IF(C2209="","",IFERROR(VLOOKUP($C2209,Statistiques!$A$8:$B$30,2,0),""))</f>
        <v/>
      </c>
      <c r="E2209" s="24"/>
      <c r="F2209" s="27" t="e">
        <f t="shared" si="239"/>
        <v>#VALUE!</v>
      </c>
      <c r="G2209" s="28" t="str">
        <f t="shared" si="235"/>
        <v/>
      </c>
      <c r="H2209" s="29"/>
      <c r="I2209" s="30"/>
      <c r="J2209">
        <f t="shared" si="236"/>
        <v>0</v>
      </c>
      <c r="K2209">
        <f t="shared" si="237"/>
        <v>0</v>
      </c>
    </row>
    <row r="2210" spans="1:11" ht="12.75" customHeight="1" x14ac:dyDescent="0.2">
      <c r="A2210" s="71" t="str">
        <f t="shared" si="233"/>
        <v/>
      </c>
      <c r="B2210" s="31" t="str">
        <f t="shared" si="238"/>
        <v/>
      </c>
      <c r="C2210" s="25" t="str">
        <f t="shared" si="234"/>
        <v/>
      </c>
      <c r="D2210" s="26" t="str">
        <f>IF(C2210="","",IFERROR(VLOOKUP($C2210,Statistiques!$A$8:$B$30,2,0),""))</f>
        <v/>
      </c>
      <c r="E2210" s="24"/>
      <c r="F2210" s="27" t="e">
        <f t="shared" si="239"/>
        <v>#VALUE!</v>
      </c>
      <c r="G2210" s="28" t="str">
        <f t="shared" si="235"/>
        <v/>
      </c>
      <c r="H2210" s="29"/>
      <c r="I2210" s="30"/>
      <c r="J2210">
        <f t="shared" si="236"/>
        <v>0</v>
      </c>
      <c r="K2210">
        <f t="shared" si="237"/>
        <v>0</v>
      </c>
    </row>
    <row r="2211" spans="1:11" ht="12.75" customHeight="1" x14ac:dyDescent="0.2">
      <c r="A2211" s="71" t="str">
        <f t="shared" si="233"/>
        <v/>
      </c>
      <c r="B2211" s="31" t="str">
        <f t="shared" si="238"/>
        <v/>
      </c>
      <c r="C2211" s="25" t="str">
        <f t="shared" si="234"/>
        <v/>
      </c>
      <c r="D2211" s="26" t="str">
        <f>IF(C2211="","",IFERROR(VLOOKUP($C2211,Statistiques!$A$8:$B$30,2,0),""))</f>
        <v/>
      </c>
      <c r="E2211" s="24"/>
      <c r="F2211" s="27" t="e">
        <f t="shared" si="239"/>
        <v>#VALUE!</v>
      </c>
      <c r="G2211" s="28" t="str">
        <f t="shared" si="235"/>
        <v/>
      </c>
      <c r="H2211" s="29"/>
      <c r="I2211" s="30"/>
      <c r="J2211">
        <f t="shared" si="236"/>
        <v>0</v>
      </c>
      <c r="K2211">
        <f t="shared" si="237"/>
        <v>0</v>
      </c>
    </row>
    <row r="2212" spans="1:11" ht="12.75" customHeight="1" x14ac:dyDescent="0.2">
      <c r="A2212" s="71" t="str">
        <f t="shared" si="233"/>
        <v/>
      </c>
      <c r="B2212" s="31" t="str">
        <f t="shared" si="238"/>
        <v/>
      </c>
      <c r="C2212" s="25" t="str">
        <f t="shared" si="234"/>
        <v/>
      </c>
      <c r="D2212" s="26" t="str">
        <f>IF(C2212="","",IFERROR(VLOOKUP($C2212,Statistiques!$A$8:$B$30,2,0),""))</f>
        <v/>
      </c>
      <c r="E2212" s="24"/>
      <c r="F2212" s="27" t="e">
        <f t="shared" si="239"/>
        <v>#VALUE!</v>
      </c>
      <c r="G2212" s="28" t="str">
        <f t="shared" si="235"/>
        <v/>
      </c>
      <c r="H2212" s="29"/>
      <c r="I2212" s="30"/>
      <c r="J2212">
        <f t="shared" si="236"/>
        <v>0</v>
      </c>
      <c r="K2212">
        <f t="shared" si="237"/>
        <v>0</v>
      </c>
    </row>
    <row r="2213" spans="1:11" ht="12.75" customHeight="1" x14ac:dyDescent="0.2">
      <c r="A2213" s="71" t="str">
        <f t="shared" si="233"/>
        <v/>
      </c>
      <c r="B2213" s="31" t="str">
        <f t="shared" si="238"/>
        <v/>
      </c>
      <c r="C2213" s="25" t="str">
        <f t="shared" si="234"/>
        <v/>
      </c>
      <c r="D2213" s="26" t="str">
        <f>IF(C2213="","",IFERROR(VLOOKUP($C2213,Statistiques!$A$8:$B$30,2,0),""))</f>
        <v/>
      </c>
      <c r="E2213" s="24"/>
      <c r="F2213" s="27" t="e">
        <f t="shared" si="239"/>
        <v>#VALUE!</v>
      </c>
      <c r="G2213" s="28" t="str">
        <f t="shared" si="235"/>
        <v/>
      </c>
      <c r="H2213" s="29"/>
      <c r="I2213" s="30"/>
      <c r="J2213">
        <f t="shared" si="236"/>
        <v>0</v>
      </c>
      <c r="K2213">
        <f t="shared" si="237"/>
        <v>0</v>
      </c>
    </row>
    <row r="2214" spans="1:11" ht="12.75" customHeight="1" x14ac:dyDescent="0.2">
      <c r="A2214" s="71" t="str">
        <f t="shared" si="233"/>
        <v/>
      </c>
      <c r="B2214" s="31" t="str">
        <f t="shared" si="238"/>
        <v/>
      </c>
      <c r="C2214" s="25" t="str">
        <f t="shared" si="234"/>
        <v/>
      </c>
      <c r="D2214" s="26" t="str">
        <f>IF(C2214="","",IFERROR(VLOOKUP($C2214,Statistiques!$A$8:$B$30,2,0),""))</f>
        <v/>
      </c>
      <c r="E2214" s="24"/>
      <c r="F2214" s="27" t="e">
        <f t="shared" si="239"/>
        <v>#VALUE!</v>
      </c>
      <c r="G2214" s="28" t="str">
        <f t="shared" si="235"/>
        <v/>
      </c>
      <c r="H2214" s="29"/>
      <c r="I2214" s="30"/>
      <c r="J2214">
        <f t="shared" si="236"/>
        <v>0</v>
      </c>
      <c r="K2214">
        <f t="shared" si="237"/>
        <v>0</v>
      </c>
    </row>
    <row r="2215" spans="1:11" ht="12.75" customHeight="1" x14ac:dyDescent="0.2">
      <c r="A2215" s="71" t="str">
        <f t="shared" si="233"/>
        <v/>
      </c>
      <c r="B2215" s="31" t="str">
        <f t="shared" si="238"/>
        <v/>
      </c>
      <c r="C2215" s="25" t="str">
        <f t="shared" si="234"/>
        <v/>
      </c>
      <c r="D2215" s="26" t="str">
        <f>IF(C2215="","",IFERROR(VLOOKUP($C2215,Statistiques!$A$8:$B$30,2,0),""))</f>
        <v/>
      </c>
      <c r="E2215" s="24"/>
      <c r="F2215" s="27" t="e">
        <f t="shared" si="239"/>
        <v>#VALUE!</v>
      </c>
      <c r="G2215" s="28" t="str">
        <f t="shared" si="235"/>
        <v/>
      </c>
      <c r="H2215" s="29"/>
      <c r="I2215" s="30"/>
      <c r="J2215">
        <f t="shared" si="236"/>
        <v>0</v>
      </c>
      <c r="K2215">
        <f t="shared" si="237"/>
        <v>0</v>
      </c>
    </row>
    <row r="2216" spans="1:11" ht="12.75" customHeight="1" x14ac:dyDescent="0.2">
      <c r="A2216" s="71" t="str">
        <f t="shared" si="233"/>
        <v/>
      </c>
      <c r="B2216" s="31" t="str">
        <f t="shared" si="238"/>
        <v/>
      </c>
      <c r="C2216" s="25" t="str">
        <f t="shared" si="234"/>
        <v/>
      </c>
      <c r="D2216" s="26" t="str">
        <f>IF(C2216="","",IFERROR(VLOOKUP($C2216,Statistiques!$A$8:$B$30,2,0),""))</f>
        <v/>
      </c>
      <c r="E2216" s="24"/>
      <c r="F2216" s="27" t="e">
        <f t="shared" si="239"/>
        <v>#VALUE!</v>
      </c>
      <c r="G2216" s="28" t="str">
        <f t="shared" si="235"/>
        <v/>
      </c>
      <c r="H2216" s="29"/>
      <c r="I2216" s="30"/>
      <c r="J2216">
        <f t="shared" si="236"/>
        <v>0</v>
      </c>
      <c r="K2216">
        <f t="shared" si="237"/>
        <v>0</v>
      </c>
    </row>
    <row r="2217" spans="1:11" ht="12.75" customHeight="1" x14ac:dyDescent="0.2">
      <c r="A2217" s="71" t="str">
        <f t="shared" si="233"/>
        <v/>
      </c>
      <c r="B2217" s="31" t="str">
        <f t="shared" si="238"/>
        <v/>
      </c>
      <c r="C2217" s="25" t="str">
        <f t="shared" si="234"/>
        <v/>
      </c>
      <c r="D2217" s="26" t="str">
        <f>IF(C2217="","",IFERROR(VLOOKUP($C2217,Statistiques!$A$8:$B$30,2,0),""))</f>
        <v/>
      </c>
      <c r="E2217" s="24"/>
      <c r="F2217" s="27" t="e">
        <f t="shared" si="239"/>
        <v>#VALUE!</v>
      </c>
      <c r="G2217" s="28" t="str">
        <f t="shared" si="235"/>
        <v/>
      </c>
      <c r="H2217" s="29"/>
      <c r="I2217" s="30"/>
      <c r="J2217">
        <f t="shared" si="236"/>
        <v>0</v>
      </c>
      <c r="K2217">
        <f t="shared" si="237"/>
        <v>0</v>
      </c>
    </row>
    <row r="2218" spans="1:11" ht="12.75" customHeight="1" x14ac:dyDescent="0.2">
      <c r="A2218" s="71" t="str">
        <f t="shared" si="233"/>
        <v/>
      </c>
      <c r="B2218" s="31" t="str">
        <f t="shared" si="238"/>
        <v/>
      </c>
      <c r="C2218" s="25" t="str">
        <f t="shared" si="234"/>
        <v/>
      </c>
      <c r="D2218" s="26" t="str">
        <f>IF(C2218="","",IFERROR(VLOOKUP($C2218,Statistiques!$A$8:$B$30,2,0),""))</f>
        <v/>
      </c>
      <c r="E2218" s="24"/>
      <c r="F2218" s="27" t="e">
        <f t="shared" si="239"/>
        <v>#VALUE!</v>
      </c>
      <c r="G2218" s="28" t="str">
        <f t="shared" si="235"/>
        <v/>
      </c>
      <c r="H2218" s="29"/>
      <c r="I2218" s="30"/>
      <c r="J2218">
        <f t="shared" si="236"/>
        <v>0</v>
      </c>
      <c r="K2218">
        <f t="shared" si="237"/>
        <v>0</v>
      </c>
    </row>
    <row r="2219" spans="1:11" ht="12.75" customHeight="1" x14ac:dyDescent="0.2">
      <c r="A2219" s="71" t="str">
        <f t="shared" si="233"/>
        <v/>
      </c>
      <c r="B2219" s="31" t="str">
        <f t="shared" si="238"/>
        <v/>
      </c>
      <c r="C2219" s="25" t="str">
        <f t="shared" si="234"/>
        <v/>
      </c>
      <c r="D2219" s="26" t="str">
        <f>IF(C2219="","",IFERROR(VLOOKUP($C2219,Statistiques!$A$8:$B$30,2,0),""))</f>
        <v/>
      </c>
      <c r="E2219" s="24"/>
      <c r="F2219" s="27" t="e">
        <f t="shared" si="239"/>
        <v>#VALUE!</v>
      </c>
      <c r="G2219" s="28" t="str">
        <f t="shared" si="235"/>
        <v/>
      </c>
      <c r="H2219" s="29"/>
      <c r="I2219" s="30"/>
      <c r="J2219">
        <f t="shared" si="236"/>
        <v>0</v>
      </c>
      <c r="K2219">
        <f t="shared" si="237"/>
        <v>0</v>
      </c>
    </row>
    <row r="2220" spans="1:11" ht="12.75" customHeight="1" x14ac:dyDescent="0.2">
      <c r="A2220" s="71" t="str">
        <f t="shared" si="233"/>
        <v/>
      </c>
      <c r="B2220" s="31" t="str">
        <f t="shared" si="238"/>
        <v/>
      </c>
      <c r="C2220" s="25" t="str">
        <f t="shared" si="234"/>
        <v/>
      </c>
      <c r="D2220" s="26" t="str">
        <f>IF(C2220="","",IFERROR(VLOOKUP($C2220,Statistiques!$A$8:$B$30,2,0),""))</f>
        <v/>
      </c>
      <c r="E2220" s="24"/>
      <c r="F2220" s="27" t="e">
        <f t="shared" si="239"/>
        <v>#VALUE!</v>
      </c>
      <c r="G2220" s="28" t="str">
        <f t="shared" si="235"/>
        <v/>
      </c>
      <c r="H2220" s="29"/>
      <c r="I2220" s="30"/>
      <c r="J2220">
        <f t="shared" si="236"/>
        <v>0</v>
      </c>
      <c r="K2220">
        <f t="shared" si="237"/>
        <v>0</v>
      </c>
    </row>
    <row r="2221" spans="1:11" ht="12.75" customHeight="1" x14ac:dyDescent="0.2">
      <c r="A2221" s="71" t="str">
        <f t="shared" si="233"/>
        <v/>
      </c>
      <c r="B2221" s="31" t="str">
        <f t="shared" si="238"/>
        <v/>
      </c>
      <c r="C2221" s="25" t="str">
        <f t="shared" si="234"/>
        <v/>
      </c>
      <c r="D2221" s="26" t="str">
        <f>IF(C2221="","",IFERROR(VLOOKUP($C2221,Statistiques!$A$8:$B$30,2,0),""))</f>
        <v/>
      </c>
      <c r="E2221" s="24"/>
      <c r="F2221" s="27" t="e">
        <f t="shared" si="239"/>
        <v>#VALUE!</v>
      </c>
      <c r="G2221" s="28" t="str">
        <f t="shared" si="235"/>
        <v/>
      </c>
      <c r="H2221" s="29"/>
      <c r="I2221" s="30"/>
      <c r="J2221">
        <f t="shared" si="236"/>
        <v>0</v>
      </c>
      <c r="K2221">
        <f t="shared" si="237"/>
        <v>0</v>
      </c>
    </row>
    <row r="2222" spans="1:11" ht="12.75" customHeight="1" x14ac:dyDescent="0.2">
      <c r="A2222" s="71" t="str">
        <f t="shared" si="233"/>
        <v/>
      </c>
      <c r="B2222" s="31" t="str">
        <f t="shared" si="238"/>
        <v/>
      </c>
      <c r="C2222" s="25" t="str">
        <f t="shared" si="234"/>
        <v/>
      </c>
      <c r="D2222" s="26" t="str">
        <f>IF(C2222="","",IFERROR(VLOOKUP($C2222,Statistiques!$A$8:$B$30,2,0),""))</f>
        <v/>
      </c>
      <c r="E2222" s="24"/>
      <c r="F2222" s="27" t="e">
        <f t="shared" si="239"/>
        <v>#VALUE!</v>
      </c>
      <c r="G2222" s="28" t="str">
        <f t="shared" si="235"/>
        <v/>
      </c>
      <c r="H2222" s="29"/>
      <c r="I2222" s="30"/>
      <c r="J2222">
        <f t="shared" si="236"/>
        <v>0</v>
      </c>
      <c r="K2222">
        <f t="shared" si="237"/>
        <v>0</v>
      </c>
    </row>
    <row r="2223" spans="1:11" ht="12.75" customHeight="1" x14ac:dyDescent="0.2">
      <c r="A2223" s="71" t="str">
        <f t="shared" si="233"/>
        <v/>
      </c>
      <c r="B2223" s="31" t="str">
        <f t="shared" si="238"/>
        <v/>
      </c>
      <c r="C2223" s="25" t="str">
        <f t="shared" si="234"/>
        <v/>
      </c>
      <c r="D2223" s="26" t="str">
        <f>IF(C2223="","",IFERROR(VLOOKUP($C2223,Statistiques!$A$8:$B$30,2,0),""))</f>
        <v/>
      </c>
      <c r="E2223" s="24"/>
      <c r="F2223" s="27" t="e">
        <f t="shared" si="239"/>
        <v>#VALUE!</v>
      </c>
      <c r="G2223" s="28" t="str">
        <f t="shared" si="235"/>
        <v/>
      </c>
      <c r="H2223" s="29"/>
      <c r="I2223" s="30"/>
      <c r="J2223">
        <f t="shared" si="236"/>
        <v>0</v>
      </c>
      <c r="K2223">
        <f t="shared" si="237"/>
        <v>0</v>
      </c>
    </row>
    <row r="2224" spans="1:11" ht="12.75" customHeight="1" x14ac:dyDescent="0.2">
      <c r="A2224" s="71" t="str">
        <f t="shared" si="233"/>
        <v/>
      </c>
      <c r="B2224" s="31" t="str">
        <f t="shared" si="238"/>
        <v/>
      </c>
      <c r="C2224" s="25" t="str">
        <f t="shared" si="234"/>
        <v/>
      </c>
      <c r="D2224" s="26" t="str">
        <f>IF(C2224="","",IFERROR(VLOOKUP($C2224,Statistiques!$A$8:$B$30,2,0),""))</f>
        <v/>
      </c>
      <c r="E2224" s="24"/>
      <c r="F2224" s="27" t="e">
        <f t="shared" si="239"/>
        <v>#VALUE!</v>
      </c>
      <c r="G2224" s="28" t="str">
        <f t="shared" si="235"/>
        <v/>
      </c>
      <c r="H2224" s="29"/>
      <c r="I2224" s="30"/>
      <c r="J2224">
        <f t="shared" si="236"/>
        <v>0</v>
      </c>
      <c r="K2224">
        <f t="shared" si="237"/>
        <v>0</v>
      </c>
    </row>
    <row r="2225" spans="1:11" ht="12.75" customHeight="1" x14ac:dyDescent="0.2">
      <c r="A2225" s="71" t="str">
        <f t="shared" si="233"/>
        <v/>
      </c>
      <c r="B2225" s="31" t="str">
        <f t="shared" si="238"/>
        <v/>
      </c>
      <c r="C2225" s="25" t="str">
        <f t="shared" si="234"/>
        <v/>
      </c>
      <c r="D2225" s="26" t="str">
        <f>IF(C2225="","",IFERROR(VLOOKUP($C2225,Statistiques!$A$8:$B$30,2,0),""))</f>
        <v/>
      </c>
      <c r="E2225" s="24"/>
      <c r="F2225" s="27" t="e">
        <f t="shared" si="239"/>
        <v>#VALUE!</v>
      </c>
      <c r="G2225" s="28" t="str">
        <f t="shared" si="235"/>
        <v/>
      </c>
      <c r="H2225" s="29"/>
      <c r="I2225" s="30"/>
      <c r="J2225">
        <f t="shared" si="236"/>
        <v>0</v>
      </c>
      <c r="K2225">
        <f t="shared" si="237"/>
        <v>0</v>
      </c>
    </row>
    <row r="2226" spans="1:11" ht="12.75" customHeight="1" x14ac:dyDescent="0.2">
      <c r="A2226" s="71" t="str">
        <f t="shared" ref="A2226:A2289" si="240">IF(E2225="","",A2225)</f>
        <v/>
      </c>
      <c r="B2226" s="31" t="str">
        <f t="shared" si="238"/>
        <v/>
      </c>
      <c r="C2226" s="25" t="str">
        <f t="shared" ref="C2226:C2289" si="241">IF(E2225="","",C2225)</f>
        <v/>
      </c>
      <c r="D2226" s="26" t="str">
        <f>IF(C2226="","",IFERROR(VLOOKUP($C2226,Statistiques!$A$8:$B$30,2,0),""))</f>
        <v/>
      </c>
      <c r="E2226" s="24"/>
      <c r="F2226" s="27" t="e">
        <f t="shared" si="239"/>
        <v>#VALUE!</v>
      </c>
      <c r="G2226" s="28" t="str">
        <f t="shared" si="235"/>
        <v/>
      </c>
      <c r="H2226" s="29"/>
      <c r="I2226" s="30"/>
      <c r="J2226">
        <f t="shared" si="236"/>
        <v>0</v>
      </c>
      <c r="K2226">
        <f t="shared" si="237"/>
        <v>0</v>
      </c>
    </row>
    <row r="2227" spans="1:11" ht="12.75" customHeight="1" x14ac:dyDescent="0.2">
      <c r="A2227" s="71" t="str">
        <f t="shared" si="240"/>
        <v/>
      </c>
      <c r="B2227" s="31" t="str">
        <f t="shared" si="238"/>
        <v/>
      </c>
      <c r="C2227" s="25" t="str">
        <f t="shared" si="241"/>
        <v/>
      </c>
      <c r="D2227" s="26" t="str">
        <f>IF(C2227="","",IFERROR(VLOOKUP($C2227,Statistiques!$A$8:$B$30,2,0),""))</f>
        <v/>
      </c>
      <c r="E2227" s="24"/>
      <c r="F2227" s="27" t="e">
        <f t="shared" si="239"/>
        <v>#VALUE!</v>
      </c>
      <c r="G2227" s="28" t="str">
        <f t="shared" si="235"/>
        <v/>
      </c>
      <c r="H2227" s="29"/>
      <c r="I2227" s="30"/>
      <c r="J2227">
        <f t="shared" si="236"/>
        <v>0</v>
      </c>
      <c r="K2227">
        <f t="shared" si="237"/>
        <v>0</v>
      </c>
    </row>
    <row r="2228" spans="1:11" ht="12.75" customHeight="1" x14ac:dyDescent="0.2">
      <c r="A2228" s="71" t="str">
        <f t="shared" si="240"/>
        <v/>
      </c>
      <c r="B2228" s="31" t="str">
        <f t="shared" si="238"/>
        <v/>
      </c>
      <c r="C2228" s="25" t="str">
        <f t="shared" si="241"/>
        <v/>
      </c>
      <c r="D2228" s="26" t="str">
        <f>IF(C2228="","",IFERROR(VLOOKUP($C2228,Statistiques!$A$8:$B$30,2,0),""))</f>
        <v/>
      </c>
      <c r="E2228" s="24"/>
      <c r="F2228" s="27" t="e">
        <f t="shared" si="239"/>
        <v>#VALUE!</v>
      </c>
      <c r="G2228" s="28" t="str">
        <f t="shared" si="235"/>
        <v/>
      </c>
      <c r="H2228" s="29"/>
      <c r="I2228" s="30"/>
      <c r="J2228">
        <f t="shared" si="236"/>
        <v>0</v>
      </c>
      <c r="K2228">
        <f t="shared" si="237"/>
        <v>0</v>
      </c>
    </row>
    <row r="2229" spans="1:11" ht="12.75" customHeight="1" x14ac:dyDescent="0.2">
      <c r="A2229" s="71" t="str">
        <f t="shared" si="240"/>
        <v/>
      </c>
      <c r="B2229" s="31" t="str">
        <f t="shared" si="238"/>
        <v/>
      </c>
      <c r="C2229" s="25" t="str">
        <f t="shared" si="241"/>
        <v/>
      </c>
      <c r="D2229" s="26" t="str">
        <f>IF(C2229="","",IFERROR(VLOOKUP($C2229,Statistiques!$A$8:$B$30,2,0),""))</f>
        <v/>
      </c>
      <c r="E2229" s="24"/>
      <c r="F2229" s="27" t="e">
        <f t="shared" si="239"/>
        <v>#VALUE!</v>
      </c>
      <c r="G2229" s="28" t="str">
        <f t="shared" si="235"/>
        <v/>
      </c>
      <c r="H2229" s="29"/>
      <c r="I2229" s="30"/>
      <c r="J2229">
        <f t="shared" si="236"/>
        <v>0</v>
      </c>
      <c r="K2229">
        <f t="shared" si="237"/>
        <v>0</v>
      </c>
    </row>
    <row r="2230" spans="1:11" ht="12.75" customHeight="1" x14ac:dyDescent="0.2">
      <c r="A2230" s="71" t="str">
        <f t="shared" si="240"/>
        <v/>
      </c>
      <c r="B2230" s="31" t="str">
        <f t="shared" si="238"/>
        <v/>
      </c>
      <c r="C2230" s="25" t="str">
        <f t="shared" si="241"/>
        <v/>
      </c>
      <c r="D2230" s="26" t="str">
        <f>IF(C2230="","",IFERROR(VLOOKUP($C2230,Statistiques!$A$8:$B$30,2,0),""))</f>
        <v/>
      </c>
      <c r="E2230" s="24"/>
      <c r="F2230" s="27" t="e">
        <f t="shared" si="239"/>
        <v>#VALUE!</v>
      </c>
      <c r="G2230" s="28" t="str">
        <f t="shared" si="235"/>
        <v/>
      </c>
      <c r="H2230" s="29"/>
      <c r="I2230" s="30"/>
      <c r="J2230">
        <f t="shared" si="236"/>
        <v>0</v>
      </c>
      <c r="K2230">
        <f t="shared" si="237"/>
        <v>0</v>
      </c>
    </row>
    <row r="2231" spans="1:11" ht="12.75" customHeight="1" x14ac:dyDescent="0.2">
      <c r="A2231" s="71" t="str">
        <f t="shared" si="240"/>
        <v/>
      </c>
      <c r="B2231" s="31" t="str">
        <f t="shared" si="238"/>
        <v/>
      </c>
      <c r="C2231" s="25" t="str">
        <f t="shared" si="241"/>
        <v/>
      </c>
      <c r="D2231" s="26" t="str">
        <f>IF(C2231="","",IFERROR(VLOOKUP($C2231,Statistiques!$A$8:$B$30,2,0),""))</f>
        <v/>
      </c>
      <c r="E2231" s="24"/>
      <c r="F2231" s="27" t="e">
        <f t="shared" si="239"/>
        <v>#VALUE!</v>
      </c>
      <c r="G2231" s="28" t="str">
        <f t="shared" si="235"/>
        <v/>
      </c>
      <c r="H2231" s="29"/>
      <c r="I2231" s="30"/>
      <c r="J2231">
        <f t="shared" si="236"/>
        <v>0</v>
      </c>
      <c r="K2231">
        <f t="shared" si="237"/>
        <v>0</v>
      </c>
    </row>
    <row r="2232" spans="1:11" ht="12.75" customHeight="1" x14ac:dyDescent="0.2">
      <c r="A2232" s="71" t="str">
        <f t="shared" si="240"/>
        <v/>
      </c>
      <c r="B2232" s="31" t="str">
        <f t="shared" si="238"/>
        <v/>
      </c>
      <c r="C2232" s="25" t="str">
        <f t="shared" si="241"/>
        <v/>
      </c>
      <c r="D2232" s="26" t="str">
        <f>IF(C2232="","",IFERROR(VLOOKUP($C2232,Statistiques!$A$8:$B$30,2,0),""))</f>
        <v/>
      </c>
      <c r="E2232" s="24"/>
      <c r="F2232" s="27" t="e">
        <f t="shared" si="239"/>
        <v>#VALUE!</v>
      </c>
      <c r="G2232" s="28" t="str">
        <f t="shared" si="235"/>
        <v/>
      </c>
      <c r="H2232" s="29"/>
      <c r="I2232" s="30"/>
      <c r="J2232">
        <f t="shared" si="236"/>
        <v>0</v>
      </c>
      <c r="K2232">
        <f t="shared" si="237"/>
        <v>0</v>
      </c>
    </row>
    <row r="2233" spans="1:11" ht="12.75" customHeight="1" x14ac:dyDescent="0.2">
      <c r="A2233" s="71" t="str">
        <f t="shared" si="240"/>
        <v/>
      </c>
      <c r="B2233" s="31" t="str">
        <f t="shared" si="238"/>
        <v/>
      </c>
      <c r="C2233" s="25" t="str">
        <f t="shared" si="241"/>
        <v/>
      </c>
      <c r="D2233" s="26" t="str">
        <f>IF(C2233="","",IFERROR(VLOOKUP($C2233,Statistiques!$A$8:$B$30,2,0),""))</f>
        <v/>
      </c>
      <c r="E2233" s="24"/>
      <c r="F2233" s="27" t="e">
        <f t="shared" si="239"/>
        <v>#VALUE!</v>
      </c>
      <c r="G2233" s="28" t="str">
        <f t="shared" si="235"/>
        <v/>
      </c>
      <c r="H2233" s="29"/>
      <c r="I2233" s="30"/>
      <c r="J2233">
        <f t="shared" si="236"/>
        <v>0</v>
      </c>
      <c r="K2233">
        <f t="shared" si="237"/>
        <v>0</v>
      </c>
    </row>
    <row r="2234" spans="1:11" ht="12.75" customHeight="1" x14ac:dyDescent="0.2">
      <c r="A2234" s="71" t="str">
        <f t="shared" si="240"/>
        <v/>
      </c>
      <c r="B2234" s="31" t="str">
        <f t="shared" si="238"/>
        <v/>
      </c>
      <c r="C2234" s="25" t="str">
        <f t="shared" si="241"/>
        <v/>
      </c>
      <c r="D2234" s="26" t="str">
        <f>IF(C2234="","",IFERROR(VLOOKUP($C2234,Statistiques!$A$8:$B$30,2,0),""))</f>
        <v/>
      </c>
      <c r="E2234" s="24"/>
      <c r="F2234" s="27" t="e">
        <f t="shared" si="239"/>
        <v>#VALUE!</v>
      </c>
      <c r="G2234" s="28" t="str">
        <f t="shared" si="235"/>
        <v/>
      </c>
      <c r="H2234" s="29"/>
      <c r="I2234" s="30"/>
      <c r="J2234">
        <f t="shared" si="236"/>
        <v>0</v>
      </c>
      <c r="K2234">
        <f t="shared" si="237"/>
        <v>0</v>
      </c>
    </row>
    <row r="2235" spans="1:11" ht="12.75" customHeight="1" x14ac:dyDescent="0.2">
      <c r="A2235" s="71" t="str">
        <f t="shared" si="240"/>
        <v/>
      </c>
      <c r="B2235" s="31" t="str">
        <f t="shared" si="238"/>
        <v/>
      </c>
      <c r="C2235" s="25" t="str">
        <f t="shared" si="241"/>
        <v/>
      </c>
      <c r="D2235" s="26" t="str">
        <f>IF(C2235="","",IFERROR(VLOOKUP($C2235,Statistiques!$A$8:$B$30,2,0),""))</f>
        <v/>
      </c>
      <c r="E2235" s="24"/>
      <c r="F2235" s="27" t="e">
        <f t="shared" si="239"/>
        <v>#VALUE!</v>
      </c>
      <c r="G2235" s="28" t="str">
        <f t="shared" si="235"/>
        <v/>
      </c>
      <c r="H2235" s="29"/>
      <c r="I2235" s="30"/>
      <c r="J2235">
        <f t="shared" si="236"/>
        <v>0</v>
      </c>
      <c r="K2235">
        <f t="shared" si="237"/>
        <v>0</v>
      </c>
    </row>
    <row r="2236" spans="1:11" ht="12.75" customHeight="1" x14ac:dyDescent="0.2">
      <c r="A2236" s="71" t="str">
        <f t="shared" si="240"/>
        <v/>
      </c>
      <c r="B2236" s="31" t="str">
        <f t="shared" si="238"/>
        <v/>
      </c>
      <c r="C2236" s="25" t="str">
        <f t="shared" si="241"/>
        <v/>
      </c>
      <c r="D2236" s="26" t="str">
        <f>IF(C2236="","",IFERROR(VLOOKUP($C2236,Statistiques!$A$8:$B$30,2,0),""))</f>
        <v/>
      </c>
      <c r="E2236" s="24"/>
      <c r="F2236" s="27" t="e">
        <f t="shared" si="239"/>
        <v>#VALUE!</v>
      </c>
      <c r="G2236" s="28" t="str">
        <f t="shared" si="235"/>
        <v/>
      </c>
      <c r="H2236" s="29"/>
      <c r="I2236" s="30"/>
      <c r="J2236">
        <f t="shared" si="236"/>
        <v>0</v>
      </c>
      <c r="K2236">
        <f t="shared" si="237"/>
        <v>0</v>
      </c>
    </row>
    <row r="2237" spans="1:11" ht="12.75" customHeight="1" x14ac:dyDescent="0.2">
      <c r="A2237" s="71" t="str">
        <f t="shared" si="240"/>
        <v/>
      </c>
      <c r="B2237" s="31" t="str">
        <f t="shared" si="238"/>
        <v/>
      </c>
      <c r="C2237" s="25" t="str">
        <f t="shared" si="241"/>
        <v/>
      </c>
      <c r="D2237" s="26" t="str">
        <f>IF(C2237="","",IFERROR(VLOOKUP($C2237,Statistiques!$A$8:$B$30,2,0),""))</f>
        <v/>
      </c>
      <c r="E2237" s="24"/>
      <c r="F2237" s="27" t="e">
        <f t="shared" si="239"/>
        <v>#VALUE!</v>
      </c>
      <c r="G2237" s="28" t="str">
        <f t="shared" si="235"/>
        <v/>
      </c>
      <c r="H2237" s="29"/>
      <c r="I2237" s="30"/>
      <c r="J2237">
        <f t="shared" si="236"/>
        <v>0</v>
      </c>
      <c r="K2237">
        <f t="shared" si="237"/>
        <v>0</v>
      </c>
    </row>
    <row r="2238" spans="1:11" ht="12.75" customHeight="1" x14ac:dyDescent="0.2">
      <c r="A2238" s="71" t="str">
        <f t="shared" si="240"/>
        <v/>
      </c>
      <c r="B2238" s="31" t="str">
        <f t="shared" si="238"/>
        <v/>
      </c>
      <c r="C2238" s="25" t="str">
        <f t="shared" si="241"/>
        <v/>
      </c>
      <c r="D2238" s="26" t="str">
        <f>IF(C2238="","",IFERROR(VLOOKUP($C2238,Statistiques!$A$8:$B$30,2,0),""))</f>
        <v/>
      </c>
      <c r="E2238" s="24"/>
      <c r="F2238" s="27" t="e">
        <f t="shared" si="239"/>
        <v>#VALUE!</v>
      </c>
      <c r="G2238" s="28" t="str">
        <f t="shared" si="235"/>
        <v/>
      </c>
      <c r="H2238" s="29"/>
      <c r="I2238" s="30"/>
      <c r="J2238">
        <f t="shared" si="236"/>
        <v>0</v>
      </c>
      <c r="K2238">
        <f t="shared" si="237"/>
        <v>0</v>
      </c>
    </row>
    <row r="2239" spans="1:11" ht="12.75" customHeight="1" x14ac:dyDescent="0.2">
      <c r="A2239" s="71" t="str">
        <f t="shared" si="240"/>
        <v/>
      </c>
      <c r="B2239" s="31" t="str">
        <f t="shared" si="238"/>
        <v/>
      </c>
      <c r="C2239" s="25" t="str">
        <f t="shared" si="241"/>
        <v/>
      </c>
      <c r="D2239" s="26" t="str">
        <f>IF(C2239="","",IFERROR(VLOOKUP($C2239,Statistiques!$A$8:$B$30,2,0),""))</f>
        <v/>
      </c>
      <c r="E2239" s="24"/>
      <c r="F2239" s="27" t="e">
        <f t="shared" si="239"/>
        <v>#VALUE!</v>
      </c>
      <c r="G2239" s="28" t="str">
        <f t="shared" si="235"/>
        <v/>
      </c>
      <c r="H2239" s="29"/>
      <c r="I2239" s="30"/>
      <c r="J2239">
        <f t="shared" si="236"/>
        <v>0</v>
      </c>
      <c r="K2239">
        <f t="shared" si="237"/>
        <v>0</v>
      </c>
    </row>
    <row r="2240" spans="1:11" ht="12.75" customHeight="1" x14ac:dyDescent="0.2">
      <c r="A2240" s="71" t="str">
        <f t="shared" si="240"/>
        <v/>
      </c>
      <c r="B2240" s="31" t="str">
        <f t="shared" si="238"/>
        <v/>
      </c>
      <c r="C2240" s="25" t="str">
        <f t="shared" si="241"/>
        <v/>
      </c>
      <c r="D2240" s="26" t="str">
        <f>IF(C2240="","",IFERROR(VLOOKUP($C2240,Statistiques!$A$8:$B$30,2,0),""))</f>
        <v/>
      </c>
      <c r="E2240" s="24"/>
      <c r="F2240" s="27" t="e">
        <f t="shared" si="239"/>
        <v>#VALUE!</v>
      </c>
      <c r="G2240" s="28" t="str">
        <f t="shared" si="235"/>
        <v/>
      </c>
      <c r="H2240" s="29"/>
      <c r="I2240" s="30"/>
      <c r="J2240">
        <f t="shared" si="236"/>
        <v>0</v>
      </c>
      <c r="K2240">
        <f t="shared" si="237"/>
        <v>0</v>
      </c>
    </row>
    <row r="2241" spans="1:11" ht="12.75" customHeight="1" x14ac:dyDescent="0.2">
      <c r="A2241" s="71" t="str">
        <f t="shared" si="240"/>
        <v/>
      </c>
      <c r="B2241" s="31" t="str">
        <f t="shared" si="238"/>
        <v/>
      </c>
      <c r="C2241" s="25" t="str">
        <f t="shared" si="241"/>
        <v/>
      </c>
      <c r="D2241" s="26" t="str">
        <f>IF(C2241="","",IFERROR(VLOOKUP($C2241,Statistiques!$A$8:$B$30,2,0),""))</f>
        <v/>
      </c>
      <c r="E2241" s="24"/>
      <c r="F2241" s="27" t="e">
        <f t="shared" si="239"/>
        <v>#VALUE!</v>
      </c>
      <c r="G2241" s="28" t="str">
        <f t="shared" si="235"/>
        <v/>
      </c>
      <c r="H2241" s="29"/>
      <c r="I2241" s="30"/>
      <c r="J2241">
        <f t="shared" si="236"/>
        <v>0</v>
      </c>
      <c r="K2241">
        <f t="shared" si="237"/>
        <v>0</v>
      </c>
    </row>
    <row r="2242" spans="1:11" ht="12.75" customHeight="1" x14ac:dyDescent="0.2">
      <c r="A2242" s="71" t="str">
        <f t="shared" si="240"/>
        <v/>
      </c>
      <c r="B2242" s="31" t="str">
        <f t="shared" si="238"/>
        <v/>
      </c>
      <c r="C2242" s="25" t="str">
        <f t="shared" si="241"/>
        <v/>
      </c>
      <c r="D2242" s="26" t="str">
        <f>IF(C2242="","",IFERROR(VLOOKUP($C2242,Statistiques!$A$8:$B$30,2,0),""))</f>
        <v/>
      </c>
      <c r="E2242" s="24"/>
      <c r="F2242" s="27" t="e">
        <f t="shared" si="239"/>
        <v>#VALUE!</v>
      </c>
      <c r="G2242" s="28" t="str">
        <f t="shared" si="235"/>
        <v/>
      </c>
      <c r="H2242" s="29"/>
      <c r="I2242" s="30"/>
      <c r="J2242">
        <f t="shared" si="236"/>
        <v>0</v>
      </c>
      <c r="K2242">
        <f t="shared" si="237"/>
        <v>0</v>
      </c>
    </row>
    <row r="2243" spans="1:11" ht="12.75" customHeight="1" x14ac:dyDescent="0.2">
      <c r="A2243" s="71" t="str">
        <f t="shared" si="240"/>
        <v/>
      </c>
      <c r="B2243" s="31" t="str">
        <f t="shared" si="238"/>
        <v/>
      </c>
      <c r="C2243" s="25" t="str">
        <f t="shared" si="241"/>
        <v/>
      </c>
      <c r="D2243" s="26" t="str">
        <f>IF(C2243="","",IFERROR(VLOOKUP($C2243,Statistiques!$A$8:$B$30,2,0),""))</f>
        <v/>
      </c>
      <c r="E2243" s="24"/>
      <c r="F2243" s="27" t="e">
        <f t="shared" si="239"/>
        <v>#VALUE!</v>
      </c>
      <c r="G2243" s="28" t="str">
        <f t="shared" ref="G2243:G2306" si="242">IF(E2243="","",IF(AND(MONTH(A2243)=MONTH(A2244),E2244&lt;&gt;""),"",F2243))</f>
        <v/>
      </c>
      <c r="H2243" s="29"/>
      <c r="I2243" s="30"/>
      <c r="J2243">
        <f t="shared" ref="J2243:J2306" si="243">IF(H2243="",0,H2243)</f>
        <v>0</v>
      </c>
      <c r="K2243">
        <f t="shared" ref="K2243:K2306" si="244">IF(I2243="",0,I2243)</f>
        <v>0</v>
      </c>
    </row>
    <row r="2244" spans="1:11" ht="12.75" customHeight="1" x14ac:dyDescent="0.2">
      <c r="A2244" s="71" t="str">
        <f t="shared" si="240"/>
        <v/>
      </c>
      <c r="B2244" s="31" t="str">
        <f t="shared" ref="B2244:B2307" si="245">IF(A2244="","",B2243+1)</f>
        <v/>
      </c>
      <c r="C2244" s="25" t="str">
        <f t="shared" si="241"/>
        <v/>
      </c>
      <c r="D2244" s="26" t="str">
        <f>IF(C2244="","",IFERROR(VLOOKUP($C2244,Statistiques!$A$8:$B$30,2,0),""))</f>
        <v/>
      </c>
      <c r="E2244" s="24"/>
      <c r="F2244" s="27" t="e">
        <f t="shared" ref="F2244:F2307" si="246">IF(MONTH(A2244)=MONTH(A2243),F2243+E2244,E2244)</f>
        <v>#VALUE!</v>
      </c>
      <c r="G2244" s="28" t="str">
        <f t="shared" si="242"/>
        <v/>
      </c>
      <c r="H2244" s="29"/>
      <c r="I2244" s="30"/>
      <c r="J2244">
        <f t="shared" si="243"/>
        <v>0</v>
      </c>
      <c r="K2244">
        <f t="shared" si="244"/>
        <v>0</v>
      </c>
    </row>
    <row r="2245" spans="1:11" ht="12.75" customHeight="1" x14ac:dyDescent="0.2">
      <c r="A2245" s="71" t="str">
        <f t="shared" si="240"/>
        <v/>
      </c>
      <c r="B2245" s="31" t="str">
        <f t="shared" si="245"/>
        <v/>
      </c>
      <c r="C2245" s="25" t="str">
        <f t="shared" si="241"/>
        <v/>
      </c>
      <c r="D2245" s="26" t="str">
        <f>IF(C2245="","",IFERROR(VLOOKUP($C2245,Statistiques!$A$8:$B$30,2,0),""))</f>
        <v/>
      </c>
      <c r="E2245" s="24"/>
      <c r="F2245" s="27" t="e">
        <f t="shared" si="246"/>
        <v>#VALUE!</v>
      </c>
      <c r="G2245" s="28" t="str">
        <f t="shared" si="242"/>
        <v/>
      </c>
      <c r="H2245" s="29"/>
      <c r="I2245" s="30"/>
      <c r="J2245">
        <f t="shared" si="243"/>
        <v>0</v>
      </c>
      <c r="K2245">
        <f t="shared" si="244"/>
        <v>0</v>
      </c>
    </row>
    <row r="2246" spans="1:11" ht="12.75" customHeight="1" x14ac:dyDescent="0.2">
      <c r="A2246" s="71" t="str">
        <f t="shared" si="240"/>
        <v/>
      </c>
      <c r="B2246" s="31" t="str">
        <f t="shared" si="245"/>
        <v/>
      </c>
      <c r="C2246" s="25" t="str">
        <f t="shared" si="241"/>
        <v/>
      </c>
      <c r="D2246" s="26" t="str">
        <f>IF(C2246="","",IFERROR(VLOOKUP($C2246,Statistiques!$A$8:$B$30,2,0),""))</f>
        <v/>
      </c>
      <c r="E2246" s="24"/>
      <c r="F2246" s="27" t="e">
        <f t="shared" si="246"/>
        <v>#VALUE!</v>
      </c>
      <c r="G2246" s="28" t="str">
        <f t="shared" si="242"/>
        <v/>
      </c>
      <c r="H2246" s="29"/>
      <c r="I2246" s="30"/>
      <c r="J2246">
        <f t="shared" si="243"/>
        <v>0</v>
      </c>
      <c r="K2246">
        <f t="shared" si="244"/>
        <v>0</v>
      </c>
    </row>
    <row r="2247" spans="1:11" ht="12.75" customHeight="1" x14ac:dyDescent="0.2">
      <c r="A2247" s="71" t="str">
        <f t="shared" si="240"/>
        <v/>
      </c>
      <c r="B2247" s="31" t="str">
        <f t="shared" si="245"/>
        <v/>
      </c>
      <c r="C2247" s="25" t="str">
        <f t="shared" si="241"/>
        <v/>
      </c>
      <c r="D2247" s="26" t="str">
        <f>IF(C2247="","",IFERROR(VLOOKUP($C2247,Statistiques!$A$8:$B$30,2,0),""))</f>
        <v/>
      </c>
      <c r="E2247" s="24"/>
      <c r="F2247" s="27" t="e">
        <f t="shared" si="246"/>
        <v>#VALUE!</v>
      </c>
      <c r="G2247" s="28" t="str">
        <f t="shared" si="242"/>
        <v/>
      </c>
      <c r="H2247" s="29"/>
      <c r="I2247" s="30"/>
      <c r="J2247">
        <f t="shared" si="243"/>
        <v>0</v>
      </c>
      <c r="K2247">
        <f t="shared" si="244"/>
        <v>0</v>
      </c>
    </row>
    <row r="2248" spans="1:11" ht="12.75" customHeight="1" x14ac:dyDescent="0.2">
      <c r="A2248" s="71" t="str">
        <f t="shared" si="240"/>
        <v/>
      </c>
      <c r="B2248" s="31" t="str">
        <f t="shared" si="245"/>
        <v/>
      </c>
      <c r="C2248" s="25" t="str">
        <f t="shared" si="241"/>
        <v/>
      </c>
      <c r="D2248" s="26" t="str">
        <f>IF(C2248="","",IFERROR(VLOOKUP($C2248,Statistiques!$A$8:$B$30,2,0),""))</f>
        <v/>
      </c>
      <c r="E2248" s="24"/>
      <c r="F2248" s="27" t="e">
        <f t="shared" si="246"/>
        <v>#VALUE!</v>
      </c>
      <c r="G2248" s="28" t="str">
        <f t="shared" si="242"/>
        <v/>
      </c>
      <c r="H2248" s="29"/>
      <c r="I2248" s="30"/>
      <c r="J2248">
        <f t="shared" si="243"/>
        <v>0</v>
      </c>
      <c r="K2248">
        <f t="shared" si="244"/>
        <v>0</v>
      </c>
    </row>
    <row r="2249" spans="1:11" ht="12.75" customHeight="1" x14ac:dyDescent="0.2">
      <c r="A2249" s="71" t="str">
        <f t="shared" si="240"/>
        <v/>
      </c>
      <c r="B2249" s="31" t="str">
        <f t="shared" si="245"/>
        <v/>
      </c>
      <c r="C2249" s="25" t="str">
        <f t="shared" si="241"/>
        <v/>
      </c>
      <c r="D2249" s="26" t="str">
        <f>IF(C2249="","",IFERROR(VLOOKUP($C2249,Statistiques!$A$8:$B$30,2,0),""))</f>
        <v/>
      </c>
      <c r="E2249" s="24"/>
      <c r="F2249" s="27" t="e">
        <f t="shared" si="246"/>
        <v>#VALUE!</v>
      </c>
      <c r="G2249" s="28" t="str">
        <f t="shared" si="242"/>
        <v/>
      </c>
      <c r="H2249" s="29"/>
      <c r="I2249" s="30"/>
      <c r="J2249">
        <f t="shared" si="243"/>
        <v>0</v>
      </c>
      <c r="K2249">
        <f t="shared" si="244"/>
        <v>0</v>
      </c>
    </row>
    <row r="2250" spans="1:11" ht="12.75" customHeight="1" x14ac:dyDescent="0.2">
      <c r="A2250" s="71" t="str">
        <f t="shared" si="240"/>
        <v/>
      </c>
      <c r="B2250" s="31" t="str">
        <f t="shared" si="245"/>
        <v/>
      </c>
      <c r="C2250" s="25" t="str">
        <f t="shared" si="241"/>
        <v/>
      </c>
      <c r="D2250" s="26" t="str">
        <f>IF(C2250="","",IFERROR(VLOOKUP($C2250,Statistiques!$A$8:$B$30,2,0),""))</f>
        <v/>
      </c>
      <c r="E2250" s="24"/>
      <c r="F2250" s="27" t="e">
        <f t="shared" si="246"/>
        <v>#VALUE!</v>
      </c>
      <c r="G2250" s="28" t="str">
        <f t="shared" si="242"/>
        <v/>
      </c>
      <c r="H2250" s="29"/>
      <c r="I2250" s="30"/>
      <c r="J2250">
        <f t="shared" si="243"/>
        <v>0</v>
      </c>
      <c r="K2250">
        <f t="shared" si="244"/>
        <v>0</v>
      </c>
    </row>
    <row r="2251" spans="1:11" ht="12.75" customHeight="1" x14ac:dyDescent="0.2">
      <c r="A2251" s="71" t="str">
        <f t="shared" si="240"/>
        <v/>
      </c>
      <c r="B2251" s="31" t="str">
        <f t="shared" si="245"/>
        <v/>
      </c>
      <c r="C2251" s="25" t="str">
        <f t="shared" si="241"/>
        <v/>
      </c>
      <c r="D2251" s="26" t="str">
        <f>IF(C2251="","",IFERROR(VLOOKUP($C2251,Statistiques!$A$8:$B$30,2,0),""))</f>
        <v/>
      </c>
      <c r="E2251" s="24"/>
      <c r="F2251" s="27" t="e">
        <f t="shared" si="246"/>
        <v>#VALUE!</v>
      </c>
      <c r="G2251" s="28" t="str">
        <f t="shared" si="242"/>
        <v/>
      </c>
      <c r="H2251" s="29"/>
      <c r="I2251" s="30"/>
      <c r="J2251">
        <f t="shared" si="243"/>
        <v>0</v>
      </c>
      <c r="K2251">
        <f t="shared" si="244"/>
        <v>0</v>
      </c>
    </row>
    <row r="2252" spans="1:11" ht="12.75" customHeight="1" x14ac:dyDescent="0.2">
      <c r="A2252" s="71" t="str">
        <f t="shared" si="240"/>
        <v/>
      </c>
      <c r="B2252" s="31" t="str">
        <f t="shared" si="245"/>
        <v/>
      </c>
      <c r="C2252" s="25" t="str">
        <f t="shared" si="241"/>
        <v/>
      </c>
      <c r="D2252" s="26" t="str">
        <f>IF(C2252="","",IFERROR(VLOOKUP($C2252,Statistiques!$A$8:$B$30,2,0),""))</f>
        <v/>
      </c>
      <c r="E2252" s="24"/>
      <c r="F2252" s="27" t="e">
        <f t="shared" si="246"/>
        <v>#VALUE!</v>
      </c>
      <c r="G2252" s="28" t="str">
        <f t="shared" si="242"/>
        <v/>
      </c>
      <c r="H2252" s="29"/>
      <c r="I2252" s="30"/>
      <c r="J2252">
        <f t="shared" si="243"/>
        <v>0</v>
      </c>
      <c r="K2252">
        <f t="shared" si="244"/>
        <v>0</v>
      </c>
    </row>
    <row r="2253" spans="1:11" ht="12.75" customHeight="1" x14ac:dyDescent="0.2">
      <c r="A2253" s="71" t="str">
        <f t="shared" si="240"/>
        <v/>
      </c>
      <c r="B2253" s="31" t="str">
        <f t="shared" si="245"/>
        <v/>
      </c>
      <c r="C2253" s="25" t="str">
        <f t="shared" si="241"/>
        <v/>
      </c>
      <c r="D2253" s="26" t="str">
        <f>IF(C2253="","",IFERROR(VLOOKUP($C2253,Statistiques!$A$8:$B$30,2,0),""))</f>
        <v/>
      </c>
      <c r="E2253" s="24"/>
      <c r="F2253" s="27" t="e">
        <f t="shared" si="246"/>
        <v>#VALUE!</v>
      </c>
      <c r="G2253" s="28" t="str">
        <f t="shared" si="242"/>
        <v/>
      </c>
      <c r="H2253" s="29"/>
      <c r="I2253" s="30"/>
      <c r="J2253">
        <f t="shared" si="243"/>
        <v>0</v>
      </c>
      <c r="K2253">
        <f t="shared" si="244"/>
        <v>0</v>
      </c>
    </row>
    <row r="2254" spans="1:11" ht="12.75" customHeight="1" x14ac:dyDescent="0.2">
      <c r="A2254" s="71" t="str">
        <f t="shared" si="240"/>
        <v/>
      </c>
      <c r="B2254" s="31" t="str">
        <f t="shared" si="245"/>
        <v/>
      </c>
      <c r="C2254" s="25" t="str">
        <f t="shared" si="241"/>
        <v/>
      </c>
      <c r="D2254" s="26" t="str">
        <f>IF(C2254="","",IFERROR(VLOOKUP($C2254,Statistiques!$A$8:$B$30,2,0),""))</f>
        <v/>
      </c>
      <c r="E2254" s="24"/>
      <c r="F2254" s="27" t="e">
        <f t="shared" si="246"/>
        <v>#VALUE!</v>
      </c>
      <c r="G2254" s="28" t="str">
        <f t="shared" si="242"/>
        <v/>
      </c>
      <c r="H2254" s="29"/>
      <c r="I2254" s="30"/>
      <c r="J2254">
        <f t="shared" si="243"/>
        <v>0</v>
      </c>
      <c r="K2254">
        <f t="shared" si="244"/>
        <v>0</v>
      </c>
    </row>
    <row r="2255" spans="1:11" ht="12.75" customHeight="1" x14ac:dyDescent="0.2">
      <c r="A2255" s="71" t="str">
        <f t="shared" si="240"/>
        <v/>
      </c>
      <c r="B2255" s="31" t="str">
        <f t="shared" si="245"/>
        <v/>
      </c>
      <c r="C2255" s="25" t="str">
        <f t="shared" si="241"/>
        <v/>
      </c>
      <c r="D2255" s="26" t="str">
        <f>IF(C2255="","",IFERROR(VLOOKUP($C2255,Statistiques!$A$8:$B$30,2,0),""))</f>
        <v/>
      </c>
      <c r="E2255" s="24"/>
      <c r="F2255" s="27" t="e">
        <f t="shared" si="246"/>
        <v>#VALUE!</v>
      </c>
      <c r="G2255" s="28" t="str">
        <f t="shared" si="242"/>
        <v/>
      </c>
      <c r="H2255" s="29"/>
      <c r="I2255" s="30"/>
      <c r="J2255">
        <f t="shared" si="243"/>
        <v>0</v>
      </c>
      <c r="K2255">
        <f t="shared" si="244"/>
        <v>0</v>
      </c>
    </row>
    <row r="2256" spans="1:11" ht="12.75" customHeight="1" x14ac:dyDescent="0.2">
      <c r="A2256" s="71" t="str">
        <f t="shared" si="240"/>
        <v/>
      </c>
      <c r="B2256" s="31" t="str">
        <f t="shared" si="245"/>
        <v/>
      </c>
      <c r="C2256" s="25" t="str">
        <f t="shared" si="241"/>
        <v/>
      </c>
      <c r="D2256" s="26" t="str">
        <f>IF(C2256="","",IFERROR(VLOOKUP($C2256,Statistiques!$A$8:$B$30,2,0),""))</f>
        <v/>
      </c>
      <c r="E2256" s="24"/>
      <c r="F2256" s="27" t="e">
        <f t="shared" si="246"/>
        <v>#VALUE!</v>
      </c>
      <c r="G2256" s="28" t="str">
        <f t="shared" si="242"/>
        <v/>
      </c>
      <c r="H2256" s="29"/>
      <c r="I2256" s="30"/>
      <c r="J2256">
        <f t="shared" si="243"/>
        <v>0</v>
      </c>
      <c r="K2256">
        <f t="shared" si="244"/>
        <v>0</v>
      </c>
    </row>
    <row r="2257" spans="1:11" ht="12.75" customHeight="1" x14ac:dyDescent="0.2">
      <c r="A2257" s="71" t="str">
        <f t="shared" si="240"/>
        <v/>
      </c>
      <c r="B2257" s="31" t="str">
        <f t="shared" si="245"/>
        <v/>
      </c>
      <c r="C2257" s="25" t="str">
        <f t="shared" si="241"/>
        <v/>
      </c>
      <c r="D2257" s="26" t="str">
        <f>IF(C2257="","",IFERROR(VLOOKUP($C2257,Statistiques!$A$8:$B$30,2,0),""))</f>
        <v/>
      </c>
      <c r="E2257" s="24"/>
      <c r="F2257" s="27" t="e">
        <f t="shared" si="246"/>
        <v>#VALUE!</v>
      </c>
      <c r="G2257" s="28" t="str">
        <f t="shared" si="242"/>
        <v/>
      </c>
      <c r="H2257" s="29"/>
      <c r="I2257" s="30"/>
      <c r="J2257">
        <f t="shared" si="243"/>
        <v>0</v>
      </c>
      <c r="K2257">
        <f t="shared" si="244"/>
        <v>0</v>
      </c>
    </row>
    <row r="2258" spans="1:11" ht="12.75" customHeight="1" x14ac:dyDescent="0.2">
      <c r="A2258" s="71" t="str">
        <f t="shared" si="240"/>
        <v/>
      </c>
      <c r="B2258" s="31" t="str">
        <f t="shared" si="245"/>
        <v/>
      </c>
      <c r="C2258" s="25" t="str">
        <f t="shared" si="241"/>
        <v/>
      </c>
      <c r="D2258" s="26" t="str">
        <f>IF(C2258="","",IFERROR(VLOOKUP($C2258,Statistiques!$A$8:$B$30,2,0),""))</f>
        <v/>
      </c>
      <c r="E2258" s="24"/>
      <c r="F2258" s="27" t="e">
        <f t="shared" si="246"/>
        <v>#VALUE!</v>
      </c>
      <c r="G2258" s="28" t="str">
        <f t="shared" si="242"/>
        <v/>
      </c>
      <c r="H2258" s="29"/>
      <c r="I2258" s="30"/>
      <c r="J2258">
        <f t="shared" si="243"/>
        <v>0</v>
      </c>
      <c r="K2258">
        <f t="shared" si="244"/>
        <v>0</v>
      </c>
    </row>
    <row r="2259" spans="1:11" ht="12.75" customHeight="1" x14ac:dyDescent="0.2">
      <c r="A2259" s="71" t="str">
        <f t="shared" si="240"/>
        <v/>
      </c>
      <c r="B2259" s="31" t="str">
        <f t="shared" si="245"/>
        <v/>
      </c>
      <c r="C2259" s="25" t="str">
        <f t="shared" si="241"/>
        <v/>
      </c>
      <c r="D2259" s="26" t="str">
        <f>IF(C2259="","",IFERROR(VLOOKUP($C2259,Statistiques!$A$8:$B$30,2,0),""))</f>
        <v/>
      </c>
      <c r="E2259" s="24"/>
      <c r="F2259" s="27" t="e">
        <f t="shared" si="246"/>
        <v>#VALUE!</v>
      </c>
      <c r="G2259" s="28" t="str">
        <f t="shared" si="242"/>
        <v/>
      </c>
      <c r="H2259" s="29"/>
      <c r="I2259" s="30"/>
      <c r="J2259">
        <f t="shared" si="243"/>
        <v>0</v>
      </c>
      <c r="K2259">
        <f t="shared" si="244"/>
        <v>0</v>
      </c>
    </row>
    <row r="2260" spans="1:11" ht="12.75" customHeight="1" x14ac:dyDescent="0.2">
      <c r="A2260" s="71" t="str">
        <f t="shared" si="240"/>
        <v/>
      </c>
      <c r="B2260" s="31" t="str">
        <f t="shared" si="245"/>
        <v/>
      </c>
      <c r="C2260" s="25" t="str">
        <f t="shared" si="241"/>
        <v/>
      </c>
      <c r="D2260" s="26" t="str">
        <f>IF(C2260="","",IFERROR(VLOOKUP($C2260,Statistiques!$A$8:$B$30,2,0),""))</f>
        <v/>
      </c>
      <c r="E2260" s="24"/>
      <c r="F2260" s="27" t="e">
        <f t="shared" si="246"/>
        <v>#VALUE!</v>
      </c>
      <c r="G2260" s="28" t="str">
        <f t="shared" si="242"/>
        <v/>
      </c>
      <c r="H2260" s="29"/>
      <c r="I2260" s="30"/>
      <c r="J2260">
        <f t="shared" si="243"/>
        <v>0</v>
      </c>
      <c r="K2260">
        <f t="shared" si="244"/>
        <v>0</v>
      </c>
    </row>
    <row r="2261" spans="1:11" ht="12.75" customHeight="1" x14ac:dyDescent="0.2">
      <c r="A2261" s="71" t="str">
        <f t="shared" si="240"/>
        <v/>
      </c>
      <c r="B2261" s="31" t="str">
        <f t="shared" si="245"/>
        <v/>
      </c>
      <c r="C2261" s="25" t="str">
        <f t="shared" si="241"/>
        <v/>
      </c>
      <c r="D2261" s="26" t="str">
        <f>IF(C2261="","",IFERROR(VLOOKUP($C2261,Statistiques!$A$8:$B$30,2,0),""))</f>
        <v/>
      </c>
      <c r="E2261" s="24"/>
      <c r="F2261" s="27" t="e">
        <f t="shared" si="246"/>
        <v>#VALUE!</v>
      </c>
      <c r="G2261" s="28" t="str">
        <f t="shared" si="242"/>
        <v/>
      </c>
      <c r="H2261" s="29"/>
      <c r="I2261" s="30"/>
      <c r="J2261">
        <f t="shared" si="243"/>
        <v>0</v>
      </c>
      <c r="K2261">
        <f t="shared" si="244"/>
        <v>0</v>
      </c>
    </row>
    <row r="2262" spans="1:11" ht="12.75" customHeight="1" x14ac:dyDescent="0.2">
      <c r="A2262" s="71" t="str">
        <f t="shared" si="240"/>
        <v/>
      </c>
      <c r="B2262" s="31" t="str">
        <f t="shared" si="245"/>
        <v/>
      </c>
      <c r="C2262" s="25" t="str">
        <f t="shared" si="241"/>
        <v/>
      </c>
      <c r="D2262" s="26" t="str">
        <f>IF(C2262="","",IFERROR(VLOOKUP($C2262,Statistiques!$A$8:$B$30,2,0),""))</f>
        <v/>
      </c>
      <c r="E2262" s="24"/>
      <c r="F2262" s="27" t="e">
        <f t="shared" si="246"/>
        <v>#VALUE!</v>
      </c>
      <c r="G2262" s="28" t="str">
        <f t="shared" si="242"/>
        <v/>
      </c>
      <c r="H2262" s="29"/>
      <c r="I2262" s="30"/>
      <c r="J2262">
        <f t="shared" si="243"/>
        <v>0</v>
      </c>
      <c r="K2262">
        <f t="shared" si="244"/>
        <v>0</v>
      </c>
    </row>
    <row r="2263" spans="1:11" ht="12.75" customHeight="1" x14ac:dyDescent="0.2">
      <c r="A2263" s="71" t="str">
        <f t="shared" si="240"/>
        <v/>
      </c>
      <c r="B2263" s="31" t="str">
        <f t="shared" si="245"/>
        <v/>
      </c>
      <c r="C2263" s="25" t="str">
        <f t="shared" si="241"/>
        <v/>
      </c>
      <c r="D2263" s="26" t="str">
        <f>IF(C2263="","",IFERROR(VLOOKUP($C2263,Statistiques!$A$8:$B$30,2,0),""))</f>
        <v/>
      </c>
      <c r="E2263" s="24"/>
      <c r="F2263" s="27" t="e">
        <f t="shared" si="246"/>
        <v>#VALUE!</v>
      </c>
      <c r="G2263" s="28" t="str">
        <f t="shared" si="242"/>
        <v/>
      </c>
      <c r="H2263" s="29"/>
      <c r="I2263" s="30"/>
      <c r="J2263">
        <f t="shared" si="243"/>
        <v>0</v>
      </c>
      <c r="K2263">
        <f t="shared" si="244"/>
        <v>0</v>
      </c>
    </row>
    <row r="2264" spans="1:11" ht="12.75" customHeight="1" x14ac:dyDescent="0.2">
      <c r="A2264" s="71" t="str">
        <f t="shared" si="240"/>
        <v/>
      </c>
      <c r="B2264" s="31" t="str">
        <f t="shared" si="245"/>
        <v/>
      </c>
      <c r="C2264" s="25" t="str">
        <f t="shared" si="241"/>
        <v/>
      </c>
      <c r="D2264" s="26" t="str">
        <f>IF(C2264="","",IFERROR(VLOOKUP($C2264,Statistiques!$A$8:$B$30,2,0),""))</f>
        <v/>
      </c>
      <c r="E2264" s="24"/>
      <c r="F2264" s="27" t="e">
        <f t="shared" si="246"/>
        <v>#VALUE!</v>
      </c>
      <c r="G2264" s="28" t="str">
        <f t="shared" si="242"/>
        <v/>
      </c>
      <c r="H2264" s="29"/>
      <c r="I2264" s="30"/>
      <c r="J2264">
        <f t="shared" si="243"/>
        <v>0</v>
      </c>
      <c r="K2264">
        <f t="shared" si="244"/>
        <v>0</v>
      </c>
    </row>
    <row r="2265" spans="1:11" ht="12.75" customHeight="1" x14ac:dyDescent="0.2">
      <c r="A2265" s="71" t="str">
        <f t="shared" si="240"/>
        <v/>
      </c>
      <c r="B2265" s="31" t="str">
        <f t="shared" si="245"/>
        <v/>
      </c>
      <c r="C2265" s="25" t="str">
        <f t="shared" si="241"/>
        <v/>
      </c>
      <c r="D2265" s="26" t="str">
        <f>IF(C2265="","",IFERROR(VLOOKUP($C2265,Statistiques!$A$8:$B$30,2,0),""))</f>
        <v/>
      </c>
      <c r="E2265" s="24"/>
      <c r="F2265" s="27" t="e">
        <f t="shared" si="246"/>
        <v>#VALUE!</v>
      </c>
      <c r="G2265" s="28" t="str">
        <f t="shared" si="242"/>
        <v/>
      </c>
      <c r="H2265" s="29"/>
      <c r="I2265" s="30"/>
      <c r="J2265">
        <f t="shared" si="243"/>
        <v>0</v>
      </c>
      <c r="K2265">
        <f t="shared" si="244"/>
        <v>0</v>
      </c>
    </row>
    <row r="2266" spans="1:11" ht="12.75" customHeight="1" x14ac:dyDescent="0.2">
      <c r="A2266" s="71" t="str">
        <f t="shared" si="240"/>
        <v/>
      </c>
      <c r="B2266" s="31" t="str">
        <f t="shared" si="245"/>
        <v/>
      </c>
      <c r="C2266" s="25" t="str">
        <f t="shared" si="241"/>
        <v/>
      </c>
      <c r="D2266" s="26" t="str">
        <f>IF(C2266="","",IFERROR(VLOOKUP($C2266,Statistiques!$A$8:$B$30,2,0),""))</f>
        <v/>
      </c>
      <c r="E2266" s="24"/>
      <c r="F2266" s="27" t="e">
        <f t="shared" si="246"/>
        <v>#VALUE!</v>
      </c>
      <c r="G2266" s="28" t="str">
        <f t="shared" si="242"/>
        <v/>
      </c>
      <c r="H2266" s="29"/>
      <c r="I2266" s="30"/>
      <c r="J2266">
        <f t="shared" si="243"/>
        <v>0</v>
      </c>
      <c r="K2266">
        <f t="shared" si="244"/>
        <v>0</v>
      </c>
    </row>
    <row r="2267" spans="1:11" ht="12.75" customHeight="1" x14ac:dyDescent="0.2">
      <c r="A2267" s="71" t="str">
        <f t="shared" si="240"/>
        <v/>
      </c>
      <c r="B2267" s="31" t="str">
        <f t="shared" si="245"/>
        <v/>
      </c>
      <c r="C2267" s="25" t="str">
        <f t="shared" si="241"/>
        <v/>
      </c>
      <c r="D2267" s="26" t="str">
        <f>IF(C2267="","",IFERROR(VLOOKUP($C2267,Statistiques!$A$8:$B$30,2,0),""))</f>
        <v/>
      </c>
      <c r="E2267" s="24"/>
      <c r="F2267" s="27" t="e">
        <f t="shared" si="246"/>
        <v>#VALUE!</v>
      </c>
      <c r="G2267" s="28" t="str">
        <f t="shared" si="242"/>
        <v/>
      </c>
      <c r="H2267" s="29"/>
      <c r="I2267" s="30"/>
      <c r="J2267">
        <f t="shared" si="243"/>
        <v>0</v>
      </c>
      <c r="K2267">
        <f t="shared" si="244"/>
        <v>0</v>
      </c>
    </row>
    <row r="2268" spans="1:11" ht="12.75" customHeight="1" x14ac:dyDescent="0.2">
      <c r="A2268" s="71" t="str">
        <f t="shared" si="240"/>
        <v/>
      </c>
      <c r="B2268" s="31" t="str">
        <f t="shared" si="245"/>
        <v/>
      </c>
      <c r="C2268" s="25" t="str">
        <f t="shared" si="241"/>
        <v/>
      </c>
      <c r="D2268" s="26" t="str">
        <f>IF(C2268="","",IFERROR(VLOOKUP($C2268,Statistiques!$A$8:$B$30,2,0),""))</f>
        <v/>
      </c>
      <c r="E2268" s="24"/>
      <c r="F2268" s="27" t="e">
        <f t="shared" si="246"/>
        <v>#VALUE!</v>
      </c>
      <c r="G2268" s="28" t="str">
        <f t="shared" si="242"/>
        <v/>
      </c>
      <c r="H2268" s="29"/>
      <c r="I2268" s="30"/>
      <c r="J2268">
        <f t="shared" si="243"/>
        <v>0</v>
      </c>
      <c r="K2268">
        <f t="shared" si="244"/>
        <v>0</v>
      </c>
    </row>
    <row r="2269" spans="1:11" ht="12.75" customHeight="1" x14ac:dyDescent="0.2">
      <c r="A2269" s="71" t="str">
        <f t="shared" si="240"/>
        <v/>
      </c>
      <c r="B2269" s="31" t="str">
        <f t="shared" si="245"/>
        <v/>
      </c>
      <c r="C2269" s="25" t="str">
        <f t="shared" si="241"/>
        <v/>
      </c>
      <c r="D2269" s="26" t="str">
        <f>IF(C2269="","",IFERROR(VLOOKUP($C2269,Statistiques!$A$8:$B$30,2,0),""))</f>
        <v/>
      </c>
      <c r="E2269" s="24"/>
      <c r="F2269" s="27" t="e">
        <f t="shared" si="246"/>
        <v>#VALUE!</v>
      </c>
      <c r="G2269" s="28" t="str">
        <f t="shared" si="242"/>
        <v/>
      </c>
      <c r="H2269" s="29"/>
      <c r="I2269" s="30"/>
      <c r="J2269">
        <f t="shared" si="243"/>
        <v>0</v>
      </c>
      <c r="K2269">
        <f t="shared" si="244"/>
        <v>0</v>
      </c>
    </row>
    <row r="2270" spans="1:11" ht="12.75" customHeight="1" x14ac:dyDescent="0.2">
      <c r="A2270" s="71" t="str">
        <f t="shared" si="240"/>
        <v/>
      </c>
      <c r="B2270" s="31" t="str">
        <f t="shared" si="245"/>
        <v/>
      </c>
      <c r="C2270" s="25" t="str">
        <f t="shared" si="241"/>
        <v/>
      </c>
      <c r="D2270" s="26" t="str">
        <f>IF(C2270="","",IFERROR(VLOOKUP($C2270,Statistiques!$A$8:$B$30,2,0),""))</f>
        <v/>
      </c>
      <c r="E2270" s="24"/>
      <c r="F2270" s="27" t="e">
        <f t="shared" si="246"/>
        <v>#VALUE!</v>
      </c>
      <c r="G2270" s="28" t="str">
        <f t="shared" si="242"/>
        <v/>
      </c>
      <c r="H2270" s="29"/>
      <c r="I2270" s="30"/>
      <c r="J2270">
        <f t="shared" si="243"/>
        <v>0</v>
      </c>
      <c r="K2270">
        <f t="shared" si="244"/>
        <v>0</v>
      </c>
    </row>
    <row r="2271" spans="1:11" ht="12.75" customHeight="1" x14ac:dyDescent="0.2">
      <c r="A2271" s="71" t="str">
        <f t="shared" si="240"/>
        <v/>
      </c>
      <c r="B2271" s="31" t="str">
        <f t="shared" si="245"/>
        <v/>
      </c>
      <c r="C2271" s="25" t="str">
        <f t="shared" si="241"/>
        <v/>
      </c>
      <c r="D2271" s="26" t="str">
        <f>IF(C2271="","",IFERROR(VLOOKUP($C2271,Statistiques!$A$8:$B$30,2,0),""))</f>
        <v/>
      </c>
      <c r="E2271" s="24"/>
      <c r="F2271" s="27" t="e">
        <f t="shared" si="246"/>
        <v>#VALUE!</v>
      </c>
      <c r="G2271" s="28" t="str">
        <f t="shared" si="242"/>
        <v/>
      </c>
      <c r="H2271" s="29"/>
      <c r="I2271" s="30"/>
      <c r="J2271">
        <f t="shared" si="243"/>
        <v>0</v>
      </c>
      <c r="K2271">
        <f t="shared" si="244"/>
        <v>0</v>
      </c>
    </row>
    <row r="2272" spans="1:11" ht="12.75" customHeight="1" x14ac:dyDescent="0.2">
      <c r="A2272" s="71" t="str">
        <f t="shared" si="240"/>
        <v/>
      </c>
      <c r="B2272" s="31" t="str">
        <f t="shared" si="245"/>
        <v/>
      </c>
      <c r="C2272" s="25" t="str">
        <f t="shared" si="241"/>
        <v/>
      </c>
      <c r="D2272" s="26" t="str">
        <f>IF(C2272="","",IFERROR(VLOOKUP($C2272,Statistiques!$A$8:$B$30,2,0),""))</f>
        <v/>
      </c>
      <c r="E2272" s="24"/>
      <c r="F2272" s="27" t="e">
        <f t="shared" si="246"/>
        <v>#VALUE!</v>
      </c>
      <c r="G2272" s="28" t="str">
        <f t="shared" si="242"/>
        <v/>
      </c>
      <c r="H2272" s="29"/>
      <c r="I2272" s="30"/>
      <c r="J2272">
        <f t="shared" si="243"/>
        <v>0</v>
      </c>
      <c r="K2272">
        <f t="shared" si="244"/>
        <v>0</v>
      </c>
    </row>
    <row r="2273" spans="1:11" ht="12.75" customHeight="1" x14ac:dyDescent="0.2">
      <c r="A2273" s="71" t="str">
        <f t="shared" si="240"/>
        <v/>
      </c>
      <c r="B2273" s="31" t="str">
        <f t="shared" si="245"/>
        <v/>
      </c>
      <c r="C2273" s="25" t="str">
        <f t="shared" si="241"/>
        <v/>
      </c>
      <c r="D2273" s="26" t="str">
        <f>IF(C2273="","",IFERROR(VLOOKUP($C2273,Statistiques!$A$8:$B$30,2,0),""))</f>
        <v/>
      </c>
      <c r="E2273" s="24"/>
      <c r="F2273" s="27" t="e">
        <f t="shared" si="246"/>
        <v>#VALUE!</v>
      </c>
      <c r="G2273" s="28" t="str">
        <f t="shared" si="242"/>
        <v/>
      </c>
      <c r="H2273" s="29"/>
      <c r="I2273" s="30"/>
      <c r="J2273">
        <f t="shared" si="243"/>
        <v>0</v>
      </c>
      <c r="K2273">
        <f t="shared" si="244"/>
        <v>0</v>
      </c>
    </row>
    <row r="2274" spans="1:11" ht="12.75" customHeight="1" x14ac:dyDescent="0.2">
      <c r="A2274" s="71" t="str">
        <f t="shared" si="240"/>
        <v/>
      </c>
      <c r="B2274" s="31" t="str">
        <f t="shared" si="245"/>
        <v/>
      </c>
      <c r="C2274" s="25" t="str">
        <f t="shared" si="241"/>
        <v/>
      </c>
      <c r="D2274" s="26" t="str">
        <f>IF(C2274="","",IFERROR(VLOOKUP($C2274,Statistiques!$A$8:$B$30,2,0),""))</f>
        <v/>
      </c>
      <c r="E2274" s="24"/>
      <c r="F2274" s="27" t="e">
        <f t="shared" si="246"/>
        <v>#VALUE!</v>
      </c>
      <c r="G2274" s="28" t="str">
        <f t="shared" si="242"/>
        <v/>
      </c>
      <c r="H2274" s="29"/>
      <c r="I2274" s="30"/>
      <c r="J2274">
        <f t="shared" si="243"/>
        <v>0</v>
      </c>
      <c r="K2274">
        <f t="shared" si="244"/>
        <v>0</v>
      </c>
    </row>
    <row r="2275" spans="1:11" ht="12.75" customHeight="1" x14ac:dyDescent="0.2">
      <c r="A2275" s="71" t="str">
        <f t="shared" si="240"/>
        <v/>
      </c>
      <c r="B2275" s="31" t="str">
        <f t="shared" si="245"/>
        <v/>
      </c>
      <c r="C2275" s="25" t="str">
        <f t="shared" si="241"/>
        <v/>
      </c>
      <c r="D2275" s="26" t="str">
        <f>IF(C2275="","",IFERROR(VLOOKUP($C2275,Statistiques!$A$8:$B$30,2,0),""))</f>
        <v/>
      </c>
      <c r="E2275" s="24"/>
      <c r="F2275" s="27" t="e">
        <f t="shared" si="246"/>
        <v>#VALUE!</v>
      </c>
      <c r="G2275" s="28" t="str">
        <f t="shared" si="242"/>
        <v/>
      </c>
      <c r="H2275" s="29"/>
      <c r="I2275" s="30"/>
      <c r="J2275">
        <f t="shared" si="243"/>
        <v>0</v>
      </c>
      <c r="K2275">
        <f t="shared" si="244"/>
        <v>0</v>
      </c>
    </row>
    <row r="2276" spans="1:11" ht="12.75" customHeight="1" x14ac:dyDescent="0.2">
      <c r="A2276" s="71" t="str">
        <f t="shared" si="240"/>
        <v/>
      </c>
      <c r="B2276" s="31" t="str">
        <f t="shared" si="245"/>
        <v/>
      </c>
      <c r="C2276" s="25" t="str">
        <f t="shared" si="241"/>
        <v/>
      </c>
      <c r="D2276" s="26" t="str">
        <f>IF(C2276="","",IFERROR(VLOOKUP($C2276,Statistiques!$A$8:$B$30,2,0),""))</f>
        <v/>
      </c>
      <c r="E2276" s="24"/>
      <c r="F2276" s="27" t="e">
        <f t="shared" si="246"/>
        <v>#VALUE!</v>
      </c>
      <c r="G2276" s="28" t="str">
        <f t="shared" si="242"/>
        <v/>
      </c>
      <c r="H2276" s="29"/>
      <c r="I2276" s="30"/>
      <c r="J2276">
        <f t="shared" si="243"/>
        <v>0</v>
      </c>
      <c r="K2276">
        <f t="shared" si="244"/>
        <v>0</v>
      </c>
    </row>
    <row r="2277" spans="1:11" ht="12.75" customHeight="1" x14ac:dyDescent="0.2">
      <c r="A2277" s="71" t="str">
        <f t="shared" si="240"/>
        <v/>
      </c>
      <c r="B2277" s="31" t="str">
        <f t="shared" si="245"/>
        <v/>
      </c>
      <c r="C2277" s="25" t="str">
        <f t="shared" si="241"/>
        <v/>
      </c>
      <c r="D2277" s="26" t="str">
        <f>IF(C2277="","",IFERROR(VLOOKUP($C2277,Statistiques!$A$8:$B$30,2,0),""))</f>
        <v/>
      </c>
      <c r="E2277" s="24"/>
      <c r="F2277" s="27" t="e">
        <f t="shared" si="246"/>
        <v>#VALUE!</v>
      </c>
      <c r="G2277" s="28" t="str">
        <f t="shared" si="242"/>
        <v/>
      </c>
      <c r="H2277" s="29"/>
      <c r="I2277" s="30"/>
      <c r="J2277">
        <f t="shared" si="243"/>
        <v>0</v>
      </c>
      <c r="K2277">
        <f t="shared" si="244"/>
        <v>0</v>
      </c>
    </row>
    <row r="2278" spans="1:11" ht="12.75" customHeight="1" x14ac:dyDescent="0.2">
      <c r="A2278" s="71" t="str">
        <f t="shared" si="240"/>
        <v/>
      </c>
      <c r="B2278" s="31" t="str">
        <f t="shared" si="245"/>
        <v/>
      </c>
      <c r="C2278" s="25" t="str">
        <f t="shared" si="241"/>
        <v/>
      </c>
      <c r="D2278" s="26" t="str">
        <f>IF(C2278="","",IFERROR(VLOOKUP($C2278,Statistiques!$A$8:$B$30,2,0),""))</f>
        <v/>
      </c>
      <c r="E2278" s="24"/>
      <c r="F2278" s="27" t="e">
        <f t="shared" si="246"/>
        <v>#VALUE!</v>
      </c>
      <c r="G2278" s="28" t="str">
        <f t="shared" si="242"/>
        <v/>
      </c>
      <c r="H2278" s="29"/>
      <c r="I2278" s="30"/>
      <c r="J2278">
        <f t="shared" si="243"/>
        <v>0</v>
      </c>
      <c r="K2278">
        <f t="shared" si="244"/>
        <v>0</v>
      </c>
    </row>
    <row r="2279" spans="1:11" ht="12.75" customHeight="1" x14ac:dyDescent="0.2">
      <c r="A2279" s="71" t="str">
        <f t="shared" si="240"/>
        <v/>
      </c>
      <c r="B2279" s="31" t="str">
        <f t="shared" si="245"/>
        <v/>
      </c>
      <c r="C2279" s="25" t="str">
        <f t="shared" si="241"/>
        <v/>
      </c>
      <c r="D2279" s="26" t="str">
        <f>IF(C2279="","",IFERROR(VLOOKUP($C2279,Statistiques!$A$8:$B$30,2,0),""))</f>
        <v/>
      </c>
      <c r="E2279" s="24"/>
      <c r="F2279" s="27" t="e">
        <f t="shared" si="246"/>
        <v>#VALUE!</v>
      </c>
      <c r="G2279" s="28" t="str">
        <f t="shared" si="242"/>
        <v/>
      </c>
      <c r="H2279" s="29"/>
      <c r="I2279" s="30"/>
      <c r="J2279">
        <f t="shared" si="243"/>
        <v>0</v>
      </c>
      <c r="K2279">
        <f t="shared" si="244"/>
        <v>0</v>
      </c>
    </row>
    <row r="2280" spans="1:11" ht="12.75" customHeight="1" x14ac:dyDescent="0.2">
      <c r="A2280" s="71" t="str">
        <f t="shared" si="240"/>
        <v/>
      </c>
      <c r="B2280" s="31" t="str">
        <f t="shared" si="245"/>
        <v/>
      </c>
      <c r="C2280" s="25" t="str">
        <f t="shared" si="241"/>
        <v/>
      </c>
      <c r="D2280" s="26" t="str">
        <f>IF(C2280="","",IFERROR(VLOOKUP($C2280,Statistiques!$A$8:$B$30,2,0),""))</f>
        <v/>
      </c>
      <c r="E2280" s="24"/>
      <c r="F2280" s="27" t="e">
        <f t="shared" si="246"/>
        <v>#VALUE!</v>
      </c>
      <c r="G2280" s="28" t="str">
        <f t="shared" si="242"/>
        <v/>
      </c>
      <c r="H2280" s="29"/>
      <c r="I2280" s="30"/>
      <c r="J2280">
        <f t="shared" si="243"/>
        <v>0</v>
      </c>
      <c r="K2280">
        <f t="shared" si="244"/>
        <v>0</v>
      </c>
    </row>
    <row r="2281" spans="1:11" ht="12.75" customHeight="1" x14ac:dyDescent="0.2">
      <c r="A2281" s="71" t="str">
        <f t="shared" si="240"/>
        <v/>
      </c>
      <c r="B2281" s="31" t="str">
        <f t="shared" si="245"/>
        <v/>
      </c>
      <c r="C2281" s="25" t="str">
        <f t="shared" si="241"/>
        <v/>
      </c>
      <c r="D2281" s="26" t="str">
        <f>IF(C2281="","",IFERROR(VLOOKUP($C2281,Statistiques!$A$8:$B$30,2,0),""))</f>
        <v/>
      </c>
      <c r="E2281" s="24"/>
      <c r="F2281" s="27" t="e">
        <f t="shared" si="246"/>
        <v>#VALUE!</v>
      </c>
      <c r="G2281" s="28" t="str">
        <f t="shared" si="242"/>
        <v/>
      </c>
      <c r="H2281" s="29"/>
      <c r="I2281" s="30"/>
      <c r="J2281">
        <f t="shared" si="243"/>
        <v>0</v>
      </c>
      <c r="K2281">
        <f t="shared" si="244"/>
        <v>0</v>
      </c>
    </row>
    <row r="2282" spans="1:11" ht="12.75" customHeight="1" x14ac:dyDescent="0.2">
      <c r="A2282" s="71" t="str">
        <f t="shared" si="240"/>
        <v/>
      </c>
      <c r="B2282" s="31" t="str">
        <f t="shared" si="245"/>
        <v/>
      </c>
      <c r="C2282" s="25" t="str">
        <f t="shared" si="241"/>
        <v/>
      </c>
      <c r="D2282" s="26" t="str">
        <f>IF(C2282="","",IFERROR(VLOOKUP($C2282,Statistiques!$A$8:$B$30,2,0),""))</f>
        <v/>
      </c>
      <c r="E2282" s="24"/>
      <c r="F2282" s="27" t="e">
        <f t="shared" si="246"/>
        <v>#VALUE!</v>
      </c>
      <c r="G2282" s="28" t="str">
        <f t="shared" si="242"/>
        <v/>
      </c>
      <c r="H2282" s="29"/>
      <c r="I2282" s="30"/>
      <c r="J2282">
        <f t="shared" si="243"/>
        <v>0</v>
      </c>
      <c r="K2282">
        <f t="shared" si="244"/>
        <v>0</v>
      </c>
    </row>
    <row r="2283" spans="1:11" ht="12.75" customHeight="1" x14ac:dyDescent="0.2">
      <c r="A2283" s="71" t="str">
        <f t="shared" si="240"/>
        <v/>
      </c>
      <c r="B2283" s="31" t="str">
        <f t="shared" si="245"/>
        <v/>
      </c>
      <c r="C2283" s="25" t="str">
        <f t="shared" si="241"/>
        <v/>
      </c>
      <c r="D2283" s="26" t="str">
        <f>IF(C2283="","",IFERROR(VLOOKUP($C2283,Statistiques!$A$8:$B$30,2,0),""))</f>
        <v/>
      </c>
      <c r="E2283" s="24"/>
      <c r="F2283" s="27" t="e">
        <f t="shared" si="246"/>
        <v>#VALUE!</v>
      </c>
      <c r="G2283" s="28" t="str">
        <f t="shared" si="242"/>
        <v/>
      </c>
      <c r="H2283" s="29"/>
      <c r="I2283" s="30"/>
      <c r="J2283">
        <f t="shared" si="243"/>
        <v>0</v>
      </c>
      <c r="K2283">
        <f t="shared" si="244"/>
        <v>0</v>
      </c>
    </row>
    <row r="2284" spans="1:11" ht="12.75" customHeight="1" x14ac:dyDescent="0.2">
      <c r="A2284" s="71" t="str">
        <f t="shared" si="240"/>
        <v/>
      </c>
      <c r="B2284" s="31" t="str">
        <f t="shared" si="245"/>
        <v/>
      </c>
      <c r="C2284" s="25" t="str">
        <f t="shared" si="241"/>
        <v/>
      </c>
      <c r="D2284" s="26" t="str">
        <f>IF(C2284="","",IFERROR(VLOOKUP($C2284,Statistiques!$A$8:$B$30,2,0),""))</f>
        <v/>
      </c>
      <c r="E2284" s="24"/>
      <c r="F2284" s="27" t="e">
        <f t="shared" si="246"/>
        <v>#VALUE!</v>
      </c>
      <c r="G2284" s="28" t="str">
        <f t="shared" si="242"/>
        <v/>
      </c>
      <c r="H2284" s="29"/>
      <c r="I2284" s="30"/>
      <c r="J2284">
        <f t="shared" si="243"/>
        <v>0</v>
      </c>
      <c r="K2284">
        <f t="shared" si="244"/>
        <v>0</v>
      </c>
    </row>
    <row r="2285" spans="1:11" ht="12.75" customHeight="1" x14ac:dyDescent="0.2">
      <c r="A2285" s="71" t="str">
        <f t="shared" si="240"/>
        <v/>
      </c>
      <c r="B2285" s="31" t="str">
        <f t="shared" si="245"/>
        <v/>
      </c>
      <c r="C2285" s="25" t="str">
        <f t="shared" si="241"/>
        <v/>
      </c>
      <c r="D2285" s="26" t="str">
        <f>IF(C2285="","",IFERROR(VLOOKUP($C2285,Statistiques!$A$8:$B$30,2,0),""))</f>
        <v/>
      </c>
      <c r="E2285" s="24"/>
      <c r="F2285" s="27" t="e">
        <f t="shared" si="246"/>
        <v>#VALUE!</v>
      </c>
      <c r="G2285" s="28" t="str">
        <f t="shared" si="242"/>
        <v/>
      </c>
      <c r="H2285" s="29"/>
      <c r="I2285" s="30"/>
      <c r="J2285">
        <f t="shared" si="243"/>
        <v>0</v>
      </c>
      <c r="K2285">
        <f t="shared" si="244"/>
        <v>0</v>
      </c>
    </row>
    <row r="2286" spans="1:11" ht="12.75" customHeight="1" x14ac:dyDescent="0.2">
      <c r="A2286" s="71" t="str">
        <f t="shared" si="240"/>
        <v/>
      </c>
      <c r="B2286" s="31" t="str">
        <f t="shared" si="245"/>
        <v/>
      </c>
      <c r="C2286" s="25" t="str">
        <f t="shared" si="241"/>
        <v/>
      </c>
      <c r="D2286" s="26" t="str">
        <f>IF(C2286="","",IFERROR(VLOOKUP($C2286,Statistiques!$A$8:$B$30,2,0),""))</f>
        <v/>
      </c>
      <c r="E2286" s="24"/>
      <c r="F2286" s="27" t="e">
        <f t="shared" si="246"/>
        <v>#VALUE!</v>
      </c>
      <c r="G2286" s="28" t="str">
        <f t="shared" si="242"/>
        <v/>
      </c>
      <c r="H2286" s="29"/>
      <c r="I2286" s="30"/>
      <c r="J2286">
        <f t="shared" si="243"/>
        <v>0</v>
      </c>
      <c r="K2286">
        <f t="shared" si="244"/>
        <v>0</v>
      </c>
    </row>
    <row r="2287" spans="1:11" ht="12.75" customHeight="1" x14ac:dyDescent="0.2">
      <c r="A2287" s="71" t="str">
        <f t="shared" si="240"/>
        <v/>
      </c>
      <c r="B2287" s="31" t="str">
        <f t="shared" si="245"/>
        <v/>
      </c>
      <c r="C2287" s="25" t="str">
        <f t="shared" si="241"/>
        <v/>
      </c>
      <c r="D2287" s="26" t="str">
        <f>IF(C2287="","",IFERROR(VLOOKUP($C2287,Statistiques!$A$8:$B$30,2,0),""))</f>
        <v/>
      </c>
      <c r="E2287" s="24"/>
      <c r="F2287" s="27" t="e">
        <f t="shared" si="246"/>
        <v>#VALUE!</v>
      </c>
      <c r="G2287" s="28" t="str">
        <f t="shared" si="242"/>
        <v/>
      </c>
      <c r="H2287" s="29"/>
      <c r="I2287" s="30"/>
      <c r="J2287">
        <f t="shared" si="243"/>
        <v>0</v>
      </c>
      <c r="K2287">
        <f t="shared" si="244"/>
        <v>0</v>
      </c>
    </row>
    <row r="2288" spans="1:11" ht="12.75" customHeight="1" x14ac:dyDescent="0.2">
      <c r="A2288" s="71" t="str">
        <f t="shared" si="240"/>
        <v/>
      </c>
      <c r="B2288" s="31" t="str">
        <f t="shared" si="245"/>
        <v/>
      </c>
      <c r="C2288" s="25" t="str">
        <f t="shared" si="241"/>
        <v/>
      </c>
      <c r="D2288" s="26" t="str">
        <f>IF(C2288="","",IFERROR(VLOOKUP($C2288,Statistiques!$A$8:$B$30,2,0),""))</f>
        <v/>
      </c>
      <c r="E2288" s="24"/>
      <c r="F2288" s="27" t="e">
        <f t="shared" si="246"/>
        <v>#VALUE!</v>
      </c>
      <c r="G2288" s="28" t="str">
        <f t="shared" si="242"/>
        <v/>
      </c>
      <c r="H2288" s="29"/>
      <c r="I2288" s="30"/>
      <c r="J2288">
        <f t="shared" si="243"/>
        <v>0</v>
      </c>
      <c r="K2288">
        <f t="shared" si="244"/>
        <v>0</v>
      </c>
    </row>
    <row r="2289" spans="1:11" ht="12.75" customHeight="1" x14ac:dyDescent="0.2">
      <c r="A2289" s="71" t="str">
        <f t="shared" si="240"/>
        <v/>
      </c>
      <c r="B2289" s="31" t="str">
        <f t="shared" si="245"/>
        <v/>
      </c>
      <c r="C2289" s="25" t="str">
        <f t="shared" si="241"/>
        <v/>
      </c>
      <c r="D2289" s="26" t="str">
        <f>IF(C2289="","",IFERROR(VLOOKUP($C2289,Statistiques!$A$8:$B$30,2,0),""))</f>
        <v/>
      </c>
      <c r="E2289" s="24"/>
      <c r="F2289" s="27" t="e">
        <f t="shared" si="246"/>
        <v>#VALUE!</v>
      </c>
      <c r="G2289" s="28" t="str">
        <f t="shared" si="242"/>
        <v/>
      </c>
      <c r="H2289" s="29"/>
      <c r="I2289" s="30"/>
      <c r="J2289">
        <f t="shared" si="243"/>
        <v>0</v>
      </c>
      <c r="K2289">
        <f t="shared" si="244"/>
        <v>0</v>
      </c>
    </row>
    <row r="2290" spans="1:11" ht="12.75" customHeight="1" x14ac:dyDescent="0.2">
      <c r="A2290" s="71" t="str">
        <f t="shared" ref="A2290:A2353" si="247">IF(E2289="","",A2289)</f>
        <v/>
      </c>
      <c r="B2290" s="31" t="str">
        <f t="shared" si="245"/>
        <v/>
      </c>
      <c r="C2290" s="25" t="str">
        <f t="shared" ref="C2290:C2353" si="248">IF(E2289="","",C2289)</f>
        <v/>
      </c>
      <c r="D2290" s="26" t="str">
        <f>IF(C2290="","",IFERROR(VLOOKUP($C2290,Statistiques!$A$8:$B$30,2,0),""))</f>
        <v/>
      </c>
      <c r="E2290" s="24"/>
      <c r="F2290" s="27" t="e">
        <f t="shared" si="246"/>
        <v>#VALUE!</v>
      </c>
      <c r="G2290" s="28" t="str">
        <f t="shared" si="242"/>
        <v/>
      </c>
      <c r="H2290" s="29"/>
      <c r="I2290" s="30"/>
      <c r="J2290">
        <f t="shared" si="243"/>
        <v>0</v>
      </c>
      <c r="K2290">
        <f t="shared" si="244"/>
        <v>0</v>
      </c>
    </row>
    <row r="2291" spans="1:11" ht="12.75" customHeight="1" x14ac:dyDescent="0.2">
      <c r="A2291" s="71" t="str">
        <f t="shared" si="247"/>
        <v/>
      </c>
      <c r="B2291" s="31" t="str">
        <f t="shared" si="245"/>
        <v/>
      </c>
      <c r="C2291" s="25" t="str">
        <f t="shared" si="248"/>
        <v/>
      </c>
      <c r="D2291" s="26" t="str">
        <f>IF(C2291="","",IFERROR(VLOOKUP($C2291,Statistiques!$A$8:$B$30,2,0),""))</f>
        <v/>
      </c>
      <c r="E2291" s="24"/>
      <c r="F2291" s="27" t="e">
        <f t="shared" si="246"/>
        <v>#VALUE!</v>
      </c>
      <c r="G2291" s="28" t="str">
        <f t="shared" si="242"/>
        <v/>
      </c>
      <c r="H2291" s="29"/>
      <c r="I2291" s="30"/>
      <c r="J2291">
        <f t="shared" si="243"/>
        <v>0</v>
      </c>
      <c r="K2291">
        <f t="shared" si="244"/>
        <v>0</v>
      </c>
    </row>
    <row r="2292" spans="1:11" ht="12.75" customHeight="1" x14ac:dyDescent="0.2">
      <c r="A2292" s="71" t="str">
        <f t="shared" si="247"/>
        <v/>
      </c>
      <c r="B2292" s="31" t="str">
        <f t="shared" si="245"/>
        <v/>
      </c>
      <c r="C2292" s="25" t="str">
        <f t="shared" si="248"/>
        <v/>
      </c>
      <c r="D2292" s="26" t="str">
        <f>IF(C2292="","",IFERROR(VLOOKUP($C2292,Statistiques!$A$8:$B$30,2,0),""))</f>
        <v/>
      </c>
      <c r="E2292" s="24"/>
      <c r="F2292" s="27" t="e">
        <f t="shared" si="246"/>
        <v>#VALUE!</v>
      </c>
      <c r="G2292" s="28" t="str">
        <f t="shared" si="242"/>
        <v/>
      </c>
      <c r="H2292" s="29"/>
      <c r="I2292" s="30"/>
      <c r="J2292">
        <f t="shared" si="243"/>
        <v>0</v>
      </c>
      <c r="K2292">
        <f t="shared" si="244"/>
        <v>0</v>
      </c>
    </row>
    <row r="2293" spans="1:11" ht="12.75" customHeight="1" x14ac:dyDescent="0.2">
      <c r="A2293" s="71" t="str">
        <f t="shared" si="247"/>
        <v/>
      </c>
      <c r="B2293" s="31" t="str">
        <f t="shared" si="245"/>
        <v/>
      </c>
      <c r="C2293" s="25" t="str">
        <f t="shared" si="248"/>
        <v/>
      </c>
      <c r="D2293" s="26" t="str">
        <f>IF(C2293="","",IFERROR(VLOOKUP($C2293,Statistiques!$A$8:$B$30,2,0),""))</f>
        <v/>
      </c>
      <c r="E2293" s="24"/>
      <c r="F2293" s="27" t="e">
        <f t="shared" si="246"/>
        <v>#VALUE!</v>
      </c>
      <c r="G2293" s="28" t="str">
        <f t="shared" si="242"/>
        <v/>
      </c>
      <c r="H2293" s="29"/>
      <c r="I2293" s="30"/>
      <c r="J2293">
        <f t="shared" si="243"/>
        <v>0</v>
      </c>
      <c r="K2293">
        <f t="shared" si="244"/>
        <v>0</v>
      </c>
    </row>
    <row r="2294" spans="1:11" ht="12.75" customHeight="1" x14ac:dyDescent="0.2">
      <c r="A2294" s="71" t="str">
        <f t="shared" si="247"/>
        <v/>
      </c>
      <c r="B2294" s="31" t="str">
        <f t="shared" si="245"/>
        <v/>
      </c>
      <c r="C2294" s="25" t="str">
        <f t="shared" si="248"/>
        <v/>
      </c>
      <c r="D2294" s="26" t="str">
        <f>IF(C2294="","",IFERROR(VLOOKUP($C2294,Statistiques!$A$8:$B$30,2,0),""))</f>
        <v/>
      </c>
      <c r="E2294" s="24"/>
      <c r="F2294" s="27" t="e">
        <f t="shared" si="246"/>
        <v>#VALUE!</v>
      </c>
      <c r="G2294" s="28" t="str">
        <f t="shared" si="242"/>
        <v/>
      </c>
      <c r="H2294" s="29"/>
      <c r="I2294" s="30"/>
      <c r="J2294">
        <f t="shared" si="243"/>
        <v>0</v>
      </c>
      <c r="K2294">
        <f t="shared" si="244"/>
        <v>0</v>
      </c>
    </row>
    <row r="2295" spans="1:11" ht="12.75" customHeight="1" x14ac:dyDescent="0.2">
      <c r="A2295" s="71" t="str">
        <f t="shared" si="247"/>
        <v/>
      </c>
      <c r="B2295" s="31" t="str">
        <f t="shared" si="245"/>
        <v/>
      </c>
      <c r="C2295" s="25" t="str">
        <f t="shared" si="248"/>
        <v/>
      </c>
      <c r="D2295" s="26" t="str">
        <f>IF(C2295="","",IFERROR(VLOOKUP($C2295,Statistiques!$A$8:$B$30,2,0),""))</f>
        <v/>
      </c>
      <c r="E2295" s="24"/>
      <c r="F2295" s="27" t="e">
        <f t="shared" si="246"/>
        <v>#VALUE!</v>
      </c>
      <c r="G2295" s="28" t="str">
        <f t="shared" si="242"/>
        <v/>
      </c>
      <c r="H2295" s="29"/>
      <c r="I2295" s="30"/>
      <c r="J2295">
        <f t="shared" si="243"/>
        <v>0</v>
      </c>
      <c r="K2295">
        <f t="shared" si="244"/>
        <v>0</v>
      </c>
    </row>
    <row r="2296" spans="1:11" ht="12.75" customHeight="1" x14ac:dyDescent="0.2">
      <c r="A2296" s="71" t="str">
        <f t="shared" si="247"/>
        <v/>
      </c>
      <c r="B2296" s="31" t="str">
        <f t="shared" si="245"/>
        <v/>
      </c>
      <c r="C2296" s="25" t="str">
        <f t="shared" si="248"/>
        <v/>
      </c>
      <c r="D2296" s="26" t="str">
        <f>IF(C2296="","",IFERROR(VLOOKUP($C2296,Statistiques!$A$8:$B$30,2,0),""))</f>
        <v/>
      </c>
      <c r="E2296" s="24"/>
      <c r="F2296" s="27" t="e">
        <f t="shared" si="246"/>
        <v>#VALUE!</v>
      </c>
      <c r="G2296" s="28" t="str">
        <f t="shared" si="242"/>
        <v/>
      </c>
      <c r="H2296" s="29"/>
      <c r="I2296" s="30"/>
      <c r="J2296">
        <f t="shared" si="243"/>
        <v>0</v>
      </c>
      <c r="K2296">
        <f t="shared" si="244"/>
        <v>0</v>
      </c>
    </row>
    <row r="2297" spans="1:11" ht="12.75" customHeight="1" x14ac:dyDescent="0.2">
      <c r="A2297" s="71" t="str">
        <f t="shared" si="247"/>
        <v/>
      </c>
      <c r="B2297" s="31" t="str">
        <f t="shared" si="245"/>
        <v/>
      </c>
      <c r="C2297" s="25" t="str">
        <f t="shared" si="248"/>
        <v/>
      </c>
      <c r="D2297" s="26" t="str">
        <f>IF(C2297="","",IFERROR(VLOOKUP($C2297,Statistiques!$A$8:$B$30,2,0),""))</f>
        <v/>
      </c>
      <c r="E2297" s="24"/>
      <c r="F2297" s="27" t="e">
        <f t="shared" si="246"/>
        <v>#VALUE!</v>
      </c>
      <c r="G2297" s="28" t="str">
        <f t="shared" si="242"/>
        <v/>
      </c>
      <c r="H2297" s="29"/>
      <c r="I2297" s="30"/>
      <c r="J2297">
        <f t="shared" si="243"/>
        <v>0</v>
      </c>
      <c r="K2297">
        <f t="shared" si="244"/>
        <v>0</v>
      </c>
    </row>
    <row r="2298" spans="1:11" ht="12.75" customHeight="1" x14ac:dyDescent="0.2">
      <c r="A2298" s="71" t="str">
        <f t="shared" si="247"/>
        <v/>
      </c>
      <c r="B2298" s="31" t="str">
        <f t="shared" si="245"/>
        <v/>
      </c>
      <c r="C2298" s="25" t="str">
        <f t="shared" si="248"/>
        <v/>
      </c>
      <c r="D2298" s="26" t="str">
        <f>IF(C2298="","",IFERROR(VLOOKUP($C2298,Statistiques!$A$8:$B$30,2,0),""))</f>
        <v/>
      </c>
      <c r="E2298" s="24"/>
      <c r="F2298" s="27" t="e">
        <f t="shared" si="246"/>
        <v>#VALUE!</v>
      </c>
      <c r="G2298" s="28" t="str">
        <f t="shared" si="242"/>
        <v/>
      </c>
      <c r="H2298" s="29"/>
      <c r="I2298" s="30"/>
      <c r="J2298">
        <f t="shared" si="243"/>
        <v>0</v>
      </c>
      <c r="K2298">
        <f t="shared" si="244"/>
        <v>0</v>
      </c>
    </row>
    <row r="2299" spans="1:11" ht="12.75" customHeight="1" x14ac:dyDescent="0.2">
      <c r="A2299" s="71" t="str">
        <f t="shared" si="247"/>
        <v/>
      </c>
      <c r="B2299" s="31" t="str">
        <f t="shared" si="245"/>
        <v/>
      </c>
      <c r="C2299" s="25" t="str">
        <f t="shared" si="248"/>
        <v/>
      </c>
      <c r="D2299" s="26" t="str">
        <f>IF(C2299="","",IFERROR(VLOOKUP($C2299,Statistiques!$A$8:$B$30,2,0),""))</f>
        <v/>
      </c>
      <c r="E2299" s="24"/>
      <c r="F2299" s="27" t="e">
        <f t="shared" si="246"/>
        <v>#VALUE!</v>
      </c>
      <c r="G2299" s="28" t="str">
        <f t="shared" si="242"/>
        <v/>
      </c>
      <c r="H2299" s="29"/>
      <c r="I2299" s="30"/>
      <c r="J2299">
        <f t="shared" si="243"/>
        <v>0</v>
      </c>
      <c r="K2299">
        <f t="shared" si="244"/>
        <v>0</v>
      </c>
    </row>
    <row r="2300" spans="1:11" ht="12.75" customHeight="1" x14ac:dyDescent="0.2">
      <c r="A2300" s="71" t="str">
        <f t="shared" si="247"/>
        <v/>
      </c>
      <c r="B2300" s="31" t="str">
        <f t="shared" si="245"/>
        <v/>
      </c>
      <c r="C2300" s="25" t="str">
        <f t="shared" si="248"/>
        <v/>
      </c>
      <c r="D2300" s="26" t="str">
        <f>IF(C2300="","",IFERROR(VLOOKUP($C2300,Statistiques!$A$8:$B$30,2,0),""))</f>
        <v/>
      </c>
      <c r="E2300" s="24"/>
      <c r="F2300" s="27" t="e">
        <f t="shared" si="246"/>
        <v>#VALUE!</v>
      </c>
      <c r="G2300" s="28" t="str">
        <f t="shared" si="242"/>
        <v/>
      </c>
      <c r="H2300" s="29"/>
      <c r="I2300" s="30"/>
      <c r="J2300">
        <f t="shared" si="243"/>
        <v>0</v>
      </c>
      <c r="K2300">
        <f t="shared" si="244"/>
        <v>0</v>
      </c>
    </row>
    <row r="2301" spans="1:11" ht="12.75" customHeight="1" x14ac:dyDescent="0.2">
      <c r="A2301" s="71" t="str">
        <f t="shared" si="247"/>
        <v/>
      </c>
      <c r="B2301" s="31" t="str">
        <f t="shared" si="245"/>
        <v/>
      </c>
      <c r="C2301" s="25" t="str">
        <f t="shared" si="248"/>
        <v/>
      </c>
      <c r="D2301" s="26" t="str">
        <f>IF(C2301="","",IFERROR(VLOOKUP($C2301,Statistiques!$A$8:$B$30,2,0),""))</f>
        <v/>
      </c>
      <c r="E2301" s="24"/>
      <c r="F2301" s="27" t="e">
        <f t="shared" si="246"/>
        <v>#VALUE!</v>
      </c>
      <c r="G2301" s="28" t="str">
        <f t="shared" si="242"/>
        <v/>
      </c>
      <c r="H2301" s="29"/>
      <c r="I2301" s="30"/>
      <c r="J2301">
        <f t="shared" si="243"/>
        <v>0</v>
      </c>
      <c r="K2301">
        <f t="shared" si="244"/>
        <v>0</v>
      </c>
    </row>
    <row r="2302" spans="1:11" ht="12.75" customHeight="1" x14ac:dyDescent="0.2">
      <c r="A2302" s="71" t="str">
        <f t="shared" si="247"/>
        <v/>
      </c>
      <c r="B2302" s="31" t="str">
        <f t="shared" si="245"/>
        <v/>
      </c>
      <c r="C2302" s="25" t="str">
        <f t="shared" si="248"/>
        <v/>
      </c>
      <c r="D2302" s="26" t="str">
        <f>IF(C2302="","",IFERROR(VLOOKUP($C2302,Statistiques!$A$8:$B$30,2,0),""))</f>
        <v/>
      </c>
      <c r="E2302" s="24"/>
      <c r="F2302" s="27" t="e">
        <f t="shared" si="246"/>
        <v>#VALUE!</v>
      </c>
      <c r="G2302" s="28" t="str">
        <f t="shared" si="242"/>
        <v/>
      </c>
      <c r="H2302" s="29"/>
      <c r="I2302" s="30"/>
      <c r="J2302">
        <f t="shared" si="243"/>
        <v>0</v>
      </c>
      <c r="K2302">
        <f t="shared" si="244"/>
        <v>0</v>
      </c>
    </row>
    <row r="2303" spans="1:11" ht="12.75" customHeight="1" x14ac:dyDescent="0.2">
      <c r="A2303" s="71" t="str">
        <f t="shared" si="247"/>
        <v/>
      </c>
      <c r="B2303" s="31" t="str">
        <f t="shared" si="245"/>
        <v/>
      </c>
      <c r="C2303" s="25" t="str">
        <f t="shared" si="248"/>
        <v/>
      </c>
      <c r="D2303" s="26" t="str">
        <f>IF(C2303="","",IFERROR(VLOOKUP($C2303,Statistiques!$A$8:$B$30,2,0),""))</f>
        <v/>
      </c>
      <c r="E2303" s="24"/>
      <c r="F2303" s="27" t="e">
        <f t="shared" si="246"/>
        <v>#VALUE!</v>
      </c>
      <c r="G2303" s="28" t="str">
        <f t="shared" si="242"/>
        <v/>
      </c>
      <c r="H2303" s="29"/>
      <c r="I2303" s="30"/>
      <c r="J2303">
        <f t="shared" si="243"/>
        <v>0</v>
      </c>
      <c r="K2303">
        <f t="shared" si="244"/>
        <v>0</v>
      </c>
    </row>
    <row r="2304" spans="1:11" ht="12.75" customHeight="1" x14ac:dyDescent="0.2">
      <c r="A2304" s="71" t="str">
        <f t="shared" si="247"/>
        <v/>
      </c>
      <c r="B2304" s="31" t="str">
        <f t="shared" si="245"/>
        <v/>
      </c>
      <c r="C2304" s="25" t="str">
        <f t="shared" si="248"/>
        <v/>
      </c>
      <c r="D2304" s="26" t="str">
        <f>IF(C2304="","",IFERROR(VLOOKUP($C2304,Statistiques!$A$8:$B$30,2,0),""))</f>
        <v/>
      </c>
      <c r="E2304" s="24"/>
      <c r="F2304" s="27" t="e">
        <f t="shared" si="246"/>
        <v>#VALUE!</v>
      </c>
      <c r="G2304" s="28" t="str">
        <f t="shared" si="242"/>
        <v/>
      </c>
      <c r="H2304" s="29"/>
      <c r="I2304" s="30"/>
      <c r="J2304">
        <f t="shared" si="243"/>
        <v>0</v>
      </c>
      <c r="K2304">
        <f t="shared" si="244"/>
        <v>0</v>
      </c>
    </row>
    <row r="2305" spans="1:11" ht="12.75" customHeight="1" x14ac:dyDescent="0.2">
      <c r="A2305" s="71" t="str">
        <f t="shared" si="247"/>
        <v/>
      </c>
      <c r="B2305" s="31" t="str">
        <f t="shared" si="245"/>
        <v/>
      </c>
      <c r="C2305" s="25" t="str">
        <f t="shared" si="248"/>
        <v/>
      </c>
      <c r="D2305" s="26" t="str">
        <f>IF(C2305="","",IFERROR(VLOOKUP($C2305,Statistiques!$A$8:$B$30,2,0),""))</f>
        <v/>
      </c>
      <c r="E2305" s="24"/>
      <c r="F2305" s="27" t="e">
        <f t="shared" si="246"/>
        <v>#VALUE!</v>
      </c>
      <c r="G2305" s="28" t="str">
        <f t="shared" si="242"/>
        <v/>
      </c>
      <c r="H2305" s="29"/>
      <c r="I2305" s="30"/>
      <c r="J2305">
        <f t="shared" si="243"/>
        <v>0</v>
      </c>
      <c r="K2305">
        <f t="shared" si="244"/>
        <v>0</v>
      </c>
    </row>
    <row r="2306" spans="1:11" ht="12.75" customHeight="1" x14ac:dyDescent="0.2">
      <c r="A2306" s="71" t="str">
        <f t="shared" si="247"/>
        <v/>
      </c>
      <c r="B2306" s="31" t="str">
        <f t="shared" si="245"/>
        <v/>
      </c>
      <c r="C2306" s="25" t="str">
        <f t="shared" si="248"/>
        <v/>
      </c>
      <c r="D2306" s="26" t="str">
        <f>IF(C2306="","",IFERROR(VLOOKUP($C2306,Statistiques!$A$8:$B$30,2,0),""))</f>
        <v/>
      </c>
      <c r="E2306" s="24"/>
      <c r="F2306" s="27" t="e">
        <f t="shared" si="246"/>
        <v>#VALUE!</v>
      </c>
      <c r="G2306" s="28" t="str">
        <f t="shared" si="242"/>
        <v/>
      </c>
      <c r="H2306" s="29"/>
      <c r="I2306" s="30"/>
      <c r="J2306">
        <f t="shared" si="243"/>
        <v>0</v>
      </c>
      <c r="K2306">
        <f t="shared" si="244"/>
        <v>0</v>
      </c>
    </row>
    <row r="2307" spans="1:11" ht="12.75" customHeight="1" x14ac:dyDescent="0.2">
      <c r="A2307" s="71" t="str">
        <f t="shared" si="247"/>
        <v/>
      </c>
      <c r="B2307" s="31" t="str">
        <f t="shared" si="245"/>
        <v/>
      </c>
      <c r="C2307" s="25" t="str">
        <f t="shared" si="248"/>
        <v/>
      </c>
      <c r="D2307" s="26" t="str">
        <f>IF(C2307="","",IFERROR(VLOOKUP($C2307,Statistiques!$A$8:$B$30,2,0),""))</f>
        <v/>
      </c>
      <c r="E2307" s="24"/>
      <c r="F2307" s="27" t="e">
        <f t="shared" si="246"/>
        <v>#VALUE!</v>
      </c>
      <c r="G2307" s="28" t="str">
        <f t="shared" ref="G2307:G2370" si="249">IF(E2307="","",IF(AND(MONTH(A2307)=MONTH(A2308),E2308&lt;&gt;""),"",F2307))</f>
        <v/>
      </c>
      <c r="H2307" s="29"/>
      <c r="I2307" s="30"/>
      <c r="J2307">
        <f t="shared" ref="J2307:J2370" si="250">IF(H2307="",0,H2307)</f>
        <v>0</v>
      </c>
      <c r="K2307">
        <f t="shared" ref="K2307:K2370" si="251">IF(I2307="",0,I2307)</f>
        <v>0</v>
      </c>
    </row>
    <row r="2308" spans="1:11" ht="12.75" customHeight="1" x14ac:dyDescent="0.2">
      <c r="A2308" s="71" t="str">
        <f t="shared" si="247"/>
        <v/>
      </c>
      <c r="B2308" s="31" t="str">
        <f t="shared" ref="B2308:B2371" si="252">IF(A2308="","",B2307+1)</f>
        <v/>
      </c>
      <c r="C2308" s="25" t="str">
        <f t="shared" si="248"/>
        <v/>
      </c>
      <c r="D2308" s="26" t="str">
        <f>IF(C2308="","",IFERROR(VLOOKUP($C2308,Statistiques!$A$8:$B$30,2,0),""))</f>
        <v/>
      </c>
      <c r="E2308" s="24"/>
      <c r="F2308" s="27" t="e">
        <f t="shared" ref="F2308:F2371" si="253">IF(MONTH(A2308)=MONTH(A2307),F2307+E2308,E2308)</f>
        <v>#VALUE!</v>
      </c>
      <c r="G2308" s="28" t="str">
        <f t="shared" si="249"/>
        <v/>
      </c>
      <c r="H2308" s="29"/>
      <c r="I2308" s="30"/>
      <c r="J2308">
        <f t="shared" si="250"/>
        <v>0</v>
      </c>
      <c r="K2308">
        <f t="shared" si="251"/>
        <v>0</v>
      </c>
    </row>
    <row r="2309" spans="1:11" ht="12.75" customHeight="1" x14ac:dyDescent="0.2">
      <c r="A2309" s="71" t="str">
        <f t="shared" si="247"/>
        <v/>
      </c>
      <c r="B2309" s="31" t="str">
        <f t="shared" si="252"/>
        <v/>
      </c>
      <c r="C2309" s="25" t="str">
        <f t="shared" si="248"/>
        <v/>
      </c>
      <c r="D2309" s="26" t="str">
        <f>IF(C2309="","",IFERROR(VLOOKUP($C2309,Statistiques!$A$8:$B$30,2,0),""))</f>
        <v/>
      </c>
      <c r="E2309" s="24"/>
      <c r="F2309" s="27" t="e">
        <f t="shared" si="253"/>
        <v>#VALUE!</v>
      </c>
      <c r="G2309" s="28" t="str">
        <f t="shared" si="249"/>
        <v/>
      </c>
      <c r="H2309" s="29"/>
      <c r="I2309" s="30"/>
      <c r="J2309">
        <f t="shared" si="250"/>
        <v>0</v>
      </c>
      <c r="K2309">
        <f t="shared" si="251"/>
        <v>0</v>
      </c>
    </row>
    <row r="2310" spans="1:11" ht="12.75" customHeight="1" x14ac:dyDescent="0.2">
      <c r="A2310" s="71" t="str">
        <f t="shared" si="247"/>
        <v/>
      </c>
      <c r="B2310" s="31" t="str">
        <f t="shared" si="252"/>
        <v/>
      </c>
      <c r="C2310" s="25" t="str">
        <f t="shared" si="248"/>
        <v/>
      </c>
      <c r="D2310" s="26" t="str">
        <f>IF(C2310="","",IFERROR(VLOOKUP($C2310,Statistiques!$A$8:$B$30,2,0),""))</f>
        <v/>
      </c>
      <c r="E2310" s="24"/>
      <c r="F2310" s="27" t="e">
        <f t="shared" si="253"/>
        <v>#VALUE!</v>
      </c>
      <c r="G2310" s="28" t="str">
        <f t="shared" si="249"/>
        <v/>
      </c>
      <c r="H2310" s="29"/>
      <c r="I2310" s="30"/>
      <c r="J2310">
        <f t="shared" si="250"/>
        <v>0</v>
      </c>
      <c r="K2310">
        <f t="shared" si="251"/>
        <v>0</v>
      </c>
    </row>
    <row r="2311" spans="1:11" ht="12.75" customHeight="1" x14ac:dyDescent="0.2">
      <c r="A2311" s="71" t="str">
        <f t="shared" si="247"/>
        <v/>
      </c>
      <c r="B2311" s="31" t="str">
        <f t="shared" si="252"/>
        <v/>
      </c>
      <c r="C2311" s="25" t="str">
        <f t="shared" si="248"/>
        <v/>
      </c>
      <c r="D2311" s="26" t="str">
        <f>IF(C2311="","",IFERROR(VLOOKUP($C2311,Statistiques!$A$8:$B$30,2,0),""))</f>
        <v/>
      </c>
      <c r="E2311" s="24"/>
      <c r="F2311" s="27" t="e">
        <f t="shared" si="253"/>
        <v>#VALUE!</v>
      </c>
      <c r="G2311" s="28" t="str">
        <f t="shared" si="249"/>
        <v/>
      </c>
      <c r="H2311" s="29"/>
      <c r="I2311" s="30"/>
      <c r="J2311">
        <f t="shared" si="250"/>
        <v>0</v>
      </c>
      <c r="K2311">
        <f t="shared" si="251"/>
        <v>0</v>
      </c>
    </row>
    <row r="2312" spans="1:11" ht="12.75" customHeight="1" x14ac:dyDescent="0.2">
      <c r="A2312" s="71" t="str">
        <f t="shared" si="247"/>
        <v/>
      </c>
      <c r="B2312" s="31" t="str">
        <f t="shared" si="252"/>
        <v/>
      </c>
      <c r="C2312" s="25" t="str">
        <f t="shared" si="248"/>
        <v/>
      </c>
      <c r="D2312" s="26" t="str">
        <f>IF(C2312="","",IFERROR(VLOOKUP($C2312,Statistiques!$A$8:$B$30,2,0),""))</f>
        <v/>
      </c>
      <c r="E2312" s="24"/>
      <c r="F2312" s="27" t="e">
        <f t="shared" si="253"/>
        <v>#VALUE!</v>
      </c>
      <c r="G2312" s="28" t="str">
        <f t="shared" si="249"/>
        <v/>
      </c>
      <c r="H2312" s="29"/>
      <c r="I2312" s="30"/>
      <c r="J2312">
        <f t="shared" si="250"/>
        <v>0</v>
      </c>
      <c r="K2312">
        <f t="shared" si="251"/>
        <v>0</v>
      </c>
    </row>
    <row r="2313" spans="1:11" ht="12.75" customHeight="1" x14ac:dyDescent="0.2">
      <c r="A2313" s="71" t="str">
        <f t="shared" si="247"/>
        <v/>
      </c>
      <c r="B2313" s="31" t="str">
        <f t="shared" si="252"/>
        <v/>
      </c>
      <c r="C2313" s="25" t="str">
        <f t="shared" si="248"/>
        <v/>
      </c>
      <c r="D2313" s="26" t="str">
        <f>IF(C2313="","",IFERROR(VLOOKUP($C2313,Statistiques!$A$8:$B$30,2,0),""))</f>
        <v/>
      </c>
      <c r="E2313" s="24"/>
      <c r="F2313" s="27" t="e">
        <f t="shared" si="253"/>
        <v>#VALUE!</v>
      </c>
      <c r="G2313" s="28" t="str">
        <f t="shared" si="249"/>
        <v/>
      </c>
      <c r="H2313" s="29"/>
      <c r="I2313" s="30"/>
      <c r="J2313">
        <f t="shared" si="250"/>
        <v>0</v>
      </c>
      <c r="K2313">
        <f t="shared" si="251"/>
        <v>0</v>
      </c>
    </row>
    <row r="2314" spans="1:11" ht="12.75" customHeight="1" x14ac:dyDescent="0.2">
      <c r="A2314" s="71" t="str">
        <f t="shared" si="247"/>
        <v/>
      </c>
      <c r="B2314" s="31" t="str">
        <f t="shared" si="252"/>
        <v/>
      </c>
      <c r="C2314" s="25" t="str">
        <f t="shared" si="248"/>
        <v/>
      </c>
      <c r="D2314" s="26" t="str">
        <f>IF(C2314="","",IFERROR(VLOOKUP($C2314,Statistiques!$A$8:$B$30,2,0),""))</f>
        <v/>
      </c>
      <c r="E2314" s="24"/>
      <c r="F2314" s="27" t="e">
        <f t="shared" si="253"/>
        <v>#VALUE!</v>
      </c>
      <c r="G2314" s="28" t="str">
        <f t="shared" si="249"/>
        <v/>
      </c>
      <c r="H2314" s="29"/>
      <c r="I2314" s="30"/>
      <c r="J2314">
        <f t="shared" si="250"/>
        <v>0</v>
      </c>
      <c r="K2314">
        <f t="shared" si="251"/>
        <v>0</v>
      </c>
    </row>
    <row r="2315" spans="1:11" ht="12.75" customHeight="1" x14ac:dyDescent="0.2">
      <c r="A2315" s="71" t="str">
        <f t="shared" si="247"/>
        <v/>
      </c>
      <c r="B2315" s="31" t="str">
        <f t="shared" si="252"/>
        <v/>
      </c>
      <c r="C2315" s="25" t="str">
        <f t="shared" si="248"/>
        <v/>
      </c>
      <c r="D2315" s="26" t="str">
        <f>IF(C2315="","",IFERROR(VLOOKUP($C2315,Statistiques!$A$8:$B$30,2,0),""))</f>
        <v/>
      </c>
      <c r="E2315" s="24"/>
      <c r="F2315" s="27" t="e">
        <f t="shared" si="253"/>
        <v>#VALUE!</v>
      </c>
      <c r="G2315" s="28" t="str">
        <f t="shared" si="249"/>
        <v/>
      </c>
      <c r="H2315" s="29"/>
      <c r="I2315" s="30"/>
      <c r="J2315">
        <f t="shared" si="250"/>
        <v>0</v>
      </c>
      <c r="K2315">
        <f t="shared" si="251"/>
        <v>0</v>
      </c>
    </row>
    <row r="2316" spans="1:11" ht="12.75" customHeight="1" x14ac:dyDescent="0.2">
      <c r="A2316" s="71" t="str">
        <f t="shared" si="247"/>
        <v/>
      </c>
      <c r="B2316" s="31" t="str">
        <f t="shared" si="252"/>
        <v/>
      </c>
      <c r="C2316" s="25" t="str">
        <f t="shared" si="248"/>
        <v/>
      </c>
      <c r="D2316" s="26" t="str">
        <f>IF(C2316="","",IFERROR(VLOOKUP($C2316,Statistiques!$A$8:$B$30,2,0),""))</f>
        <v/>
      </c>
      <c r="E2316" s="24"/>
      <c r="F2316" s="27" t="e">
        <f t="shared" si="253"/>
        <v>#VALUE!</v>
      </c>
      <c r="G2316" s="28" t="str">
        <f t="shared" si="249"/>
        <v/>
      </c>
      <c r="H2316" s="29"/>
      <c r="I2316" s="30"/>
      <c r="J2316">
        <f t="shared" si="250"/>
        <v>0</v>
      </c>
      <c r="K2316">
        <f t="shared" si="251"/>
        <v>0</v>
      </c>
    </row>
    <row r="2317" spans="1:11" ht="12.75" customHeight="1" x14ac:dyDescent="0.2">
      <c r="A2317" s="71" t="str">
        <f t="shared" si="247"/>
        <v/>
      </c>
      <c r="B2317" s="31" t="str">
        <f t="shared" si="252"/>
        <v/>
      </c>
      <c r="C2317" s="25" t="str">
        <f t="shared" si="248"/>
        <v/>
      </c>
      <c r="D2317" s="26" t="str">
        <f>IF(C2317="","",IFERROR(VLOOKUP($C2317,Statistiques!$A$8:$B$30,2,0),""))</f>
        <v/>
      </c>
      <c r="E2317" s="24"/>
      <c r="F2317" s="27" t="e">
        <f t="shared" si="253"/>
        <v>#VALUE!</v>
      </c>
      <c r="G2317" s="28" t="str">
        <f t="shared" si="249"/>
        <v/>
      </c>
      <c r="H2317" s="29"/>
      <c r="I2317" s="30"/>
      <c r="J2317">
        <f t="shared" si="250"/>
        <v>0</v>
      </c>
      <c r="K2317">
        <f t="shared" si="251"/>
        <v>0</v>
      </c>
    </row>
    <row r="2318" spans="1:11" ht="12.75" customHeight="1" x14ac:dyDescent="0.2">
      <c r="A2318" s="71" t="str">
        <f t="shared" si="247"/>
        <v/>
      </c>
      <c r="B2318" s="31" t="str">
        <f t="shared" si="252"/>
        <v/>
      </c>
      <c r="C2318" s="25" t="str">
        <f t="shared" si="248"/>
        <v/>
      </c>
      <c r="D2318" s="26" t="str">
        <f>IF(C2318="","",IFERROR(VLOOKUP($C2318,Statistiques!$A$8:$B$30,2,0),""))</f>
        <v/>
      </c>
      <c r="E2318" s="24"/>
      <c r="F2318" s="27" t="e">
        <f t="shared" si="253"/>
        <v>#VALUE!</v>
      </c>
      <c r="G2318" s="28" t="str">
        <f t="shared" si="249"/>
        <v/>
      </c>
      <c r="H2318" s="29"/>
      <c r="I2318" s="30"/>
      <c r="J2318">
        <f t="shared" si="250"/>
        <v>0</v>
      </c>
      <c r="K2318">
        <f t="shared" si="251"/>
        <v>0</v>
      </c>
    </row>
    <row r="2319" spans="1:11" ht="12.75" customHeight="1" x14ac:dyDescent="0.2">
      <c r="A2319" s="71" t="str">
        <f t="shared" si="247"/>
        <v/>
      </c>
      <c r="B2319" s="31" t="str">
        <f t="shared" si="252"/>
        <v/>
      </c>
      <c r="C2319" s="25" t="str">
        <f t="shared" si="248"/>
        <v/>
      </c>
      <c r="D2319" s="26" t="str">
        <f>IF(C2319="","",IFERROR(VLOOKUP($C2319,Statistiques!$A$8:$B$30,2,0),""))</f>
        <v/>
      </c>
      <c r="E2319" s="24"/>
      <c r="F2319" s="27" t="e">
        <f t="shared" si="253"/>
        <v>#VALUE!</v>
      </c>
      <c r="G2319" s="28" t="str">
        <f t="shared" si="249"/>
        <v/>
      </c>
      <c r="H2319" s="29"/>
      <c r="I2319" s="30"/>
      <c r="J2319">
        <f t="shared" si="250"/>
        <v>0</v>
      </c>
      <c r="K2319">
        <f t="shared" si="251"/>
        <v>0</v>
      </c>
    </row>
    <row r="2320" spans="1:11" ht="12.75" customHeight="1" x14ac:dyDescent="0.2">
      <c r="A2320" s="71" t="str">
        <f t="shared" si="247"/>
        <v/>
      </c>
      <c r="B2320" s="31" t="str">
        <f t="shared" si="252"/>
        <v/>
      </c>
      <c r="C2320" s="25" t="str">
        <f t="shared" si="248"/>
        <v/>
      </c>
      <c r="D2320" s="26" t="str">
        <f>IF(C2320="","",IFERROR(VLOOKUP($C2320,Statistiques!$A$8:$B$30,2,0),""))</f>
        <v/>
      </c>
      <c r="E2320" s="24"/>
      <c r="F2320" s="27" t="e">
        <f t="shared" si="253"/>
        <v>#VALUE!</v>
      </c>
      <c r="G2320" s="28" t="str">
        <f t="shared" si="249"/>
        <v/>
      </c>
      <c r="H2320" s="29"/>
      <c r="I2320" s="30"/>
      <c r="J2320">
        <f t="shared" si="250"/>
        <v>0</v>
      </c>
      <c r="K2320">
        <f t="shared" si="251"/>
        <v>0</v>
      </c>
    </row>
    <row r="2321" spans="1:11" ht="12.75" customHeight="1" x14ac:dyDescent="0.2">
      <c r="A2321" s="71" t="str">
        <f t="shared" si="247"/>
        <v/>
      </c>
      <c r="B2321" s="31" t="str">
        <f t="shared" si="252"/>
        <v/>
      </c>
      <c r="C2321" s="25" t="str">
        <f t="shared" si="248"/>
        <v/>
      </c>
      <c r="D2321" s="26" t="str">
        <f>IF(C2321="","",IFERROR(VLOOKUP($C2321,Statistiques!$A$8:$B$30,2,0),""))</f>
        <v/>
      </c>
      <c r="E2321" s="24"/>
      <c r="F2321" s="27" t="e">
        <f t="shared" si="253"/>
        <v>#VALUE!</v>
      </c>
      <c r="G2321" s="28" t="str">
        <f t="shared" si="249"/>
        <v/>
      </c>
      <c r="H2321" s="29"/>
      <c r="I2321" s="30"/>
      <c r="J2321">
        <f t="shared" si="250"/>
        <v>0</v>
      </c>
      <c r="K2321">
        <f t="shared" si="251"/>
        <v>0</v>
      </c>
    </row>
    <row r="2322" spans="1:11" ht="12.75" customHeight="1" x14ac:dyDescent="0.2">
      <c r="A2322" s="71" t="str">
        <f t="shared" si="247"/>
        <v/>
      </c>
      <c r="B2322" s="31" t="str">
        <f t="shared" si="252"/>
        <v/>
      </c>
      <c r="C2322" s="25" t="str">
        <f t="shared" si="248"/>
        <v/>
      </c>
      <c r="D2322" s="26" t="str">
        <f>IF(C2322="","",IFERROR(VLOOKUP($C2322,Statistiques!$A$8:$B$30,2,0),""))</f>
        <v/>
      </c>
      <c r="E2322" s="24"/>
      <c r="F2322" s="27" t="e">
        <f t="shared" si="253"/>
        <v>#VALUE!</v>
      </c>
      <c r="G2322" s="28" t="str">
        <f t="shared" si="249"/>
        <v/>
      </c>
      <c r="H2322" s="29"/>
      <c r="I2322" s="30"/>
      <c r="J2322">
        <f t="shared" si="250"/>
        <v>0</v>
      </c>
      <c r="K2322">
        <f t="shared" si="251"/>
        <v>0</v>
      </c>
    </row>
    <row r="2323" spans="1:11" ht="12.75" customHeight="1" x14ac:dyDescent="0.2">
      <c r="A2323" s="71" t="str">
        <f t="shared" si="247"/>
        <v/>
      </c>
      <c r="B2323" s="31" t="str">
        <f t="shared" si="252"/>
        <v/>
      </c>
      <c r="C2323" s="25" t="str">
        <f t="shared" si="248"/>
        <v/>
      </c>
      <c r="D2323" s="26" t="str">
        <f>IF(C2323="","",IFERROR(VLOOKUP($C2323,Statistiques!$A$8:$B$30,2,0),""))</f>
        <v/>
      </c>
      <c r="E2323" s="24"/>
      <c r="F2323" s="27" t="e">
        <f t="shared" si="253"/>
        <v>#VALUE!</v>
      </c>
      <c r="G2323" s="28" t="str">
        <f t="shared" si="249"/>
        <v/>
      </c>
      <c r="H2323" s="29"/>
      <c r="I2323" s="30"/>
      <c r="J2323">
        <f t="shared" si="250"/>
        <v>0</v>
      </c>
      <c r="K2323">
        <f t="shared" si="251"/>
        <v>0</v>
      </c>
    </row>
    <row r="2324" spans="1:11" ht="12.75" customHeight="1" x14ac:dyDescent="0.2">
      <c r="A2324" s="71" t="str">
        <f t="shared" si="247"/>
        <v/>
      </c>
      <c r="B2324" s="31" t="str">
        <f t="shared" si="252"/>
        <v/>
      </c>
      <c r="C2324" s="25" t="str">
        <f t="shared" si="248"/>
        <v/>
      </c>
      <c r="D2324" s="26" t="str">
        <f>IF(C2324="","",IFERROR(VLOOKUP($C2324,Statistiques!$A$8:$B$30,2,0),""))</f>
        <v/>
      </c>
      <c r="E2324" s="24"/>
      <c r="F2324" s="27" t="e">
        <f t="shared" si="253"/>
        <v>#VALUE!</v>
      </c>
      <c r="G2324" s="28" t="str">
        <f t="shared" si="249"/>
        <v/>
      </c>
      <c r="H2324" s="29"/>
      <c r="I2324" s="30"/>
      <c r="J2324">
        <f t="shared" si="250"/>
        <v>0</v>
      </c>
      <c r="K2324">
        <f t="shared" si="251"/>
        <v>0</v>
      </c>
    </row>
    <row r="2325" spans="1:11" ht="12.75" customHeight="1" x14ac:dyDescent="0.2">
      <c r="A2325" s="71" t="str">
        <f t="shared" si="247"/>
        <v/>
      </c>
      <c r="B2325" s="31" t="str">
        <f t="shared" si="252"/>
        <v/>
      </c>
      <c r="C2325" s="25" t="str">
        <f t="shared" si="248"/>
        <v/>
      </c>
      <c r="D2325" s="26" t="str">
        <f>IF(C2325="","",IFERROR(VLOOKUP($C2325,Statistiques!$A$8:$B$30,2,0),""))</f>
        <v/>
      </c>
      <c r="E2325" s="24"/>
      <c r="F2325" s="27" t="e">
        <f t="shared" si="253"/>
        <v>#VALUE!</v>
      </c>
      <c r="G2325" s="28" t="str">
        <f t="shared" si="249"/>
        <v/>
      </c>
      <c r="H2325" s="29"/>
      <c r="I2325" s="30"/>
      <c r="J2325">
        <f t="shared" si="250"/>
        <v>0</v>
      </c>
      <c r="K2325">
        <f t="shared" si="251"/>
        <v>0</v>
      </c>
    </row>
    <row r="2326" spans="1:11" ht="12.75" customHeight="1" x14ac:dyDescent="0.2">
      <c r="A2326" s="71" t="str">
        <f t="shared" si="247"/>
        <v/>
      </c>
      <c r="B2326" s="31" t="str">
        <f t="shared" si="252"/>
        <v/>
      </c>
      <c r="C2326" s="25" t="str">
        <f t="shared" si="248"/>
        <v/>
      </c>
      <c r="D2326" s="26" t="str">
        <f>IF(C2326="","",IFERROR(VLOOKUP($C2326,Statistiques!$A$8:$B$30,2,0),""))</f>
        <v/>
      </c>
      <c r="E2326" s="24"/>
      <c r="F2326" s="27" t="e">
        <f t="shared" si="253"/>
        <v>#VALUE!</v>
      </c>
      <c r="G2326" s="28" t="str">
        <f t="shared" si="249"/>
        <v/>
      </c>
      <c r="H2326" s="29"/>
      <c r="I2326" s="30"/>
      <c r="J2326">
        <f t="shared" si="250"/>
        <v>0</v>
      </c>
      <c r="K2326">
        <f t="shared" si="251"/>
        <v>0</v>
      </c>
    </row>
    <row r="2327" spans="1:11" ht="12.75" customHeight="1" x14ac:dyDescent="0.2">
      <c r="A2327" s="71" t="str">
        <f t="shared" si="247"/>
        <v/>
      </c>
      <c r="B2327" s="31" t="str">
        <f t="shared" si="252"/>
        <v/>
      </c>
      <c r="C2327" s="25" t="str">
        <f t="shared" si="248"/>
        <v/>
      </c>
      <c r="D2327" s="26" t="str">
        <f>IF(C2327="","",IFERROR(VLOOKUP($C2327,Statistiques!$A$8:$B$30,2,0),""))</f>
        <v/>
      </c>
      <c r="E2327" s="24"/>
      <c r="F2327" s="27" t="e">
        <f t="shared" si="253"/>
        <v>#VALUE!</v>
      </c>
      <c r="G2327" s="28" t="str">
        <f t="shared" si="249"/>
        <v/>
      </c>
      <c r="H2327" s="29"/>
      <c r="I2327" s="30"/>
      <c r="J2327">
        <f t="shared" si="250"/>
        <v>0</v>
      </c>
      <c r="K2327">
        <f t="shared" si="251"/>
        <v>0</v>
      </c>
    </row>
    <row r="2328" spans="1:11" ht="12.75" customHeight="1" x14ac:dyDescent="0.2">
      <c r="A2328" s="71" t="str">
        <f t="shared" si="247"/>
        <v/>
      </c>
      <c r="B2328" s="31" t="str">
        <f t="shared" si="252"/>
        <v/>
      </c>
      <c r="C2328" s="25" t="str">
        <f t="shared" si="248"/>
        <v/>
      </c>
      <c r="D2328" s="26" t="str">
        <f>IF(C2328="","",IFERROR(VLOOKUP($C2328,Statistiques!$A$8:$B$30,2,0),""))</f>
        <v/>
      </c>
      <c r="E2328" s="24"/>
      <c r="F2328" s="27" t="e">
        <f t="shared" si="253"/>
        <v>#VALUE!</v>
      </c>
      <c r="G2328" s="28" t="str">
        <f t="shared" si="249"/>
        <v/>
      </c>
      <c r="H2328" s="29"/>
      <c r="I2328" s="30"/>
      <c r="J2328">
        <f t="shared" si="250"/>
        <v>0</v>
      </c>
      <c r="K2328">
        <f t="shared" si="251"/>
        <v>0</v>
      </c>
    </row>
    <row r="2329" spans="1:11" ht="12.75" customHeight="1" x14ac:dyDescent="0.2">
      <c r="A2329" s="71" t="str">
        <f t="shared" si="247"/>
        <v/>
      </c>
      <c r="B2329" s="31" t="str">
        <f t="shared" si="252"/>
        <v/>
      </c>
      <c r="C2329" s="25" t="str">
        <f t="shared" si="248"/>
        <v/>
      </c>
      <c r="D2329" s="26" t="str">
        <f>IF(C2329="","",IFERROR(VLOOKUP($C2329,Statistiques!$A$8:$B$30,2,0),""))</f>
        <v/>
      </c>
      <c r="E2329" s="24"/>
      <c r="F2329" s="27" t="e">
        <f t="shared" si="253"/>
        <v>#VALUE!</v>
      </c>
      <c r="G2329" s="28" t="str">
        <f t="shared" si="249"/>
        <v/>
      </c>
      <c r="H2329" s="29"/>
      <c r="I2329" s="30"/>
      <c r="J2329">
        <f t="shared" si="250"/>
        <v>0</v>
      </c>
      <c r="K2329">
        <f t="shared" si="251"/>
        <v>0</v>
      </c>
    </row>
    <row r="2330" spans="1:11" ht="12.75" customHeight="1" x14ac:dyDescent="0.2">
      <c r="A2330" s="71" t="str">
        <f t="shared" si="247"/>
        <v/>
      </c>
      <c r="B2330" s="31" t="str">
        <f t="shared" si="252"/>
        <v/>
      </c>
      <c r="C2330" s="25" t="str">
        <f t="shared" si="248"/>
        <v/>
      </c>
      <c r="D2330" s="26" t="str">
        <f>IF(C2330="","",IFERROR(VLOOKUP($C2330,Statistiques!$A$8:$B$30,2,0),""))</f>
        <v/>
      </c>
      <c r="E2330" s="24"/>
      <c r="F2330" s="27" t="e">
        <f t="shared" si="253"/>
        <v>#VALUE!</v>
      </c>
      <c r="G2330" s="28" t="str">
        <f t="shared" si="249"/>
        <v/>
      </c>
      <c r="H2330" s="29"/>
      <c r="I2330" s="30"/>
      <c r="J2330">
        <f t="shared" si="250"/>
        <v>0</v>
      </c>
      <c r="K2330">
        <f t="shared" si="251"/>
        <v>0</v>
      </c>
    </row>
    <row r="2331" spans="1:11" ht="12.75" customHeight="1" x14ac:dyDescent="0.2">
      <c r="A2331" s="71" t="str">
        <f t="shared" si="247"/>
        <v/>
      </c>
      <c r="B2331" s="31" t="str">
        <f t="shared" si="252"/>
        <v/>
      </c>
      <c r="C2331" s="25" t="str">
        <f t="shared" si="248"/>
        <v/>
      </c>
      <c r="D2331" s="26" t="str">
        <f>IF(C2331="","",IFERROR(VLOOKUP($C2331,Statistiques!$A$8:$B$30,2,0),""))</f>
        <v/>
      </c>
      <c r="E2331" s="24"/>
      <c r="F2331" s="27" t="e">
        <f t="shared" si="253"/>
        <v>#VALUE!</v>
      </c>
      <c r="G2331" s="28" t="str">
        <f t="shared" si="249"/>
        <v/>
      </c>
      <c r="H2331" s="29"/>
      <c r="I2331" s="30"/>
      <c r="J2331">
        <f t="shared" si="250"/>
        <v>0</v>
      </c>
      <c r="K2331">
        <f t="shared" si="251"/>
        <v>0</v>
      </c>
    </row>
    <row r="2332" spans="1:11" ht="12.75" customHeight="1" x14ac:dyDescent="0.2">
      <c r="A2332" s="71" t="str">
        <f t="shared" si="247"/>
        <v/>
      </c>
      <c r="B2332" s="31" t="str">
        <f t="shared" si="252"/>
        <v/>
      </c>
      <c r="C2332" s="25" t="str">
        <f t="shared" si="248"/>
        <v/>
      </c>
      <c r="D2332" s="26" t="str">
        <f>IF(C2332="","",IFERROR(VLOOKUP($C2332,Statistiques!$A$8:$B$30,2,0),""))</f>
        <v/>
      </c>
      <c r="E2332" s="24"/>
      <c r="F2332" s="27" t="e">
        <f t="shared" si="253"/>
        <v>#VALUE!</v>
      </c>
      <c r="G2332" s="28" t="str">
        <f t="shared" si="249"/>
        <v/>
      </c>
      <c r="H2332" s="29"/>
      <c r="I2332" s="30"/>
      <c r="J2332">
        <f t="shared" si="250"/>
        <v>0</v>
      </c>
      <c r="K2332">
        <f t="shared" si="251"/>
        <v>0</v>
      </c>
    </row>
    <row r="2333" spans="1:11" ht="12.75" customHeight="1" x14ac:dyDescent="0.2">
      <c r="A2333" s="71" t="str">
        <f t="shared" si="247"/>
        <v/>
      </c>
      <c r="B2333" s="31" t="str">
        <f t="shared" si="252"/>
        <v/>
      </c>
      <c r="C2333" s="25" t="str">
        <f t="shared" si="248"/>
        <v/>
      </c>
      <c r="D2333" s="26" t="str">
        <f>IF(C2333="","",IFERROR(VLOOKUP($C2333,Statistiques!$A$8:$B$30,2,0),""))</f>
        <v/>
      </c>
      <c r="E2333" s="24"/>
      <c r="F2333" s="27" t="e">
        <f t="shared" si="253"/>
        <v>#VALUE!</v>
      </c>
      <c r="G2333" s="28" t="str">
        <f t="shared" si="249"/>
        <v/>
      </c>
      <c r="H2333" s="29"/>
      <c r="I2333" s="30"/>
      <c r="J2333">
        <f t="shared" si="250"/>
        <v>0</v>
      </c>
      <c r="K2333">
        <f t="shared" si="251"/>
        <v>0</v>
      </c>
    </row>
    <row r="2334" spans="1:11" ht="12.75" customHeight="1" x14ac:dyDescent="0.2">
      <c r="A2334" s="71" t="str">
        <f t="shared" si="247"/>
        <v/>
      </c>
      <c r="B2334" s="31" t="str">
        <f t="shared" si="252"/>
        <v/>
      </c>
      <c r="C2334" s="25" t="str">
        <f t="shared" si="248"/>
        <v/>
      </c>
      <c r="D2334" s="26" t="str">
        <f>IF(C2334="","",IFERROR(VLOOKUP($C2334,Statistiques!$A$8:$B$30,2,0),""))</f>
        <v/>
      </c>
      <c r="E2334" s="24"/>
      <c r="F2334" s="27" t="e">
        <f t="shared" si="253"/>
        <v>#VALUE!</v>
      </c>
      <c r="G2334" s="28" t="str">
        <f t="shared" si="249"/>
        <v/>
      </c>
      <c r="H2334" s="29"/>
      <c r="I2334" s="30"/>
      <c r="J2334">
        <f t="shared" si="250"/>
        <v>0</v>
      </c>
      <c r="K2334">
        <f t="shared" si="251"/>
        <v>0</v>
      </c>
    </row>
    <row r="2335" spans="1:11" ht="12.75" customHeight="1" x14ac:dyDescent="0.2">
      <c r="A2335" s="71" t="str">
        <f t="shared" si="247"/>
        <v/>
      </c>
      <c r="B2335" s="31" t="str">
        <f t="shared" si="252"/>
        <v/>
      </c>
      <c r="C2335" s="25" t="str">
        <f t="shared" si="248"/>
        <v/>
      </c>
      <c r="D2335" s="26" t="str">
        <f>IF(C2335="","",IFERROR(VLOOKUP($C2335,Statistiques!$A$8:$B$30,2,0),""))</f>
        <v/>
      </c>
      <c r="E2335" s="24"/>
      <c r="F2335" s="27" t="e">
        <f t="shared" si="253"/>
        <v>#VALUE!</v>
      </c>
      <c r="G2335" s="28" t="str">
        <f t="shared" si="249"/>
        <v/>
      </c>
      <c r="H2335" s="29"/>
      <c r="I2335" s="30"/>
      <c r="J2335">
        <f t="shared" si="250"/>
        <v>0</v>
      </c>
      <c r="K2335">
        <f t="shared" si="251"/>
        <v>0</v>
      </c>
    </row>
    <row r="2336" spans="1:11" ht="12.75" customHeight="1" x14ac:dyDescent="0.2">
      <c r="A2336" s="71" t="str">
        <f t="shared" si="247"/>
        <v/>
      </c>
      <c r="B2336" s="31" t="str">
        <f t="shared" si="252"/>
        <v/>
      </c>
      <c r="C2336" s="25" t="str">
        <f t="shared" si="248"/>
        <v/>
      </c>
      <c r="D2336" s="26" t="str">
        <f>IF(C2336="","",IFERROR(VLOOKUP($C2336,Statistiques!$A$8:$B$30,2,0),""))</f>
        <v/>
      </c>
      <c r="E2336" s="24"/>
      <c r="F2336" s="27" t="e">
        <f t="shared" si="253"/>
        <v>#VALUE!</v>
      </c>
      <c r="G2336" s="28" t="str">
        <f t="shared" si="249"/>
        <v/>
      </c>
      <c r="H2336" s="29"/>
      <c r="I2336" s="30"/>
      <c r="J2336">
        <f t="shared" si="250"/>
        <v>0</v>
      </c>
      <c r="K2336">
        <f t="shared" si="251"/>
        <v>0</v>
      </c>
    </row>
    <row r="2337" spans="1:11" ht="12.75" customHeight="1" x14ac:dyDescent="0.2">
      <c r="A2337" s="71" t="str">
        <f t="shared" si="247"/>
        <v/>
      </c>
      <c r="B2337" s="31" t="str">
        <f t="shared" si="252"/>
        <v/>
      </c>
      <c r="C2337" s="25" t="str">
        <f t="shared" si="248"/>
        <v/>
      </c>
      <c r="D2337" s="26" t="str">
        <f>IF(C2337="","",IFERROR(VLOOKUP($C2337,Statistiques!$A$8:$B$30,2,0),""))</f>
        <v/>
      </c>
      <c r="E2337" s="24"/>
      <c r="F2337" s="27" t="e">
        <f t="shared" si="253"/>
        <v>#VALUE!</v>
      </c>
      <c r="G2337" s="28" t="str">
        <f t="shared" si="249"/>
        <v/>
      </c>
      <c r="H2337" s="29"/>
      <c r="I2337" s="30"/>
      <c r="J2337">
        <f t="shared" si="250"/>
        <v>0</v>
      </c>
      <c r="K2337">
        <f t="shared" si="251"/>
        <v>0</v>
      </c>
    </row>
    <row r="2338" spans="1:11" ht="12.75" customHeight="1" x14ac:dyDescent="0.2">
      <c r="A2338" s="71" t="str">
        <f t="shared" si="247"/>
        <v/>
      </c>
      <c r="B2338" s="31" t="str">
        <f t="shared" si="252"/>
        <v/>
      </c>
      <c r="C2338" s="25" t="str">
        <f t="shared" si="248"/>
        <v/>
      </c>
      <c r="D2338" s="26" t="str">
        <f>IF(C2338="","",IFERROR(VLOOKUP($C2338,Statistiques!$A$8:$B$30,2,0),""))</f>
        <v/>
      </c>
      <c r="E2338" s="24"/>
      <c r="F2338" s="27" t="e">
        <f t="shared" si="253"/>
        <v>#VALUE!</v>
      </c>
      <c r="G2338" s="28" t="str">
        <f t="shared" si="249"/>
        <v/>
      </c>
      <c r="H2338" s="29"/>
      <c r="I2338" s="30"/>
      <c r="J2338">
        <f t="shared" si="250"/>
        <v>0</v>
      </c>
      <c r="K2338">
        <f t="shared" si="251"/>
        <v>0</v>
      </c>
    </row>
    <row r="2339" spans="1:11" ht="12.75" customHeight="1" x14ac:dyDescent="0.2">
      <c r="A2339" s="71" t="str">
        <f t="shared" si="247"/>
        <v/>
      </c>
      <c r="B2339" s="31" t="str">
        <f t="shared" si="252"/>
        <v/>
      </c>
      <c r="C2339" s="25" t="str">
        <f t="shared" si="248"/>
        <v/>
      </c>
      <c r="D2339" s="26" t="str">
        <f>IF(C2339="","",IFERROR(VLOOKUP($C2339,Statistiques!$A$8:$B$30,2,0),""))</f>
        <v/>
      </c>
      <c r="E2339" s="24"/>
      <c r="F2339" s="27" t="e">
        <f t="shared" si="253"/>
        <v>#VALUE!</v>
      </c>
      <c r="G2339" s="28" t="str">
        <f t="shared" si="249"/>
        <v/>
      </c>
      <c r="H2339" s="29"/>
      <c r="I2339" s="30"/>
      <c r="J2339">
        <f t="shared" si="250"/>
        <v>0</v>
      </c>
      <c r="K2339">
        <f t="shared" si="251"/>
        <v>0</v>
      </c>
    </row>
    <row r="2340" spans="1:11" ht="12.75" customHeight="1" x14ac:dyDescent="0.2">
      <c r="A2340" s="71" t="str">
        <f t="shared" si="247"/>
        <v/>
      </c>
      <c r="B2340" s="31" t="str">
        <f t="shared" si="252"/>
        <v/>
      </c>
      <c r="C2340" s="25" t="str">
        <f t="shared" si="248"/>
        <v/>
      </c>
      <c r="D2340" s="26" t="str">
        <f>IF(C2340="","",IFERROR(VLOOKUP($C2340,Statistiques!$A$8:$B$30,2,0),""))</f>
        <v/>
      </c>
      <c r="E2340" s="24"/>
      <c r="F2340" s="27" t="e">
        <f t="shared" si="253"/>
        <v>#VALUE!</v>
      </c>
      <c r="G2340" s="28" t="str">
        <f t="shared" si="249"/>
        <v/>
      </c>
      <c r="H2340" s="29"/>
      <c r="I2340" s="30"/>
      <c r="J2340">
        <f t="shared" si="250"/>
        <v>0</v>
      </c>
      <c r="K2340">
        <f t="shared" si="251"/>
        <v>0</v>
      </c>
    </row>
    <row r="2341" spans="1:11" ht="12.75" customHeight="1" x14ac:dyDescent="0.2">
      <c r="A2341" s="71" t="str">
        <f t="shared" si="247"/>
        <v/>
      </c>
      <c r="B2341" s="31" t="str">
        <f t="shared" si="252"/>
        <v/>
      </c>
      <c r="C2341" s="25" t="str">
        <f t="shared" si="248"/>
        <v/>
      </c>
      <c r="D2341" s="26" t="str">
        <f>IF(C2341="","",IFERROR(VLOOKUP($C2341,Statistiques!$A$8:$B$30,2,0),""))</f>
        <v/>
      </c>
      <c r="E2341" s="24"/>
      <c r="F2341" s="27" t="e">
        <f t="shared" si="253"/>
        <v>#VALUE!</v>
      </c>
      <c r="G2341" s="28" t="str">
        <f t="shared" si="249"/>
        <v/>
      </c>
      <c r="H2341" s="29"/>
      <c r="I2341" s="30"/>
      <c r="J2341">
        <f t="shared" si="250"/>
        <v>0</v>
      </c>
      <c r="K2341">
        <f t="shared" si="251"/>
        <v>0</v>
      </c>
    </row>
    <row r="2342" spans="1:11" ht="12.75" customHeight="1" x14ac:dyDescent="0.2">
      <c r="A2342" s="71" t="str">
        <f t="shared" si="247"/>
        <v/>
      </c>
      <c r="B2342" s="31" t="str">
        <f t="shared" si="252"/>
        <v/>
      </c>
      <c r="C2342" s="25" t="str">
        <f t="shared" si="248"/>
        <v/>
      </c>
      <c r="D2342" s="26" t="str">
        <f>IF(C2342="","",IFERROR(VLOOKUP($C2342,Statistiques!$A$8:$B$30,2,0),""))</f>
        <v/>
      </c>
      <c r="E2342" s="24"/>
      <c r="F2342" s="27" t="e">
        <f t="shared" si="253"/>
        <v>#VALUE!</v>
      </c>
      <c r="G2342" s="28" t="str">
        <f t="shared" si="249"/>
        <v/>
      </c>
      <c r="H2342" s="29"/>
      <c r="I2342" s="30"/>
      <c r="J2342">
        <f t="shared" si="250"/>
        <v>0</v>
      </c>
      <c r="K2342">
        <f t="shared" si="251"/>
        <v>0</v>
      </c>
    </row>
    <row r="2343" spans="1:11" ht="12.75" customHeight="1" x14ac:dyDescent="0.2">
      <c r="A2343" s="71" t="str">
        <f t="shared" si="247"/>
        <v/>
      </c>
      <c r="B2343" s="31" t="str">
        <f t="shared" si="252"/>
        <v/>
      </c>
      <c r="C2343" s="25" t="str">
        <f t="shared" si="248"/>
        <v/>
      </c>
      <c r="D2343" s="26" t="str">
        <f>IF(C2343="","",IFERROR(VLOOKUP($C2343,Statistiques!$A$8:$B$30,2,0),""))</f>
        <v/>
      </c>
      <c r="E2343" s="24"/>
      <c r="F2343" s="27" t="e">
        <f t="shared" si="253"/>
        <v>#VALUE!</v>
      </c>
      <c r="G2343" s="28" t="str">
        <f t="shared" si="249"/>
        <v/>
      </c>
      <c r="H2343" s="29"/>
      <c r="I2343" s="30"/>
      <c r="J2343">
        <f t="shared" si="250"/>
        <v>0</v>
      </c>
      <c r="K2343">
        <f t="shared" si="251"/>
        <v>0</v>
      </c>
    </row>
    <row r="2344" spans="1:11" ht="12.75" customHeight="1" x14ac:dyDescent="0.2">
      <c r="A2344" s="71" t="str">
        <f t="shared" si="247"/>
        <v/>
      </c>
      <c r="B2344" s="31" t="str">
        <f t="shared" si="252"/>
        <v/>
      </c>
      <c r="C2344" s="25" t="str">
        <f t="shared" si="248"/>
        <v/>
      </c>
      <c r="D2344" s="26" t="str">
        <f>IF(C2344="","",IFERROR(VLOOKUP($C2344,Statistiques!$A$8:$B$30,2,0),""))</f>
        <v/>
      </c>
      <c r="E2344" s="24"/>
      <c r="F2344" s="27" t="e">
        <f t="shared" si="253"/>
        <v>#VALUE!</v>
      </c>
      <c r="G2344" s="28" t="str">
        <f t="shared" si="249"/>
        <v/>
      </c>
      <c r="H2344" s="29"/>
      <c r="I2344" s="30"/>
      <c r="J2344">
        <f t="shared" si="250"/>
        <v>0</v>
      </c>
      <c r="K2344">
        <f t="shared" si="251"/>
        <v>0</v>
      </c>
    </row>
    <row r="2345" spans="1:11" ht="12.75" customHeight="1" x14ac:dyDescent="0.2">
      <c r="A2345" s="71" t="str">
        <f t="shared" si="247"/>
        <v/>
      </c>
      <c r="B2345" s="31" t="str">
        <f t="shared" si="252"/>
        <v/>
      </c>
      <c r="C2345" s="25" t="str">
        <f t="shared" si="248"/>
        <v/>
      </c>
      <c r="D2345" s="26" t="str">
        <f>IF(C2345="","",IFERROR(VLOOKUP($C2345,Statistiques!$A$8:$B$30,2,0),""))</f>
        <v/>
      </c>
      <c r="E2345" s="24"/>
      <c r="F2345" s="27" t="e">
        <f t="shared" si="253"/>
        <v>#VALUE!</v>
      </c>
      <c r="G2345" s="28" t="str">
        <f t="shared" si="249"/>
        <v/>
      </c>
      <c r="H2345" s="29"/>
      <c r="I2345" s="30"/>
      <c r="J2345">
        <f t="shared" si="250"/>
        <v>0</v>
      </c>
      <c r="K2345">
        <f t="shared" si="251"/>
        <v>0</v>
      </c>
    </row>
    <row r="2346" spans="1:11" ht="12.75" customHeight="1" x14ac:dyDescent="0.2">
      <c r="A2346" s="71" t="str">
        <f t="shared" si="247"/>
        <v/>
      </c>
      <c r="B2346" s="31" t="str">
        <f t="shared" si="252"/>
        <v/>
      </c>
      <c r="C2346" s="25" t="str">
        <f t="shared" si="248"/>
        <v/>
      </c>
      <c r="D2346" s="26" t="str">
        <f>IF(C2346="","",IFERROR(VLOOKUP($C2346,Statistiques!$A$8:$B$30,2,0),""))</f>
        <v/>
      </c>
      <c r="E2346" s="24"/>
      <c r="F2346" s="27" t="e">
        <f t="shared" si="253"/>
        <v>#VALUE!</v>
      </c>
      <c r="G2346" s="28" t="str">
        <f t="shared" si="249"/>
        <v/>
      </c>
      <c r="H2346" s="29"/>
      <c r="I2346" s="30"/>
      <c r="J2346">
        <f t="shared" si="250"/>
        <v>0</v>
      </c>
      <c r="K2346">
        <f t="shared" si="251"/>
        <v>0</v>
      </c>
    </row>
    <row r="2347" spans="1:11" ht="12.75" customHeight="1" x14ac:dyDescent="0.2">
      <c r="A2347" s="71" t="str">
        <f t="shared" si="247"/>
        <v/>
      </c>
      <c r="B2347" s="31" t="str">
        <f t="shared" si="252"/>
        <v/>
      </c>
      <c r="C2347" s="25" t="str">
        <f t="shared" si="248"/>
        <v/>
      </c>
      <c r="D2347" s="26" t="str">
        <f>IF(C2347="","",IFERROR(VLOOKUP($C2347,Statistiques!$A$8:$B$30,2,0),""))</f>
        <v/>
      </c>
      <c r="E2347" s="24"/>
      <c r="F2347" s="27" t="e">
        <f t="shared" si="253"/>
        <v>#VALUE!</v>
      </c>
      <c r="G2347" s="28" t="str">
        <f t="shared" si="249"/>
        <v/>
      </c>
      <c r="H2347" s="29"/>
      <c r="I2347" s="30"/>
      <c r="J2347">
        <f t="shared" si="250"/>
        <v>0</v>
      </c>
      <c r="K2347">
        <f t="shared" si="251"/>
        <v>0</v>
      </c>
    </row>
    <row r="2348" spans="1:11" ht="12.75" customHeight="1" x14ac:dyDescent="0.2">
      <c r="A2348" s="71" t="str">
        <f t="shared" si="247"/>
        <v/>
      </c>
      <c r="B2348" s="31" t="str">
        <f t="shared" si="252"/>
        <v/>
      </c>
      <c r="C2348" s="25" t="str">
        <f t="shared" si="248"/>
        <v/>
      </c>
      <c r="D2348" s="26" t="str">
        <f>IF(C2348="","",IFERROR(VLOOKUP($C2348,Statistiques!$A$8:$B$30,2,0),""))</f>
        <v/>
      </c>
      <c r="E2348" s="24"/>
      <c r="F2348" s="27" t="e">
        <f t="shared" si="253"/>
        <v>#VALUE!</v>
      </c>
      <c r="G2348" s="28" t="str">
        <f t="shared" si="249"/>
        <v/>
      </c>
      <c r="H2348" s="29"/>
      <c r="I2348" s="30"/>
      <c r="J2348">
        <f t="shared" si="250"/>
        <v>0</v>
      </c>
      <c r="K2348">
        <f t="shared" si="251"/>
        <v>0</v>
      </c>
    </row>
    <row r="2349" spans="1:11" ht="12.75" customHeight="1" x14ac:dyDescent="0.2">
      <c r="A2349" s="71" t="str">
        <f t="shared" si="247"/>
        <v/>
      </c>
      <c r="B2349" s="31" t="str">
        <f t="shared" si="252"/>
        <v/>
      </c>
      <c r="C2349" s="25" t="str">
        <f t="shared" si="248"/>
        <v/>
      </c>
      <c r="D2349" s="26" t="str">
        <f>IF(C2349="","",IFERROR(VLOOKUP($C2349,Statistiques!$A$8:$B$30,2,0),""))</f>
        <v/>
      </c>
      <c r="E2349" s="24"/>
      <c r="F2349" s="27" t="e">
        <f t="shared" si="253"/>
        <v>#VALUE!</v>
      </c>
      <c r="G2349" s="28" t="str">
        <f t="shared" si="249"/>
        <v/>
      </c>
      <c r="H2349" s="29"/>
      <c r="I2349" s="30"/>
      <c r="J2349">
        <f t="shared" si="250"/>
        <v>0</v>
      </c>
      <c r="K2349">
        <f t="shared" si="251"/>
        <v>0</v>
      </c>
    </row>
    <row r="2350" spans="1:11" ht="12.75" customHeight="1" x14ac:dyDescent="0.2">
      <c r="A2350" s="71" t="str">
        <f t="shared" si="247"/>
        <v/>
      </c>
      <c r="B2350" s="31" t="str">
        <f t="shared" si="252"/>
        <v/>
      </c>
      <c r="C2350" s="25" t="str">
        <f t="shared" si="248"/>
        <v/>
      </c>
      <c r="D2350" s="26" t="str">
        <f>IF(C2350="","",IFERROR(VLOOKUP($C2350,Statistiques!$A$8:$B$30,2,0),""))</f>
        <v/>
      </c>
      <c r="E2350" s="24"/>
      <c r="F2350" s="27" t="e">
        <f t="shared" si="253"/>
        <v>#VALUE!</v>
      </c>
      <c r="G2350" s="28" t="str">
        <f t="shared" si="249"/>
        <v/>
      </c>
      <c r="H2350" s="29"/>
      <c r="I2350" s="30"/>
      <c r="J2350">
        <f t="shared" si="250"/>
        <v>0</v>
      </c>
      <c r="K2350">
        <f t="shared" si="251"/>
        <v>0</v>
      </c>
    </row>
    <row r="2351" spans="1:11" ht="12.75" customHeight="1" x14ac:dyDescent="0.2">
      <c r="A2351" s="71" t="str">
        <f t="shared" si="247"/>
        <v/>
      </c>
      <c r="B2351" s="31" t="str">
        <f t="shared" si="252"/>
        <v/>
      </c>
      <c r="C2351" s="25" t="str">
        <f t="shared" si="248"/>
        <v/>
      </c>
      <c r="D2351" s="26" t="str">
        <f>IF(C2351="","",IFERROR(VLOOKUP($C2351,Statistiques!$A$8:$B$30,2,0),""))</f>
        <v/>
      </c>
      <c r="E2351" s="24"/>
      <c r="F2351" s="27" t="e">
        <f t="shared" si="253"/>
        <v>#VALUE!</v>
      </c>
      <c r="G2351" s="28" t="str">
        <f t="shared" si="249"/>
        <v/>
      </c>
      <c r="H2351" s="29"/>
      <c r="I2351" s="30"/>
      <c r="J2351">
        <f t="shared" si="250"/>
        <v>0</v>
      </c>
      <c r="K2351">
        <f t="shared" si="251"/>
        <v>0</v>
      </c>
    </row>
    <row r="2352" spans="1:11" ht="12.75" customHeight="1" x14ac:dyDescent="0.2">
      <c r="A2352" s="71" t="str">
        <f t="shared" si="247"/>
        <v/>
      </c>
      <c r="B2352" s="31" t="str">
        <f t="shared" si="252"/>
        <v/>
      </c>
      <c r="C2352" s="25" t="str">
        <f t="shared" si="248"/>
        <v/>
      </c>
      <c r="D2352" s="26" t="str">
        <f>IF(C2352="","",IFERROR(VLOOKUP($C2352,Statistiques!$A$8:$B$30,2,0),""))</f>
        <v/>
      </c>
      <c r="E2352" s="24"/>
      <c r="F2352" s="27" t="e">
        <f t="shared" si="253"/>
        <v>#VALUE!</v>
      </c>
      <c r="G2352" s="28" t="str">
        <f t="shared" si="249"/>
        <v/>
      </c>
      <c r="H2352" s="29"/>
      <c r="I2352" s="30"/>
      <c r="J2352">
        <f t="shared" si="250"/>
        <v>0</v>
      </c>
      <c r="K2352">
        <f t="shared" si="251"/>
        <v>0</v>
      </c>
    </row>
    <row r="2353" spans="1:11" ht="12.75" customHeight="1" x14ac:dyDescent="0.2">
      <c r="A2353" s="71" t="str">
        <f t="shared" si="247"/>
        <v/>
      </c>
      <c r="B2353" s="31" t="str">
        <f t="shared" si="252"/>
        <v/>
      </c>
      <c r="C2353" s="25" t="str">
        <f t="shared" si="248"/>
        <v/>
      </c>
      <c r="D2353" s="26" t="str">
        <f>IF(C2353="","",IFERROR(VLOOKUP($C2353,Statistiques!$A$8:$B$30,2,0),""))</f>
        <v/>
      </c>
      <c r="E2353" s="24"/>
      <c r="F2353" s="27" t="e">
        <f t="shared" si="253"/>
        <v>#VALUE!</v>
      </c>
      <c r="G2353" s="28" t="str">
        <f t="shared" si="249"/>
        <v/>
      </c>
      <c r="H2353" s="29"/>
      <c r="I2353" s="30"/>
      <c r="J2353">
        <f t="shared" si="250"/>
        <v>0</v>
      </c>
      <c r="K2353">
        <f t="shared" si="251"/>
        <v>0</v>
      </c>
    </row>
    <row r="2354" spans="1:11" ht="12.75" customHeight="1" x14ac:dyDescent="0.2">
      <c r="A2354" s="71" t="str">
        <f t="shared" ref="A2354:A2417" si="254">IF(E2353="","",A2353)</f>
        <v/>
      </c>
      <c r="B2354" s="31" t="str">
        <f t="shared" si="252"/>
        <v/>
      </c>
      <c r="C2354" s="25" t="str">
        <f t="shared" ref="C2354:C2417" si="255">IF(E2353="","",C2353)</f>
        <v/>
      </c>
      <c r="D2354" s="26" t="str">
        <f>IF(C2354="","",IFERROR(VLOOKUP($C2354,Statistiques!$A$8:$B$30,2,0),""))</f>
        <v/>
      </c>
      <c r="E2354" s="24"/>
      <c r="F2354" s="27" t="e">
        <f t="shared" si="253"/>
        <v>#VALUE!</v>
      </c>
      <c r="G2354" s="28" t="str">
        <f t="shared" si="249"/>
        <v/>
      </c>
      <c r="H2354" s="29"/>
      <c r="I2354" s="30"/>
      <c r="J2354">
        <f t="shared" si="250"/>
        <v>0</v>
      </c>
      <c r="K2354">
        <f t="shared" si="251"/>
        <v>0</v>
      </c>
    </row>
    <row r="2355" spans="1:11" ht="12.75" customHeight="1" x14ac:dyDescent="0.2">
      <c r="A2355" s="71" t="str">
        <f t="shared" si="254"/>
        <v/>
      </c>
      <c r="B2355" s="31" t="str">
        <f t="shared" si="252"/>
        <v/>
      </c>
      <c r="C2355" s="25" t="str">
        <f t="shared" si="255"/>
        <v/>
      </c>
      <c r="D2355" s="26" t="str">
        <f>IF(C2355="","",IFERROR(VLOOKUP($C2355,Statistiques!$A$8:$B$30,2,0),""))</f>
        <v/>
      </c>
      <c r="E2355" s="24"/>
      <c r="F2355" s="27" t="e">
        <f t="shared" si="253"/>
        <v>#VALUE!</v>
      </c>
      <c r="G2355" s="28" t="str">
        <f t="shared" si="249"/>
        <v/>
      </c>
      <c r="H2355" s="29"/>
      <c r="I2355" s="30"/>
      <c r="J2355">
        <f t="shared" si="250"/>
        <v>0</v>
      </c>
      <c r="K2355">
        <f t="shared" si="251"/>
        <v>0</v>
      </c>
    </row>
    <row r="2356" spans="1:11" ht="12.75" customHeight="1" x14ac:dyDescent="0.2">
      <c r="A2356" s="71" t="str">
        <f t="shared" si="254"/>
        <v/>
      </c>
      <c r="B2356" s="31" t="str">
        <f t="shared" si="252"/>
        <v/>
      </c>
      <c r="C2356" s="25" t="str">
        <f t="shared" si="255"/>
        <v/>
      </c>
      <c r="D2356" s="26" t="str">
        <f>IF(C2356="","",IFERROR(VLOOKUP($C2356,Statistiques!$A$8:$B$30,2,0),""))</f>
        <v/>
      </c>
      <c r="E2356" s="24"/>
      <c r="F2356" s="27" t="e">
        <f t="shared" si="253"/>
        <v>#VALUE!</v>
      </c>
      <c r="G2356" s="28" t="str">
        <f t="shared" si="249"/>
        <v/>
      </c>
      <c r="H2356" s="29"/>
      <c r="I2356" s="30"/>
      <c r="J2356">
        <f t="shared" si="250"/>
        <v>0</v>
      </c>
      <c r="K2356">
        <f t="shared" si="251"/>
        <v>0</v>
      </c>
    </row>
    <row r="2357" spans="1:11" ht="12.75" customHeight="1" x14ac:dyDescent="0.2">
      <c r="A2357" s="71" t="str">
        <f t="shared" si="254"/>
        <v/>
      </c>
      <c r="B2357" s="31" t="str">
        <f t="shared" si="252"/>
        <v/>
      </c>
      <c r="C2357" s="25" t="str">
        <f t="shared" si="255"/>
        <v/>
      </c>
      <c r="D2357" s="26" t="str">
        <f>IF(C2357="","",IFERROR(VLOOKUP($C2357,Statistiques!$A$8:$B$30,2,0),""))</f>
        <v/>
      </c>
      <c r="E2357" s="24"/>
      <c r="F2357" s="27" t="e">
        <f t="shared" si="253"/>
        <v>#VALUE!</v>
      </c>
      <c r="G2357" s="28" t="str">
        <f t="shared" si="249"/>
        <v/>
      </c>
      <c r="H2357" s="29"/>
      <c r="I2357" s="30"/>
      <c r="J2357">
        <f t="shared" si="250"/>
        <v>0</v>
      </c>
      <c r="K2357">
        <f t="shared" si="251"/>
        <v>0</v>
      </c>
    </row>
    <row r="2358" spans="1:11" ht="12.75" customHeight="1" x14ac:dyDescent="0.2">
      <c r="A2358" s="71" t="str">
        <f t="shared" si="254"/>
        <v/>
      </c>
      <c r="B2358" s="31" t="str">
        <f t="shared" si="252"/>
        <v/>
      </c>
      <c r="C2358" s="25" t="str">
        <f t="shared" si="255"/>
        <v/>
      </c>
      <c r="D2358" s="26" t="str">
        <f>IF(C2358="","",IFERROR(VLOOKUP($C2358,Statistiques!$A$8:$B$30,2,0),""))</f>
        <v/>
      </c>
      <c r="E2358" s="24"/>
      <c r="F2358" s="27" t="e">
        <f t="shared" si="253"/>
        <v>#VALUE!</v>
      </c>
      <c r="G2358" s="28" t="str">
        <f t="shared" si="249"/>
        <v/>
      </c>
      <c r="H2358" s="29"/>
      <c r="I2358" s="30"/>
      <c r="J2358">
        <f t="shared" si="250"/>
        <v>0</v>
      </c>
      <c r="K2358">
        <f t="shared" si="251"/>
        <v>0</v>
      </c>
    </row>
    <row r="2359" spans="1:11" ht="12.75" customHeight="1" x14ac:dyDescent="0.2">
      <c r="A2359" s="71" t="str">
        <f t="shared" si="254"/>
        <v/>
      </c>
      <c r="B2359" s="31" t="str">
        <f t="shared" si="252"/>
        <v/>
      </c>
      <c r="C2359" s="25" t="str">
        <f t="shared" si="255"/>
        <v/>
      </c>
      <c r="D2359" s="26" t="str">
        <f>IF(C2359="","",IFERROR(VLOOKUP($C2359,Statistiques!$A$8:$B$30,2,0),""))</f>
        <v/>
      </c>
      <c r="E2359" s="24"/>
      <c r="F2359" s="27" t="e">
        <f t="shared" si="253"/>
        <v>#VALUE!</v>
      </c>
      <c r="G2359" s="28" t="str">
        <f t="shared" si="249"/>
        <v/>
      </c>
      <c r="H2359" s="29"/>
      <c r="I2359" s="30"/>
      <c r="J2359">
        <f t="shared" si="250"/>
        <v>0</v>
      </c>
      <c r="K2359">
        <f t="shared" si="251"/>
        <v>0</v>
      </c>
    </row>
    <row r="2360" spans="1:11" ht="12.75" customHeight="1" x14ac:dyDescent="0.2">
      <c r="A2360" s="71" t="str">
        <f t="shared" si="254"/>
        <v/>
      </c>
      <c r="B2360" s="31" t="str">
        <f t="shared" si="252"/>
        <v/>
      </c>
      <c r="C2360" s="25" t="str">
        <f t="shared" si="255"/>
        <v/>
      </c>
      <c r="D2360" s="26" t="str">
        <f>IF(C2360="","",IFERROR(VLOOKUP($C2360,Statistiques!$A$8:$B$30,2,0),""))</f>
        <v/>
      </c>
      <c r="E2360" s="24"/>
      <c r="F2360" s="27" t="e">
        <f t="shared" si="253"/>
        <v>#VALUE!</v>
      </c>
      <c r="G2360" s="28" t="str">
        <f t="shared" si="249"/>
        <v/>
      </c>
      <c r="H2360" s="29"/>
      <c r="I2360" s="30"/>
      <c r="J2360">
        <f t="shared" si="250"/>
        <v>0</v>
      </c>
      <c r="K2360">
        <f t="shared" si="251"/>
        <v>0</v>
      </c>
    </row>
    <row r="2361" spans="1:11" ht="12.75" customHeight="1" x14ac:dyDescent="0.2">
      <c r="A2361" s="71" t="str">
        <f t="shared" si="254"/>
        <v/>
      </c>
      <c r="B2361" s="31" t="str">
        <f t="shared" si="252"/>
        <v/>
      </c>
      <c r="C2361" s="25" t="str">
        <f t="shared" si="255"/>
        <v/>
      </c>
      <c r="D2361" s="26" t="str">
        <f>IF(C2361="","",IFERROR(VLOOKUP($C2361,Statistiques!$A$8:$B$30,2,0),""))</f>
        <v/>
      </c>
      <c r="E2361" s="24"/>
      <c r="F2361" s="27" t="e">
        <f t="shared" si="253"/>
        <v>#VALUE!</v>
      </c>
      <c r="G2361" s="28" t="str">
        <f t="shared" si="249"/>
        <v/>
      </c>
      <c r="H2361" s="29"/>
      <c r="I2361" s="30"/>
      <c r="J2361">
        <f t="shared" si="250"/>
        <v>0</v>
      </c>
      <c r="K2361">
        <f t="shared" si="251"/>
        <v>0</v>
      </c>
    </row>
    <row r="2362" spans="1:11" ht="12.75" customHeight="1" x14ac:dyDescent="0.2">
      <c r="A2362" s="71" t="str">
        <f t="shared" si="254"/>
        <v/>
      </c>
      <c r="B2362" s="31" t="str">
        <f t="shared" si="252"/>
        <v/>
      </c>
      <c r="C2362" s="25" t="str">
        <f t="shared" si="255"/>
        <v/>
      </c>
      <c r="D2362" s="26" t="str">
        <f>IF(C2362="","",IFERROR(VLOOKUP($C2362,Statistiques!$A$8:$B$30,2,0),""))</f>
        <v/>
      </c>
      <c r="E2362" s="24"/>
      <c r="F2362" s="27" t="e">
        <f t="shared" si="253"/>
        <v>#VALUE!</v>
      </c>
      <c r="G2362" s="28" t="str">
        <f t="shared" si="249"/>
        <v/>
      </c>
      <c r="H2362" s="29"/>
      <c r="I2362" s="30"/>
      <c r="J2362">
        <f t="shared" si="250"/>
        <v>0</v>
      </c>
      <c r="K2362">
        <f t="shared" si="251"/>
        <v>0</v>
      </c>
    </row>
    <row r="2363" spans="1:11" ht="12.75" customHeight="1" x14ac:dyDescent="0.2">
      <c r="A2363" s="71" t="str">
        <f t="shared" si="254"/>
        <v/>
      </c>
      <c r="B2363" s="31" t="str">
        <f t="shared" si="252"/>
        <v/>
      </c>
      <c r="C2363" s="25" t="str">
        <f t="shared" si="255"/>
        <v/>
      </c>
      <c r="D2363" s="26" t="str">
        <f>IF(C2363="","",IFERROR(VLOOKUP($C2363,Statistiques!$A$8:$B$30,2,0),""))</f>
        <v/>
      </c>
      <c r="E2363" s="24"/>
      <c r="F2363" s="27" t="e">
        <f t="shared" si="253"/>
        <v>#VALUE!</v>
      </c>
      <c r="G2363" s="28" t="str">
        <f t="shared" si="249"/>
        <v/>
      </c>
      <c r="H2363" s="29"/>
      <c r="I2363" s="30"/>
      <c r="J2363">
        <f t="shared" si="250"/>
        <v>0</v>
      </c>
      <c r="K2363">
        <f t="shared" si="251"/>
        <v>0</v>
      </c>
    </row>
    <row r="2364" spans="1:11" ht="12.75" customHeight="1" x14ac:dyDescent="0.2">
      <c r="A2364" s="71" t="str">
        <f t="shared" si="254"/>
        <v/>
      </c>
      <c r="B2364" s="31" t="str">
        <f t="shared" si="252"/>
        <v/>
      </c>
      <c r="C2364" s="25" t="str">
        <f t="shared" si="255"/>
        <v/>
      </c>
      <c r="D2364" s="26" t="str">
        <f>IF(C2364="","",IFERROR(VLOOKUP($C2364,Statistiques!$A$8:$B$30,2,0),""))</f>
        <v/>
      </c>
      <c r="E2364" s="24"/>
      <c r="F2364" s="27" t="e">
        <f t="shared" si="253"/>
        <v>#VALUE!</v>
      </c>
      <c r="G2364" s="28" t="str">
        <f t="shared" si="249"/>
        <v/>
      </c>
      <c r="H2364" s="29"/>
      <c r="I2364" s="30"/>
      <c r="J2364">
        <f t="shared" si="250"/>
        <v>0</v>
      </c>
      <c r="K2364">
        <f t="shared" si="251"/>
        <v>0</v>
      </c>
    </row>
    <row r="2365" spans="1:11" ht="12.75" customHeight="1" x14ac:dyDescent="0.2">
      <c r="A2365" s="71" t="str">
        <f t="shared" si="254"/>
        <v/>
      </c>
      <c r="B2365" s="31" t="str">
        <f t="shared" si="252"/>
        <v/>
      </c>
      <c r="C2365" s="25" t="str">
        <f t="shared" si="255"/>
        <v/>
      </c>
      <c r="D2365" s="26" t="str">
        <f>IF(C2365="","",IFERROR(VLOOKUP($C2365,Statistiques!$A$8:$B$30,2,0),""))</f>
        <v/>
      </c>
      <c r="E2365" s="24"/>
      <c r="F2365" s="27" t="e">
        <f t="shared" si="253"/>
        <v>#VALUE!</v>
      </c>
      <c r="G2365" s="28" t="str">
        <f t="shared" si="249"/>
        <v/>
      </c>
      <c r="H2365" s="29"/>
      <c r="I2365" s="30"/>
      <c r="J2365">
        <f t="shared" si="250"/>
        <v>0</v>
      </c>
      <c r="K2365">
        <f t="shared" si="251"/>
        <v>0</v>
      </c>
    </row>
    <row r="2366" spans="1:11" ht="12.75" customHeight="1" x14ac:dyDescent="0.2">
      <c r="A2366" s="71" t="str">
        <f t="shared" si="254"/>
        <v/>
      </c>
      <c r="B2366" s="31" t="str">
        <f t="shared" si="252"/>
        <v/>
      </c>
      <c r="C2366" s="25" t="str">
        <f t="shared" si="255"/>
        <v/>
      </c>
      <c r="D2366" s="26" t="str">
        <f>IF(C2366="","",IFERROR(VLOOKUP($C2366,Statistiques!$A$8:$B$30,2,0),""))</f>
        <v/>
      </c>
      <c r="E2366" s="24"/>
      <c r="F2366" s="27" t="e">
        <f t="shared" si="253"/>
        <v>#VALUE!</v>
      </c>
      <c r="G2366" s="28" t="str">
        <f t="shared" si="249"/>
        <v/>
      </c>
      <c r="H2366" s="29"/>
      <c r="I2366" s="30"/>
      <c r="J2366">
        <f t="shared" si="250"/>
        <v>0</v>
      </c>
      <c r="K2366">
        <f t="shared" si="251"/>
        <v>0</v>
      </c>
    </row>
    <row r="2367" spans="1:11" ht="12.75" customHeight="1" x14ac:dyDescent="0.2">
      <c r="A2367" s="71" t="str">
        <f t="shared" si="254"/>
        <v/>
      </c>
      <c r="B2367" s="31" t="str">
        <f t="shared" si="252"/>
        <v/>
      </c>
      <c r="C2367" s="25" t="str">
        <f t="shared" si="255"/>
        <v/>
      </c>
      <c r="D2367" s="26" t="str">
        <f>IF(C2367="","",IFERROR(VLOOKUP($C2367,Statistiques!$A$8:$B$30,2,0),""))</f>
        <v/>
      </c>
      <c r="E2367" s="24"/>
      <c r="F2367" s="27" t="e">
        <f t="shared" si="253"/>
        <v>#VALUE!</v>
      </c>
      <c r="G2367" s="28" t="str">
        <f t="shared" si="249"/>
        <v/>
      </c>
      <c r="H2367" s="29"/>
      <c r="I2367" s="30"/>
      <c r="J2367">
        <f t="shared" si="250"/>
        <v>0</v>
      </c>
      <c r="K2367">
        <f t="shared" si="251"/>
        <v>0</v>
      </c>
    </row>
    <row r="2368" spans="1:11" ht="12.75" customHeight="1" x14ac:dyDescent="0.2">
      <c r="A2368" s="71" t="str">
        <f t="shared" si="254"/>
        <v/>
      </c>
      <c r="B2368" s="31" t="str">
        <f t="shared" si="252"/>
        <v/>
      </c>
      <c r="C2368" s="25" t="str">
        <f t="shared" si="255"/>
        <v/>
      </c>
      <c r="D2368" s="26" t="str">
        <f>IF(C2368="","",IFERROR(VLOOKUP($C2368,Statistiques!$A$8:$B$30,2,0),""))</f>
        <v/>
      </c>
      <c r="E2368" s="24"/>
      <c r="F2368" s="27" t="e">
        <f t="shared" si="253"/>
        <v>#VALUE!</v>
      </c>
      <c r="G2368" s="28" t="str">
        <f t="shared" si="249"/>
        <v/>
      </c>
      <c r="H2368" s="29"/>
      <c r="I2368" s="30"/>
      <c r="J2368">
        <f t="shared" si="250"/>
        <v>0</v>
      </c>
      <c r="K2368">
        <f t="shared" si="251"/>
        <v>0</v>
      </c>
    </row>
    <row r="2369" spans="1:11" ht="12.75" customHeight="1" x14ac:dyDescent="0.2">
      <c r="A2369" s="71" t="str">
        <f t="shared" si="254"/>
        <v/>
      </c>
      <c r="B2369" s="31" t="str">
        <f t="shared" si="252"/>
        <v/>
      </c>
      <c r="C2369" s="25" t="str">
        <f t="shared" si="255"/>
        <v/>
      </c>
      <c r="D2369" s="26" t="str">
        <f>IF(C2369="","",IFERROR(VLOOKUP($C2369,Statistiques!$A$8:$B$30,2,0),""))</f>
        <v/>
      </c>
      <c r="E2369" s="24"/>
      <c r="F2369" s="27" t="e">
        <f t="shared" si="253"/>
        <v>#VALUE!</v>
      </c>
      <c r="G2369" s="28" t="str">
        <f t="shared" si="249"/>
        <v/>
      </c>
      <c r="H2369" s="29"/>
      <c r="I2369" s="30"/>
      <c r="J2369">
        <f t="shared" si="250"/>
        <v>0</v>
      </c>
      <c r="K2369">
        <f t="shared" si="251"/>
        <v>0</v>
      </c>
    </row>
    <row r="2370" spans="1:11" ht="12.75" customHeight="1" x14ac:dyDescent="0.2">
      <c r="A2370" s="71" t="str">
        <f t="shared" si="254"/>
        <v/>
      </c>
      <c r="B2370" s="31" t="str">
        <f t="shared" si="252"/>
        <v/>
      </c>
      <c r="C2370" s="25" t="str">
        <f t="shared" si="255"/>
        <v/>
      </c>
      <c r="D2370" s="26" t="str">
        <f>IF(C2370="","",IFERROR(VLOOKUP($C2370,Statistiques!$A$8:$B$30,2,0),""))</f>
        <v/>
      </c>
      <c r="E2370" s="24"/>
      <c r="F2370" s="27" t="e">
        <f t="shared" si="253"/>
        <v>#VALUE!</v>
      </c>
      <c r="G2370" s="28" t="str">
        <f t="shared" si="249"/>
        <v/>
      </c>
      <c r="H2370" s="29"/>
      <c r="I2370" s="30"/>
      <c r="J2370">
        <f t="shared" si="250"/>
        <v>0</v>
      </c>
      <c r="K2370">
        <f t="shared" si="251"/>
        <v>0</v>
      </c>
    </row>
    <row r="2371" spans="1:11" ht="12.75" customHeight="1" x14ac:dyDescent="0.2">
      <c r="A2371" s="71" t="str">
        <f t="shared" si="254"/>
        <v/>
      </c>
      <c r="B2371" s="31" t="str">
        <f t="shared" si="252"/>
        <v/>
      </c>
      <c r="C2371" s="25" t="str">
        <f t="shared" si="255"/>
        <v/>
      </c>
      <c r="D2371" s="26" t="str">
        <f>IF(C2371="","",IFERROR(VLOOKUP($C2371,Statistiques!$A$8:$B$30,2,0),""))</f>
        <v/>
      </c>
      <c r="E2371" s="24"/>
      <c r="F2371" s="27" t="e">
        <f t="shared" si="253"/>
        <v>#VALUE!</v>
      </c>
      <c r="G2371" s="28" t="str">
        <f t="shared" ref="G2371:G2434" si="256">IF(E2371="","",IF(AND(MONTH(A2371)=MONTH(A2372),E2372&lt;&gt;""),"",F2371))</f>
        <v/>
      </c>
      <c r="H2371" s="29"/>
      <c r="I2371" s="30"/>
      <c r="J2371">
        <f t="shared" ref="J2371:J2434" si="257">IF(H2371="",0,H2371)</f>
        <v>0</v>
      </c>
      <c r="K2371">
        <f t="shared" ref="K2371:K2434" si="258">IF(I2371="",0,I2371)</f>
        <v>0</v>
      </c>
    </row>
    <row r="2372" spans="1:11" ht="12.75" customHeight="1" x14ac:dyDescent="0.2">
      <c r="A2372" s="71" t="str">
        <f t="shared" si="254"/>
        <v/>
      </c>
      <c r="B2372" s="31" t="str">
        <f t="shared" ref="B2372:B2435" si="259">IF(A2372="","",B2371+1)</f>
        <v/>
      </c>
      <c r="C2372" s="25" t="str">
        <f t="shared" si="255"/>
        <v/>
      </c>
      <c r="D2372" s="26" t="str">
        <f>IF(C2372="","",IFERROR(VLOOKUP($C2372,Statistiques!$A$8:$B$30,2,0),""))</f>
        <v/>
      </c>
      <c r="E2372" s="24"/>
      <c r="F2372" s="27" t="e">
        <f t="shared" ref="F2372:F2435" si="260">IF(MONTH(A2372)=MONTH(A2371),F2371+E2372,E2372)</f>
        <v>#VALUE!</v>
      </c>
      <c r="G2372" s="28" t="str">
        <f t="shared" si="256"/>
        <v/>
      </c>
      <c r="H2372" s="29"/>
      <c r="I2372" s="30"/>
      <c r="J2372">
        <f t="shared" si="257"/>
        <v>0</v>
      </c>
      <c r="K2372">
        <f t="shared" si="258"/>
        <v>0</v>
      </c>
    </row>
    <row r="2373" spans="1:11" ht="12.75" customHeight="1" x14ac:dyDescent="0.2">
      <c r="A2373" s="71" t="str">
        <f t="shared" si="254"/>
        <v/>
      </c>
      <c r="B2373" s="31" t="str">
        <f t="shared" si="259"/>
        <v/>
      </c>
      <c r="C2373" s="25" t="str">
        <f t="shared" si="255"/>
        <v/>
      </c>
      <c r="D2373" s="26" t="str">
        <f>IF(C2373="","",IFERROR(VLOOKUP($C2373,Statistiques!$A$8:$B$30,2,0),""))</f>
        <v/>
      </c>
      <c r="E2373" s="24"/>
      <c r="F2373" s="27" t="e">
        <f t="shared" si="260"/>
        <v>#VALUE!</v>
      </c>
      <c r="G2373" s="28" t="str">
        <f t="shared" si="256"/>
        <v/>
      </c>
      <c r="H2373" s="29"/>
      <c r="I2373" s="30"/>
      <c r="J2373">
        <f t="shared" si="257"/>
        <v>0</v>
      </c>
      <c r="K2373">
        <f t="shared" si="258"/>
        <v>0</v>
      </c>
    </row>
    <row r="2374" spans="1:11" ht="12.75" customHeight="1" x14ac:dyDescent="0.2">
      <c r="A2374" s="71" t="str">
        <f t="shared" si="254"/>
        <v/>
      </c>
      <c r="B2374" s="31" t="str">
        <f t="shared" si="259"/>
        <v/>
      </c>
      <c r="C2374" s="25" t="str">
        <f t="shared" si="255"/>
        <v/>
      </c>
      <c r="D2374" s="26" t="str">
        <f>IF(C2374="","",IFERROR(VLOOKUP($C2374,Statistiques!$A$8:$B$30,2,0),""))</f>
        <v/>
      </c>
      <c r="E2374" s="24"/>
      <c r="F2374" s="27" t="e">
        <f t="shared" si="260"/>
        <v>#VALUE!</v>
      </c>
      <c r="G2374" s="28" t="str">
        <f t="shared" si="256"/>
        <v/>
      </c>
      <c r="H2374" s="29"/>
      <c r="I2374" s="30"/>
      <c r="J2374">
        <f t="shared" si="257"/>
        <v>0</v>
      </c>
      <c r="K2374">
        <f t="shared" si="258"/>
        <v>0</v>
      </c>
    </row>
    <row r="2375" spans="1:11" ht="12.75" customHeight="1" x14ac:dyDescent="0.2">
      <c r="A2375" s="71" t="str">
        <f t="shared" si="254"/>
        <v/>
      </c>
      <c r="B2375" s="31" t="str">
        <f t="shared" si="259"/>
        <v/>
      </c>
      <c r="C2375" s="25" t="str">
        <f t="shared" si="255"/>
        <v/>
      </c>
      <c r="D2375" s="26" t="str">
        <f>IF(C2375="","",IFERROR(VLOOKUP($C2375,Statistiques!$A$8:$B$30,2,0),""))</f>
        <v/>
      </c>
      <c r="E2375" s="24"/>
      <c r="F2375" s="27" t="e">
        <f t="shared" si="260"/>
        <v>#VALUE!</v>
      </c>
      <c r="G2375" s="28" t="str">
        <f t="shared" si="256"/>
        <v/>
      </c>
      <c r="H2375" s="29"/>
      <c r="I2375" s="30"/>
      <c r="J2375">
        <f t="shared" si="257"/>
        <v>0</v>
      </c>
      <c r="K2375">
        <f t="shared" si="258"/>
        <v>0</v>
      </c>
    </row>
    <row r="2376" spans="1:11" ht="12.75" customHeight="1" x14ac:dyDescent="0.2">
      <c r="A2376" s="71" t="str">
        <f t="shared" si="254"/>
        <v/>
      </c>
      <c r="B2376" s="31" t="str">
        <f t="shared" si="259"/>
        <v/>
      </c>
      <c r="C2376" s="25" t="str">
        <f t="shared" si="255"/>
        <v/>
      </c>
      <c r="D2376" s="26" t="str">
        <f>IF(C2376="","",IFERROR(VLOOKUP($C2376,Statistiques!$A$8:$B$30,2,0),""))</f>
        <v/>
      </c>
      <c r="E2376" s="24"/>
      <c r="F2376" s="27" t="e">
        <f t="shared" si="260"/>
        <v>#VALUE!</v>
      </c>
      <c r="G2376" s="28" t="str">
        <f t="shared" si="256"/>
        <v/>
      </c>
      <c r="H2376" s="29"/>
      <c r="I2376" s="30"/>
      <c r="J2376">
        <f t="shared" si="257"/>
        <v>0</v>
      </c>
      <c r="K2376">
        <f t="shared" si="258"/>
        <v>0</v>
      </c>
    </row>
    <row r="2377" spans="1:11" ht="12.75" customHeight="1" x14ac:dyDescent="0.2">
      <c r="A2377" s="71" t="str">
        <f t="shared" si="254"/>
        <v/>
      </c>
      <c r="B2377" s="31" t="str">
        <f t="shared" si="259"/>
        <v/>
      </c>
      <c r="C2377" s="25" t="str">
        <f t="shared" si="255"/>
        <v/>
      </c>
      <c r="D2377" s="26" t="str">
        <f>IF(C2377="","",IFERROR(VLOOKUP($C2377,Statistiques!$A$8:$B$30,2,0),""))</f>
        <v/>
      </c>
      <c r="E2377" s="24"/>
      <c r="F2377" s="27" t="e">
        <f t="shared" si="260"/>
        <v>#VALUE!</v>
      </c>
      <c r="G2377" s="28" t="str">
        <f t="shared" si="256"/>
        <v/>
      </c>
      <c r="H2377" s="29"/>
      <c r="I2377" s="30"/>
      <c r="J2377">
        <f t="shared" si="257"/>
        <v>0</v>
      </c>
      <c r="K2377">
        <f t="shared" si="258"/>
        <v>0</v>
      </c>
    </row>
    <row r="2378" spans="1:11" ht="12.75" customHeight="1" x14ac:dyDescent="0.2">
      <c r="A2378" s="71" t="str">
        <f t="shared" si="254"/>
        <v/>
      </c>
      <c r="B2378" s="31" t="str">
        <f t="shared" si="259"/>
        <v/>
      </c>
      <c r="C2378" s="25" t="str">
        <f t="shared" si="255"/>
        <v/>
      </c>
      <c r="D2378" s="26" t="str">
        <f>IF(C2378="","",IFERROR(VLOOKUP($C2378,Statistiques!$A$8:$B$30,2,0),""))</f>
        <v/>
      </c>
      <c r="E2378" s="24"/>
      <c r="F2378" s="27" t="e">
        <f t="shared" si="260"/>
        <v>#VALUE!</v>
      </c>
      <c r="G2378" s="28" t="str">
        <f t="shared" si="256"/>
        <v/>
      </c>
      <c r="H2378" s="29"/>
      <c r="I2378" s="30"/>
      <c r="J2378">
        <f t="shared" si="257"/>
        <v>0</v>
      </c>
      <c r="K2378">
        <f t="shared" si="258"/>
        <v>0</v>
      </c>
    </row>
    <row r="2379" spans="1:11" ht="12.75" customHeight="1" x14ac:dyDescent="0.2">
      <c r="A2379" s="71" t="str">
        <f t="shared" si="254"/>
        <v/>
      </c>
      <c r="B2379" s="31" t="str">
        <f t="shared" si="259"/>
        <v/>
      </c>
      <c r="C2379" s="25" t="str">
        <f t="shared" si="255"/>
        <v/>
      </c>
      <c r="D2379" s="26" t="str">
        <f>IF(C2379="","",IFERROR(VLOOKUP($C2379,Statistiques!$A$8:$B$30,2,0),""))</f>
        <v/>
      </c>
      <c r="E2379" s="24"/>
      <c r="F2379" s="27" t="e">
        <f t="shared" si="260"/>
        <v>#VALUE!</v>
      </c>
      <c r="G2379" s="28" t="str">
        <f t="shared" si="256"/>
        <v/>
      </c>
      <c r="H2379" s="29"/>
      <c r="I2379" s="30"/>
      <c r="J2379">
        <f t="shared" si="257"/>
        <v>0</v>
      </c>
      <c r="K2379">
        <f t="shared" si="258"/>
        <v>0</v>
      </c>
    </row>
    <row r="2380" spans="1:11" ht="12.75" customHeight="1" x14ac:dyDescent="0.2">
      <c r="A2380" s="71" t="str">
        <f t="shared" si="254"/>
        <v/>
      </c>
      <c r="B2380" s="31" t="str">
        <f t="shared" si="259"/>
        <v/>
      </c>
      <c r="C2380" s="25" t="str">
        <f t="shared" si="255"/>
        <v/>
      </c>
      <c r="D2380" s="26" t="str">
        <f>IF(C2380="","",IFERROR(VLOOKUP($C2380,Statistiques!$A$8:$B$30,2,0),""))</f>
        <v/>
      </c>
      <c r="E2380" s="24"/>
      <c r="F2380" s="27" t="e">
        <f t="shared" si="260"/>
        <v>#VALUE!</v>
      </c>
      <c r="G2380" s="28" t="str">
        <f t="shared" si="256"/>
        <v/>
      </c>
      <c r="H2380" s="29"/>
      <c r="I2380" s="30"/>
      <c r="J2380">
        <f t="shared" si="257"/>
        <v>0</v>
      </c>
      <c r="K2380">
        <f t="shared" si="258"/>
        <v>0</v>
      </c>
    </row>
    <row r="2381" spans="1:11" ht="12.75" customHeight="1" x14ac:dyDescent="0.2">
      <c r="A2381" s="71" t="str">
        <f t="shared" si="254"/>
        <v/>
      </c>
      <c r="B2381" s="31" t="str">
        <f t="shared" si="259"/>
        <v/>
      </c>
      <c r="C2381" s="25" t="str">
        <f t="shared" si="255"/>
        <v/>
      </c>
      <c r="D2381" s="26" t="str">
        <f>IF(C2381="","",IFERROR(VLOOKUP($C2381,Statistiques!$A$8:$B$30,2,0),""))</f>
        <v/>
      </c>
      <c r="E2381" s="24"/>
      <c r="F2381" s="27" t="e">
        <f t="shared" si="260"/>
        <v>#VALUE!</v>
      </c>
      <c r="G2381" s="28" t="str">
        <f t="shared" si="256"/>
        <v/>
      </c>
      <c r="H2381" s="29"/>
      <c r="I2381" s="30"/>
      <c r="J2381">
        <f t="shared" si="257"/>
        <v>0</v>
      </c>
      <c r="K2381">
        <f t="shared" si="258"/>
        <v>0</v>
      </c>
    </row>
    <row r="2382" spans="1:11" ht="12.75" customHeight="1" x14ac:dyDescent="0.2">
      <c r="A2382" s="71" t="str">
        <f t="shared" si="254"/>
        <v/>
      </c>
      <c r="B2382" s="31" t="str">
        <f t="shared" si="259"/>
        <v/>
      </c>
      <c r="C2382" s="25" t="str">
        <f t="shared" si="255"/>
        <v/>
      </c>
      <c r="D2382" s="26" t="str">
        <f>IF(C2382="","",IFERROR(VLOOKUP($C2382,Statistiques!$A$8:$B$30,2,0),""))</f>
        <v/>
      </c>
      <c r="E2382" s="24"/>
      <c r="F2382" s="27" t="e">
        <f t="shared" si="260"/>
        <v>#VALUE!</v>
      </c>
      <c r="G2382" s="28" t="str">
        <f t="shared" si="256"/>
        <v/>
      </c>
      <c r="H2382" s="29"/>
      <c r="I2382" s="30"/>
      <c r="J2382">
        <f t="shared" si="257"/>
        <v>0</v>
      </c>
      <c r="K2382">
        <f t="shared" si="258"/>
        <v>0</v>
      </c>
    </row>
    <row r="2383" spans="1:11" ht="12.75" customHeight="1" x14ac:dyDescent="0.2">
      <c r="A2383" s="71" t="str">
        <f t="shared" si="254"/>
        <v/>
      </c>
      <c r="B2383" s="31" t="str">
        <f t="shared" si="259"/>
        <v/>
      </c>
      <c r="C2383" s="25" t="str">
        <f t="shared" si="255"/>
        <v/>
      </c>
      <c r="D2383" s="26" t="str">
        <f>IF(C2383="","",IFERROR(VLOOKUP($C2383,Statistiques!$A$8:$B$30,2,0),""))</f>
        <v/>
      </c>
      <c r="E2383" s="24"/>
      <c r="F2383" s="27" t="e">
        <f t="shared" si="260"/>
        <v>#VALUE!</v>
      </c>
      <c r="G2383" s="28" t="str">
        <f t="shared" si="256"/>
        <v/>
      </c>
      <c r="H2383" s="29"/>
      <c r="I2383" s="30"/>
      <c r="J2383">
        <f t="shared" si="257"/>
        <v>0</v>
      </c>
      <c r="K2383">
        <f t="shared" si="258"/>
        <v>0</v>
      </c>
    </row>
    <row r="2384" spans="1:11" ht="12.75" customHeight="1" x14ac:dyDescent="0.2">
      <c r="A2384" s="71" t="str">
        <f t="shared" si="254"/>
        <v/>
      </c>
      <c r="B2384" s="31" t="str">
        <f t="shared" si="259"/>
        <v/>
      </c>
      <c r="C2384" s="25" t="str">
        <f t="shared" si="255"/>
        <v/>
      </c>
      <c r="D2384" s="26" t="str">
        <f>IF(C2384="","",IFERROR(VLOOKUP($C2384,Statistiques!$A$8:$B$30,2,0),""))</f>
        <v/>
      </c>
      <c r="E2384" s="24"/>
      <c r="F2384" s="27" t="e">
        <f t="shared" si="260"/>
        <v>#VALUE!</v>
      </c>
      <c r="G2384" s="28" t="str">
        <f t="shared" si="256"/>
        <v/>
      </c>
      <c r="H2384" s="29"/>
      <c r="I2384" s="30"/>
      <c r="J2384">
        <f t="shared" si="257"/>
        <v>0</v>
      </c>
      <c r="K2384">
        <f t="shared" si="258"/>
        <v>0</v>
      </c>
    </row>
    <row r="2385" spans="1:11" ht="12.75" customHeight="1" x14ac:dyDescent="0.2">
      <c r="A2385" s="71" t="str">
        <f t="shared" si="254"/>
        <v/>
      </c>
      <c r="B2385" s="31" t="str">
        <f t="shared" si="259"/>
        <v/>
      </c>
      <c r="C2385" s="25" t="str">
        <f t="shared" si="255"/>
        <v/>
      </c>
      <c r="D2385" s="26" t="str">
        <f>IF(C2385="","",IFERROR(VLOOKUP($C2385,Statistiques!$A$8:$B$30,2,0),""))</f>
        <v/>
      </c>
      <c r="E2385" s="24"/>
      <c r="F2385" s="27" t="e">
        <f t="shared" si="260"/>
        <v>#VALUE!</v>
      </c>
      <c r="G2385" s="28" t="str">
        <f t="shared" si="256"/>
        <v/>
      </c>
      <c r="H2385" s="29"/>
      <c r="I2385" s="30"/>
      <c r="J2385">
        <f t="shared" si="257"/>
        <v>0</v>
      </c>
      <c r="K2385">
        <f t="shared" si="258"/>
        <v>0</v>
      </c>
    </row>
    <row r="2386" spans="1:11" ht="12.75" customHeight="1" x14ac:dyDescent="0.2">
      <c r="A2386" s="71" t="str">
        <f t="shared" si="254"/>
        <v/>
      </c>
      <c r="B2386" s="31" t="str">
        <f t="shared" si="259"/>
        <v/>
      </c>
      <c r="C2386" s="25" t="str">
        <f t="shared" si="255"/>
        <v/>
      </c>
      <c r="D2386" s="26" t="str">
        <f>IF(C2386="","",IFERROR(VLOOKUP($C2386,Statistiques!$A$8:$B$30,2,0),""))</f>
        <v/>
      </c>
      <c r="E2386" s="24"/>
      <c r="F2386" s="27" t="e">
        <f t="shared" si="260"/>
        <v>#VALUE!</v>
      </c>
      <c r="G2386" s="28" t="str">
        <f t="shared" si="256"/>
        <v/>
      </c>
      <c r="H2386" s="29"/>
      <c r="I2386" s="30"/>
      <c r="J2386">
        <f t="shared" si="257"/>
        <v>0</v>
      </c>
      <c r="K2386">
        <f t="shared" si="258"/>
        <v>0</v>
      </c>
    </row>
    <row r="2387" spans="1:11" ht="12.75" customHeight="1" x14ac:dyDescent="0.2">
      <c r="A2387" s="71" t="str">
        <f t="shared" si="254"/>
        <v/>
      </c>
      <c r="B2387" s="31" t="str">
        <f t="shared" si="259"/>
        <v/>
      </c>
      <c r="C2387" s="25" t="str">
        <f t="shared" si="255"/>
        <v/>
      </c>
      <c r="D2387" s="26" t="str">
        <f>IF(C2387="","",IFERROR(VLOOKUP($C2387,Statistiques!$A$8:$B$30,2,0),""))</f>
        <v/>
      </c>
      <c r="E2387" s="24"/>
      <c r="F2387" s="27" t="e">
        <f t="shared" si="260"/>
        <v>#VALUE!</v>
      </c>
      <c r="G2387" s="28" t="str">
        <f t="shared" si="256"/>
        <v/>
      </c>
      <c r="H2387" s="29"/>
      <c r="I2387" s="30"/>
      <c r="J2387">
        <f t="shared" si="257"/>
        <v>0</v>
      </c>
      <c r="K2387">
        <f t="shared" si="258"/>
        <v>0</v>
      </c>
    </row>
    <row r="2388" spans="1:11" ht="12.75" customHeight="1" x14ac:dyDescent="0.2">
      <c r="A2388" s="71" t="str">
        <f t="shared" si="254"/>
        <v/>
      </c>
      <c r="B2388" s="31" t="str">
        <f t="shared" si="259"/>
        <v/>
      </c>
      <c r="C2388" s="25" t="str">
        <f t="shared" si="255"/>
        <v/>
      </c>
      <c r="D2388" s="26" t="str">
        <f>IF(C2388="","",IFERROR(VLOOKUP($C2388,Statistiques!$A$8:$B$30,2,0),""))</f>
        <v/>
      </c>
      <c r="E2388" s="24"/>
      <c r="F2388" s="27" t="e">
        <f t="shared" si="260"/>
        <v>#VALUE!</v>
      </c>
      <c r="G2388" s="28" t="str">
        <f t="shared" si="256"/>
        <v/>
      </c>
      <c r="H2388" s="29"/>
      <c r="I2388" s="30"/>
      <c r="J2388">
        <f t="shared" si="257"/>
        <v>0</v>
      </c>
      <c r="K2388">
        <f t="shared" si="258"/>
        <v>0</v>
      </c>
    </row>
    <row r="2389" spans="1:11" ht="12.75" customHeight="1" x14ac:dyDescent="0.2">
      <c r="A2389" s="71" t="str">
        <f t="shared" si="254"/>
        <v/>
      </c>
      <c r="B2389" s="31" t="str">
        <f t="shared" si="259"/>
        <v/>
      </c>
      <c r="C2389" s="25" t="str">
        <f t="shared" si="255"/>
        <v/>
      </c>
      <c r="D2389" s="26" t="str">
        <f>IF(C2389="","",IFERROR(VLOOKUP($C2389,Statistiques!$A$8:$B$30,2,0),""))</f>
        <v/>
      </c>
      <c r="E2389" s="24"/>
      <c r="F2389" s="27" t="e">
        <f t="shared" si="260"/>
        <v>#VALUE!</v>
      </c>
      <c r="G2389" s="28" t="str">
        <f t="shared" si="256"/>
        <v/>
      </c>
      <c r="H2389" s="29"/>
      <c r="I2389" s="30"/>
      <c r="J2389">
        <f t="shared" si="257"/>
        <v>0</v>
      </c>
      <c r="K2389">
        <f t="shared" si="258"/>
        <v>0</v>
      </c>
    </row>
    <row r="2390" spans="1:11" ht="12.75" customHeight="1" x14ac:dyDescent="0.2">
      <c r="A2390" s="71" t="str">
        <f t="shared" si="254"/>
        <v/>
      </c>
      <c r="B2390" s="31" t="str">
        <f t="shared" si="259"/>
        <v/>
      </c>
      <c r="C2390" s="25" t="str">
        <f t="shared" si="255"/>
        <v/>
      </c>
      <c r="D2390" s="26" t="str">
        <f>IF(C2390="","",IFERROR(VLOOKUP($C2390,Statistiques!$A$8:$B$30,2,0),""))</f>
        <v/>
      </c>
      <c r="E2390" s="24"/>
      <c r="F2390" s="27" t="e">
        <f t="shared" si="260"/>
        <v>#VALUE!</v>
      </c>
      <c r="G2390" s="28" t="str">
        <f t="shared" si="256"/>
        <v/>
      </c>
      <c r="H2390" s="29"/>
      <c r="I2390" s="30"/>
      <c r="J2390">
        <f t="shared" si="257"/>
        <v>0</v>
      </c>
      <c r="K2390">
        <f t="shared" si="258"/>
        <v>0</v>
      </c>
    </row>
    <row r="2391" spans="1:11" ht="12.75" customHeight="1" x14ac:dyDescent="0.2">
      <c r="A2391" s="71" t="str">
        <f t="shared" si="254"/>
        <v/>
      </c>
      <c r="B2391" s="31" t="str">
        <f t="shared" si="259"/>
        <v/>
      </c>
      <c r="C2391" s="25" t="str">
        <f t="shared" si="255"/>
        <v/>
      </c>
      <c r="D2391" s="26" t="str">
        <f>IF(C2391="","",IFERROR(VLOOKUP($C2391,Statistiques!$A$8:$B$30,2,0),""))</f>
        <v/>
      </c>
      <c r="E2391" s="24"/>
      <c r="F2391" s="27" t="e">
        <f t="shared" si="260"/>
        <v>#VALUE!</v>
      </c>
      <c r="G2391" s="28" t="str">
        <f t="shared" si="256"/>
        <v/>
      </c>
      <c r="H2391" s="29"/>
      <c r="I2391" s="30"/>
      <c r="J2391">
        <f t="shared" si="257"/>
        <v>0</v>
      </c>
      <c r="K2391">
        <f t="shared" si="258"/>
        <v>0</v>
      </c>
    </row>
    <row r="2392" spans="1:11" ht="12.75" customHeight="1" x14ac:dyDescent="0.2">
      <c r="A2392" s="71" t="str">
        <f t="shared" si="254"/>
        <v/>
      </c>
      <c r="B2392" s="31" t="str">
        <f t="shared" si="259"/>
        <v/>
      </c>
      <c r="C2392" s="25" t="str">
        <f t="shared" si="255"/>
        <v/>
      </c>
      <c r="D2392" s="26" t="str">
        <f>IF(C2392="","",IFERROR(VLOOKUP($C2392,Statistiques!$A$8:$B$30,2,0),""))</f>
        <v/>
      </c>
      <c r="E2392" s="24"/>
      <c r="F2392" s="27" t="e">
        <f t="shared" si="260"/>
        <v>#VALUE!</v>
      </c>
      <c r="G2392" s="28" t="str">
        <f t="shared" si="256"/>
        <v/>
      </c>
      <c r="H2392" s="29"/>
      <c r="I2392" s="30"/>
      <c r="J2392">
        <f t="shared" si="257"/>
        <v>0</v>
      </c>
      <c r="K2392">
        <f t="shared" si="258"/>
        <v>0</v>
      </c>
    </row>
    <row r="2393" spans="1:11" ht="12.75" customHeight="1" x14ac:dyDescent="0.2">
      <c r="A2393" s="71" t="str">
        <f t="shared" si="254"/>
        <v/>
      </c>
      <c r="B2393" s="31" t="str">
        <f t="shared" si="259"/>
        <v/>
      </c>
      <c r="C2393" s="25" t="str">
        <f t="shared" si="255"/>
        <v/>
      </c>
      <c r="D2393" s="26" t="str">
        <f>IF(C2393="","",IFERROR(VLOOKUP($C2393,Statistiques!$A$8:$B$30,2,0),""))</f>
        <v/>
      </c>
      <c r="E2393" s="24"/>
      <c r="F2393" s="27" t="e">
        <f t="shared" si="260"/>
        <v>#VALUE!</v>
      </c>
      <c r="G2393" s="28" t="str">
        <f t="shared" si="256"/>
        <v/>
      </c>
      <c r="H2393" s="29"/>
      <c r="I2393" s="30"/>
      <c r="J2393">
        <f t="shared" si="257"/>
        <v>0</v>
      </c>
      <c r="K2393">
        <f t="shared" si="258"/>
        <v>0</v>
      </c>
    </row>
    <row r="2394" spans="1:11" ht="12.75" customHeight="1" x14ac:dyDescent="0.2">
      <c r="A2394" s="71" t="str">
        <f t="shared" si="254"/>
        <v/>
      </c>
      <c r="B2394" s="31" t="str">
        <f t="shared" si="259"/>
        <v/>
      </c>
      <c r="C2394" s="25" t="str">
        <f t="shared" si="255"/>
        <v/>
      </c>
      <c r="D2394" s="26" t="str">
        <f>IF(C2394="","",IFERROR(VLOOKUP($C2394,Statistiques!$A$8:$B$30,2,0),""))</f>
        <v/>
      </c>
      <c r="E2394" s="24"/>
      <c r="F2394" s="27" t="e">
        <f t="shared" si="260"/>
        <v>#VALUE!</v>
      </c>
      <c r="G2394" s="28" t="str">
        <f t="shared" si="256"/>
        <v/>
      </c>
      <c r="H2394" s="29"/>
      <c r="I2394" s="30"/>
      <c r="J2394">
        <f t="shared" si="257"/>
        <v>0</v>
      </c>
      <c r="K2394">
        <f t="shared" si="258"/>
        <v>0</v>
      </c>
    </row>
    <row r="2395" spans="1:11" ht="12.75" customHeight="1" x14ac:dyDescent="0.2">
      <c r="A2395" s="71" t="str">
        <f t="shared" si="254"/>
        <v/>
      </c>
      <c r="B2395" s="31" t="str">
        <f t="shared" si="259"/>
        <v/>
      </c>
      <c r="C2395" s="25" t="str">
        <f t="shared" si="255"/>
        <v/>
      </c>
      <c r="D2395" s="26" t="str">
        <f>IF(C2395="","",IFERROR(VLOOKUP($C2395,Statistiques!$A$8:$B$30,2,0),""))</f>
        <v/>
      </c>
      <c r="E2395" s="24"/>
      <c r="F2395" s="27" t="e">
        <f t="shared" si="260"/>
        <v>#VALUE!</v>
      </c>
      <c r="G2395" s="28" t="str">
        <f t="shared" si="256"/>
        <v/>
      </c>
      <c r="H2395" s="29"/>
      <c r="I2395" s="30"/>
      <c r="J2395">
        <f t="shared" si="257"/>
        <v>0</v>
      </c>
      <c r="K2395">
        <f t="shared" si="258"/>
        <v>0</v>
      </c>
    </row>
    <row r="2396" spans="1:11" ht="12.75" customHeight="1" x14ac:dyDescent="0.2">
      <c r="A2396" s="71" t="str">
        <f t="shared" si="254"/>
        <v/>
      </c>
      <c r="B2396" s="31" t="str">
        <f t="shared" si="259"/>
        <v/>
      </c>
      <c r="C2396" s="25" t="str">
        <f t="shared" si="255"/>
        <v/>
      </c>
      <c r="D2396" s="26" t="str">
        <f>IF(C2396="","",IFERROR(VLOOKUP($C2396,Statistiques!$A$8:$B$30,2,0),""))</f>
        <v/>
      </c>
      <c r="E2396" s="24"/>
      <c r="F2396" s="27" t="e">
        <f t="shared" si="260"/>
        <v>#VALUE!</v>
      </c>
      <c r="G2396" s="28" t="str">
        <f t="shared" si="256"/>
        <v/>
      </c>
      <c r="H2396" s="29"/>
      <c r="I2396" s="30"/>
      <c r="J2396">
        <f t="shared" si="257"/>
        <v>0</v>
      </c>
      <c r="K2396">
        <f t="shared" si="258"/>
        <v>0</v>
      </c>
    </row>
    <row r="2397" spans="1:11" ht="12.75" customHeight="1" x14ac:dyDescent="0.2">
      <c r="A2397" s="71" t="str">
        <f t="shared" si="254"/>
        <v/>
      </c>
      <c r="B2397" s="31" t="str">
        <f t="shared" si="259"/>
        <v/>
      </c>
      <c r="C2397" s="25" t="str">
        <f t="shared" si="255"/>
        <v/>
      </c>
      <c r="D2397" s="26" t="str">
        <f>IF(C2397="","",IFERROR(VLOOKUP($C2397,Statistiques!$A$8:$B$30,2,0),""))</f>
        <v/>
      </c>
      <c r="E2397" s="24"/>
      <c r="F2397" s="27" t="e">
        <f t="shared" si="260"/>
        <v>#VALUE!</v>
      </c>
      <c r="G2397" s="28" t="str">
        <f t="shared" si="256"/>
        <v/>
      </c>
      <c r="H2397" s="29"/>
      <c r="I2397" s="30"/>
      <c r="J2397">
        <f t="shared" si="257"/>
        <v>0</v>
      </c>
      <c r="K2397">
        <f t="shared" si="258"/>
        <v>0</v>
      </c>
    </row>
    <row r="2398" spans="1:11" ht="12.75" customHeight="1" x14ac:dyDescent="0.2">
      <c r="A2398" s="71" t="str">
        <f t="shared" si="254"/>
        <v/>
      </c>
      <c r="B2398" s="31" t="str">
        <f t="shared" si="259"/>
        <v/>
      </c>
      <c r="C2398" s="25" t="str">
        <f t="shared" si="255"/>
        <v/>
      </c>
      <c r="D2398" s="26" t="str">
        <f>IF(C2398="","",IFERROR(VLOOKUP($C2398,Statistiques!$A$8:$B$30,2,0),""))</f>
        <v/>
      </c>
      <c r="E2398" s="24"/>
      <c r="F2398" s="27" t="e">
        <f t="shared" si="260"/>
        <v>#VALUE!</v>
      </c>
      <c r="G2398" s="28" t="str">
        <f t="shared" si="256"/>
        <v/>
      </c>
      <c r="H2398" s="29"/>
      <c r="I2398" s="30"/>
      <c r="J2398">
        <f t="shared" si="257"/>
        <v>0</v>
      </c>
      <c r="K2398">
        <f t="shared" si="258"/>
        <v>0</v>
      </c>
    </row>
    <row r="2399" spans="1:11" ht="12.75" customHeight="1" x14ac:dyDescent="0.2">
      <c r="A2399" s="71" t="str">
        <f t="shared" si="254"/>
        <v/>
      </c>
      <c r="B2399" s="31" t="str">
        <f t="shared" si="259"/>
        <v/>
      </c>
      <c r="C2399" s="25" t="str">
        <f t="shared" si="255"/>
        <v/>
      </c>
      <c r="D2399" s="26" t="str">
        <f>IF(C2399="","",IFERROR(VLOOKUP($C2399,Statistiques!$A$8:$B$30,2,0),""))</f>
        <v/>
      </c>
      <c r="E2399" s="24"/>
      <c r="F2399" s="27" t="e">
        <f t="shared" si="260"/>
        <v>#VALUE!</v>
      </c>
      <c r="G2399" s="28" t="str">
        <f t="shared" si="256"/>
        <v/>
      </c>
      <c r="H2399" s="29"/>
      <c r="I2399" s="30"/>
      <c r="J2399">
        <f t="shared" si="257"/>
        <v>0</v>
      </c>
      <c r="K2399">
        <f t="shared" si="258"/>
        <v>0</v>
      </c>
    </row>
    <row r="2400" spans="1:11" ht="12.75" customHeight="1" x14ac:dyDescent="0.2">
      <c r="A2400" s="71" t="str">
        <f t="shared" si="254"/>
        <v/>
      </c>
      <c r="B2400" s="31" t="str">
        <f t="shared" si="259"/>
        <v/>
      </c>
      <c r="C2400" s="25" t="str">
        <f t="shared" si="255"/>
        <v/>
      </c>
      <c r="D2400" s="26" t="str">
        <f>IF(C2400="","",IFERROR(VLOOKUP($C2400,Statistiques!$A$8:$B$30,2,0),""))</f>
        <v/>
      </c>
      <c r="E2400" s="24"/>
      <c r="F2400" s="27" t="e">
        <f t="shared" si="260"/>
        <v>#VALUE!</v>
      </c>
      <c r="G2400" s="28" t="str">
        <f t="shared" si="256"/>
        <v/>
      </c>
      <c r="H2400" s="29"/>
      <c r="I2400" s="30"/>
      <c r="J2400">
        <f t="shared" si="257"/>
        <v>0</v>
      </c>
      <c r="K2400">
        <f t="shared" si="258"/>
        <v>0</v>
      </c>
    </row>
    <row r="2401" spans="1:11" ht="12.75" customHeight="1" x14ac:dyDescent="0.2">
      <c r="A2401" s="71" t="str">
        <f t="shared" si="254"/>
        <v/>
      </c>
      <c r="B2401" s="31" t="str">
        <f t="shared" si="259"/>
        <v/>
      </c>
      <c r="C2401" s="25" t="str">
        <f t="shared" si="255"/>
        <v/>
      </c>
      <c r="D2401" s="26" t="str">
        <f>IF(C2401="","",IFERROR(VLOOKUP($C2401,Statistiques!$A$8:$B$30,2,0),""))</f>
        <v/>
      </c>
      <c r="E2401" s="24"/>
      <c r="F2401" s="27" t="e">
        <f t="shared" si="260"/>
        <v>#VALUE!</v>
      </c>
      <c r="G2401" s="28" t="str">
        <f t="shared" si="256"/>
        <v/>
      </c>
      <c r="H2401" s="29"/>
      <c r="I2401" s="30"/>
      <c r="J2401">
        <f t="shared" si="257"/>
        <v>0</v>
      </c>
      <c r="K2401">
        <f t="shared" si="258"/>
        <v>0</v>
      </c>
    </row>
    <row r="2402" spans="1:11" ht="12.75" customHeight="1" x14ac:dyDescent="0.2">
      <c r="A2402" s="71" t="str">
        <f t="shared" si="254"/>
        <v/>
      </c>
      <c r="B2402" s="31" t="str">
        <f t="shared" si="259"/>
        <v/>
      </c>
      <c r="C2402" s="25" t="str">
        <f t="shared" si="255"/>
        <v/>
      </c>
      <c r="D2402" s="26" t="str">
        <f>IF(C2402="","",IFERROR(VLOOKUP($C2402,Statistiques!$A$8:$B$30,2,0),""))</f>
        <v/>
      </c>
      <c r="E2402" s="24"/>
      <c r="F2402" s="27" t="e">
        <f t="shared" si="260"/>
        <v>#VALUE!</v>
      </c>
      <c r="G2402" s="28" t="str">
        <f t="shared" si="256"/>
        <v/>
      </c>
      <c r="H2402" s="29"/>
      <c r="I2402" s="30"/>
      <c r="J2402">
        <f t="shared" si="257"/>
        <v>0</v>
      </c>
      <c r="K2402">
        <f t="shared" si="258"/>
        <v>0</v>
      </c>
    </row>
    <row r="2403" spans="1:11" ht="12.75" customHeight="1" x14ac:dyDescent="0.2">
      <c r="A2403" s="71" t="str">
        <f t="shared" si="254"/>
        <v/>
      </c>
      <c r="B2403" s="31" t="str">
        <f t="shared" si="259"/>
        <v/>
      </c>
      <c r="C2403" s="25" t="str">
        <f t="shared" si="255"/>
        <v/>
      </c>
      <c r="D2403" s="26" t="str">
        <f>IF(C2403="","",IFERROR(VLOOKUP($C2403,Statistiques!$A$8:$B$30,2,0),""))</f>
        <v/>
      </c>
      <c r="E2403" s="24"/>
      <c r="F2403" s="27" t="e">
        <f t="shared" si="260"/>
        <v>#VALUE!</v>
      </c>
      <c r="G2403" s="28" t="str">
        <f t="shared" si="256"/>
        <v/>
      </c>
      <c r="H2403" s="29"/>
      <c r="I2403" s="30"/>
      <c r="J2403">
        <f t="shared" si="257"/>
        <v>0</v>
      </c>
      <c r="K2403">
        <f t="shared" si="258"/>
        <v>0</v>
      </c>
    </row>
    <row r="2404" spans="1:11" ht="12.75" customHeight="1" x14ac:dyDescent="0.2">
      <c r="A2404" s="71" t="str">
        <f t="shared" si="254"/>
        <v/>
      </c>
      <c r="B2404" s="31" t="str">
        <f t="shared" si="259"/>
        <v/>
      </c>
      <c r="C2404" s="25" t="str">
        <f t="shared" si="255"/>
        <v/>
      </c>
      <c r="D2404" s="26" t="str">
        <f>IF(C2404="","",IFERROR(VLOOKUP($C2404,Statistiques!$A$8:$B$30,2,0),""))</f>
        <v/>
      </c>
      <c r="E2404" s="24"/>
      <c r="F2404" s="27" t="e">
        <f t="shared" si="260"/>
        <v>#VALUE!</v>
      </c>
      <c r="G2404" s="28" t="str">
        <f t="shared" si="256"/>
        <v/>
      </c>
      <c r="H2404" s="29"/>
      <c r="I2404" s="30"/>
      <c r="J2404">
        <f t="shared" si="257"/>
        <v>0</v>
      </c>
      <c r="K2404">
        <f t="shared" si="258"/>
        <v>0</v>
      </c>
    </row>
    <row r="2405" spans="1:11" ht="12.75" customHeight="1" x14ac:dyDescent="0.2">
      <c r="A2405" s="71" t="str">
        <f t="shared" si="254"/>
        <v/>
      </c>
      <c r="B2405" s="31" t="str">
        <f t="shared" si="259"/>
        <v/>
      </c>
      <c r="C2405" s="25" t="str">
        <f t="shared" si="255"/>
        <v/>
      </c>
      <c r="D2405" s="26" t="str">
        <f>IF(C2405="","",IFERROR(VLOOKUP($C2405,Statistiques!$A$8:$B$30,2,0),""))</f>
        <v/>
      </c>
      <c r="E2405" s="24"/>
      <c r="F2405" s="27" t="e">
        <f t="shared" si="260"/>
        <v>#VALUE!</v>
      </c>
      <c r="G2405" s="28" t="str">
        <f t="shared" si="256"/>
        <v/>
      </c>
      <c r="H2405" s="29"/>
      <c r="I2405" s="30"/>
      <c r="J2405">
        <f t="shared" si="257"/>
        <v>0</v>
      </c>
      <c r="K2405">
        <f t="shared" si="258"/>
        <v>0</v>
      </c>
    </row>
    <row r="2406" spans="1:11" ht="12.75" customHeight="1" x14ac:dyDescent="0.2">
      <c r="A2406" s="71" t="str">
        <f t="shared" si="254"/>
        <v/>
      </c>
      <c r="B2406" s="31" t="str">
        <f t="shared" si="259"/>
        <v/>
      </c>
      <c r="C2406" s="25" t="str">
        <f t="shared" si="255"/>
        <v/>
      </c>
      <c r="D2406" s="26" t="str">
        <f>IF(C2406="","",IFERROR(VLOOKUP($C2406,Statistiques!$A$8:$B$30,2,0),""))</f>
        <v/>
      </c>
      <c r="E2406" s="24"/>
      <c r="F2406" s="27" t="e">
        <f t="shared" si="260"/>
        <v>#VALUE!</v>
      </c>
      <c r="G2406" s="28" t="str">
        <f t="shared" si="256"/>
        <v/>
      </c>
      <c r="H2406" s="29"/>
      <c r="I2406" s="30"/>
      <c r="J2406">
        <f t="shared" si="257"/>
        <v>0</v>
      </c>
      <c r="K2406">
        <f t="shared" si="258"/>
        <v>0</v>
      </c>
    </row>
    <row r="2407" spans="1:11" ht="12.75" customHeight="1" x14ac:dyDescent="0.2">
      <c r="A2407" s="71" t="str">
        <f t="shared" si="254"/>
        <v/>
      </c>
      <c r="B2407" s="31" t="str">
        <f t="shared" si="259"/>
        <v/>
      </c>
      <c r="C2407" s="25" t="str">
        <f t="shared" si="255"/>
        <v/>
      </c>
      <c r="D2407" s="26" t="str">
        <f>IF(C2407="","",IFERROR(VLOOKUP($C2407,Statistiques!$A$8:$B$30,2,0),""))</f>
        <v/>
      </c>
      <c r="E2407" s="24"/>
      <c r="F2407" s="27" t="e">
        <f t="shared" si="260"/>
        <v>#VALUE!</v>
      </c>
      <c r="G2407" s="28" t="str">
        <f t="shared" si="256"/>
        <v/>
      </c>
      <c r="H2407" s="29"/>
      <c r="I2407" s="30"/>
      <c r="J2407">
        <f t="shared" si="257"/>
        <v>0</v>
      </c>
      <c r="K2407">
        <f t="shared" si="258"/>
        <v>0</v>
      </c>
    </row>
    <row r="2408" spans="1:11" ht="12.75" customHeight="1" x14ac:dyDescent="0.2">
      <c r="A2408" s="71" t="str">
        <f t="shared" si="254"/>
        <v/>
      </c>
      <c r="B2408" s="31" t="str">
        <f t="shared" si="259"/>
        <v/>
      </c>
      <c r="C2408" s="25" t="str">
        <f t="shared" si="255"/>
        <v/>
      </c>
      <c r="D2408" s="26" t="str">
        <f>IF(C2408="","",IFERROR(VLOOKUP($C2408,Statistiques!$A$8:$B$30,2,0),""))</f>
        <v/>
      </c>
      <c r="E2408" s="24"/>
      <c r="F2408" s="27" t="e">
        <f t="shared" si="260"/>
        <v>#VALUE!</v>
      </c>
      <c r="G2408" s="28" t="str">
        <f t="shared" si="256"/>
        <v/>
      </c>
      <c r="H2408" s="29"/>
      <c r="I2408" s="30"/>
      <c r="J2408">
        <f t="shared" si="257"/>
        <v>0</v>
      </c>
      <c r="K2408">
        <f t="shared" si="258"/>
        <v>0</v>
      </c>
    </row>
    <row r="2409" spans="1:11" ht="12.75" customHeight="1" x14ac:dyDescent="0.2">
      <c r="A2409" s="71" t="str">
        <f t="shared" si="254"/>
        <v/>
      </c>
      <c r="B2409" s="31" t="str">
        <f t="shared" si="259"/>
        <v/>
      </c>
      <c r="C2409" s="25" t="str">
        <f t="shared" si="255"/>
        <v/>
      </c>
      <c r="D2409" s="26" t="str">
        <f>IF(C2409="","",IFERROR(VLOOKUP($C2409,Statistiques!$A$8:$B$30,2,0),""))</f>
        <v/>
      </c>
      <c r="E2409" s="24"/>
      <c r="F2409" s="27" t="e">
        <f t="shared" si="260"/>
        <v>#VALUE!</v>
      </c>
      <c r="G2409" s="28" t="str">
        <f t="shared" si="256"/>
        <v/>
      </c>
      <c r="H2409" s="29"/>
      <c r="I2409" s="30"/>
      <c r="J2409">
        <f t="shared" si="257"/>
        <v>0</v>
      </c>
      <c r="K2409">
        <f t="shared" si="258"/>
        <v>0</v>
      </c>
    </row>
    <row r="2410" spans="1:11" ht="12.75" customHeight="1" x14ac:dyDescent="0.2">
      <c r="A2410" s="71" t="str">
        <f t="shared" si="254"/>
        <v/>
      </c>
      <c r="B2410" s="31" t="str">
        <f t="shared" si="259"/>
        <v/>
      </c>
      <c r="C2410" s="25" t="str">
        <f t="shared" si="255"/>
        <v/>
      </c>
      <c r="D2410" s="26" t="str">
        <f>IF(C2410="","",IFERROR(VLOOKUP($C2410,Statistiques!$A$8:$B$30,2,0),""))</f>
        <v/>
      </c>
      <c r="E2410" s="24"/>
      <c r="F2410" s="27" t="e">
        <f t="shared" si="260"/>
        <v>#VALUE!</v>
      </c>
      <c r="G2410" s="28" t="str">
        <f t="shared" si="256"/>
        <v/>
      </c>
      <c r="H2410" s="29"/>
      <c r="I2410" s="30"/>
      <c r="J2410">
        <f t="shared" si="257"/>
        <v>0</v>
      </c>
      <c r="K2410">
        <f t="shared" si="258"/>
        <v>0</v>
      </c>
    </row>
    <row r="2411" spans="1:11" ht="12.75" customHeight="1" x14ac:dyDescent="0.2">
      <c r="A2411" s="71" t="str">
        <f t="shared" si="254"/>
        <v/>
      </c>
      <c r="B2411" s="31" t="str">
        <f t="shared" si="259"/>
        <v/>
      </c>
      <c r="C2411" s="25" t="str">
        <f t="shared" si="255"/>
        <v/>
      </c>
      <c r="D2411" s="26" t="str">
        <f>IF(C2411="","",IFERROR(VLOOKUP($C2411,Statistiques!$A$8:$B$30,2,0),""))</f>
        <v/>
      </c>
      <c r="E2411" s="24"/>
      <c r="F2411" s="27" t="e">
        <f t="shared" si="260"/>
        <v>#VALUE!</v>
      </c>
      <c r="G2411" s="28" t="str">
        <f t="shared" si="256"/>
        <v/>
      </c>
      <c r="H2411" s="29"/>
      <c r="I2411" s="30"/>
      <c r="J2411">
        <f t="shared" si="257"/>
        <v>0</v>
      </c>
      <c r="K2411">
        <f t="shared" si="258"/>
        <v>0</v>
      </c>
    </row>
    <row r="2412" spans="1:11" ht="12.75" customHeight="1" x14ac:dyDescent="0.2">
      <c r="A2412" s="71" t="str">
        <f t="shared" si="254"/>
        <v/>
      </c>
      <c r="B2412" s="31" t="str">
        <f t="shared" si="259"/>
        <v/>
      </c>
      <c r="C2412" s="25" t="str">
        <f t="shared" si="255"/>
        <v/>
      </c>
      <c r="D2412" s="26" t="str">
        <f>IF(C2412="","",IFERROR(VLOOKUP($C2412,Statistiques!$A$8:$B$30,2,0),""))</f>
        <v/>
      </c>
      <c r="E2412" s="24"/>
      <c r="F2412" s="27" t="e">
        <f t="shared" si="260"/>
        <v>#VALUE!</v>
      </c>
      <c r="G2412" s="28" t="str">
        <f t="shared" si="256"/>
        <v/>
      </c>
      <c r="H2412" s="29"/>
      <c r="I2412" s="30"/>
      <c r="J2412">
        <f t="shared" si="257"/>
        <v>0</v>
      </c>
      <c r="K2412">
        <f t="shared" si="258"/>
        <v>0</v>
      </c>
    </row>
    <row r="2413" spans="1:11" ht="12.75" customHeight="1" x14ac:dyDescent="0.2">
      <c r="A2413" s="71" t="str">
        <f t="shared" si="254"/>
        <v/>
      </c>
      <c r="B2413" s="31" t="str">
        <f t="shared" si="259"/>
        <v/>
      </c>
      <c r="C2413" s="25" t="str">
        <f t="shared" si="255"/>
        <v/>
      </c>
      <c r="D2413" s="26" t="str">
        <f>IF(C2413="","",IFERROR(VLOOKUP($C2413,Statistiques!$A$8:$B$30,2,0),""))</f>
        <v/>
      </c>
      <c r="E2413" s="24"/>
      <c r="F2413" s="27" t="e">
        <f t="shared" si="260"/>
        <v>#VALUE!</v>
      </c>
      <c r="G2413" s="28" t="str">
        <f t="shared" si="256"/>
        <v/>
      </c>
      <c r="H2413" s="29"/>
      <c r="I2413" s="30"/>
      <c r="J2413">
        <f t="shared" si="257"/>
        <v>0</v>
      </c>
      <c r="K2413">
        <f t="shared" si="258"/>
        <v>0</v>
      </c>
    </row>
    <row r="2414" spans="1:11" ht="12.75" customHeight="1" x14ac:dyDescent="0.2">
      <c r="A2414" s="71" t="str">
        <f t="shared" si="254"/>
        <v/>
      </c>
      <c r="B2414" s="31" t="str">
        <f t="shared" si="259"/>
        <v/>
      </c>
      <c r="C2414" s="25" t="str">
        <f t="shared" si="255"/>
        <v/>
      </c>
      <c r="D2414" s="26" t="str">
        <f>IF(C2414="","",IFERROR(VLOOKUP($C2414,Statistiques!$A$8:$B$30,2,0),""))</f>
        <v/>
      </c>
      <c r="E2414" s="24"/>
      <c r="F2414" s="27" t="e">
        <f t="shared" si="260"/>
        <v>#VALUE!</v>
      </c>
      <c r="G2414" s="28" t="str">
        <f t="shared" si="256"/>
        <v/>
      </c>
      <c r="H2414" s="29"/>
      <c r="I2414" s="30"/>
      <c r="J2414">
        <f t="shared" si="257"/>
        <v>0</v>
      </c>
      <c r="K2414">
        <f t="shared" si="258"/>
        <v>0</v>
      </c>
    </row>
    <row r="2415" spans="1:11" ht="12.75" customHeight="1" x14ac:dyDescent="0.2">
      <c r="A2415" s="71" t="str">
        <f t="shared" si="254"/>
        <v/>
      </c>
      <c r="B2415" s="31" t="str">
        <f t="shared" si="259"/>
        <v/>
      </c>
      <c r="C2415" s="25" t="str">
        <f t="shared" si="255"/>
        <v/>
      </c>
      <c r="D2415" s="26" t="str">
        <f>IF(C2415="","",IFERROR(VLOOKUP($C2415,Statistiques!$A$8:$B$30,2,0),""))</f>
        <v/>
      </c>
      <c r="E2415" s="24"/>
      <c r="F2415" s="27" t="e">
        <f t="shared" si="260"/>
        <v>#VALUE!</v>
      </c>
      <c r="G2415" s="28" t="str">
        <f t="shared" si="256"/>
        <v/>
      </c>
      <c r="H2415" s="29"/>
      <c r="I2415" s="30"/>
      <c r="J2415">
        <f t="shared" si="257"/>
        <v>0</v>
      </c>
      <c r="K2415">
        <f t="shared" si="258"/>
        <v>0</v>
      </c>
    </row>
    <row r="2416" spans="1:11" ht="12.75" customHeight="1" x14ac:dyDescent="0.2">
      <c r="A2416" s="71" t="str">
        <f t="shared" si="254"/>
        <v/>
      </c>
      <c r="B2416" s="31" t="str">
        <f t="shared" si="259"/>
        <v/>
      </c>
      <c r="C2416" s="25" t="str">
        <f t="shared" si="255"/>
        <v/>
      </c>
      <c r="D2416" s="26" t="str">
        <f>IF(C2416="","",IFERROR(VLOOKUP($C2416,Statistiques!$A$8:$B$30,2,0),""))</f>
        <v/>
      </c>
      <c r="E2416" s="24"/>
      <c r="F2416" s="27" t="e">
        <f t="shared" si="260"/>
        <v>#VALUE!</v>
      </c>
      <c r="G2416" s="28" t="str">
        <f t="shared" si="256"/>
        <v/>
      </c>
      <c r="H2416" s="29"/>
      <c r="I2416" s="30"/>
      <c r="J2416">
        <f t="shared" si="257"/>
        <v>0</v>
      </c>
      <c r="K2416">
        <f t="shared" si="258"/>
        <v>0</v>
      </c>
    </row>
    <row r="2417" spans="1:11" ht="12.75" customHeight="1" x14ac:dyDescent="0.2">
      <c r="A2417" s="71" t="str">
        <f t="shared" si="254"/>
        <v/>
      </c>
      <c r="B2417" s="31" t="str">
        <f t="shared" si="259"/>
        <v/>
      </c>
      <c r="C2417" s="25" t="str">
        <f t="shared" si="255"/>
        <v/>
      </c>
      <c r="D2417" s="26" t="str">
        <f>IF(C2417="","",IFERROR(VLOOKUP($C2417,Statistiques!$A$8:$B$30,2,0),""))</f>
        <v/>
      </c>
      <c r="E2417" s="24"/>
      <c r="F2417" s="27" t="e">
        <f t="shared" si="260"/>
        <v>#VALUE!</v>
      </c>
      <c r="G2417" s="28" t="str">
        <f t="shared" si="256"/>
        <v/>
      </c>
      <c r="H2417" s="29"/>
      <c r="I2417" s="30"/>
      <c r="J2417">
        <f t="shared" si="257"/>
        <v>0</v>
      </c>
      <c r="K2417">
        <f t="shared" si="258"/>
        <v>0</v>
      </c>
    </row>
    <row r="2418" spans="1:11" ht="12.75" customHeight="1" x14ac:dyDescent="0.2">
      <c r="A2418" s="71" t="str">
        <f t="shared" ref="A2418:A2481" si="261">IF(E2417="","",A2417)</f>
        <v/>
      </c>
      <c r="B2418" s="31" t="str">
        <f t="shared" si="259"/>
        <v/>
      </c>
      <c r="C2418" s="25" t="str">
        <f t="shared" ref="C2418:C2481" si="262">IF(E2417="","",C2417)</f>
        <v/>
      </c>
      <c r="D2418" s="26" t="str">
        <f>IF(C2418="","",IFERROR(VLOOKUP($C2418,Statistiques!$A$8:$B$30,2,0),""))</f>
        <v/>
      </c>
      <c r="E2418" s="24"/>
      <c r="F2418" s="27" t="e">
        <f t="shared" si="260"/>
        <v>#VALUE!</v>
      </c>
      <c r="G2418" s="28" t="str">
        <f t="shared" si="256"/>
        <v/>
      </c>
      <c r="H2418" s="29"/>
      <c r="I2418" s="30"/>
      <c r="J2418">
        <f t="shared" si="257"/>
        <v>0</v>
      </c>
      <c r="K2418">
        <f t="shared" si="258"/>
        <v>0</v>
      </c>
    </row>
    <row r="2419" spans="1:11" ht="12.75" customHeight="1" x14ac:dyDescent="0.2">
      <c r="A2419" s="71" t="str">
        <f t="shared" si="261"/>
        <v/>
      </c>
      <c r="B2419" s="31" t="str">
        <f t="shared" si="259"/>
        <v/>
      </c>
      <c r="C2419" s="25" t="str">
        <f t="shared" si="262"/>
        <v/>
      </c>
      <c r="D2419" s="26" t="str">
        <f>IF(C2419="","",IFERROR(VLOOKUP($C2419,Statistiques!$A$8:$B$30,2,0),""))</f>
        <v/>
      </c>
      <c r="E2419" s="24"/>
      <c r="F2419" s="27" t="e">
        <f t="shared" si="260"/>
        <v>#VALUE!</v>
      </c>
      <c r="G2419" s="28" t="str">
        <f t="shared" si="256"/>
        <v/>
      </c>
      <c r="H2419" s="29"/>
      <c r="I2419" s="30"/>
      <c r="J2419">
        <f t="shared" si="257"/>
        <v>0</v>
      </c>
      <c r="K2419">
        <f t="shared" si="258"/>
        <v>0</v>
      </c>
    </row>
    <row r="2420" spans="1:11" ht="12.75" customHeight="1" x14ac:dyDescent="0.2">
      <c r="A2420" s="71" t="str">
        <f t="shared" si="261"/>
        <v/>
      </c>
      <c r="B2420" s="31" t="str">
        <f t="shared" si="259"/>
        <v/>
      </c>
      <c r="C2420" s="25" t="str">
        <f t="shared" si="262"/>
        <v/>
      </c>
      <c r="D2420" s="26" t="str">
        <f>IF(C2420="","",IFERROR(VLOOKUP($C2420,Statistiques!$A$8:$B$30,2,0),""))</f>
        <v/>
      </c>
      <c r="E2420" s="24"/>
      <c r="F2420" s="27" t="e">
        <f t="shared" si="260"/>
        <v>#VALUE!</v>
      </c>
      <c r="G2420" s="28" t="str">
        <f t="shared" si="256"/>
        <v/>
      </c>
      <c r="H2420" s="29"/>
      <c r="I2420" s="30"/>
      <c r="J2420">
        <f t="shared" si="257"/>
        <v>0</v>
      </c>
      <c r="K2420">
        <f t="shared" si="258"/>
        <v>0</v>
      </c>
    </row>
    <row r="2421" spans="1:11" ht="12.75" customHeight="1" x14ac:dyDescent="0.2">
      <c r="A2421" s="71" t="str">
        <f t="shared" si="261"/>
        <v/>
      </c>
      <c r="B2421" s="31" t="str">
        <f t="shared" si="259"/>
        <v/>
      </c>
      <c r="C2421" s="25" t="str">
        <f t="shared" si="262"/>
        <v/>
      </c>
      <c r="D2421" s="26" t="str">
        <f>IF(C2421="","",IFERROR(VLOOKUP($C2421,Statistiques!$A$8:$B$30,2,0),""))</f>
        <v/>
      </c>
      <c r="E2421" s="24"/>
      <c r="F2421" s="27" t="e">
        <f t="shared" si="260"/>
        <v>#VALUE!</v>
      </c>
      <c r="G2421" s="28" t="str">
        <f t="shared" si="256"/>
        <v/>
      </c>
      <c r="H2421" s="29"/>
      <c r="I2421" s="30"/>
      <c r="J2421">
        <f t="shared" si="257"/>
        <v>0</v>
      </c>
      <c r="K2421">
        <f t="shared" si="258"/>
        <v>0</v>
      </c>
    </row>
    <row r="2422" spans="1:11" ht="12.75" customHeight="1" x14ac:dyDescent="0.2">
      <c r="A2422" s="71" t="str">
        <f t="shared" si="261"/>
        <v/>
      </c>
      <c r="B2422" s="31" t="str">
        <f t="shared" si="259"/>
        <v/>
      </c>
      <c r="C2422" s="25" t="str">
        <f t="shared" si="262"/>
        <v/>
      </c>
      <c r="D2422" s="26" t="str">
        <f>IF(C2422="","",IFERROR(VLOOKUP($C2422,Statistiques!$A$8:$B$30,2,0),""))</f>
        <v/>
      </c>
      <c r="E2422" s="24"/>
      <c r="F2422" s="27" t="e">
        <f t="shared" si="260"/>
        <v>#VALUE!</v>
      </c>
      <c r="G2422" s="28" t="str">
        <f t="shared" si="256"/>
        <v/>
      </c>
      <c r="H2422" s="29"/>
      <c r="I2422" s="30"/>
      <c r="J2422">
        <f t="shared" si="257"/>
        <v>0</v>
      </c>
      <c r="K2422">
        <f t="shared" si="258"/>
        <v>0</v>
      </c>
    </row>
    <row r="2423" spans="1:11" ht="12.75" customHeight="1" x14ac:dyDescent="0.2">
      <c r="A2423" s="71" t="str">
        <f t="shared" si="261"/>
        <v/>
      </c>
      <c r="B2423" s="31" t="str">
        <f t="shared" si="259"/>
        <v/>
      </c>
      <c r="C2423" s="25" t="str">
        <f t="shared" si="262"/>
        <v/>
      </c>
      <c r="D2423" s="26" t="str">
        <f>IF(C2423="","",IFERROR(VLOOKUP($C2423,Statistiques!$A$8:$B$30,2,0),""))</f>
        <v/>
      </c>
      <c r="E2423" s="24"/>
      <c r="F2423" s="27" t="e">
        <f t="shared" si="260"/>
        <v>#VALUE!</v>
      </c>
      <c r="G2423" s="28" t="str">
        <f t="shared" si="256"/>
        <v/>
      </c>
      <c r="H2423" s="29"/>
      <c r="I2423" s="30"/>
      <c r="J2423">
        <f t="shared" si="257"/>
        <v>0</v>
      </c>
      <c r="K2423">
        <f t="shared" si="258"/>
        <v>0</v>
      </c>
    </row>
    <row r="2424" spans="1:11" ht="12.75" customHeight="1" x14ac:dyDescent="0.2">
      <c r="A2424" s="71" t="str">
        <f t="shared" si="261"/>
        <v/>
      </c>
      <c r="B2424" s="31" t="str">
        <f t="shared" si="259"/>
        <v/>
      </c>
      <c r="C2424" s="25" t="str">
        <f t="shared" si="262"/>
        <v/>
      </c>
      <c r="D2424" s="26" t="str">
        <f>IF(C2424="","",IFERROR(VLOOKUP($C2424,Statistiques!$A$8:$B$30,2,0),""))</f>
        <v/>
      </c>
      <c r="E2424" s="24"/>
      <c r="F2424" s="27" t="e">
        <f t="shared" si="260"/>
        <v>#VALUE!</v>
      </c>
      <c r="G2424" s="28" t="str">
        <f t="shared" si="256"/>
        <v/>
      </c>
      <c r="H2424" s="29"/>
      <c r="I2424" s="30"/>
      <c r="J2424">
        <f t="shared" si="257"/>
        <v>0</v>
      </c>
      <c r="K2424">
        <f t="shared" si="258"/>
        <v>0</v>
      </c>
    </row>
    <row r="2425" spans="1:11" ht="12.75" customHeight="1" x14ac:dyDescent="0.2">
      <c r="A2425" s="71" t="str">
        <f t="shared" si="261"/>
        <v/>
      </c>
      <c r="B2425" s="31" t="str">
        <f t="shared" si="259"/>
        <v/>
      </c>
      <c r="C2425" s="25" t="str">
        <f t="shared" si="262"/>
        <v/>
      </c>
      <c r="D2425" s="26" t="str">
        <f>IF(C2425="","",IFERROR(VLOOKUP($C2425,Statistiques!$A$8:$B$30,2,0),""))</f>
        <v/>
      </c>
      <c r="E2425" s="24"/>
      <c r="F2425" s="27" t="e">
        <f t="shared" si="260"/>
        <v>#VALUE!</v>
      </c>
      <c r="G2425" s="28" t="str">
        <f t="shared" si="256"/>
        <v/>
      </c>
      <c r="H2425" s="29"/>
      <c r="I2425" s="30"/>
      <c r="J2425">
        <f t="shared" si="257"/>
        <v>0</v>
      </c>
      <c r="K2425">
        <f t="shared" si="258"/>
        <v>0</v>
      </c>
    </row>
    <row r="2426" spans="1:11" ht="12.75" customHeight="1" x14ac:dyDescent="0.2">
      <c r="A2426" s="71" t="str">
        <f t="shared" si="261"/>
        <v/>
      </c>
      <c r="B2426" s="31" t="str">
        <f t="shared" si="259"/>
        <v/>
      </c>
      <c r="C2426" s="25" t="str">
        <f t="shared" si="262"/>
        <v/>
      </c>
      <c r="D2426" s="26" t="str">
        <f>IF(C2426="","",IFERROR(VLOOKUP($C2426,Statistiques!$A$8:$B$30,2,0),""))</f>
        <v/>
      </c>
      <c r="E2426" s="24"/>
      <c r="F2426" s="27" t="e">
        <f t="shared" si="260"/>
        <v>#VALUE!</v>
      </c>
      <c r="G2426" s="28" t="str">
        <f t="shared" si="256"/>
        <v/>
      </c>
      <c r="H2426" s="29"/>
      <c r="I2426" s="30"/>
      <c r="J2426">
        <f t="shared" si="257"/>
        <v>0</v>
      </c>
      <c r="K2426">
        <f t="shared" si="258"/>
        <v>0</v>
      </c>
    </row>
    <row r="2427" spans="1:11" ht="12.75" customHeight="1" x14ac:dyDescent="0.2">
      <c r="A2427" s="71" t="str">
        <f t="shared" si="261"/>
        <v/>
      </c>
      <c r="B2427" s="31" t="str">
        <f t="shared" si="259"/>
        <v/>
      </c>
      <c r="C2427" s="25" t="str">
        <f t="shared" si="262"/>
        <v/>
      </c>
      <c r="D2427" s="26" t="str">
        <f>IF(C2427="","",IFERROR(VLOOKUP($C2427,Statistiques!$A$8:$B$30,2,0),""))</f>
        <v/>
      </c>
      <c r="E2427" s="24"/>
      <c r="F2427" s="27" t="e">
        <f t="shared" si="260"/>
        <v>#VALUE!</v>
      </c>
      <c r="G2427" s="28" t="str">
        <f t="shared" si="256"/>
        <v/>
      </c>
      <c r="H2427" s="29"/>
      <c r="I2427" s="30"/>
      <c r="J2427">
        <f t="shared" si="257"/>
        <v>0</v>
      </c>
      <c r="K2427">
        <f t="shared" si="258"/>
        <v>0</v>
      </c>
    </row>
    <row r="2428" spans="1:11" ht="12.75" customHeight="1" x14ac:dyDescent="0.2">
      <c r="A2428" s="71" t="str">
        <f t="shared" si="261"/>
        <v/>
      </c>
      <c r="B2428" s="31" t="str">
        <f t="shared" si="259"/>
        <v/>
      </c>
      <c r="C2428" s="25" t="str">
        <f t="shared" si="262"/>
        <v/>
      </c>
      <c r="D2428" s="26" t="str">
        <f>IF(C2428="","",IFERROR(VLOOKUP($C2428,Statistiques!$A$8:$B$30,2,0),""))</f>
        <v/>
      </c>
      <c r="E2428" s="24"/>
      <c r="F2428" s="27" t="e">
        <f t="shared" si="260"/>
        <v>#VALUE!</v>
      </c>
      <c r="G2428" s="28" t="str">
        <f t="shared" si="256"/>
        <v/>
      </c>
      <c r="H2428" s="29"/>
      <c r="I2428" s="30"/>
      <c r="J2428">
        <f t="shared" si="257"/>
        <v>0</v>
      </c>
      <c r="K2428">
        <f t="shared" si="258"/>
        <v>0</v>
      </c>
    </row>
    <row r="2429" spans="1:11" ht="12.75" customHeight="1" x14ac:dyDescent="0.2">
      <c r="A2429" s="71" t="str">
        <f t="shared" si="261"/>
        <v/>
      </c>
      <c r="B2429" s="31" t="str">
        <f t="shared" si="259"/>
        <v/>
      </c>
      <c r="C2429" s="25" t="str">
        <f t="shared" si="262"/>
        <v/>
      </c>
      <c r="D2429" s="26" t="str">
        <f>IF(C2429="","",IFERROR(VLOOKUP($C2429,Statistiques!$A$8:$B$30,2,0),""))</f>
        <v/>
      </c>
      <c r="E2429" s="24"/>
      <c r="F2429" s="27" t="e">
        <f t="shared" si="260"/>
        <v>#VALUE!</v>
      </c>
      <c r="G2429" s="28" t="str">
        <f t="shared" si="256"/>
        <v/>
      </c>
      <c r="H2429" s="29"/>
      <c r="I2429" s="30"/>
      <c r="J2429">
        <f t="shared" si="257"/>
        <v>0</v>
      </c>
      <c r="K2429">
        <f t="shared" si="258"/>
        <v>0</v>
      </c>
    </row>
    <row r="2430" spans="1:11" ht="12.75" customHeight="1" x14ac:dyDescent="0.2">
      <c r="A2430" s="71" t="str">
        <f t="shared" si="261"/>
        <v/>
      </c>
      <c r="B2430" s="31" t="str">
        <f t="shared" si="259"/>
        <v/>
      </c>
      <c r="C2430" s="25" t="str">
        <f t="shared" si="262"/>
        <v/>
      </c>
      <c r="D2430" s="26" t="str">
        <f>IF(C2430="","",IFERROR(VLOOKUP($C2430,Statistiques!$A$8:$B$30,2,0),""))</f>
        <v/>
      </c>
      <c r="E2430" s="24"/>
      <c r="F2430" s="27" t="e">
        <f t="shared" si="260"/>
        <v>#VALUE!</v>
      </c>
      <c r="G2430" s="28" t="str">
        <f t="shared" si="256"/>
        <v/>
      </c>
      <c r="H2430" s="29"/>
      <c r="I2430" s="30"/>
      <c r="J2430">
        <f t="shared" si="257"/>
        <v>0</v>
      </c>
      <c r="K2430">
        <f t="shared" si="258"/>
        <v>0</v>
      </c>
    </row>
    <row r="2431" spans="1:11" ht="12.75" customHeight="1" x14ac:dyDescent="0.2">
      <c r="A2431" s="71" t="str">
        <f t="shared" si="261"/>
        <v/>
      </c>
      <c r="B2431" s="31" t="str">
        <f t="shared" si="259"/>
        <v/>
      </c>
      <c r="C2431" s="25" t="str">
        <f t="shared" si="262"/>
        <v/>
      </c>
      <c r="D2431" s="26" t="str">
        <f>IF(C2431="","",IFERROR(VLOOKUP($C2431,Statistiques!$A$8:$B$30,2,0),""))</f>
        <v/>
      </c>
      <c r="E2431" s="24"/>
      <c r="F2431" s="27" t="e">
        <f t="shared" si="260"/>
        <v>#VALUE!</v>
      </c>
      <c r="G2431" s="28" t="str">
        <f t="shared" si="256"/>
        <v/>
      </c>
      <c r="H2431" s="29"/>
      <c r="I2431" s="30"/>
      <c r="J2431">
        <f t="shared" si="257"/>
        <v>0</v>
      </c>
      <c r="K2431">
        <f t="shared" si="258"/>
        <v>0</v>
      </c>
    </row>
    <row r="2432" spans="1:11" ht="12.75" customHeight="1" x14ac:dyDescent="0.2">
      <c r="A2432" s="71" t="str">
        <f t="shared" si="261"/>
        <v/>
      </c>
      <c r="B2432" s="31" t="str">
        <f t="shared" si="259"/>
        <v/>
      </c>
      <c r="C2432" s="25" t="str">
        <f t="shared" si="262"/>
        <v/>
      </c>
      <c r="D2432" s="26" t="str">
        <f>IF(C2432="","",IFERROR(VLOOKUP($C2432,Statistiques!$A$8:$B$30,2,0),""))</f>
        <v/>
      </c>
      <c r="E2432" s="24"/>
      <c r="F2432" s="27" t="e">
        <f t="shared" si="260"/>
        <v>#VALUE!</v>
      </c>
      <c r="G2432" s="28" t="str">
        <f t="shared" si="256"/>
        <v/>
      </c>
      <c r="H2432" s="29"/>
      <c r="I2432" s="30"/>
      <c r="J2432">
        <f t="shared" si="257"/>
        <v>0</v>
      </c>
      <c r="K2432">
        <f t="shared" si="258"/>
        <v>0</v>
      </c>
    </row>
    <row r="2433" spans="1:11" ht="12.75" customHeight="1" x14ac:dyDescent="0.2">
      <c r="A2433" s="71" t="str">
        <f t="shared" si="261"/>
        <v/>
      </c>
      <c r="B2433" s="31" t="str">
        <f t="shared" si="259"/>
        <v/>
      </c>
      <c r="C2433" s="25" t="str">
        <f t="shared" si="262"/>
        <v/>
      </c>
      <c r="D2433" s="26" t="str">
        <f>IF(C2433="","",IFERROR(VLOOKUP($C2433,Statistiques!$A$8:$B$30,2,0),""))</f>
        <v/>
      </c>
      <c r="E2433" s="24"/>
      <c r="F2433" s="27" t="e">
        <f t="shared" si="260"/>
        <v>#VALUE!</v>
      </c>
      <c r="G2433" s="28" t="str">
        <f t="shared" si="256"/>
        <v/>
      </c>
      <c r="H2433" s="29"/>
      <c r="I2433" s="30"/>
      <c r="J2433">
        <f t="shared" si="257"/>
        <v>0</v>
      </c>
      <c r="K2433">
        <f t="shared" si="258"/>
        <v>0</v>
      </c>
    </row>
    <row r="2434" spans="1:11" ht="12.75" customHeight="1" x14ac:dyDescent="0.2">
      <c r="A2434" s="71" t="str">
        <f t="shared" si="261"/>
        <v/>
      </c>
      <c r="B2434" s="31" t="str">
        <f t="shared" si="259"/>
        <v/>
      </c>
      <c r="C2434" s="25" t="str">
        <f t="shared" si="262"/>
        <v/>
      </c>
      <c r="D2434" s="26" t="str">
        <f>IF(C2434="","",IFERROR(VLOOKUP($C2434,Statistiques!$A$8:$B$30,2,0),""))</f>
        <v/>
      </c>
      <c r="E2434" s="24"/>
      <c r="F2434" s="27" t="e">
        <f t="shared" si="260"/>
        <v>#VALUE!</v>
      </c>
      <c r="G2434" s="28" t="str">
        <f t="shared" si="256"/>
        <v/>
      </c>
      <c r="H2434" s="29"/>
      <c r="I2434" s="30"/>
      <c r="J2434">
        <f t="shared" si="257"/>
        <v>0</v>
      </c>
      <c r="K2434">
        <f t="shared" si="258"/>
        <v>0</v>
      </c>
    </row>
    <row r="2435" spans="1:11" ht="12.75" customHeight="1" x14ac:dyDescent="0.2">
      <c r="A2435" s="71" t="str">
        <f t="shared" si="261"/>
        <v/>
      </c>
      <c r="B2435" s="31" t="str">
        <f t="shared" si="259"/>
        <v/>
      </c>
      <c r="C2435" s="25" t="str">
        <f t="shared" si="262"/>
        <v/>
      </c>
      <c r="D2435" s="26" t="str">
        <f>IF(C2435="","",IFERROR(VLOOKUP($C2435,Statistiques!$A$8:$B$30,2,0),""))</f>
        <v/>
      </c>
      <c r="E2435" s="24"/>
      <c r="F2435" s="27" t="e">
        <f t="shared" si="260"/>
        <v>#VALUE!</v>
      </c>
      <c r="G2435" s="28" t="str">
        <f t="shared" ref="G2435:G2498" si="263">IF(E2435="","",IF(AND(MONTH(A2435)=MONTH(A2436),E2436&lt;&gt;""),"",F2435))</f>
        <v/>
      </c>
      <c r="H2435" s="29"/>
      <c r="I2435" s="30"/>
      <c r="J2435">
        <f t="shared" ref="J2435:J2498" si="264">IF(H2435="",0,H2435)</f>
        <v>0</v>
      </c>
      <c r="K2435">
        <f t="shared" ref="K2435:K2498" si="265">IF(I2435="",0,I2435)</f>
        <v>0</v>
      </c>
    </row>
    <row r="2436" spans="1:11" ht="12.75" customHeight="1" x14ac:dyDescent="0.2">
      <c r="A2436" s="71" t="str">
        <f t="shared" si="261"/>
        <v/>
      </c>
      <c r="B2436" s="31" t="str">
        <f t="shared" ref="B2436:B2499" si="266">IF(A2436="","",B2435+1)</f>
        <v/>
      </c>
      <c r="C2436" s="25" t="str">
        <f t="shared" si="262"/>
        <v/>
      </c>
      <c r="D2436" s="26" t="str">
        <f>IF(C2436="","",IFERROR(VLOOKUP($C2436,Statistiques!$A$8:$B$30,2,0),""))</f>
        <v/>
      </c>
      <c r="E2436" s="24"/>
      <c r="F2436" s="27" t="e">
        <f t="shared" ref="F2436:F2499" si="267">IF(MONTH(A2436)=MONTH(A2435),F2435+E2436,E2436)</f>
        <v>#VALUE!</v>
      </c>
      <c r="G2436" s="28" t="str">
        <f t="shared" si="263"/>
        <v/>
      </c>
      <c r="H2436" s="29"/>
      <c r="I2436" s="30"/>
      <c r="J2436">
        <f t="shared" si="264"/>
        <v>0</v>
      </c>
      <c r="K2436">
        <f t="shared" si="265"/>
        <v>0</v>
      </c>
    </row>
    <row r="2437" spans="1:11" ht="12.75" customHeight="1" x14ac:dyDescent="0.2">
      <c r="A2437" s="71" t="str">
        <f t="shared" si="261"/>
        <v/>
      </c>
      <c r="B2437" s="31" t="str">
        <f t="shared" si="266"/>
        <v/>
      </c>
      <c r="C2437" s="25" t="str">
        <f t="shared" si="262"/>
        <v/>
      </c>
      <c r="D2437" s="26" t="str">
        <f>IF(C2437="","",IFERROR(VLOOKUP($C2437,Statistiques!$A$8:$B$30,2,0),""))</f>
        <v/>
      </c>
      <c r="E2437" s="24"/>
      <c r="F2437" s="27" t="e">
        <f t="shared" si="267"/>
        <v>#VALUE!</v>
      </c>
      <c r="G2437" s="28" t="str">
        <f t="shared" si="263"/>
        <v/>
      </c>
      <c r="H2437" s="29"/>
      <c r="I2437" s="30"/>
      <c r="J2437">
        <f t="shared" si="264"/>
        <v>0</v>
      </c>
      <c r="K2437">
        <f t="shared" si="265"/>
        <v>0</v>
      </c>
    </row>
    <row r="2438" spans="1:11" ht="12.75" customHeight="1" x14ac:dyDescent="0.2">
      <c r="A2438" s="71" t="str">
        <f t="shared" si="261"/>
        <v/>
      </c>
      <c r="B2438" s="31" t="str">
        <f t="shared" si="266"/>
        <v/>
      </c>
      <c r="C2438" s="25" t="str">
        <f t="shared" si="262"/>
        <v/>
      </c>
      <c r="D2438" s="26" t="str">
        <f>IF(C2438="","",IFERROR(VLOOKUP($C2438,Statistiques!$A$8:$B$30,2,0),""))</f>
        <v/>
      </c>
      <c r="E2438" s="24"/>
      <c r="F2438" s="27" t="e">
        <f t="shared" si="267"/>
        <v>#VALUE!</v>
      </c>
      <c r="G2438" s="28" t="str">
        <f t="shared" si="263"/>
        <v/>
      </c>
      <c r="H2438" s="29"/>
      <c r="I2438" s="30"/>
      <c r="J2438">
        <f t="shared" si="264"/>
        <v>0</v>
      </c>
      <c r="K2438">
        <f t="shared" si="265"/>
        <v>0</v>
      </c>
    </row>
    <row r="2439" spans="1:11" ht="12.75" customHeight="1" x14ac:dyDescent="0.2">
      <c r="A2439" s="71" t="str">
        <f t="shared" si="261"/>
        <v/>
      </c>
      <c r="B2439" s="31" t="str">
        <f t="shared" si="266"/>
        <v/>
      </c>
      <c r="C2439" s="25" t="str">
        <f t="shared" si="262"/>
        <v/>
      </c>
      <c r="D2439" s="26" t="str">
        <f>IF(C2439="","",IFERROR(VLOOKUP($C2439,Statistiques!$A$8:$B$30,2,0),""))</f>
        <v/>
      </c>
      <c r="E2439" s="24"/>
      <c r="F2439" s="27" t="e">
        <f t="shared" si="267"/>
        <v>#VALUE!</v>
      </c>
      <c r="G2439" s="28" t="str">
        <f t="shared" si="263"/>
        <v/>
      </c>
      <c r="H2439" s="29"/>
      <c r="I2439" s="30"/>
      <c r="J2439">
        <f t="shared" si="264"/>
        <v>0</v>
      </c>
      <c r="K2439">
        <f t="shared" si="265"/>
        <v>0</v>
      </c>
    </row>
    <row r="2440" spans="1:11" ht="12.75" customHeight="1" x14ac:dyDescent="0.2">
      <c r="A2440" s="71" t="str">
        <f t="shared" si="261"/>
        <v/>
      </c>
      <c r="B2440" s="31" t="str">
        <f t="shared" si="266"/>
        <v/>
      </c>
      <c r="C2440" s="25" t="str">
        <f t="shared" si="262"/>
        <v/>
      </c>
      <c r="D2440" s="26" t="str">
        <f>IF(C2440="","",IFERROR(VLOOKUP($C2440,Statistiques!$A$8:$B$30,2,0),""))</f>
        <v/>
      </c>
      <c r="E2440" s="24"/>
      <c r="F2440" s="27" t="e">
        <f t="shared" si="267"/>
        <v>#VALUE!</v>
      </c>
      <c r="G2440" s="28" t="str">
        <f t="shared" si="263"/>
        <v/>
      </c>
      <c r="H2440" s="29"/>
      <c r="I2440" s="30"/>
      <c r="J2440">
        <f t="shared" si="264"/>
        <v>0</v>
      </c>
      <c r="K2440">
        <f t="shared" si="265"/>
        <v>0</v>
      </c>
    </row>
    <row r="2441" spans="1:11" ht="12.75" customHeight="1" x14ac:dyDescent="0.2">
      <c r="A2441" s="71" t="str">
        <f t="shared" si="261"/>
        <v/>
      </c>
      <c r="B2441" s="31" t="str">
        <f t="shared" si="266"/>
        <v/>
      </c>
      <c r="C2441" s="25" t="str">
        <f t="shared" si="262"/>
        <v/>
      </c>
      <c r="D2441" s="26" t="str">
        <f>IF(C2441="","",IFERROR(VLOOKUP($C2441,Statistiques!$A$8:$B$30,2,0),""))</f>
        <v/>
      </c>
      <c r="E2441" s="24"/>
      <c r="F2441" s="27" t="e">
        <f t="shared" si="267"/>
        <v>#VALUE!</v>
      </c>
      <c r="G2441" s="28" t="str">
        <f t="shared" si="263"/>
        <v/>
      </c>
      <c r="H2441" s="29"/>
      <c r="I2441" s="30"/>
      <c r="J2441">
        <f t="shared" si="264"/>
        <v>0</v>
      </c>
      <c r="K2441">
        <f t="shared" si="265"/>
        <v>0</v>
      </c>
    </row>
    <row r="2442" spans="1:11" ht="12.75" customHeight="1" x14ac:dyDescent="0.2">
      <c r="A2442" s="71" t="str">
        <f t="shared" si="261"/>
        <v/>
      </c>
      <c r="B2442" s="31" t="str">
        <f t="shared" si="266"/>
        <v/>
      </c>
      <c r="C2442" s="25" t="str">
        <f t="shared" si="262"/>
        <v/>
      </c>
      <c r="D2442" s="26" t="str">
        <f>IF(C2442="","",IFERROR(VLOOKUP($C2442,Statistiques!$A$8:$B$30,2,0),""))</f>
        <v/>
      </c>
      <c r="E2442" s="24"/>
      <c r="F2442" s="27" t="e">
        <f t="shared" si="267"/>
        <v>#VALUE!</v>
      </c>
      <c r="G2442" s="28" t="str">
        <f t="shared" si="263"/>
        <v/>
      </c>
      <c r="H2442" s="29"/>
      <c r="I2442" s="30"/>
      <c r="J2442">
        <f t="shared" si="264"/>
        <v>0</v>
      </c>
      <c r="K2442">
        <f t="shared" si="265"/>
        <v>0</v>
      </c>
    </row>
    <row r="2443" spans="1:11" ht="12.75" customHeight="1" x14ac:dyDescent="0.2">
      <c r="A2443" s="71" t="str">
        <f t="shared" si="261"/>
        <v/>
      </c>
      <c r="B2443" s="31" t="str">
        <f t="shared" si="266"/>
        <v/>
      </c>
      <c r="C2443" s="25" t="str">
        <f t="shared" si="262"/>
        <v/>
      </c>
      <c r="D2443" s="26" t="str">
        <f>IF(C2443="","",IFERROR(VLOOKUP($C2443,Statistiques!$A$8:$B$30,2,0),""))</f>
        <v/>
      </c>
      <c r="E2443" s="24"/>
      <c r="F2443" s="27" t="e">
        <f t="shared" si="267"/>
        <v>#VALUE!</v>
      </c>
      <c r="G2443" s="28" t="str">
        <f t="shared" si="263"/>
        <v/>
      </c>
      <c r="H2443" s="29"/>
      <c r="I2443" s="30"/>
      <c r="J2443">
        <f t="shared" si="264"/>
        <v>0</v>
      </c>
      <c r="K2443">
        <f t="shared" si="265"/>
        <v>0</v>
      </c>
    </row>
    <row r="2444" spans="1:11" ht="12.75" customHeight="1" x14ac:dyDescent="0.2">
      <c r="A2444" s="71" t="str">
        <f t="shared" si="261"/>
        <v/>
      </c>
      <c r="B2444" s="31" t="str">
        <f t="shared" si="266"/>
        <v/>
      </c>
      <c r="C2444" s="25" t="str">
        <f t="shared" si="262"/>
        <v/>
      </c>
      <c r="D2444" s="26" t="str">
        <f>IF(C2444="","",IFERROR(VLOOKUP($C2444,Statistiques!$A$8:$B$30,2,0),""))</f>
        <v/>
      </c>
      <c r="E2444" s="24"/>
      <c r="F2444" s="27" t="e">
        <f t="shared" si="267"/>
        <v>#VALUE!</v>
      </c>
      <c r="G2444" s="28" t="str">
        <f t="shared" si="263"/>
        <v/>
      </c>
      <c r="H2444" s="29"/>
      <c r="I2444" s="30"/>
      <c r="J2444">
        <f t="shared" si="264"/>
        <v>0</v>
      </c>
      <c r="K2444">
        <f t="shared" si="265"/>
        <v>0</v>
      </c>
    </row>
    <row r="2445" spans="1:11" ht="12.75" customHeight="1" x14ac:dyDescent="0.2">
      <c r="A2445" s="71" t="str">
        <f t="shared" si="261"/>
        <v/>
      </c>
      <c r="B2445" s="31" t="str">
        <f t="shared" si="266"/>
        <v/>
      </c>
      <c r="C2445" s="25" t="str">
        <f t="shared" si="262"/>
        <v/>
      </c>
      <c r="D2445" s="26" t="str">
        <f>IF(C2445="","",IFERROR(VLOOKUP($C2445,Statistiques!$A$8:$B$30,2,0),""))</f>
        <v/>
      </c>
      <c r="E2445" s="24"/>
      <c r="F2445" s="27" t="e">
        <f t="shared" si="267"/>
        <v>#VALUE!</v>
      </c>
      <c r="G2445" s="28" t="str">
        <f t="shared" si="263"/>
        <v/>
      </c>
      <c r="H2445" s="29"/>
      <c r="I2445" s="30"/>
      <c r="J2445">
        <f t="shared" si="264"/>
        <v>0</v>
      </c>
      <c r="K2445">
        <f t="shared" si="265"/>
        <v>0</v>
      </c>
    </row>
    <row r="2446" spans="1:11" ht="12.75" customHeight="1" x14ac:dyDescent="0.2">
      <c r="A2446" s="71" t="str">
        <f t="shared" si="261"/>
        <v/>
      </c>
      <c r="B2446" s="31" t="str">
        <f t="shared" si="266"/>
        <v/>
      </c>
      <c r="C2446" s="25" t="str">
        <f t="shared" si="262"/>
        <v/>
      </c>
      <c r="D2446" s="26" t="str">
        <f>IF(C2446="","",IFERROR(VLOOKUP($C2446,Statistiques!$A$8:$B$30,2,0),""))</f>
        <v/>
      </c>
      <c r="E2446" s="24"/>
      <c r="F2446" s="27" t="e">
        <f t="shared" si="267"/>
        <v>#VALUE!</v>
      </c>
      <c r="G2446" s="28" t="str">
        <f t="shared" si="263"/>
        <v/>
      </c>
      <c r="H2446" s="29"/>
      <c r="I2446" s="30"/>
      <c r="J2446">
        <f t="shared" si="264"/>
        <v>0</v>
      </c>
      <c r="K2446">
        <f t="shared" si="265"/>
        <v>0</v>
      </c>
    </row>
    <row r="2447" spans="1:11" ht="12.75" customHeight="1" x14ac:dyDescent="0.2">
      <c r="A2447" s="71" t="str">
        <f t="shared" si="261"/>
        <v/>
      </c>
      <c r="B2447" s="31" t="str">
        <f t="shared" si="266"/>
        <v/>
      </c>
      <c r="C2447" s="25" t="str">
        <f t="shared" si="262"/>
        <v/>
      </c>
      <c r="D2447" s="26" t="str">
        <f>IF(C2447="","",IFERROR(VLOOKUP($C2447,Statistiques!$A$8:$B$30,2,0),""))</f>
        <v/>
      </c>
      <c r="E2447" s="24"/>
      <c r="F2447" s="27" t="e">
        <f t="shared" si="267"/>
        <v>#VALUE!</v>
      </c>
      <c r="G2447" s="28" t="str">
        <f t="shared" si="263"/>
        <v/>
      </c>
      <c r="H2447" s="29"/>
      <c r="I2447" s="30"/>
      <c r="J2447">
        <f t="shared" si="264"/>
        <v>0</v>
      </c>
      <c r="K2447">
        <f t="shared" si="265"/>
        <v>0</v>
      </c>
    </row>
    <row r="2448" spans="1:11" ht="12.75" customHeight="1" x14ac:dyDescent="0.2">
      <c r="A2448" s="71" t="str">
        <f t="shared" si="261"/>
        <v/>
      </c>
      <c r="B2448" s="31" t="str">
        <f t="shared" si="266"/>
        <v/>
      </c>
      <c r="C2448" s="25" t="str">
        <f t="shared" si="262"/>
        <v/>
      </c>
      <c r="D2448" s="26" t="str">
        <f>IF(C2448="","",IFERROR(VLOOKUP($C2448,Statistiques!$A$8:$B$30,2,0),""))</f>
        <v/>
      </c>
      <c r="E2448" s="24"/>
      <c r="F2448" s="27" t="e">
        <f t="shared" si="267"/>
        <v>#VALUE!</v>
      </c>
      <c r="G2448" s="28" t="str">
        <f t="shared" si="263"/>
        <v/>
      </c>
      <c r="H2448" s="29"/>
      <c r="I2448" s="30"/>
      <c r="J2448">
        <f t="shared" si="264"/>
        <v>0</v>
      </c>
      <c r="K2448">
        <f t="shared" si="265"/>
        <v>0</v>
      </c>
    </row>
    <row r="2449" spans="1:11" ht="12.75" customHeight="1" x14ac:dyDescent="0.2">
      <c r="A2449" s="71" t="str">
        <f t="shared" si="261"/>
        <v/>
      </c>
      <c r="B2449" s="31" t="str">
        <f t="shared" si="266"/>
        <v/>
      </c>
      <c r="C2449" s="25" t="str">
        <f t="shared" si="262"/>
        <v/>
      </c>
      <c r="D2449" s="26" t="str">
        <f>IF(C2449="","",IFERROR(VLOOKUP($C2449,Statistiques!$A$8:$B$30,2,0),""))</f>
        <v/>
      </c>
      <c r="E2449" s="24"/>
      <c r="F2449" s="27" t="e">
        <f t="shared" si="267"/>
        <v>#VALUE!</v>
      </c>
      <c r="G2449" s="28" t="str">
        <f t="shared" si="263"/>
        <v/>
      </c>
      <c r="H2449" s="29"/>
      <c r="I2449" s="30"/>
      <c r="J2449">
        <f t="shared" si="264"/>
        <v>0</v>
      </c>
      <c r="K2449">
        <f t="shared" si="265"/>
        <v>0</v>
      </c>
    </row>
    <row r="2450" spans="1:11" ht="12.75" customHeight="1" x14ac:dyDescent="0.2">
      <c r="A2450" s="71" t="str">
        <f t="shared" si="261"/>
        <v/>
      </c>
      <c r="B2450" s="31" t="str">
        <f t="shared" si="266"/>
        <v/>
      </c>
      <c r="C2450" s="25" t="str">
        <f t="shared" si="262"/>
        <v/>
      </c>
      <c r="D2450" s="26" t="str">
        <f>IF(C2450="","",IFERROR(VLOOKUP($C2450,Statistiques!$A$8:$B$30,2,0),""))</f>
        <v/>
      </c>
      <c r="E2450" s="24"/>
      <c r="F2450" s="27" t="e">
        <f t="shared" si="267"/>
        <v>#VALUE!</v>
      </c>
      <c r="G2450" s="28" t="str">
        <f t="shared" si="263"/>
        <v/>
      </c>
      <c r="H2450" s="29"/>
      <c r="I2450" s="30"/>
      <c r="J2450">
        <f t="shared" si="264"/>
        <v>0</v>
      </c>
      <c r="K2450">
        <f t="shared" si="265"/>
        <v>0</v>
      </c>
    </row>
    <row r="2451" spans="1:11" ht="12.75" customHeight="1" x14ac:dyDescent="0.2">
      <c r="A2451" s="71" t="str">
        <f t="shared" si="261"/>
        <v/>
      </c>
      <c r="B2451" s="31" t="str">
        <f t="shared" si="266"/>
        <v/>
      </c>
      <c r="C2451" s="25" t="str">
        <f t="shared" si="262"/>
        <v/>
      </c>
      <c r="D2451" s="26" t="str">
        <f>IF(C2451="","",IFERROR(VLOOKUP($C2451,Statistiques!$A$8:$B$30,2,0),""))</f>
        <v/>
      </c>
      <c r="E2451" s="24"/>
      <c r="F2451" s="27" t="e">
        <f t="shared" si="267"/>
        <v>#VALUE!</v>
      </c>
      <c r="G2451" s="28" t="str">
        <f t="shared" si="263"/>
        <v/>
      </c>
      <c r="H2451" s="29"/>
      <c r="I2451" s="30"/>
      <c r="J2451">
        <f t="shared" si="264"/>
        <v>0</v>
      </c>
      <c r="K2451">
        <f t="shared" si="265"/>
        <v>0</v>
      </c>
    </row>
    <row r="2452" spans="1:11" ht="12.75" customHeight="1" x14ac:dyDescent="0.2">
      <c r="A2452" s="71" t="str">
        <f t="shared" si="261"/>
        <v/>
      </c>
      <c r="B2452" s="31" t="str">
        <f t="shared" si="266"/>
        <v/>
      </c>
      <c r="C2452" s="25" t="str">
        <f t="shared" si="262"/>
        <v/>
      </c>
      <c r="D2452" s="26" t="str">
        <f>IF(C2452="","",IFERROR(VLOOKUP($C2452,Statistiques!$A$8:$B$30,2,0),""))</f>
        <v/>
      </c>
      <c r="E2452" s="24"/>
      <c r="F2452" s="27" t="e">
        <f t="shared" si="267"/>
        <v>#VALUE!</v>
      </c>
      <c r="G2452" s="28" t="str">
        <f t="shared" si="263"/>
        <v/>
      </c>
      <c r="H2452" s="29"/>
      <c r="I2452" s="30"/>
      <c r="J2452">
        <f t="shared" si="264"/>
        <v>0</v>
      </c>
      <c r="K2452">
        <f t="shared" si="265"/>
        <v>0</v>
      </c>
    </row>
    <row r="2453" spans="1:11" ht="12.75" customHeight="1" x14ac:dyDescent="0.2">
      <c r="A2453" s="71" t="str">
        <f t="shared" si="261"/>
        <v/>
      </c>
      <c r="B2453" s="31" t="str">
        <f t="shared" si="266"/>
        <v/>
      </c>
      <c r="C2453" s="25" t="str">
        <f t="shared" si="262"/>
        <v/>
      </c>
      <c r="D2453" s="26" t="str">
        <f>IF(C2453="","",IFERROR(VLOOKUP($C2453,Statistiques!$A$8:$B$30,2,0),""))</f>
        <v/>
      </c>
      <c r="E2453" s="24"/>
      <c r="F2453" s="27" t="e">
        <f t="shared" si="267"/>
        <v>#VALUE!</v>
      </c>
      <c r="G2453" s="28" t="str">
        <f t="shared" si="263"/>
        <v/>
      </c>
      <c r="H2453" s="29"/>
      <c r="I2453" s="30"/>
      <c r="J2453">
        <f t="shared" si="264"/>
        <v>0</v>
      </c>
      <c r="K2453">
        <f t="shared" si="265"/>
        <v>0</v>
      </c>
    </row>
    <row r="2454" spans="1:11" ht="12.75" customHeight="1" x14ac:dyDescent="0.2">
      <c r="A2454" s="71" t="str">
        <f t="shared" si="261"/>
        <v/>
      </c>
      <c r="B2454" s="31" t="str">
        <f t="shared" si="266"/>
        <v/>
      </c>
      <c r="C2454" s="25" t="str">
        <f t="shared" si="262"/>
        <v/>
      </c>
      <c r="D2454" s="26" t="str">
        <f>IF(C2454="","",IFERROR(VLOOKUP($C2454,Statistiques!$A$8:$B$30,2,0),""))</f>
        <v/>
      </c>
      <c r="E2454" s="24"/>
      <c r="F2454" s="27" t="e">
        <f t="shared" si="267"/>
        <v>#VALUE!</v>
      </c>
      <c r="G2454" s="28" t="str">
        <f t="shared" si="263"/>
        <v/>
      </c>
      <c r="H2454" s="29"/>
      <c r="I2454" s="30"/>
      <c r="J2454">
        <f t="shared" si="264"/>
        <v>0</v>
      </c>
      <c r="K2454">
        <f t="shared" si="265"/>
        <v>0</v>
      </c>
    </row>
    <row r="2455" spans="1:11" ht="12.75" customHeight="1" x14ac:dyDescent="0.2">
      <c r="A2455" s="71" t="str">
        <f t="shared" si="261"/>
        <v/>
      </c>
      <c r="B2455" s="31" t="str">
        <f t="shared" si="266"/>
        <v/>
      </c>
      <c r="C2455" s="25" t="str">
        <f t="shared" si="262"/>
        <v/>
      </c>
      <c r="D2455" s="26" t="str">
        <f>IF(C2455="","",IFERROR(VLOOKUP($C2455,Statistiques!$A$8:$B$30,2,0),""))</f>
        <v/>
      </c>
      <c r="E2455" s="24"/>
      <c r="F2455" s="27" t="e">
        <f t="shared" si="267"/>
        <v>#VALUE!</v>
      </c>
      <c r="G2455" s="28" t="str">
        <f t="shared" si="263"/>
        <v/>
      </c>
      <c r="H2455" s="29"/>
      <c r="I2455" s="30"/>
      <c r="J2455">
        <f t="shared" si="264"/>
        <v>0</v>
      </c>
      <c r="K2455">
        <f t="shared" si="265"/>
        <v>0</v>
      </c>
    </row>
    <row r="2456" spans="1:11" ht="12.75" customHeight="1" x14ac:dyDescent="0.2">
      <c r="A2456" s="71" t="str">
        <f t="shared" si="261"/>
        <v/>
      </c>
      <c r="B2456" s="31" t="str">
        <f t="shared" si="266"/>
        <v/>
      </c>
      <c r="C2456" s="25" t="str">
        <f t="shared" si="262"/>
        <v/>
      </c>
      <c r="D2456" s="26" t="str">
        <f>IF(C2456="","",IFERROR(VLOOKUP($C2456,Statistiques!$A$8:$B$30,2,0),""))</f>
        <v/>
      </c>
      <c r="E2456" s="24"/>
      <c r="F2456" s="27" t="e">
        <f t="shared" si="267"/>
        <v>#VALUE!</v>
      </c>
      <c r="G2456" s="28" t="str">
        <f t="shared" si="263"/>
        <v/>
      </c>
      <c r="H2456" s="29"/>
      <c r="I2456" s="30"/>
      <c r="J2456">
        <f t="shared" si="264"/>
        <v>0</v>
      </c>
      <c r="K2456">
        <f t="shared" si="265"/>
        <v>0</v>
      </c>
    </row>
    <row r="2457" spans="1:11" ht="12.75" customHeight="1" x14ac:dyDescent="0.2">
      <c r="A2457" s="71" t="str">
        <f t="shared" si="261"/>
        <v/>
      </c>
      <c r="B2457" s="31" t="str">
        <f t="shared" si="266"/>
        <v/>
      </c>
      <c r="C2457" s="25" t="str">
        <f t="shared" si="262"/>
        <v/>
      </c>
      <c r="D2457" s="26" t="str">
        <f>IF(C2457="","",IFERROR(VLOOKUP($C2457,Statistiques!$A$8:$B$30,2,0),""))</f>
        <v/>
      </c>
      <c r="E2457" s="24"/>
      <c r="F2457" s="27" t="e">
        <f t="shared" si="267"/>
        <v>#VALUE!</v>
      </c>
      <c r="G2457" s="28" t="str">
        <f t="shared" si="263"/>
        <v/>
      </c>
      <c r="H2457" s="29"/>
      <c r="I2457" s="30"/>
      <c r="J2457">
        <f t="shared" si="264"/>
        <v>0</v>
      </c>
      <c r="K2457">
        <f t="shared" si="265"/>
        <v>0</v>
      </c>
    </row>
    <row r="2458" spans="1:11" ht="12.75" customHeight="1" x14ac:dyDescent="0.2">
      <c r="A2458" s="71" t="str">
        <f t="shared" si="261"/>
        <v/>
      </c>
      <c r="B2458" s="31" t="str">
        <f t="shared" si="266"/>
        <v/>
      </c>
      <c r="C2458" s="25" t="str">
        <f t="shared" si="262"/>
        <v/>
      </c>
      <c r="D2458" s="26" t="str">
        <f>IF(C2458="","",IFERROR(VLOOKUP($C2458,Statistiques!$A$8:$B$30,2,0),""))</f>
        <v/>
      </c>
      <c r="E2458" s="24"/>
      <c r="F2458" s="27" t="e">
        <f t="shared" si="267"/>
        <v>#VALUE!</v>
      </c>
      <c r="G2458" s="28" t="str">
        <f t="shared" si="263"/>
        <v/>
      </c>
      <c r="H2458" s="29"/>
      <c r="I2458" s="30"/>
      <c r="J2458">
        <f t="shared" si="264"/>
        <v>0</v>
      </c>
      <c r="K2458">
        <f t="shared" si="265"/>
        <v>0</v>
      </c>
    </row>
    <row r="2459" spans="1:11" ht="12.75" customHeight="1" x14ac:dyDescent="0.2">
      <c r="A2459" s="71" t="str">
        <f t="shared" si="261"/>
        <v/>
      </c>
      <c r="B2459" s="31" t="str">
        <f t="shared" si="266"/>
        <v/>
      </c>
      <c r="C2459" s="25" t="str">
        <f t="shared" si="262"/>
        <v/>
      </c>
      <c r="D2459" s="26" t="str">
        <f>IF(C2459="","",IFERROR(VLOOKUP($C2459,Statistiques!$A$8:$B$30,2,0),""))</f>
        <v/>
      </c>
      <c r="E2459" s="24"/>
      <c r="F2459" s="27" t="e">
        <f t="shared" si="267"/>
        <v>#VALUE!</v>
      </c>
      <c r="G2459" s="28" t="str">
        <f t="shared" si="263"/>
        <v/>
      </c>
      <c r="H2459" s="29"/>
      <c r="I2459" s="30"/>
      <c r="J2459">
        <f t="shared" si="264"/>
        <v>0</v>
      </c>
      <c r="K2459">
        <f t="shared" si="265"/>
        <v>0</v>
      </c>
    </row>
    <row r="2460" spans="1:11" ht="12.75" customHeight="1" x14ac:dyDescent="0.2">
      <c r="A2460" s="71" t="str">
        <f t="shared" si="261"/>
        <v/>
      </c>
      <c r="B2460" s="31" t="str">
        <f t="shared" si="266"/>
        <v/>
      </c>
      <c r="C2460" s="25" t="str">
        <f t="shared" si="262"/>
        <v/>
      </c>
      <c r="D2460" s="26" t="str">
        <f>IF(C2460="","",IFERROR(VLOOKUP($C2460,Statistiques!$A$8:$B$30,2,0),""))</f>
        <v/>
      </c>
      <c r="E2460" s="24"/>
      <c r="F2460" s="27" t="e">
        <f t="shared" si="267"/>
        <v>#VALUE!</v>
      </c>
      <c r="G2460" s="28" t="str">
        <f t="shared" si="263"/>
        <v/>
      </c>
      <c r="H2460" s="29"/>
      <c r="I2460" s="30"/>
      <c r="J2460">
        <f t="shared" si="264"/>
        <v>0</v>
      </c>
      <c r="K2460">
        <f t="shared" si="265"/>
        <v>0</v>
      </c>
    </row>
    <row r="2461" spans="1:11" ht="12.75" customHeight="1" x14ac:dyDescent="0.2">
      <c r="A2461" s="71" t="str">
        <f t="shared" si="261"/>
        <v/>
      </c>
      <c r="B2461" s="31" t="str">
        <f t="shared" si="266"/>
        <v/>
      </c>
      <c r="C2461" s="25" t="str">
        <f t="shared" si="262"/>
        <v/>
      </c>
      <c r="D2461" s="26" t="str">
        <f>IF(C2461="","",IFERROR(VLOOKUP($C2461,Statistiques!$A$8:$B$30,2,0),""))</f>
        <v/>
      </c>
      <c r="E2461" s="24"/>
      <c r="F2461" s="27" t="e">
        <f t="shared" si="267"/>
        <v>#VALUE!</v>
      </c>
      <c r="G2461" s="28" t="str">
        <f t="shared" si="263"/>
        <v/>
      </c>
      <c r="H2461" s="29"/>
      <c r="I2461" s="30"/>
      <c r="J2461">
        <f t="shared" si="264"/>
        <v>0</v>
      </c>
      <c r="K2461">
        <f t="shared" si="265"/>
        <v>0</v>
      </c>
    </row>
    <row r="2462" spans="1:11" ht="12.75" customHeight="1" x14ac:dyDescent="0.2">
      <c r="A2462" s="71" t="str">
        <f t="shared" si="261"/>
        <v/>
      </c>
      <c r="B2462" s="31" t="str">
        <f t="shared" si="266"/>
        <v/>
      </c>
      <c r="C2462" s="25" t="str">
        <f t="shared" si="262"/>
        <v/>
      </c>
      <c r="D2462" s="26" t="str">
        <f>IF(C2462="","",IFERROR(VLOOKUP($C2462,Statistiques!$A$8:$B$30,2,0),""))</f>
        <v/>
      </c>
      <c r="E2462" s="24"/>
      <c r="F2462" s="27" t="e">
        <f t="shared" si="267"/>
        <v>#VALUE!</v>
      </c>
      <c r="G2462" s="28" t="str">
        <f t="shared" si="263"/>
        <v/>
      </c>
      <c r="H2462" s="29"/>
      <c r="I2462" s="30"/>
      <c r="J2462">
        <f t="shared" si="264"/>
        <v>0</v>
      </c>
      <c r="K2462">
        <f t="shared" si="265"/>
        <v>0</v>
      </c>
    </row>
    <row r="2463" spans="1:11" ht="12.75" customHeight="1" x14ac:dyDescent="0.2">
      <c r="A2463" s="71" t="str">
        <f t="shared" si="261"/>
        <v/>
      </c>
      <c r="B2463" s="31" t="str">
        <f t="shared" si="266"/>
        <v/>
      </c>
      <c r="C2463" s="25" t="str">
        <f t="shared" si="262"/>
        <v/>
      </c>
      <c r="D2463" s="26" t="str">
        <f>IF(C2463="","",IFERROR(VLOOKUP($C2463,Statistiques!$A$8:$B$30,2,0),""))</f>
        <v/>
      </c>
      <c r="E2463" s="24"/>
      <c r="F2463" s="27" t="e">
        <f t="shared" si="267"/>
        <v>#VALUE!</v>
      </c>
      <c r="G2463" s="28" t="str">
        <f t="shared" si="263"/>
        <v/>
      </c>
      <c r="H2463" s="29"/>
      <c r="I2463" s="30"/>
      <c r="J2463">
        <f t="shared" si="264"/>
        <v>0</v>
      </c>
      <c r="K2463">
        <f t="shared" si="265"/>
        <v>0</v>
      </c>
    </row>
    <row r="2464" spans="1:11" ht="12.75" customHeight="1" x14ac:dyDescent="0.2">
      <c r="A2464" s="71" t="str">
        <f t="shared" si="261"/>
        <v/>
      </c>
      <c r="B2464" s="31" t="str">
        <f t="shared" si="266"/>
        <v/>
      </c>
      <c r="C2464" s="25" t="str">
        <f t="shared" si="262"/>
        <v/>
      </c>
      <c r="D2464" s="26" t="str">
        <f>IF(C2464="","",IFERROR(VLOOKUP($C2464,Statistiques!$A$8:$B$30,2,0),""))</f>
        <v/>
      </c>
      <c r="E2464" s="24"/>
      <c r="F2464" s="27" t="e">
        <f t="shared" si="267"/>
        <v>#VALUE!</v>
      </c>
      <c r="G2464" s="28" t="str">
        <f t="shared" si="263"/>
        <v/>
      </c>
      <c r="H2464" s="29"/>
      <c r="I2464" s="30"/>
      <c r="J2464">
        <f t="shared" si="264"/>
        <v>0</v>
      </c>
      <c r="K2464">
        <f t="shared" si="265"/>
        <v>0</v>
      </c>
    </row>
    <row r="2465" spans="1:11" ht="12.75" customHeight="1" x14ac:dyDescent="0.2">
      <c r="A2465" s="71" t="str">
        <f t="shared" si="261"/>
        <v/>
      </c>
      <c r="B2465" s="31" t="str">
        <f t="shared" si="266"/>
        <v/>
      </c>
      <c r="C2465" s="25" t="str">
        <f t="shared" si="262"/>
        <v/>
      </c>
      <c r="D2465" s="26" t="str">
        <f>IF(C2465="","",IFERROR(VLOOKUP($C2465,Statistiques!$A$8:$B$30,2,0),""))</f>
        <v/>
      </c>
      <c r="E2465" s="24"/>
      <c r="F2465" s="27" t="e">
        <f t="shared" si="267"/>
        <v>#VALUE!</v>
      </c>
      <c r="G2465" s="28" t="str">
        <f t="shared" si="263"/>
        <v/>
      </c>
      <c r="H2465" s="29"/>
      <c r="I2465" s="30"/>
      <c r="J2465">
        <f t="shared" si="264"/>
        <v>0</v>
      </c>
      <c r="K2465">
        <f t="shared" si="265"/>
        <v>0</v>
      </c>
    </row>
    <row r="2466" spans="1:11" ht="12.75" customHeight="1" x14ac:dyDescent="0.2">
      <c r="A2466" s="71" t="str">
        <f t="shared" si="261"/>
        <v/>
      </c>
      <c r="B2466" s="31" t="str">
        <f t="shared" si="266"/>
        <v/>
      </c>
      <c r="C2466" s="25" t="str">
        <f t="shared" si="262"/>
        <v/>
      </c>
      <c r="D2466" s="26" t="str">
        <f>IF(C2466="","",IFERROR(VLOOKUP($C2466,Statistiques!$A$8:$B$30,2,0),""))</f>
        <v/>
      </c>
      <c r="E2466" s="24"/>
      <c r="F2466" s="27" t="e">
        <f t="shared" si="267"/>
        <v>#VALUE!</v>
      </c>
      <c r="G2466" s="28" t="str">
        <f t="shared" si="263"/>
        <v/>
      </c>
      <c r="H2466" s="29"/>
      <c r="I2466" s="30"/>
      <c r="J2466">
        <f t="shared" si="264"/>
        <v>0</v>
      </c>
      <c r="K2466">
        <f t="shared" si="265"/>
        <v>0</v>
      </c>
    </row>
    <row r="2467" spans="1:11" ht="12.75" customHeight="1" x14ac:dyDescent="0.2">
      <c r="A2467" s="71" t="str">
        <f t="shared" si="261"/>
        <v/>
      </c>
      <c r="B2467" s="31" t="str">
        <f t="shared" si="266"/>
        <v/>
      </c>
      <c r="C2467" s="25" t="str">
        <f t="shared" si="262"/>
        <v/>
      </c>
      <c r="D2467" s="26" t="str">
        <f>IF(C2467="","",IFERROR(VLOOKUP($C2467,Statistiques!$A$8:$B$30,2,0),""))</f>
        <v/>
      </c>
      <c r="E2467" s="24"/>
      <c r="F2467" s="27" t="e">
        <f t="shared" si="267"/>
        <v>#VALUE!</v>
      </c>
      <c r="G2467" s="28" t="str">
        <f t="shared" si="263"/>
        <v/>
      </c>
      <c r="H2467" s="29"/>
      <c r="I2467" s="30"/>
      <c r="J2467">
        <f t="shared" si="264"/>
        <v>0</v>
      </c>
      <c r="K2467">
        <f t="shared" si="265"/>
        <v>0</v>
      </c>
    </row>
    <row r="2468" spans="1:11" ht="12.75" customHeight="1" x14ac:dyDescent="0.2">
      <c r="A2468" s="71" t="str">
        <f t="shared" si="261"/>
        <v/>
      </c>
      <c r="B2468" s="31" t="str">
        <f t="shared" si="266"/>
        <v/>
      </c>
      <c r="C2468" s="25" t="str">
        <f t="shared" si="262"/>
        <v/>
      </c>
      <c r="D2468" s="26" t="str">
        <f>IF(C2468="","",IFERROR(VLOOKUP($C2468,Statistiques!$A$8:$B$30,2,0),""))</f>
        <v/>
      </c>
      <c r="E2468" s="24"/>
      <c r="F2468" s="27" t="e">
        <f t="shared" si="267"/>
        <v>#VALUE!</v>
      </c>
      <c r="G2468" s="28" t="str">
        <f t="shared" si="263"/>
        <v/>
      </c>
      <c r="H2468" s="29"/>
      <c r="I2468" s="30"/>
      <c r="J2468">
        <f t="shared" si="264"/>
        <v>0</v>
      </c>
      <c r="K2468">
        <f t="shared" si="265"/>
        <v>0</v>
      </c>
    </row>
    <row r="2469" spans="1:11" ht="12.75" customHeight="1" x14ac:dyDescent="0.2">
      <c r="A2469" s="71" t="str">
        <f t="shared" si="261"/>
        <v/>
      </c>
      <c r="B2469" s="31" t="str">
        <f t="shared" si="266"/>
        <v/>
      </c>
      <c r="C2469" s="25" t="str">
        <f t="shared" si="262"/>
        <v/>
      </c>
      <c r="D2469" s="26" t="str">
        <f>IF(C2469="","",IFERROR(VLOOKUP($C2469,Statistiques!$A$8:$B$30,2,0),""))</f>
        <v/>
      </c>
      <c r="E2469" s="24"/>
      <c r="F2469" s="27" t="e">
        <f t="shared" si="267"/>
        <v>#VALUE!</v>
      </c>
      <c r="G2469" s="28" t="str">
        <f t="shared" si="263"/>
        <v/>
      </c>
      <c r="H2469" s="29"/>
      <c r="I2469" s="30"/>
      <c r="J2469">
        <f t="shared" si="264"/>
        <v>0</v>
      </c>
      <c r="K2469">
        <f t="shared" si="265"/>
        <v>0</v>
      </c>
    </row>
    <row r="2470" spans="1:11" ht="12.75" customHeight="1" x14ac:dyDescent="0.2">
      <c r="A2470" s="71" t="str">
        <f t="shared" si="261"/>
        <v/>
      </c>
      <c r="B2470" s="31" t="str">
        <f t="shared" si="266"/>
        <v/>
      </c>
      <c r="C2470" s="25" t="str">
        <f t="shared" si="262"/>
        <v/>
      </c>
      <c r="D2470" s="26" t="str">
        <f>IF(C2470="","",IFERROR(VLOOKUP($C2470,Statistiques!$A$8:$B$30,2,0),""))</f>
        <v/>
      </c>
      <c r="E2470" s="24"/>
      <c r="F2470" s="27" t="e">
        <f t="shared" si="267"/>
        <v>#VALUE!</v>
      </c>
      <c r="G2470" s="28" t="str">
        <f t="shared" si="263"/>
        <v/>
      </c>
      <c r="H2470" s="29"/>
      <c r="I2470" s="30"/>
      <c r="J2470">
        <f t="shared" si="264"/>
        <v>0</v>
      </c>
      <c r="K2470">
        <f t="shared" si="265"/>
        <v>0</v>
      </c>
    </row>
    <row r="2471" spans="1:11" ht="12.75" customHeight="1" x14ac:dyDescent="0.2">
      <c r="A2471" s="71" t="str">
        <f t="shared" si="261"/>
        <v/>
      </c>
      <c r="B2471" s="31" t="str">
        <f t="shared" si="266"/>
        <v/>
      </c>
      <c r="C2471" s="25" t="str">
        <f t="shared" si="262"/>
        <v/>
      </c>
      <c r="D2471" s="26" t="str">
        <f>IF(C2471="","",IFERROR(VLOOKUP($C2471,Statistiques!$A$8:$B$30,2,0),""))</f>
        <v/>
      </c>
      <c r="E2471" s="24"/>
      <c r="F2471" s="27" t="e">
        <f t="shared" si="267"/>
        <v>#VALUE!</v>
      </c>
      <c r="G2471" s="28" t="str">
        <f t="shared" si="263"/>
        <v/>
      </c>
      <c r="H2471" s="29"/>
      <c r="I2471" s="30"/>
      <c r="J2471">
        <f t="shared" si="264"/>
        <v>0</v>
      </c>
      <c r="K2471">
        <f t="shared" si="265"/>
        <v>0</v>
      </c>
    </row>
    <row r="2472" spans="1:11" ht="12.75" customHeight="1" x14ac:dyDescent="0.2">
      <c r="A2472" s="71" t="str">
        <f t="shared" si="261"/>
        <v/>
      </c>
      <c r="B2472" s="31" t="str">
        <f t="shared" si="266"/>
        <v/>
      </c>
      <c r="C2472" s="25" t="str">
        <f t="shared" si="262"/>
        <v/>
      </c>
      <c r="D2472" s="26" t="str">
        <f>IF(C2472="","",IFERROR(VLOOKUP($C2472,Statistiques!$A$8:$B$30,2,0),""))</f>
        <v/>
      </c>
      <c r="E2472" s="24"/>
      <c r="F2472" s="27" t="e">
        <f t="shared" si="267"/>
        <v>#VALUE!</v>
      </c>
      <c r="G2472" s="28" t="str">
        <f t="shared" si="263"/>
        <v/>
      </c>
      <c r="H2472" s="29"/>
      <c r="I2472" s="30"/>
      <c r="J2472">
        <f t="shared" si="264"/>
        <v>0</v>
      </c>
      <c r="K2472">
        <f t="shared" si="265"/>
        <v>0</v>
      </c>
    </row>
    <row r="2473" spans="1:11" ht="12.75" customHeight="1" x14ac:dyDescent="0.2">
      <c r="A2473" s="71" t="str">
        <f t="shared" si="261"/>
        <v/>
      </c>
      <c r="B2473" s="31" t="str">
        <f t="shared" si="266"/>
        <v/>
      </c>
      <c r="C2473" s="25" t="str">
        <f t="shared" si="262"/>
        <v/>
      </c>
      <c r="D2473" s="26" t="str">
        <f>IF(C2473="","",IFERROR(VLOOKUP($C2473,Statistiques!$A$8:$B$30,2,0),""))</f>
        <v/>
      </c>
      <c r="E2473" s="24"/>
      <c r="F2473" s="27" t="e">
        <f t="shared" si="267"/>
        <v>#VALUE!</v>
      </c>
      <c r="G2473" s="28" t="str">
        <f t="shared" si="263"/>
        <v/>
      </c>
      <c r="H2473" s="29"/>
      <c r="I2473" s="30"/>
      <c r="J2473">
        <f t="shared" si="264"/>
        <v>0</v>
      </c>
      <c r="K2473">
        <f t="shared" si="265"/>
        <v>0</v>
      </c>
    </row>
    <row r="2474" spans="1:11" ht="12.75" customHeight="1" x14ac:dyDescent="0.2">
      <c r="A2474" s="71" t="str">
        <f t="shared" si="261"/>
        <v/>
      </c>
      <c r="B2474" s="31" t="str">
        <f t="shared" si="266"/>
        <v/>
      </c>
      <c r="C2474" s="25" t="str">
        <f t="shared" si="262"/>
        <v/>
      </c>
      <c r="D2474" s="26" t="str">
        <f>IF(C2474="","",IFERROR(VLOOKUP($C2474,Statistiques!$A$8:$B$30,2,0),""))</f>
        <v/>
      </c>
      <c r="E2474" s="24"/>
      <c r="F2474" s="27" t="e">
        <f t="shared" si="267"/>
        <v>#VALUE!</v>
      </c>
      <c r="G2474" s="28" t="str">
        <f t="shared" si="263"/>
        <v/>
      </c>
      <c r="H2474" s="29"/>
      <c r="I2474" s="30"/>
      <c r="J2474">
        <f t="shared" si="264"/>
        <v>0</v>
      </c>
      <c r="K2474">
        <f t="shared" si="265"/>
        <v>0</v>
      </c>
    </row>
    <row r="2475" spans="1:11" ht="12.75" customHeight="1" x14ac:dyDescent="0.2">
      <c r="A2475" s="71" t="str">
        <f t="shared" si="261"/>
        <v/>
      </c>
      <c r="B2475" s="31" t="str">
        <f t="shared" si="266"/>
        <v/>
      </c>
      <c r="C2475" s="25" t="str">
        <f t="shared" si="262"/>
        <v/>
      </c>
      <c r="D2475" s="26" t="str">
        <f>IF(C2475="","",IFERROR(VLOOKUP($C2475,Statistiques!$A$8:$B$30,2,0),""))</f>
        <v/>
      </c>
      <c r="E2475" s="24"/>
      <c r="F2475" s="27" t="e">
        <f t="shared" si="267"/>
        <v>#VALUE!</v>
      </c>
      <c r="G2475" s="28" t="str">
        <f t="shared" si="263"/>
        <v/>
      </c>
      <c r="H2475" s="29"/>
      <c r="I2475" s="30"/>
      <c r="J2475">
        <f t="shared" si="264"/>
        <v>0</v>
      </c>
      <c r="K2475">
        <f t="shared" si="265"/>
        <v>0</v>
      </c>
    </row>
    <row r="2476" spans="1:11" ht="12.75" customHeight="1" x14ac:dyDescent="0.2">
      <c r="A2476" s="71" t="str">
        <f t="shared" si="261"/>
        <v/>
      </c>
      <c r="B2476" s="31" t="str">
        <f t="shared" si="266"/>
        <v/>
      </c>
      <c r="C2476" s="25" t="str">
        <f t="shared" si="262"/>
        <v/>
      </c>
      <c r="D2476" s="26" t="str">
        <f>IF(C2476="","",IFERROR(VLOOKUP($C2476,Statistiques!$A$8:$B$30,2,0),""))</f>
        <v/>
      </c>
      <c r="E2476" s="24"/>
      <c r="F2476" s="27" t="e">
        <f t="shared" si="267"/>
        <v>#VALUE!</v>
      </c>
      <c r="G2476" s="28" t="str">
        <f t="shared" si="263"/>
        <v/>
      </c>
      <c r="H2476" s="29"/>
      <c r="I2476" s="30"/>
      <c r="J2476">
        <f t="shared" si="264"/>
        <v>0</v>
      </c>
      <c r="K2476">
        <f t="shared" si="265"/>
        <v>0</v>
      </c>
    </row>
    <row r="2477" spans="1:11" ht="12.75" customHeight="1" x14ac:dyDescent="0.2">
      <c r="A2477" s="71" t="str">
        <f t="shared" si="261"/>
        <v/>
      </c>
      <c r="B2477" s="31" t="str">
        <f t="shared" si="266"/>
        <v/>
      </c>
      <c r="C2477" s="25" t="str">
        <f t="shared" si="262"/>
        <v/>
      </c>
      <c r="D2477" s="26" t="str">
        <f>IF(C2477="","",IFERROR(VLOOKUP($C2477,Statistiques!$A$8:$B$30,2,0),""))</f>
        <v/>
      </c>
      <c r="E2477" s="24"/>
      <c r="F2477" s="27" t="e">
        <f t="shared" si="267"/>
        <v>#VALUE!</v>
      </c>
      <c r="G2477" s="28" t="str">
        <f t="shared" si="263"/>
        <v/>
      </c>
      <c r="H2477" s="29"/>
      <c r="I2477" s="30"/>
      <c r="J2477">
        <f t="shared" si="264"/>
        <v>0</v>
      </c>
      <c r="K2477">
        <f t="shared" si="265"/>
        <v>0</v>
      </c>
    </row>
    <row r="2478" spans="1:11" ht="12.75" customHeight="1" x14ac:dyDescent="0.2">
      <c r="A2478" s="71" t="str">
        <f t="shared" si="261"/>
        <v/>
      </c>
      <c r="B2478" s="31" t="str">
        <f t="shared" si="266"/>
        <v/>
      </c>
      <c r="C2478" s="25" t="str">
        <f t="shared" si="262"/>
        <v/>
      </c>
      <c r="D2478" s="26" t="str">
        <f>IF(C2478="","",IFERROR(VLOOKUP($C2478,Statistiques!$A$8:$B$30,2,0),""))</f>
        <v/>
      </c>
      <c r="E2478" s="24"/>
      <c r="F2478" s="27" t="e">
        <f t="shared" si="267"/>
        <v>#VALUE!</v>
      </c>
      <c r="G2478" s="28" t="str">
        <f t="shared" si="263"/>
        <v/>
      </c>
      <c r="H2478" s="29"/>
      <c r="I2478" s="30"/>
      <c r="J2478">
        <f t="shared" si="264"/>
        <v>0</v>
      </c>
      <c r="K2478">
        <f t="shared" si="265"/>
        <v>0</v>
      </c>
    </row>
    <row r="2479" spans="1:11" ht="12.75" customHeight="1" x14ac:dyDescent="0.2">
      <c r="A2479" s="71" t="str">
        <f t="shared" si="261"/>
        <v/>
      </c>
      <c r="B2479" s="31" t="str">
        <f t="shared" si="266"/>
        <v/>
      </c>
      <c r="C2479" s="25" t="str">
        <f t="shared" si="262"/>
        <v/>
      </c>
      <c r="D2479" s="26" t="str">
        <f>IF(C2479="","",IFERROR(VLOOKUP($C2479,Statistiques!$A$8:$B$30,2,0),""))</f>
        <v/>
      </c>
      <c r="E2479" s="24"/>
      <c r="F2479" s="27" t="e">
        <f t="shared" si="267"/>
        <v>#VALUE!</v>
      </c>
      <c r="G2479" s="28" t="str">
        <f t="shared" si="263"/>
        <v/>
      </c>
      <c r="H2479" s="29"/>
      <c r="I2479" s="30"/>
      <c r="J2479">
        <f t="shared" si="264"/>
        <v>0</v>
      </c>
      <c r="K2479">
        <f t="shared" si="265"/>
        <v>0</v>
      </c>
    </row>
    <row r="2480" spans="1:11" ht="12.75" customHeight="1" x14ac:dyDescent="0.2">
      <c r="A2480" s="71" t="str">
        <f t="shared" si="261"/>
        <v/>
      </c>
      <c r="B2480" s="31" t="str">
        <f t="shared" si="266"/>
        <v/>
      </c>
      <c r="C2480" s="25" t="str">
        <f t="shared" si="262"/>
        <v/>
      </c>
      <c r="D2480" s="26" t="str">
        <f>IF(C2480="","",IFERROR(VLOOKUP($C2480,Statistiques!$A$8:$B$30,2,0),""))</f>
        <v/>
      </c>
      <c r="E2480" s="24"/>
      <c r="F2480" s="27" t="e">
        <f t="shared" si="267"/>
        <v>#VALUE!</v>
      </c>
      <c r="G2480" s="28" t="str">
        <f t="shared" si="263"/>
        <v/>
      </c>
      <c r="H2480" s="29"/>
      <c r="I2480" s="30"/>
      <c r="J2480">
        <f t="shared" si="264"/>
        <v>0</v>
      </c>
      <c r="K2480">
        <f t="shared" si="265"/>
        <v>0</v>
      </c>
    </row>
    <row r="2481" spans="1:11" ht="12.75" customHeight="1" x14ac:dyDescent="0.2">
      <c r="A2481" s="71" t="str">
        <f t="shared" si="261"/>
        <v/>
      </c>
      <c r="B2481" s="31" t="str">
        <f t="shared" si="266"/>
        <v/>
      </c>
      <c r="C2481" s="25" t="str">
        <f t="shared" si="262"/>
        <v/>
      </c>
      <c r="D2481" s="26" t="str">
        <f>IF(C2481="","",IFERROR(VLOOKUP($C2481,Statistiques!$A$8:$B$30,2,0),""))</f>
        <v/>
      </c>
      <c r="E2481" s="24"/>
      <c r="F2481" s="27" t="e">
        <f t="shared" si="267"/>
        <v>#VALUE!</v>
      </c>
      <c r="G2481" s="28" t="str">
        <f t="shared" si="263"/>
        <v/>
      </c>
      <c r="H2481" s="29"/>
      <c r="I2481" s="30"/>
      <c r="J2481">
        <f t="shared" si="264"/>
        <v>0</v>
      </c>
      <c r="K2481">
        <f t="shared" si="265"/>
        <v>0</v>
      </c>
    </row>
    <row r="2482" spans="1:11" ht="12.75" customHeight="1" x14ac:dyDescent="0.2">
      <c r="A2482" s="71" t="str">
        <f t="shared" ref="A2482:A2545" si="268">IF(E2481="","",A2481)</f>
        <v/>
      </c>
      <c r="B2482" s="31" t="str">
        <f t="shared" si="266"/>
        <v/>
      </c>
      <c r="C2482" s="25" t="str">
        <f t="shared" ref="C2482:C2545" si="269">IF(E2481="","",C2481)</f>
        <v/>
      </c>
      <c r="D2482" s="26" t="str">
        <f>IF(C2482="","",IFERROR(VLOOKUP($C2482,Statistiques!$A$8:$B$30,2,0),""))</f>
        <v/>
      </c>
      <c r="E2482" s="24"/>
      <c r="F2482" s="27" t="e">
        <f t="shared" si="267"/>
        <v>#VALUE!</v>
      </c>
      <c r="G2482" s="28" t="str">
        <f t="shared" si="263"/>
        <v/>
      </c>
      <c r="H2482" s="29"/>
      <c r="I2482" s="30"/>
      <c r="J2482">
        <f t="shared" si="264"/>
        <v>0</v>
      </c>
      <c r="K2482">
        <f t="shared" si="265"/>
        <v>0</v>
      </c>
    </row>
    <row r="2483" spans="1:11" ht="12.75" customHeight="1" x14ac:dyDescent="0.2">
      <c r="A2483" s="71" t="str">
        <f t="shared" si="268"/>
        <v/>
      </c>
      <c r="B2483" s="31" t="str">
        <f t="shared" si="266"/>
        <v/>
      </c>
      <c r="C2483" s="25" t="str">
        <f t="shared" si="269"/>
        <v/>
      </c>
      <c r="D2483" s="26" t="str">
        <f>IF(C2483="","",IFERROR(VLOOKUP($C2483,Statistiques!$A$8:$B$30,2,0),""))</f>
        <v/>
      </c>
      <c r="E2483" s="24"/>
      <c r="F2483" s="27" t="e">
        <f t="shared" si="267"/>
        <v>#VALUE!</v>
      </c>
      <c r="G2483" s="28" t="str">
        <f t="shared" si="263"/>
        <v/>
      </c>
      <c r="H2483" s="29"/>
      <c r="I2483" s="30"/>
      <c r="J2483">
        <f t="shared" si="264"/>
        <v>0</v>
      </c>
      <c r="K2483">
        <f t="shared" si="265"/>
        <v>0</v>
      </c>
    </row>
    <row r="2484" spans="1:11" ht="12.75" customHeight="1" x14ac:dyDescent="0.2">
      <c r="A2484" s="71" t="str">
        <f t="shared" si="268"/>
        <v/>
      </c>
      <c r="B2484" s="31" t="str">
        <f t="shared" si="266"/>
        <v/>
      </c>
      <c r="C2484" s="25" t="str">
        <f t="shared" si="269"/>
        <v/>
      </c>
      <c r="D2484" s="26" t="str">
        <f>IF(C2484="","",IFERROR(VLOOKUP($C2484,Statistiques!$A$8:$B$30,2,0),""))</f>
        <v/>
      </c>
      <c r="E2484" s="24"/>
      <c r="F2484" s="27" t="e">
        <f t="shared" si="267"/>
        <v>#VALUE!</v>
      </c>
      <c r="G2484" s="28" t="str">
        <f t="shared" si="263"/>
        <v/>
      </c>
      <c r="H2484" s="29"/>
      <c r="I2484" s="30"/>
      <c r="J2484">
        <f t="shared" si="264"/>
        <v>0</v>
      </c>
      <c r="K2484">
        <f t="shared" si="265"/>
        <v>0</v>
      </c>
    </row>
    <row r="2485" spans="1:11" ht="12.75" customHeight="1" x14ac:dyDescent="0.2">
      <c r="A2485" s="71" t="str">
        <f t="shared" si="268"/>
        <v/>
      </c>
      <c r="B2485" s="31" t="str">
        <f t="shared" si="266"/>
        <v/>
      </c>
      <c r="C2485" s="25" t="str">
        <f t="shared" si="269"/>
        <v/>
      </c>
      <c r="D2485" s="26" t="str">
        <f>IF(C2485="","",IFERROR(VLOOKUP($C2485,Statistiques!$A$8:$B$30,2,0),""))</f>
        <v/>
      </c>
      <c r="E2485" s="24"/>
      <c r="F2485" s="27" t="e">
        <f t="shared" si="267"/>
        <v>#VALUE!</v>
      </c>
      <c r="G2485" s="28" t="str">
        <f t="shared" si="263"/>
        <v/>
      </c>
      <c r="H2485" s="29"/>
      <c r="I2485" s="30"/>
      <c r="J2485">
        <f t="shared" si="264"/>
        <v>0</v>
      </c>
      <c r="K2485">
        <f t="shared" si="265"/>
        <v>0</v>
      </c>
    </row>
    <row r="2486" spans="1:11" ht="12.75" customHeight="1" x14ac:dyDescent="0.2">
      <c r="A2486" s="71" t="str">
        <f t="shared" si="268"/>
        <v/>
      </c>
      <c r="B2486" s="31" t="str">
        <f t="shared" si="266"/>
        <v/>
      </c>
      <c r="C2486" s="25" t="str">
        <f t="shared" si="269"/>
        <v/>
      </c>
      <c r="D2486" s="26" t="str">
        <f>IF(C2486="","",IFERROR(VLOOKUP($C2486,Statistiques!$A$8:$B$30,2,0),""))</f>
        <v/>
      </c>
      <c r="E2486" s="24"/>
      <c r="F2486" s="27" t="e">
        <f t="shared" si="267"/>
        <v>#VALUE!</v>
      </c>
      <c r="G2486" s="28" t="str">
        <f t="shared" si="263"/>
        <v/>
      </c>
      <c r="H2486" s="29"/>
      <c r="I2486" s="30"/>
      <c r="J2486">
        <f t="shared" si="264"/>
        <v>0</v>
      </c>
      <c r="K2486">
        <f t="shared" si="265"/>
        <v>0</v>
      </c>
    </row>
    <row r="2487" spans="1:11" ht="12.75" customHeight="1" x14ac:dyDescent="0.2">
      <c r="A2487" s="71" t="str">
        <f t="shared" si="268"/>
        <v/>
      </c>
      <c r="B2487" s="31" t="str">
        <f t="shared" si="266"/>
        <v/>
      </c>
      <c r="C2487" s="25" t="str">
        <f t="shared" si="269"/>
        <v/>
      </c>
      <c r="D2487" s="26" t="str">
        <f>IF(C2487="","",IFERROR(VLOOKUP($C2487,Statistiques!$A$8:$B$30,2,0),""))</f>
        <v/>
      </c>
      <c r="E2487" s="24"/>
      <c r="F2487" s="27" t="e">
        <f t="shared" si="267"/>
        <v>#VALUE!</v>
      </c>
      <c r="G2487" s="28" t="str">
        <f t="shared" si="263"/>
        <v/>
      </c>
      <c r="H2487" s="29"/>
      <c r="I2487" s="30"/>
      <c r="J2487">
        <f t="shared" si="264"/>
        <v>0</v>
      </c>
      <c r="K2487">
        <f t="shared" si="265"/>
        <v>0</v>
      </c>
    </row>
    <row r="2488" spans="1:11" ht="12.75" customHeight="1" x14ac:dyDescent="0.2">
      <c r="A2488" s="71" t="str">
        <f t="shared" si="268"/>
        <v/>
      </c>
      <c r="B2488" s="31" t="str">
        <f t="shared" si="266"/>
        <v/>
      </c>
      <c r="C2488" s="25" t="str">
        <f t="shared" si="269"/>
        <v/>
      </c>
      <c r="D2488" s="26" t="str">
        <f>IF(C2488="","",IFERROR(VLOOKUP($C2488,Statistiques!$A$8:$B$30,2,0),""))</f>
        <v/>
      </c>
      <c r="E2488" s="24"/>
      <c r="F2488" s="27" t="e">
        <f t="shared" si="267"/>
        <v>#VALUE!</v>
      </c>
      <c r="G2488" s="28" t="str">
        <f t="shared" si="263"/>
        <v/>
      </c>
      <c r="H2488" s="29"/>
      <c r="I2488" s="30"/>
      <c r="J2488">
        <f t="shared" si="264"/>
        <v>0</v>
      </c>
      <c r="K2488">
        <f t="shared" si="265"/>
        <v>0</v>
      </c>
    </row>
    <row r="2489" spans="1:11" ht="12.75" customHeight="1" x14ac:dyDescent="0.2">
      <c r="A2489" s="71" t="str">
        <f t="shared" si="268"/>
        <v/>
      </c>
      <c r="B2489" s="31" t="str">
        <f t="shared" si="266"/>
        <v/>
      </c>
      <c r="C2489" s="25" t="str">
        <f t="shared" si="269"/>
        <v/>
      </c>
      <c r="D2489" s="26" t="str">
        <f>IF(C2489="","",IFERROR(VLOOKUP($C2489,Statistiques!$A$8:$B$30,2,0),""))</f>
        <v/>
      </c>
      <c r="E2489" s="24"/>
      <c r="F2489" s="27" t="e">
        <f t="shared" si="267"/>
        <v>#VALUE!</v>
      </c>
      <c r="G2489" s="28" t="str">
        <f t="shared" si="263"/>
        <v/>
      </c>
      <c r="H2489" s="29"/>
      <c r="I2489" s="30"/>
      <c r="J2489">
        <f t="shared" si="264"/>
        <v>0</v>
      </c>
      <c r="K2489">
        <f t="shared" si="265"/>
        <v>0</v>
      </c>
    </row>
    <row r="2490" spans="1:11" ht="12.75" customHeight="1" x14ac:dyDescent="0.2">
      <c r="A2490" s="71" t="str">
        <f t="shared" si="268"/>
        <v/>
      </c>
      <c r="B2490" s="31" t="str">
        <f t="shared" si="266"/>
        <v/>
      </c>
      <c r="C2490" s="25" t="str">
        <f t="shared" si="269"/>
        <v/>
      </c>
      <c r="D2490" s="26" t="str">
        <f>IF(C2490="","",IFERROR(VLOOKUP($C2490,Statistiques!$A$8:$B$30,2,0),""))</f>
        <v/>
      </c>
      <c r="E2490" s="24"/>
      <c r="F2490" s="27" t="e">
        <f t="shared" si="267"/>
        <v>#VALUE!</v>
      </c>
      <c r="G2490" s="28" t="str">
        <f t="shared" si="263"/>
        <v/>
      </c>
      <c r="H2490" s="29"/>
      <c r="I2490" s="30"/>
      <c r="J2490">
        <f t="shared" si="264"/>
        <v>0</v>
      </c>
      <c r="K2490">
        <f t="shared" si="265"/>
        <v>0</v>
      </c>
    </row>
    <row r="2491" spans="1:11" ht="12.75" customHeight="1" x14ac:dyDescent="0.2">
      <c r="A2491" s="71" t="str">
        <f t="shared" si="268"/>
        <v/>
      </c>
      <c r="B2491" s="31" t="str">
        <f t="shared" si="266"/>
        <v/>
      </c>
      <c r="C2491" s="25" t="str">
        <f t="shared" si="269"/>
        <v/>
      </c>
      <c r="D2491" s="26" t="str">
        <f>IF(C2491="","",IFERROR(VLOOKUP($C2491,Statistiques!$A$8:$B$30,2,0),""))</f>
        <v/>
      </c>
      <c r="E2491" s="24"/>
      <c r="F2491" s="27" t="e">
        <f t="shared" si="267"/>
        <v>#VALUE!</v>
      </c>
      <c r="G2491" s="28" t="str">
        <f t="shared" si="263"/>
        <v/>
      </c>
      <c r="H2491" s="29"/>
      <c r="I2491" s="30"/>
      <c r="J2491">
        <f t="shared" si="264"/>
        <v>0</v>
      </c>
      <c r="K2491">
        <f t="shared" si="265"/>
        <v>0</v>
      </c>
    </row>
    <row r="2492" spans="1:11" ht="12.75" customHeight="1" x14ac:dyDescent="0.2">
      <c r="A2492" s="71" t="str">
        <f t="shared" si="268"/>
        <v/>
      </c>
      <c r="B2492" s="31" t="str">
        <f t="shared" si="266"/>
        <v/>
      </c>
      <c r="C2492" s="25" t="str">
        <f t="shared" si="269"/>
        <v/>
      </c>
      <c r="D2492" s="26" t="str">
        <f>IF(C2492="","",IFERROR(VLOOKUP($C2492,Statistiques!$A$8:$B$30,2,0),""))</f>
        <v/>
      </c>
      <c r="E2492" s="24"/>
      <c r="F2492" s="27" t="e">
        <f t="shared" si="267"/>
        <v>#VALUE!</v>
      </c>
      <c r="G2492" s="28" t="str">
        <f t="shared" si="263"/>
        <v/>
      </c>
      <c r="H2492" s="29"/>
      <c r="I2492" s="30"/>
      <c r="J2492">
        <f t="shared" si="264"/>
        <v>0</v>
      </c>
      <c r="K2492">
        <f t="shared" si="265"/>
        <v>0</v>
      </c>
    </row>
    <row r="2493" spans="1:11" ht="12.75" customHeight="1" x14ac:dyDescent="0.2">
      <c r="A2493" s="71" t="str">
        <f t="shared" si="268"/>
        <v/>
      </c>
      <c r="B2493" s="31" t="str">
        <f t="shared" si="266"/>
        <v/>
      </c>
      <c r="C2493" s="25" t="str">
        <f t="shared" si="269"/>
        <v/>
      </c>
      <c r="D2493" s="26" t="str">
        <f>IF(C2493="","",IFERROR(VLOOKUP($C2493,Statistiques!$A$8:$B$30,2,0),""))</f>
        <v/>
      </c>
      <c r="E2493" s="24"/>
      <c r="F2493" s="27" t="e">
        <f t="shared" si="267"/>
        <v>#VALUE!</v>
      </c>
      <c r="G2493" s="28" t="str">
        <f t="shared" si="263"/>
        <v/>
      </c>
      <c r="H2493" s="29"/>
      <c r="I2493" s="30"/>
      <c r="J2493">
        <f t="shared" si="264"/>
        <v>0</v>
      </c>
      <c r="K2493">
        <f t="shared" si="265"/>
        <v>0</v>
      </c>
    </row>
    <row r="2494" spans="1:11" ht="12.75" customHeight="1" x14ac:dyDescent="0.2">
      <c r="A2494" s="71" t="str">
        <f t="shared" si="268"/>
        <v/>
      </c>
      <c r="B2494" s="31" t="str">
        <f t="shared" si="266"/>
        <v/>
      </c>
      <c r="C2494" s="25" t="str">
        <f t="shared" si="269"/>
        <v/>
      </c>
      <c r="D2494" s="26" t="str">
        <f>IF(C2494="","",IFERROR(VLOOKUP($C2494,Statistiques!$A$8:$B$30,2,0),""))</f>
        <v/>
      </c>
      <c r="E2494" s="24"/>
      <c r="F2494" s="27" t="e">
        <f t="shared" si="267"/>
        <v>#VALUE!</v>
      </c>
      <c r="G2494" s="28" t="str">
        <f t="shared" si="263"/>
        <v/>
      </c>
      <c r="H2494" s="29"/>
      <c r="I2494" s="30"/>
      <c r="J2494">
        <f t="shared" si="264"/>
        <v>0</v>
      </c>
      <c r="K2494">
        <f t="shared" si="265"/>
        <v>0</v>
      </c>
    </row>
    <row r="2495" spans="1:11" ht="12.75" customHeight="1" x14ac:dyDescent="0.2">
      <c r="A2495" s="71" t="str">
        <f t="shared" si="268"/>
        <v/>
      </c>
      <c r="B2495" s="31" t="str">
        <f t="shared" si="266"/>
        <v/>
      </c>
      <c r="C2495" s="25" t="str">
        <f t="shared" si="269"/>
        <v/>
      </c>
      <c r="D2495" s="26" t="str">
        <f>IF(C2495="","",IFERROR(VLOOKUP($C2495,Statistiques!$A$8:$B$30,2,0),""))</f>
        <v/>
      </c>
      <c r="E2495" s="24"/>
      <c r="F2495" s="27" t="e">
        <f t="shared" si="267"/>
        <v>#VALUE!</v>
      </c>
      <c r="G2495" s="28" t="str">
        <f t="shared" si="263"/>
        <v/>
      </c>
      <c r="H2495" s="29"/>
      <c r="I2495" s="30"/>
      <c r="J2495">
        <f t="shared" si="264"/>
        <v>0</v>
      </c>
      <c r="K2495">
        <f t="shared" si="265"/>
        <v>0</v>
      </c>
    </row>
    <row r="2496" spans="1:11" ht="12.75" customHeight="1" x14ac:dyDescent="0.2">
      <c r="A2496" s="71" t="str">
        <f t="shared" si="268"/>
        <v/>
      </c>
      <c r="B2496" s="31" t="str">
        <f t="shared" si="266"/>
        <v/>
      </c>
      <c r="C2496" s="25" t="str">
        <f t="shared" si="269"/>
        <v/>
      </c>
      <c r="D2496" s="26" t="str">
        <f>IF(C2496="","",IFERROR(VLOOKUP($C2496,Statistiques!$A$8:$B$30,2,0),""))</f>
        <v/>
      </c>
      <c r="E2496" s="24"/>
      <c r="F2496" s="27" t="e">
        <f t="shared" si="267"/>
        <v>#VALUE!</v>
      </c>
      <c r="G2496" s="28" t="str">
        <f t="shared" si="263"/>
        <v/>
      </c>
      <c r="H2496" s="29"/>
      <c r="I2496" s="30"/>
      <c r="J2496">
        <f t="shared" si="264"/>
        <v>0</v>
      </c>
      <c r="K2496">
        <f t="shared" si="265"/>
        <v>0</v>
      </c>
    </row>
    <row r="2497" spans="1:11" ht="12.75" customHeight="1" x14ac:dyDescent="0.2">
      <c r="A2497" s="71" t="str">
        <f t="shared" si="268"/>
        <v/>
      </c>
      <c r="B2497" s="31" t="str">
        <f t="shared" si="266"/>
        <v/>
      </c>
      <c r="C2497" s="25" t="str">
        <f t="shared" si="269"/>
        <v/>
      </c>
      <c r="D2497" s="26" t="str">
        <f>IF(C2497="","",IFERROR(VLOOKUP($C2497,Statistiques!$A$8:$B$30,2,0),""))</f>
        <v/>
      </c>
      <c r="E2497" s="24"/>
      <c r="F2497" s="27" t="e">
        <f t="shared" si="267"/>
        <v>#VALUE!</v>
      </c>
      <c r="G2497" s="28" t="str">
        <f t="shared" si="263"/>
        <v/>
      </c>
      <c r="H2497" s="29"/>
      <c r="I2497" s="30"/>
      <c r="J2497">
        <f t="shared" si="264"/>
        <v>0</v>
      </c>
      <c r="K2497">
        <f t="shared" si="265"/>
        <v>0</v>
      </c>
    </row>
    <row r="2498" spans="1:11" ht="12.75" customHeight="1" x14ac:dyDescent="0.2">
      <c r="A2498" s="71" t="str">
        <f t="shared" si="268"/>
        <v/>
      </c>
      <c r="B2498" s="31" t="str">
        <f t="shared" si="266"/>
        <v/>
      </c>
      <c r="C2498" s="25" t="str">
        <f t="shared" si="269"/>
        <v/>
      </c>
      <c r="D2498" s="26" t="str">
        <f>IF(C2498="","",IFERROR(VLOOKUP($C2498,Statistiques!$A$8:$B$30,2,0),""))</f>
        <v/>
      </c>
      <c r="E2498" s="24"/>
      <c r="F2498" s="27" t="e">
        <f t="shared" si="267"/>
        <v>#VALUE!</v>
      </c>
      <c r="G2498" s="28" t="str">
        <f t="shared" si="263"/>
        <v/>
      </c>
      <c r="H2498" s="29"/>
      <c r="I2498" s="30"/>
      <c r="J2498">
        <f t="shared" si="264"/>
        <v>0</v>
      </c>
      <c r="K2498">
        <f t="shared" si="265"/>
        <v>0</v>
      </c>
    </row>
    <row r="2499" spans="1:11" ht="12.75" customHeight="1" x14ac:dyDescent="0.2">
      <c r="A2499" s="71" t="str">
        <f t="shared" si="268"/>
        <v/>
      </c>
      <c r="B2499" s="31" t="str">
        <f t="shared" si="266"/>
        <v/>
      </c>
      <c r="C2499" s="25" t="str">
        <f t="shared" si="269"/>
        <v/>
      </c>
      <c r="D2499" s="26" t="str">
        <f>IF(C2499="","",IFERROR(VLOOKUP($C2499,Statistiques!$A$8:$B$30,2,0),""))</f>
        <v/>
      </c>
      <c r="E2499" s="24"/>
      <c r="F2499" s="27" t="e">
        <f t="shared" si="267"/>
        <v>#VALUE!</v>
      </c>
      <c r="G2499" s="28" t="str">
        <f t="shared" ref="G2499:G2562" si="270">IF(E2499="","",IF(AND(MONTH(A2499)=MONTH(A2500),E2500&lt;&gt;""),"",F2499))</f>
        <v/>
      </c>
      <c r="H2499" s="29"/>
      <c r="I2499" s="30"/>
      <c r="J2499">
        <f t="shared" ref="J2499:J2562" si="271">IF(H2499="",0,H2499)</f>
        <v>0</v>
      </c>
      <c r="K2499">
        <f t="shared" ref="K2499:K2562" si="272">IF(I2499="",0,I2499)</f>
        <v>0</v>
      </c>
    </row>
    <row r="2500" spans="1:11" ht="12.75" customHeight="1" x14ac:dyDescent="0.2">
      <c r="A2500" s="71" t="str">
        <f t="shared" si="268"/>
        <v/>
      </c>
      <c r="B2500" s="31" t="str">
        <f t="shared" ref="B2500:B2563" si="273">IF(A2500="","",B2499+1)</f>
        <v/>
      </c>
      <c r="C2500" s="25" t="str">
        <f t="shared" si="269"/>
        <v/>
      </c>
      <c r="D2500" s="26" t="str">
        <f>IF(C2500="","",IFERROR(VLOOKUP($C2500,Statistiques!$A$8:$B$30,2,0),""))</f>
        <v/>
      </c>
      <c r="E2500" s="24"/>
      <c r="F2500" s="27" t="e">
        <f t="shared" ref="F2500:F2563" si="274">IF(MONTH(A2500)=MONTH(A2499),F2499+E2500,E2500)</f>
        <v>#VALUE!</v>
      </c>
      <c r="G2500" s="28" t="str">
        <f t="shared" si="270"/>
        <v/>
      </c>
      <c r="H2500" s="29"/>
      <c r="I2500" s="30"/>
      <c r="J2500">
        <f t="shared" si="271"/>
        <v>0</v>
      </c>
      <c r="K2500">
        <f t="shared" si="272"/>
        <v>0</v>
      </c>
    </row>
    <row r="2501" spans="1:11" ht="12.75" customHeight="1" x14ac:dyDescent="0.2">
      <c r="A2501" s="71" t="str">
        <f t="shared" si="268"/>
        <v/>
      </c>
      <c r="B2501" s="31" t="str">
        <f t="shared" si="273"/>
        <v/>
      </c>
      <c r="C2501" s="25" t="str">
        <f t="shared" si="269"/>
        <v/>
      </c>
      <c r="D2501" s="26" t="str">
        <f>IF(C2501="","",IFERROR(VLOOKUP($C2501,Statistiques!$A$8:$B$30,2,0),""))</f>
        <v/>
      </c>
      <c r="E2501" s="24"/>
      <c r="F2501" s="27" t="e">
        <f t="shared" si="274"/>
        <v>#VALUE!</v>
      </c>
      <c r="G2501" s="28" t="str">
        <f t="shared" si="270"/>
        <v/>
      </c>
      <c r="H2501" s="29"/>
      <c r="I2501" s="30"/>
      <c r="J2501">
        <f t="shared" si="271"/>
        <v>0</v>
      </c>
      <c r="K2501">
        <f t="shared" si="272"/>
        <v>0</v>
      </c>
    </row>
    <row r="2502" spans="1:11" ht="12.75" customHeight="1" x14ac:dyDescent="0.2">
      <c r="A2502" s="71" t="str">
        <f t="shared" si="268"/>
        <v/>
      </c>
      <c r="B2502" s="31" t="str">
        <f t="shared" si="273"/>
        <v/>
      </c>
      <c r="C2502" s="25" t="str">
        <f t="shared" si="269"/>
        <v/>
      </c>
      <c r="D2502" s="26" t="str">
        <f>IF(C2502="","",IFERROR(VLOOKUP($C2502,Statistiques!$A$8:$B$30,2,0),""))</f>
        <v/>
      </c>
      <c r="E2502" s="24"/>
      <c r="F2502" s="27" t="e">
        <f t="shared" si="274"/>
        <v>#VALUE!</v>
      </c>
      <c r="G2502" s="28" t="str">
        <f t="shared" si="270"/>
        <v/>
      </c>
      <c r="H2502" s="29"/>
      <c r="I2502" s="30"/>
      <c r="J2502">
        <f t="shared" si="271"/>
        <v>0</v>
      </c>
      <c r="K2502">
        <f t="shared" si="272"/>
        <v>0</v>
      </c>
    </row>
    <row r="2503" spans="1:11" ht="12.75" customHeight="1" x14ac:dyDescent="0.2">
      <c r="A2503" s="71" t="str">
        <f t="shared" si="268"/>
        <v/>
      </c>
      <c r="B2503" s="31" t="str">
        <f t="shared" si="273"/>
        <v/>
      </c>
      <c r="C2503" s="25" t="str">
        <f t="shared" si="269"/>
        <v/>
      </c>
      <c r="D2503" s="26" t="str">
        <f>IF(C2503="","",IFERROR(VLOOKUP($C2503,Statistiques!$A$8:$B$30,2,0),""))</f>
        <v/>
      </c>
      <c r="E2503" s="24"/>
      <c r="F2503" s="27" t="e">
        <f t="shared" si="274"/>
        <v>#VALUE!</v>
      </c>
      <c r="G2503" s="28" t="str">
        <f t="shared" si="270"/>
        <v/>
      </c>
      <c r="H2503" s="29"/>
      <c r="I2503" s="30"/>
      <c r="J2503">
        <f t="shared" si="271"/>
        <v>0</v>
      </c>
      <c r="K2503">
        <f t="shared" si="272"/>
        <v>0</v>
      </c>
    </row>
    <row r="2504" spans="1:11" ht="12.75" customHeight="1" x14ac:dyDescent="0.2">
      <c r="A2504" s="71" t="str">
        <f t="shared" si="268"/>
        <v/>
      </c>
      <c r="B2504" s="31" t="str">
        <f t="shared" si="273"/>
        <v/>
      </c>
      <c r="C2504" s="25" t="str">
        <f t="shared" si="269"/>
        <v/>
      </c>
      <c r="D2504" s="26" t="str">
        <f>IF(C2504="","",IFERROR(VLOOKUP($C2504,Statistiques!$A$8:$B$30,2,0),""))</f>
        <v/>
      </c>
      <c r="E2504" s="24"/>
      <c r="F2504" s="27" t="e">
        <f t="shared" si="274"/>
        <v>#VALUE!</v>
      </c>
      <c r="G2504" s="28" t="str">
        <f t="shared" si="270"/>
        <v/>
      </c>
      <c r="H2504" s="29"/>
      <c r="I2504" s="30"/>
      <c r="J2504">
        <f t="shared" si="271"/>
        <v>0</v>
      </c>
      <c r="K2504">
        <f t="shared" si="272"/>
        <v>0</v>
      </c>
    </row>
    <row r="2505" spans="1:11" ht="12.75" customHeight="1" x14ac:dyDescent="0.2">
      <c r="A2505" s="71" t="str">
        <f t="shared" si="268"/>
        <v/>
      </c>
      <c r="B2505" s="31" t="str">
        <f t="shared" si="273"/>
        <v/>
      </c>
      <c r="C2505" s="25" t="str">
        <f t="shared" si="269"/>
        <v/>
      </c>
      <c r="D2505" s="26" t="str">
        <f>IF(C2505="","",IFERROR(VLOOKUP($C2505,Statistiques!$A$8:$B$30,2,0),""))</f>
        <v/>
      </c>
      <c r="E2505" s="24"/>
      <c r="F2505" s="27" t="e">
        <f t="shared" si="274"/>
        <v>#VALUE!</v>
      </c>
      <c r="G2505" s="28" t="str">
        <f t="shared" si="270"/>
        <v/>
      </c>
      <c r="H2505" s="29"/>
      <c r="I2505" s="30"/>
      <c r="J2505">
        <f t="shared" si="271"/>
        <v>0</v>
      </c>
      <c r="K2505">
        <f t="shared" si="272"/>
        <v>0</v>
      </c>
    </row>
    <row r="2506" spans="1:11" ht="12.75" customHeight="1" x14ac:dyDescent="0.2">
      <c r="A2506" s="71" t="str">
        <f t="shared" si="268"/>
        <v/>
      </c>
      <c r="B2506" s="31" t="str">
        <f t="shared" si="273"/>
        <v/>
      </c>
      <c r="C2506" s="25" t="str">
        <f t="shared" si="269"/>
        <v/>
      </c>
      <c r="D2506" s="26" t="str">
        <f>IF(C2506="","",IFERROR(VLOOKUP($C2506,Statistiques!$A$8:$B$30,2,0),""))</f>
        <v/>
      </c>
      <c r="E2506" s="24"/>
      <c r="F2506" s="27" t="e">
        <f t="shared" si="274"/>
        <v>#VALUE!</v>
      </c>
      <c r="G2506" s="28" t="str">
        <f t="shared" si="270"/>
        <v/>
      </c>
      <c r="H2506" s="29"/>
      <c r="I2506" s="30"/>
      <c r="J2506">
        <f t="shared" si="271"/>
        <v>0</v>
      </c>
      <c r="K2506">
        <f t="shared" si="272"/>
        <v>0</v>
      </c>
    </row>
    <row r="2507" spans="1:11" ht="12.75" customHeight="1" x14ac:dyDescent="0.2">
      <c r="A2507" s="71" t="str">
        <f t="shared" si="268"/>
        <v/>
      </c>
      <c r="B2507" s="31" t="str">
        <f t="shared" si="273"/>
        <v/>
      </c>
      <c r="C2507" s="25" t="str">
        <f t="shared" si="269"/>
        <v/>
      </c>
      <c r="D2507" s="26" t="str">
        <f>IF(C2507="","",IFERROR(VLOOKUP($C2507,Statistiques!$A$8:$B$30,2,0),""))</f>
        <v/>
      </c>
      <c r="E2507" s="24"/>
      <c r="F2507" s="27" t="e">
        <f t="shared" si="274"/>
        <v>#VALUE!</v>
      </c>
      <c r="G2507" s="28" t="str">
        <f t="shared" si="270"/>
        <v/>
      </c>
      <c r="H2507" s="29"/>
      <c r="I2507" s="30"/>
      <c r="J2507">
        <f t="shared" si="271"/>
        <v>0</v>
      </c>
      <c r="K2507">
        <f t="shared" si="272"/>
        <v>0</v>
      </c>
    </row>
    <row r="2508" spans="1:11" ht="12.75" customHeight="1" x14ac:dyDescent="0.2">
      <c r="A2508" s="71" t="str">
        <f t="shared" si="268"/>
        <v/>
      </c>
      <c r="B2508" s="31" t="str">
        <f t="shared" si="273"/>
        <v/>
      </c>
      <c r="C2508" s="25" t="str">
        <f t="shared" si="269"/>
        <v/>
      </c>
      <c r="D2508" s="26" t="str">
        <f>IF(C2508="","",IFERROR(VLOOKUP($C2508,Statistiques!$A$8:$B$30,2,0),""))</f>
        <v/>
      </c>
      <c r="E2508" s="24"/>
      <c r="F2508" s="27" t="e">
        <f t="shared" si="274"/>
        <v>#VALUE!</v>
      </c>
      <c r="G2508" s="28" t="str">
        <f t="shared" si="270"/>
        <v/>
      </c>
      <c r="H2508" s="29"/>
      <c r="I2508" s="30"/>
      <c r="J2508">
        <f t="shared" si="271"/>
        <v>0</v>
      </c>
      <c r="K2508">
        <f t="shared" si="272"/>
        <v>0</v>
      </c>
    </row>
    <row r="2509" spans="1:11" ht="12.75" customHeight="1" x14ac:dyDescent="0.2">
      <c r="A2509" s="71" t="str">
        <f t="shared" si="268"/>
        <v/>
      </c>
      <c r="B2509" s="31" t="str">
        <f t="shared" si="273"/>
        <v/>
      </c>
      <c r="C2509" s="25" t="str">
        <f t="shared" si="269"/>
        <v/>
      </c>
      <c r="D2509" s="26" t="str">
        <f>IF(C2509="","",IFERROR(VLOOKUP($C2509,Statistiques!$A$8:$B$30,2,0),""))</f>
        <v/>
      </c>
      <c r="E2509" s="24"/>
      <c r="F2509" s="27" t="e">
        <f t="shared" si="274"/>
        <v>#VALUE!</v>
      </c>
      <c r="G2509" s="28" t="str">
        <f t="shared" si="270"/>
        <v/>
      </c>
      <c r="H2509" s="29"/>
      <c r="I2509" s="30"/>
      <c r="J2509">
        <f t="shared" si="271"/>
        <v>0</v>
      </c>
      <c r="K2509">
        <f t="shared" si="272"/>
        <v>0</v>
      </c>
    </row>
    <row r="2510" spans="1:11" ht="12.75" customHeight="1" x14ac:dyDescent="0.2">
      <c r="A2510" s="71" t="str">
        <f t="shared" si="268"/>
        <v/>
      </c>
      <c r="B2510" s="31" t="str">
        <f t="shared" si="273"/>
        <v/>
      </c>
      <c r="C2510" s="25" t="str">
        <f t="shared" si="269"/>
        <v/>
      </c>
      <c r="D2510" s="26" t="str">
        <f>IF(C2510="","",IFERROR(VLOOKUP($C2510,Statistiques!$A$8:$B$30,2,0),""))</f>
        <v/>
      </c>
      <c r="E2510" s="24"/>
      <c r="F2510" s="27" t="e">
        <f t="shared" si="274"/>
        <v>#VALUE!</v>
      </c>
      <c r="G2510" s="28" t="str">
        <f t="shared" si="270"/>
        <v/>
      </c>
      <c r="H2510" s="29"/>
      <c r="I2510" s="30"/>
      <c r="J2510">
        <f t="shared" si="271"/>
        <v>0</v>
      </c>
      <c r="K2510">
        <f t="shared" si="272"/>
        <v>0</v>
      </c>
    </row>
    <row r="2511" spans="1:11" ht="12.75" customHeight="1" x14ac:dyDescent="0.2">
      <c r="A2511" s="71" t="str">
        <f t="shared" si="268"/>
        <v/>
      </c>
      <c r="B2511" s="31" t="str">
        <f t="shared" si="273"/>
        <v/>
      </c>
      <c r="C2511" s="25" t="str">
        <f t="shared" si="269"/>
        <v/>
      </c>
      <c r="D2511" s="26" t="str">
        <f>IF(C2511="","",IFERROR(VLOOKUP($C2511,Statistiques!$A$8:$B$30,2,0),""))</f>
        <v/>
      </c>
      <c r="E2511" s="24"/>
      <c r="F2511" s="27" t="e">
        <f t="shared" si="274"/>
        <v>#VALUE!</v>
      </c>
      <c r="G2511" s="28" t="str">
        <f t="shared" si="270"/>
        <v/>
      </c>
      <c r="H2511" s="29"/>
      <c r="I2511" s="30"/>
      <c r="J2511">
        <f t="shared" si="271"/>
        <v>0</v>
      </c>
      <c r="K2511">
        <f t="shared" si="272"/>
        <v>0</v>
      </c>
    </row>
    <row r="2512" spans="1:11" ht="12.75" customHeight="1" x14ac:dyDescent="0.2">
      <c r="A2512" s="71" t="str">
        <f t="shared" si="268"/>
        <v/>
      </c>
      <c r="B2512" s="31" t="str">
        <f t="shared" si="273"/>
        <v/>
      </c>
      <c r="C2512" s="25" t="str">
        <f t="shared" si="269"/>
        <v/>
      </c>
      <c r="D2512" s="26" t="str">
        <f>IF(C2512="","",IFERROR(VLOOKUP($C2512,Statistiques!$A$8:$B$30,2,0),""))</f>
        <v/>
      </c>
      <c r="E2512" s="24"/>
      <c r="F2512" s="27" t="e">
        <f t="shared" si="274"/>
        <v>#VALUE!</v>
      </c>
      <c r="G2512" s="28" t="str">
        <f t="shared" si="270"/>
        <v/>
      </c>
      <c r="H2512" s="29"/>
      <c r="I2512" s="30"/>
      <c r="J2512">
        <f t="shared" si="271"/>
        <v>0</v>
      </c>
      <c r="K2512">
        <f t="shared" si="272"/>
        <v>0</v>
      </c>
    </row>
    <row r="2513" spans="1:11" ht="12.75" customHeight="1" x14ac:dyDescent="0.2">
      <c r="A2513" s="71" t="str">
        <f t="shared" si="268"/>
        <v/>
      </c>
      <c r="B2513" s="31" t="str">
        <f t="shared" si="273"/>
        <v/>
      </c>
      <c r="C2513" s="25" t="str">
        <f t="shared" si="269"/>
        <v/>
      </c>
      <c r="D2513" s="26" t="str">
        <f>IF(C2513="","",IFERROR(VLOOKUP($C2513,Statistiques!$A$8:$B$30,2,0),""))</f>
        <v/>
      </c>
      <c r="E2513" s="24"/>
      <c r="F2513" s="27" t="e">
        <f t="shared" si="274"/>
        <v>#VALUE!</v>
      </c>
      <c r="G2513" s="28" t="str">
        <f t="shared" si="270"/>
        <v/>
      </c>
      <c r="H2513" s="29"/>
      <c r="I2513" s="30"/>
      <c r="J2513">
        <f t="shared" si="271"/>
        <v>0</v>
      </c>
      <c r="K2513">
        <f t="shared" si="272"/>
        <v>0</v>
      </c>
    </row>
    <row r="2514" spans="1:11" ht="12.75" customHeight="1" x14ac:dyDescent="0.2">
      <c r="A2514" s="71" t="str">
        <f t="shared" si="268"/>
        <v/>
      </c>
      <c r="B2514" s="31" t="str">
        <f t="shared" si="273"/>
        <v/>
      </c>
      <c r="C2514" s="25" t="str">
        <f t="shared" si="269"/>
        <v/>
      </c>
      <c r="D2514" s="26" t="str">
        <f>IF(C2514="","",IFERROR(VLOOKUP($C2514,Statistiques!$A$8:$B$30,2,0),""))</f>
        <v/>
      </c>
      <c r="E2514" s="24"/>
      <c r="F2514" s="27" t="e">
        <f t="shared" si="274"/>
        <v>#VALUE!</v>
      </c>
      <c r="G2514" s="28" t="str">
        <f t="shared" si="270"/>
        <v/>
      </c>
      <c r="H2514" s="29"/>
      <c r="I2514" s="30"/>
      <c r="J2514">
        <f t="shared" si="271"/>
        <v>0</v>
      </c>
      <c r="K2514">
        <f t="shared" si="272"/>
        <v>0</v>
      </c>
    </row>
    <row r="2515" spans="1:11" ht="12.75" customHeight="1" x14ac:dyDescent="0.2">
      <c r="A2515" s="71" t="str">
        <f t="shared" si="268"/>
        <v/>
      </c>
      <c r="B2515" s="31" t="str">
        <f t="shared" si="273"/>
        <v/>
      </c>
      <c r="C2515" s="25" t="str">
        <f t="shared" si="269"/>
        <v/>
      </c>
      <c r="D2515" s="26" t="str">
        <f>IF(C2515="","",IFERROR(VLOOKUP($C2515,Statistiques!$A$8:$B$30,2,0),""))</f>
        <v/>
      </c>
      <c r="E2515" s="24"/>
      <c r="F2515" s="27" t="e">
        <f t="shared" si="274"/>
        <v>#VALUE!</v>
      </c>
      <c r="G2515" s="28" t="str">
        <f t="shared" si="270"/>
        <v/>
      </c>
      <c r="H2515" s="29"/>
      <c r="I2515" s="30"/>
      <c r="J2515">
        <f t="shared" si="271"/>
        <v>0</v>
      </c>
      <c r="K2515">
        <f t="shared" si="272"/>
        <v>0</v>
      </c>
    </row>
    <row r="2516" spans="1:11" ht="12.75" customHeight="1" x14ac:dyDescent="0.2">
      <c r="A2516" s="71" t="str">
        <f t="shared" si="268"/>
        <v/>
      </c>
      <c r="B2516" s="31" t="str">
        <f t="shared" si="273"/>
        <v/>
      </c>
      <c r="C2516" s="25" t="str">
        <f t="shared" si="269"/>
        <v/>
      </c>
      <c r="D2516" s="26" t="str">
        <f>IF(C2516="","",IFERROR(VLOOKUP($C2516,Statistiques!$A$8:$B$30,2,0),""))</f>
        <v/>
      </c>
      <c r="E2516" s="24"/>
      <c r="F2516" s="27" t="e">
        <f t="shared" si="274"/>
        <v>#VALUE!</v>
      </c>
      <c r="G2516" s="28" t="str">
        <f t="shared" si="270"/>
        <v/>
      </c>
      <c r="H2516" s="29"/>
      <c r="I2516" s="30"/>
      <c r="J2516">
        <f t="shared" si="271"/>
        <v>0</v>
      </c>
      <c r="K2516">
        <f t="shared" si="272"/>
        <v>0</v>
      </c>
    </row>
    <row r="2517" spans="1:11" ht="12.75" customHeight="1" x14ac:dyDescent="0.2">
      <c r="A2517" s="71" t="str">
        <f t="shared" si="268"/>
        <v/>
      </c>
      <c r="B2517" s="31" t="str">
        <f t="shared" si="273"/>
        <v/>
      </c>
      <c r="C2517" s="25" t="str">
        <f t="shared" si="269"/>
        <v/>
      </c>
      <c r="D2517" s="26" t="str">
        <f>IF(C2517="","",IFERROR(VLOOKUP($C2517,Statistiques!$A$8:$B$30,2,0),""))</f>
        <v/>
      </c>
      <c r="E2517" s="24"/>
      <c r="F2517" s="27" t="e">
        <f t="shared" si="274"/>
        <v>#VALUE!</v>
      </c>
      <c r="G2517" s="28" t="str">
        <f t="shared" si="270"/>
        <v/>
      </c>
      <c r="H2517" s="29"/>
      <c r="I2517" s="30"/>
      <c r="J2517">
        <f t="shared" si="271"/>
        <v>0</v>
      </c>
      <c r="K2517">
        <f t="shared" si="272"/>
        <v>0</v>
      </c>
    </row>
    <row r="2518" spans="1:11" ht="12.75" customHeight="1" x14ac:dyDescent="0.2">
      <c r="A2518" s="71" t="str">
        <f t="shared" si="268"/>
        <v/>
      </c>
      <c r="B2518" s="31" t="str">
        <f t="shared" si="273"/>
        <v/>
      </c>
      <c r="C2518" s="25" t="str">
        <f t="shared" si="269"/>
        <v/>
      </c>
      <c r="D2518" s="26" t="str">
        <f>IF(C2518="","",IFERROR(VLOOKUP($C2518,Statistiques!$A$8:$B$30,2,0),""))</f>
        <v/>
      </c>
      <c r="E2518" s="24"/>
      <c r="F2518" s="27" t="e">
        <f t="shared" si="274"/>
        <v>#VALUE!</v>
      </c>
      <c r="G2518" s="28" t="str">
        <f t="shared" si="270"/>
        <v/>
      </c>
      <c r="H2518" s="29"/>
      <c r="I2518" s="30"/>
      <c r="J2518">
        <f t="shared" si="271"/>
        <v>0</v>
      </c>
      <c r="K2518">
        <f t="shared" si="272"/>
        <v>0</v>
      </c>
    </row>
    <row r="2519" spans="1:11" ht="12.75" customHeight="1" x14ac:dyDescent="0.2">
      <c r="A2519" s="71" t="str">
        <f t="shared" si="268"/>
        <v/>
      </c>
      <c r="B2519" s="31" t="str">
        <f t="shared" si="273"/>
        <v/>
      </c>
      <c r="C2519" s="25" t="str">
        <f t="shared" si="269"/>
        <v/>
      </c>
      <c r="D2519" s="26" t="str">
        <f>IF(C2519="","",IFERROR(VLOOKUP($C2519,Statistiques!$A$8:$B$30,2,0),""))</f>
        <v/>
      </c>
      <c r="E2519" s="24"/>
      <c r="F2519" s="27" t="e">
        <f t="shared" si="274"/>
        <v>#VALUE!</v>
      </c>
      <c r="G2519" s="28" t="str">
        <f t="shared" si="270"/>
        <v/>
      </c>
      <c r="H2519" s="29"/>
      <c r="I2519" s="30"/>
      <c r="J2519">
        <f t="shared" si="271"/>
        <v>0</v>
      </c>
      <c r="K2519">
        <f t="shared" si="272"/>
        <v>0</v>
      </c>
    </row>
    <row r="2520" spans="1:11" ht="12.75" customHeight="1" x14ac:dyDescent="0.2">
      <c r="A2520" s="71" t="str">
        <f t="shared" si="268"/>
        <v/>
      </c>
      <c r="B2520" s="31" t="str">
        <f t="shared" si="273"/>
        <v/>
      </c>
      <c r="C2520" s="25" t="str">
        <f t="shared" si="269"/>
        <v/>
      </c>
      <c r="D2520" s="26" t="str">
        <f>IF(C2520="","",IFERROR(VLOOKUP($C2520,Statistiques!$A$8:$B$30,2,0),""))</f>
        <v/>
      </c>
      <c r="E2520" s="24"/>
      <c r="F2520" s="27" t="e">
        <f t="shared" si="274"/>
        <v>#VALUE!</v>
      </c>
      <c r="G2520" s="28" t="str">
        <f t="shared" si="270"/>
        <v/>
      </c>
      <c r="H2520" s="29"/>
      <c r="I2520" s="30"/>
      <c r="J2520">
        <f t="shared" si="271"/>
        <v>0</v>
      </c>
      <c r="K2520">
        <f t="shared" si="272"/>
        <v>0</v>
      </c>
    </row>
    <row r="2521" spans="1:11" ht="12.75" customHeight="1" x14ac:dyDescent="0.2">
      <c r="A2521" s="71" t="str">
        <f t="shared" si="268"/>
        <v/>
      </c>
      <c r="B2521" s="31" t="str">
        <f t="shared" si="273"/>
        <v/>
      </c>
      <c r="C2521" s="25" t="str">
        <f t="shared" si="269"/>
        <v/>
      </c>
      <c r="D2521" s="26" t="str">
        <f>IF(C2521="","",IFERROR(VLOOKUP($C2521,Statistiques!$A$8:$B$30,2,0),""))</f>
        <v/>
      </c>
      <c r="E2521" s="24"/>
      <c r="F2521" s="27" t="e">
        <f t="shared" si="274"/>
        <v>#VALUE!</v>
      </c>
      <c r="G2521" s="28" t="str">
        <f t="shared" si="270"/>
        <v/>
      </c>
      <c r="H2521" s="29"/>
      <c r="I2521" s="30"/>
      <c r="J2521">
        <f t="shared" si="271"/>
        <v>0</v>
      </c>
      <c r="K2521">
        <f t="shared" si="272"/>
        <v>0</v>
      </c>
    </row>
    <row r="2522" spans="1:11" ht="12.75" customHeight="1" x14ac:dyDescent="0.2">
      <c r="A2522" s="71" t="str">
        <f t="shared" si="268"/>
        <v/>
      </c>
      <c r="B2522" s="31" t="str">
        <f t="shared" si="273"/>
        <v/>
      </c>
      <c r="C2522" s="25" t="str">
        <f t="shared" si="269"/>
        <v/>
      </c>
      <c r="D2522" s="26" t="str">
        <f>IF(C2522="","",IFERROR(VLOOKUP($C2522,Statistiques!$A$8:$B$30,2,0),""))</f>
        <v/>
      </c>
      <c r="E2522" s="24"/>
      <c r="F2522" s="27" t="e">
        <f t="shared" si="274"/>
        <v>#VALUE!</v>
      </c>
      <c r="G2522" s="28" t="str">
        <f t="shared" si="270"/>
        <v/>
      </c>
      <c r="H2522" s="29"/>
      <c r="I2522" s="30"/>
      <c r="J2522">
        <f t="shared" si="271"/>
        <v>0</v>
      </c>
      <c r="K2522">
        <f t="shared" si="272"/>
        <v>0</v>
      </c>
    </row>
    <row r="2523" spans="1:11" ht="12.75" customHeight="1" x14ac:dyDescent="0.2">
      <c r="A2523" s="71" t="str">
        <f t="shared" si="268"/>
        <v/>
      </c>
      <c r="B2523" s="31" t="str">
        <f t="shared" si="273"/>
        <v/>
      </c>
      <c r="C2523" s="25" t="str">
        <f t="shared" si="269"/>
        <v/>
      </c>
      <c r="D2523" s="26" t="str">
        <f>IF(C2523="","",IFERROR(VLOOKUP($C2523,Statistiques!$A$8:$B$30,2,0),""))</f>
        <v/>
      </c>
      <c r="E2523" s="24"/>
      <c r="F2523" s="27" t="e">
        <f t="shared" si="274"/>
        <v>#VALUE!</v>
      </c>
      <c r="G2523" s="28" t="str">
        <f t="shared" si="270"/>
        <v/>
      </c>
      <c r="H2523" s="29"/>
      <c r="I2523" s="30"/>
      <c r="J2523">
        <f t="shared" si="271"/>
        <v>0</v>
      </c>
      <c r="K2523">
        <f t="shared" si="272"/>
        <v>0</v>
      </c>
    </row>
    <row r="2524" spans="1:11" ht="12.75" customHeight="1" x14ac:dyDescent="0.2">
      <c r="A2524" s="71" t="str">
        <f t="shared" si="268"/>
        <v/>
      </c>
      <c r="B2524" s="31" t="str">
        <f t="shared" si="273"/>
        <v/>
      </c>
      <c r="C2524" s="25" t="str">
        <f t="shared" si="269"/>
        <v/>
      </c>
      <c r="D2524" s="26" t="str">
        <f>IF(C2524="","",IFERROR(VLOOKUP($C2524,Statistiques!$A$8:$B$30,2,0),""))</f>
        <v/>
      </c>
      <c r="E2524" s="24"/>
      <c r="F2524" s="27" t="e">
        <f t="shared" si="274"/>
        <v>#VALUE!</v>
      </c>
      <c r="G2524" s="28" t="str">
        <f t="shared" si="270"/>
        <v/>
      </c>
      <c r="H2524" s="29"/>
      <c r="I2524" s="30"/>
      <c r="J2524">
        <f t="shared" si="271"/>
        <v>0</v>
      </c>
      <c r="K2524">
        <f t="shared" si="272"/>
        <v>0</v>
      </c>
    </row>
    <row r="2525" spans="1:11" ht="12.75" customHeight="1" x14ac:dyDescent="0.2">
      <c r="A2525" s="71" t="str">
        <f t="shared" si="268"/>
        <v/>
      </c>
      <c r="B2525" s="31" t="str">
        <f t="shared" si="273"/>
        <v/>
      </c>
      <c r="C2525" s="25" t="str">
        <f t="shared" si="269"/>
        <v/>
      </c>
      <c r="D2525" s="26" t="str">
        <f>IF(C2525="","",IFERROR(VLOOKUP($C2525,Statistiques!$A$8:$B$30,2,0),""))</f>
        <v/>
      </c>
      <c r="E2525" s="24"/>
      <c r="F2525" s="27" t="e">
        <f t="shared" si="274"/>
        <v>#VALUE!</v>
      </c>
      <c r="G2525" s="28" t="str">
        <f t="shared" si="270"/>
        <v/>
      </c>
      <c r="H2525" s="29"/>
      <c r="I2525" s="30"/>
      <c r="J2525">
        <f t="shared" si="271"/>
        <v>0</v>
      </c>
      <c r="K2525">
        <f t="shared" si="272"/>
        <v>0</v>
      </c>
    </row>
    <row r="2526" spans="1:11" ht="12.75" customHeight="1" x14ac:dyDescent="0.2">
      <c r="A2526" s="71" t="str">
        <f t="shared" si="268"/>
        <v/>
      </c>
      <c r="B2526" s="31" t="str">
        <f t="shared" si="273"/>
        <v/>
      </c>
      <c r="C2526" s="25" t="str">
        <f t="shared" si="269"/>
        <v/>
      </c>
      <c r="D2526" s="26" t="str">
        <f>IF(C2526="","",IFERROR(VLOOKUP($C2526,Statistiques!$A$8:$B$30,2,0),""))</f>
        <v/>
      </c>
      <c r="E2526" s="24"/>
      <c r="F2526" s="27" t="e">
        <f t="shared" si="274"/>
        <v>#VALUE!</v>
      </c>
      <c r="G2526" s="28" t="str">
        <f t="shared" si="270"/>
        <v/>
      </c>
      <c r="H2526" s="29"/>
      <c r="I2526" s="30"/>
      <c r="J2526">
        <f t="shared" si="271"/>
        <v>0</v>
      </c>
      <c r="K2526">
        <f t="shared" si="272"/>
        <v>0</v>
      </c>
    </row>
    <row r="2527" spans="1:11" ht="12.75" customHeight="1" x14ac:dyDescent="0.2">
      <c r="A2527" s="71" t="str">
        <f t="shared" si="268"/>
        <v/>
      </c>
      <c r="B2527" s="31" t="str">
        <f t="shared" si="273"/>
        <v/>
      </c>
      <c r="C2527" s="25" t="str">
        <f t="shared" si="269"/>
        <v/>
      </c>
      <c r="D2527" s="26" t="str">
        <f>IF(C2527="","",IFERROR(VLOOKUP($C2527,Statistiques!$A$8:$B$30,2,0),""))</f>
        <v/>
      </c>
      <c r="E2527" s="24"/>
      <c r="F2527" s="27" t="e">
        <f t="shared" si="274"/>
        <v>#VALUE!</v>
      </c>
      <c r="G2527" s="28" t="str">
        <f t="shared" si="270"/>
        <v/>
      </c>
      <c r="H2527" s="29"/>
      <c r="I2527" s="30"/>
      <c r="J2527">
        <f t="shared" si="271"/>
        <v>0</v>
      </c>
      <c r="K2527">
        <f t="shared" si="272"/>
        <v>0</v>
      </c>
    </row>
    <row r="2528" spans="1:11" ht="12.75" customHeight="1" x14ac:dyDescent="0.2">
      <c r="A2528" s="71" t="str">
        <f t="shared" si="268"/>
        <v/>
      </c>
      <c r="B2528" s="31" t="str">
        <f t="shared" si="273"/>
        <v/>
      </c>
      <c r="C2528" s="25" t="str">
        <f t="shared" si="269"/>
        <v/>
      </c>
      <c r="D2528" s="26" t="str">
        <f>IF(C2528="","",IFERROR(VLOOKUP($C2528,Statistiques!$A$8:$B$30,2,0),""))</f>
        <v/>
      </c>
      <c r="E2528" s="24"/>
      <c r="F2528" s="27" t="e">
        <f t="shared" si="274"/>
        <v>#VALUE!</v>
      </c>
      <c r="G2528" s="28" t="str">
        <f t="shared" si="270"/>
        <v/>
      </c>
      <c r="H2528" s="29"/>
      <c r="I2528" s="30"/>
      <c r="J2528">
        <f t="shared" si="271"/>
        <v>0</v>
      </c>
      <c r="K2528">
        <f t="shared" si="272"/>
        <v>0</v>
      </c>
    </row>
    <row r="2529" spans="1:11" ht="12.75" customHeight="1" x14ac:dyDescent="0.2">
      <c r="A2529" s="71" t="str">
        <f t="shared" si="268"/>
        <v/>
      </c>
      <c r="B2529" s="31" t="str">
        <f t="shared" si="273"/>
        <v/>
      </c>
      <c r="C2529" s="25" t="str">
        <f t="shared" si="269"/>
        <v/>
      </c>
      <c r="D2529" s="26" t="str">
        <f>IF(C2529="","",IFERROR(VLOOKUP($C2529,Statistiques!$A$8:$B$30,2,0),""))</f>
        <v/>
      </c>
      <c r="E2529" s="24"/>
      <c r="F2529" s="27" t="e">
        <f t="shared" si="274"/>
        <v>#VALUE!</v>
      </c>
      <c r="G2529" s="28" t="str">
        <f t="shared" si="270"/>
        <v/>
      </c>
      <c r="H2529" s="29"/>
      <c r="I2529" s="30"/>
      <c r="J2529">
        <f t="shared" si="271"/>
        <v>0</v>
      </c>
      <c r="K2529">
        <f t="shared" si="272"/>
        <v>0</v>
      </c>
    </row>
    <row r="2530" spans="1:11" ht="12.75" customHeight="1" x14ac:dyDescent="0.2">
      <c r="A2530" s="71" t="str">
        <f t="shared" si="268"/>
        <v/>
      </c>
      <c r="B2530" s="31" t="str">
        <f t="shared" si="273"/>
        <v/>
      </c>
      <c r="C2530" s="25" t="str">
        <f t="shared" si="269"/>
        <v/>
      </c>
      <c r="D2530" s="26" t="str">
        <f>IF(C2530="","",IFERROR(VLOOKUP($C2530,Statistiques!$A$8:$B$30,2,0),""))</f>
        <v/>
      </c>
      <c r="E2530" s="24"/>
      <c r="F2530" s="27" t="e">
        <f t="shared" si="274"/>
        <v>#VALUE!</v>
      </c>
      <c r="G2530" s="28" t="str">
        <f t="shared" si="270"/>
        <v/>
      </c>
      <c r="H2530" s="29"/>
      <c r="I2530" s="30"/>
      <c r="J2530">
        <f t="shared" si="271"/>
        <v>0</v>
      </c>
      <c r="K2530">
        <f t="shared" si="272"/>
        <v>0</v>
      </c>
    </row>
    <row r="2531" spans="1:11" ht="12.75" customHeight="1" x14ac:dyDescent="0.2">
      <c r="A2531" s="71" t="str">
        <f t="shared" si="268"/>
        <v/>
      </c>
      <c r="B2531" s="31" t="str">
        <f t="shared" si="273"/>
        <v/>
      </c>
      <c r="C2531" s="25" t="str">
        <f t="shared" si="269"/>
        <v/>
      </c>
      <c r="D2531" s="26" t="str">
        <f>IF(C2531="","",IFERROR(VLOOKUP($C2531,Statistiques!$A$8:$B$30,2,0),""))</f>
        <v/>
      </c>
      <c r="E2531" s="24"/>
      <c r="F2531" s="27" t="e">
        <f t="shared" si="274"/>
        <v>#VALUE!</v>
      </c>
      <c r="G2531" s="28" t="str">
        <f t="shared" si="270"/>
        <v/>
      </c>
      <c r="H2531" s="29"/>
      <c r="I2531" s="30"/>
      <c r="J2531">
        <f t="shared" si="271"/>
        <v>0</v>
      </c>
      <c r="K2531">
        <f t="shared" si="272"/>
        <v>0</v>
      </c>
    </row>
    <row r="2532" spans="1:11" ht="12.75" customHeight="1" x14ac:dyDescent="0.2">
      <c r="A2532" s="71" t="str">
        <f t="shared" si="268"/>
        <v/>
      </c>
      <c r="B2532" s="31" t="str">
        <f t="shared" si="273"/>
        <v/>
      </c>
      <c r="C2532" s="25" t="str">
        <f t="shared" si="269"/>
        <v/>
      </c>
      <c r="D2532" s="26" t="str">
        <f>IF(C2532="","",IFERROR(VLOOKUP($C2532,Statistiques!$A$8:$B$30,2,0),""))</f>
        <v/>
      </c>
      <c r="E2532" s="24"/>
      <c r="F2532" s="27" t="e">
        <f t="shared" si="274"/>
        <v>#VALUE!</v>
      </c>
      <c r="G2532" s="28" t="str">
        <f t="shared" si="270"/>
        <v/>
      </c>
      <c r="H2532" s="29"/>
      <c r="I2532" s="30"/>
      <c r="J2532">
        <f t="shared" si="271"/>
        <v>0</v>
      </c>
      <c r="K2532">
        <f t="shared" si="272"/>
        <v>0</v>
      </c>
    </row>
    <row r="2533" spans="1:11" ht="12.75" customHeight="1" x14ac:dyDescent="0.2">
      <c r="A2533" s="71" t="str">
        <f t="shared" si="268"/>
        <v/>
      </c>
      <c r="B2533" s="31" t="str">
        <f t="shared" si="273"/>
        <v/>
      </c>
      <c r="C2533" s="25" t="str">
        <f t="shared" si="269"/>
        <v/>
      </c>
      <c r="D2533" s="26" t="str">
        <f>IF(C2533="","",IFERROR(VLOOKUP($C2533,Statistiques!$A$8:$B$30,2,0),""))</f>
        <v/>
      </c>
      <c r="E2533" s="24"/>
      <c r="F2533" s="27" t="e">
        <f t="shared" si="274"/>
        <v>#VALUE!</v>
      </c>
      <c r="G2533" s="28" t="str">
        <f t="shared" si="270"/>
        <v/>
      </c>
      <c r="H2533" s="29"/>
      <c r="I2533" s="30"/>
      <c r="J2533">
        <f t="shared" si="271"/>
        <v>0</v>
      </c>
      <c r="K2533">
        <f t="shared" si="272"/>
        <v>0</v>
      </c>
    </row>
    <row r="2534" spans="1:11" ht="12.75" customHeight="1" x14ac:dyDescent="0.2">
      <c r="A2534" s="71" t="str">
        <f t="shared" si="268"/>
        <v/>
      </c>
      <c r="B2534" s="31" t="str">
        <f t="shared" si="273"/>
        <v/>
      </c>
      <c r="C2534" s="25" t="str">
        <f t="shared" si="269"/>
        <v/>
      </c>
      <c r="D2534" s="26" t="str">
        <f>IF(C2534="","",IFERROR(VLOOKUP($C2534,Statistiques!$A$8:$B$30,2,0),""))</f>
        <v/>
      </c>
      <c r="E2534" s="24"/>
      <c r="F2534" s="27" t="e">
        <f t="shared" si="274"/>
        <v>#VALUE!</v>
      </c>
      <c r="G2534" s="28" t="str">
        <f t="shared" si="270"/>
        <v/>
      </c>
      <c r="H2534" s="29"/>
      <c r="I2534" s="30"/>
      <c r="J2534">
        <f t="shared" si="271"/>
        <v>0</v>
      </c>
      <c r="K2534">
        <f t="shared" si="272"/>
        <v>0</v>
      </c>
    </row>
    <row r="2535" spans="1:11" ht="12.75" customHeight="1" x14ac:dyDescent="0.2">
      <c r="A2535" s="71" t="str">
        <f t="shared" si="268"/>
        <v/>
      </c>
      <c r="B2535" s="31" t="str">
        <f t="shared" si="273"/>
        <v/>
      </c>
      <c r="C2535" s="25" t="str">
        <f t="shared" si="269"/>
        <v/>
      </c>
      <c r="D2535" s="26" t="str">
        <f>IF(C2535="","",IFERROR(VLOOKUP($C2535,Statistiques!$A$8:$B$30,2,0),""))</f>
        <v/>
      </c>
      <c r="E2535" s="24"/>
      <c r="F2535" s="27" t="e">
        <f t="shared" si="274"/>
        <v>#VALUE!</v>
      </c>
      <c r="G2535" s="28" t="str">
        <f t="shared" si="270"/>
        <v/>
      </c>
      <c r="H2535" s="29"/>
      <c r="I2535" s="30"/>
      <c r="J2535">
        <f t="shared" si="271"/>
        <v>0</v>
      </c>
      <c r="K2535">
        <f t="shared" si="272"/>
        <v>0</v>
      </c>
    </row>
    <row r="2536" spans="1:11" ht="12.75" customHeight="1" x14ac:dyDescent="0.2">
      <c r="A2536" s="71" t="str">
        <f t="shared" si="268"/>
        <v/>
      </c>
      <c r="B2536" s="31" t="str">
        <f t="shared" si="273"/>
        <v/>
      </c>
      <c r="C2536" s="25" t="str">
        <f t="shared" si="269"/>
        <v/>
      </c>
      <c r="D2536" s="26" t="str">
        <f>IF(C2536="","",IFERROR(VLOOKUP($C2536,Statistiques!$A$8:$B$30,2,0),""))</f>
        <v/>
      </c>
      <c r="E2536" s="24"/>
      <c r="F2536" s="27" t="e">
        <f t="shared" si="274"/>
        <v>#VALUE!</v>
      </c>
      <c r="G2536" s="28" t="str">
        <f t="shared" si="270"/>
        <v/>
      </c>
      <c r="H2536" s="29"/>
      <c r="I2536" s="30"/>
      <c r="J2536">
        <f t="shared" si="271"/>
        <v>0</v>
      </c>
      <c r="K2536">
        <f t="shared" si="272"/>
        <v>0</v>
      </c>
    </row>
    <row r="2537" spans="1:11" ht="12.75" customHeight="1" x14ac:dyDescent="0.2">
      <c r="A2537" s="71" t="str">
        <f t="shared" si="268"/>
        <v/>
      </c>
      <c r="B2537" s="31" t="str">
        <f t="shared" si="273"/>
        <v/>
      </c>
      <c r="C2537" s="25" t="str">
        <f t="shared" si="269"/>
        <v/>
      </c>
      <c r="D2537" s="26" t="str">
        <f>IF(C2537="","",IFERROR(VLOOKUP($C2537,Statistiques!$A$8:$B$30,2,0),""))</f>
        <v/>
      </c>
      <c r="E2537" s="24"/>
      <c r="F2537" s="27" t="e">
        <f t="shared" si="274"/>
        <v>#VALUE!</v>
      </c>
      <c r="G2537" s="28" t="str">
        <f t="shared" si="270"/>
        <v/>
      </c>
      <c r="H2537" s="29"/>
      <c r="I2537" s="30"/>
      <c r="J2537">
        <f t="shared" si="271"/>
        <v>0</v>
      </c>
      <c r="K2537">
        <f t="shared" si="272"/>
        <v>0</v>
      </c>
    </row>
    <row r="2538" spans="1:11" ht="12.75" customHeight="1" x14ac:dyDescent="0.2">
      <c r="A2538" s="71" t="str">
        <f t="shared" si="268"/>
        <v/>
      </c>
      <c r="B2538" s="31" t="str">
        <f t="shared" si="273"/>
        <v/>
      </c>
      <c r="C2538" s="25" t="str">
        <f t="shared" si="269"/>
        <v/>
      </c>
      <c r="D2538" s="26" t="str">
        <f>IF(C2538="","",IFERROR(VLOOKUP($C2538,Statistiques!$A$8:$B$30,2,0),""))</f>
        <v/>
      </c>
      <c r="E2538" s="24"/>
      <c r="F2538" s="27" t="e">
        <f t="shared" si="274"/>
        <v>#VALUE!</v>
      </c>
      <c r="G2538" s="28" t="str">
        <f t="shared" si="270"/>
        <v/>
      </c>
      <c r="H2538" s="29"/>
      <c r="I2538" s="30"/>
      <c r="J2538">
        <f t="shared" si="271"/>
        <v>0</v>
      </c>
      <c r="K2538">
        <f t="shared" si="272"/>
        <v>0</v>
      </c>
    </row>
    <row r="2539" spans="1:11" ht="12.75" customHeight="1" x14ac:dyDescent="0.2">
      <c r="A2539" s="71" t="str">
        <f t="shared" si="268"/>
        <v/>
      </c>
      <c r="B2539" s="31" t="str">
        <f t="shared" si="273"/>
        <v/>
      </c>
      <c r="C2539" s="25" t="str">
        <f t="shared" si="269"/>
        <v/>
      </c>
      <c r="D2539" s="26" t="str">
        <f>IF(C2539="","",IFERROR(VLOOKUP($C2539,Statistiques!$A$8:$B$30,2,0),""))</f>
        <v/>
      </c>
      <c r="E2539" s="24"/>
      <c r="F2539" s="27" t="e">
        <f t="shared" si="274"/>
        <v>#VALUE!</v>
      </c>
      <c r="G2539" s="28" t="str">
        <f t="shared" si="270"/>
        <v/>
      </c>
      <c r="H2539" s="29"/>
      <c r="I2539" s="30"/>
      <c r="J2539">
        <f t="shared" si="271"/>
        <v>0</v>
      </c>
      <c r="K2539">
        <f t="shared" si="272"/>
        <v>0</v>
      </c>
    </row>
    <row r="2540" spans="1:11" ht="12.75" customHeight="1" x14ac:dyDescent="0.2">
      <c r="A2540" s="71" t="str">
        <f t="shared" si="268"/>
        <v/>
      </c>
      <c r="B2540" s="31" t="str">
        <f t="shared" si="273"/>
        <v/>
      </c>
      <c r="C2540" s="25" t="str">
        <f t="shared" si="269"/>
        <v/>
      </c>
      <c r="D2540" s="26" t="str">
        <f>IF(C2540="","",IFERROR(VLOOKUP($C2540,Statistiques!$A$8:$B$30,2,0),""))</f>
        <v/>
      </c>
      <c r="E2540" s="24"/>
      <c r="F2540" s="27" t="e">
        <f t="shared" si="274"/>
        <v>#VALUE!</v>
      </c>
      <c r="G2540" s="28" t="str">
        <f t="shared" si="270"/>
        <v/>
      </c>
      <c r="H2540" s="29"/>
      <c r="I2540" s="30"/>
      <c r="J2540">
        <f t="shared" si="271"/>
        <v>0</v>
      </c>
      <c r="K2540">
        <f t="shared" si="272"/>
        <v>0</v>
      </c>
    </row>
    <row r="2541" spans="1:11" ht="12.75" customHeight="1" x14ac:dyDescent="0.2">
      <c r="A2541" s="71" t="str">
        <f t="shared" si="268"/>
        <v/>
      </c>
      <c r="B2541" s="31" t="str">
        <f t="shared" si="273"/>
        <v/>
      </c>
      <c r="C2541" s="25" t="str">
        <f t="shared" si="269"/>
        <v/>
      </c>
      <c r="D2541" s="26" t="str">
        <f>IF(C2541="","",IFERROR(VLOOKUP($C2541,Statistiques!$A$8:$B$30,2,0),""))</f>
        <v/>
      </c>
      <c r="E2541" s="24"/>
      <c r="F2541" s="27" t="e">
        <f t="shared" si="274"/>
        <v>#VALUE!</v>
      </c>
      <c r="G2541" s="28" t="str">
        <f t="shared" si="270"/>
        <v/>
      </c>
      <c r="H2541" s="29"/>
      <c r="I2541" s="30"/>
      <c r="J2541">
        <f t="shared" si="271"/>
        <v>0</v>
      </c>
      <c r="K2541">
        <f t="shared" si="272"/>
        <v>0</v>
      </c>
    </row>
    <row r="2542" spans="1:11" ht="12.75" customHeight="1" x14ac:dyDescent="0.2">
      <c r="A2542" s="71" t="str">
        <f t="shared" si="268"/>
        <v/>
      </c>
      <c r="B2542" s="31" t="str">
        <f t="shared" si="273"/>
        <v/>
      </c>
      <c r="C2542" s="25" t="str">
        <f t="shared" si="269"/>
        <v/>
      </c>
      <c r="D2542" s="26" t="str">
        <f>IF(C2542="","",IFERROR(VLOOKUP($C2542,Statistiques!$A$8:$B$30,2,0),""))</f>
        <v/>
      </c>
      <c r="E2542" s="24"/>
      <c r="F2542" s="27" t="e">
        <f t="shared" si="274"/>
        <v>#VALUE!</v>
      </c>
      <c r="G2542" s="28" t="str">
        <f t="shared" si="270"/>
        <v/>
      </c>
      <c r="H2542" s="29"/>
      <c r="I2542" s="30"/>
      <c r="J2542">
        <f t="shared" si="271"/>
        <v>0</v>
      </c>
      <c r="K2542">
        <f t="shared" si="272"/>
        <v>0</v>
      </c>
    </row>
    <row r="2543" spans="1:11" ht="12.75" customHeight="1" x14ac:dyDescent="0.2">
      <c r="A2543" s="71" t="str">
        <f t="shared" si="268"/>
        <v/>
      </c>
      <c r="B2543" s="31" t="str">
        <f t="shared" si="273"/>
        <v/>
      </c>
      <c r="C2543" s="25" t="str">
        <f t="shared" si="269"/>
        <v/>
      </c>
      <c r="D2543" s="26" t="str">
        <f>IF(C2543="","",IFERROR(VLOOKUP($C2543,Statistiques!$A$8:$B$30,2,0),""))</f>
        <v/>
      </c>
      <c r="E2543" s="24"/>
      <c r="F2543" s="27" t="e">
        <f t="shared" si="274"/>
        <v>#VALUE!</v>
      </c>
      <c r="G2543" s="28" t="str">
        <f t="shared" si="270"/>
        <v/>
      </c>
      <c r="H2543" s="29"/>
      <c r="I2543" s="30"/>
      <c r="J2543">
        <f t="shared" si="271"/>
        <v>0</v>
      </c>
      <c r="K2543">
        <f t="shared" si="272"/>
        <v>0</v>
      </c>
    </row>
    <row r="2544" spans="1:11" ht="12.75" customHeight="1" x14ac:dyDescent="0.2">
      <c r="A2544" s="71" t="str">
        <f t="shared" si="268"/>
        <v/>
      </c>
      <c r="B2544" s="31" t="str">
        <f t="shared" si="273"/>
        <v/>
      </c>
      <c r="C2544" s="25" t="str">
        <f t="shared" si="269"/>
        <v/>
      </c>
      <c r="D2544" s="26" t="str">
        <f>IF(C2544="","",IFERROR(VLOOKUP($C2544,Statistiques!$A$8:$B$30,2,0),""))</f>
        <v/>
      </c>
      <c r="E2544" s="24"/>
      <c r="F2544" s="27" t="e">
        <f t="shared" si="274"/>
        <v>#VALUE!</v>
      </c>
      <c r="G2544" s="28" t="str">
        <f t="shared" si="270"/>
        <v/>
      </c>
      <c r="H2544" s="29"/>
      <c r="I2544" s="30"/>
      <c r="J2544">
        <f t="shared" si="271"/>
        <v>0</v>
      </c>
      <c r="K2544">
        <f t="shared" si="272"/>
        <v>0</v>
      </c>
    </row>
    <row r="2545" spans="1:11" ht="12.75" customHeight="1" x14ac:dyDescent="0.2">
      <c r="A2545" s="71" t="str">
        <f t="shared" si="268"/>
        <v/>
      </c>
      <c r="B2545" s="31" t="str">
        <f t="shared" si="273"/>
        <v/>
      </c>
      <c r="C2545" s="25" t="str">
        <f t="shared" si="269"/>
        <v/>
      </c>
      <c r="D2545" s="26" t="str">
        <f>IF(C2545="","",IFERROR(VLOOKUP($C2545,Statistiques!$A$8:$B$30,2,0),""))</f>
        <v/>
      </c>
      <c r="E2545" s="24"/>
      <c r="F2545" s="27" t="e">
        <f t="shared" si="274"/>
        <v>#VALUE!</v>
      </c>
      <c r="G2545" s="28" t="str">
        <f t="shared" si="270"/>
        <v/>
      </c>
      <c r="H2545" s="29"/>
      <c r="I2545" s="30"/>
      <c r="J2545">
        <f t="shared" si="271"/>
        <v>0</v>
      </c>
      <c r="K2545">
        <f t="shared" si="272"/>
        <v>0</v>
      </c>
    </row>
    <row r="2546" spans="1:11" ht="12.75" customHeight="1" x14ac:dyDescent="0.2">
      <c r="A2546" s="71" t="str">
        <f t="shared" ref="A2546:A2609" si="275">IF(E2545="","",A2545)</f>
        <v/>
      </c>
      <c r="B2546" s="31" t="str">
        <f t="shared" si="273"/>
        <v/>
      </c>
      <c r="C2546" s="25" t="str">
        <f t="shared" ref="C2546:C2609" si="276">IF(E2545="","",C2545)</f>
        <v/>
      </c>
      <c r="D2546" s="26" t="str">
        <f>IF(C2546="","",IFERROR(VLOOKUP($C2546,Statistiques!$A$8:$B$30,2,0),""))</f>
        <v/>
      </c>
      <c r="E2546" s="24"/>
      <c r="F2546" s="27" t="e">
        <f t="shared" si="274"/>
        <v>#VALUE!</v>
      </c>
      <c r="G2546" s="28" t="str">
        <f t="shared" si="270"/>
        <v/>
      </c>
      <c r="H2546" s="29"/>
      <c r="I2546" s="30"/>
      <c r="J2546">
        <f t="shared" si="271"/>
        <v>0</v>
      </c>
      <c r="K2546">
        <f t="shared" si="272"/>
        <v>0</v>
      </c>
    </row>
    <row r="2547" spans="1:11" ht="12.75" customHeight="1" x14ac:dyDescent="0.2">
      <c r="A2547" s="71" t="str">
        <f t="shared" si="275"/>
        <v/>
      </c>
      <c r="B2547" s="31" t="str">
        <f t="shared" si="273"/>
        <v/>
      </c>
      <c r="C2547" s="25" t="str">
        <f t="shared" si="276"/>
        <v/>
      </c>
      <c r="D2547" s="26" t="str">
        <f>IF(C2547="","",IFERROR(VLOOKUP($C2547,Statistiques!$A$8:$B$30,2,0),""))</f>
        <v/>
      </c>
      <c r="E2547" s="24"/>
      <c r="F2547" s="27" t="e">
        <f t="shared" si="274"/>
        <v>#VALUE!</v>
      </c>
      <c r="G2547" s="28" t="str">
        <f t="shared" si="270"/>
        <v/>
      </c>
      <c r="H2547" s="29"/>
      <c r="I2547" s="30"/>
      <c r="J2547">
        <f t="shared" si="271"/>
        <v>0</v>
      </c>
      <c r="K2547">
        <f t="shared" si="272"/>
        <v>0</v>
      </c>
    </row>
    <row r="2548" spans="1:11" ht="12.75" customHeight="1" x14ac:dyDescent="0.2">
      <c r="A2548" s="71" t="str">
        <f t="shared" si="275"/>
        <v/>
      </c>
      <c r="B2548" s="31" t="str">
        <f t="shared" si="273"/>
        <v/>
      </c>
      <c r="C2548" s="25" t="str">
        <f t="shared" si="276"/>
        <v/>
      </c>
      <c r="D2548" s="26" t="str">
        <f>IF(C2548="","",IFERROR(VLOOKUP($C2548,Statistiques!$A$8:$B$30,2,0),""))</f>
        <v/>
      </c>
      <c r="E2548" s="24"/>
      <c r="F2548" s="27" t="e">
        <f t="shared" si="274"/>
        <v>#VALUE!</v>
      </c>
      <c r="G2548" s="28" t="str">
        <f t="shared" si="270"/>
        <v/>
      </c>
      <c r="H2548" s="29"/>
      <c r="I2548" s="30"/>
      <c r="J2548">
        <f t="shared" si="271"/>
        <v>0</v>
      </c>
      <c r="K2548">
        <f t="shared" si="272"/>
        <v>0</v>
      </c>
    </row>
    <row r="2549" spans="1:11" ht="12.75" customHeight="1" x14ac:dyDescent="0.2">
      <c r="A2549" s="71" t="str">
        <f t="shared" si="275"/>
        <v/>
      </c>
      <c r="B2549" s="31" t="str">
        <f t="shared" si="273"/>
        <v/>
      </c>
      <c r="C2549" s="25" t="str">
        <f t="shared" si="276"/>
        <v/>
      </c>
      <c r="D2549" s="26" t="str">
        <f>IF(C2549="","",IFERROR(VLOOKUP($C2549,Statistiques!$A$8:$B$30,2,0),""))</f>
        <v/>
      </c>
      <c r="E2549" s="24"/>
      <c r="F2549" s="27" t="e">
        <f t="shared" si="274"/>
        <v>#VALUE!</v>
      </c>
      <c r="G2549" s="28" t="str">
        <f t="shared" si="270"/>
        <v/>
      </c>
      <c r="H2549" s="29"/>
      <c r="I2549" s="30"/>
      <c r="J2549">
        <f t="shared" si="271"/>
        <v>0</v>
      </c>
      <c r="K2549">
        <f t="shared" si="272"/>
        <v>0</v>
      </c>
    </row>
    <row r="2550" spans="1:11" ht="12.75" customHeight="1" x14ac:dyDescent="0.2">
      <c r="A2550" s="71" t="str">
        <f t="shared" si="275"/>
        <v/>
      </c>
      <c r="B2550" s="31" t="str">
        <f t="shared" si="273"/>
        <v/>
      </c>
      <c r="C2550" s="25" t="str">
        <f t="shared" si="276"/>
        <v/>
      </c>
      <c r="D2550" s="26" t="str">
        <f>IF(C2550="","",IFERROR(VLOOKUP($C2550,Statistiques!$A$8:$B$30,2,0),""))</f>
        <v/>
      </c>
      <c r="E2550" s="24"/>
      <c r="F2550" s="27" t="e">
        <f t="shared" si="274"/>
        <v>#VALUE!</v>
      </c>
      <c r="G2550" s="28" t="str">
        <f t="shared" si="270"/>
        <v/>
      </c>
      <c r="H2550" s="29"/>
      <c r="I2550" s="30"/>
      <c r="J2550">
        <f t="shared" si="271"/>
        <v>0</v>
      </c>
      <c r="K2550">
        <f t="shared" si="272"/>
        <v>0</v>
      </c>
    </row>
    <row r="2551" spans="1:11" ht="12.75" customHeight="1" x14ac:dyDescent="0.2">
      <c r="A2551" s="71" t="str">
        <f t="shared" si="275"/>
        <v/>
      </c>
      <c r="B2551" s="31" t="str">
        <f t="shared" si="273"/>
        <v/>
      </c>
      <c r="C2551" s="25" t="str">
        <f t="shared" si="276"/>
        <v/>
      </c>
      <c r="D2551" s="26" t="str">
        <f>IF(C2551="","",IFERROR(VLOOKUP($C2551,Statistiques!$A$8:$B$30,2,0),""))</f>
        <v/>
      </c>
      <c r="E2551" s="24"/>
      <c r="F2551" s="27" t="e">
        <f t="shared" si="274"/>
        <v>#VALUE!</v>
      </c>
      <c r="G2551" s="28" t="str">
        <f t="shared" si="270"/>
        <v/>
      </c>
      <c r="H2551" s="29"/>
      <c r="I2551" s="30"/>
      <c r="J2551">
        <f t="shared" si="271"/>
        <v>0</v>
      </c>
      <c r="K2551">
        <f t="shared" si="272"/>
        <v>0</v>
      </c>
    </row>
    <row r="2552" spans="1:11" ht="12.75" customHeight="1" x14ac:dyDescent="0.2">
      <c r="A2552" s="71" t="str">
        <f t="shared" si="275"/>
        <v/>
      </c>
      <c r="B2552" s="31" t="str">
        <f t="shared" si="273"/>
        <v/>
      </c>
      <c r="C2552" s="25" t="str">
        <f t="shared" si="276"/>
        <v/>
      </c>
      <c r="D2552" s="26" t="str">
        <f>IF(C2552="","",IFERROR(VLOOKUP($C2552,Statistiques!$A$8:$B$30,2,0),""))</f>
        <v/>
      </c>
      <c r="E2552" s="24"/>
      <c r="F2552" s="27" t="e">
        <f t="shared" si="274"/>
        <v>#VALUE!</v>
      </c>
      <c r="G2552" s="28" t="str">
        <f t="shared" si="270"/>
        <v/>
      </c>
      <c r="H2552" s="29"/>
      <c r="I2552" s="30"/>
      <c r="J2552">
        <f t="shared" si="271"/>
        <v>0</v>
      </c>
      <c r="K2552">
        <f t="shared" si="272"/>
        <v>0</v>
      </c>
    </row>
    <row r="2553" spans="1:11" ht="12.75" customHeight="1" x14ac:dyDescent="0.2">
      <c r="A2553" s="71" t="str">
        <f t="shared" si="275"/>
        <v/>
      </c>
      <c r="B2553" s="31" t="str">
        <f t="shared" si="273"/>
        <v/>
      </c>
      <c r="C2553" s="25" t="str">
        <f t="shared" si="276"/>
        <v/>
      </c>
      <c r="D2553" s="26" t="str">
        <f>IF(C2553="","",IFERROR(VLOOKUP($C2553,Statistiques!$A$8:$B$30,2,0),""))</f>
        <v/>
      </c>
      <c r="E2553" s="24"/>
      <c r="F2553" s="27" t="e">
        <f t="shared" si="274"/>
        <v>#VALUE!</v>
      </c>
      <c r="G2553" s="28" t="str">
        <f t="shared" si="270"/>
        <v/>
      </c>
      <c r="H2553" s="29"/>
      <c r="I2553" s="30"/>
      <c r="J2553">
        <f t="shared" si="271"/>
        <v>0</v>
      </c>
      <c r="K2553">
        <f t="shared" si="272"/>
        <v>0</v>
      </c>
    </row>
    <row r="2554" spans="1:11" ht="12.75" customHeight="1" x14ac:dyDescent="0.2">
      <c r="A2554" s="71" t="str">
        <f t="shared" si="275"/>
        <v/>
      </c>
      <c r="B2554" s="31" t="str">
        <f t="shared" si="273"/>
        <v/>
      </c>
      <c r="C2554" s="25" t="str">
        <f t="shared" si="276"/>
        <v/>
      </c>
      <c r="D2554" s="26" t="str">
        <f>IF(C2554="","",IFERROR(VLOOKUP($C2554,Statistiques!$A$8:$B$30,2,0),""))</f>
        <v/>
      </c>
      <c r="E2554" s="24"/>
      <c r="F2554" s="27" t="e">
        <f t="shared" si="274"/>
        <v>#VALUE!</v>
      </c>
      <c r="G2554" s="28" t="str">
        <f t="shared" si="270"/>
        <v/>
      </c>
      <c r="H2554" s="29"/>
      <c r="I2554" s="30"/>
      <c r="J2554">
        <f t="shared" si="271"/>
        <v>0</v>
      </c>
      <c r="K2554">
        <f t="shared" si="272"/>
        <v>0</v>
      </c>
    </row>
    <row r="2555" spans="1:11" ht="12.75" customHeight="1" x14ac:dyDescent="0.2">
      <c r="A2555" s="71" t="str">
        <f t="shared" si="275"/>
        <v/>
      </c>
      <c r="B2555" s="31" t="str">
        <f t="shared" si="273"/>
        <v/>
      </c>
      <c r="C2555" s="25" t="str">
        <f t="shared" si="276"/>
        <v/>
      </c>
      <c r="D2555" s="26" t="str">
        <f>IF(C2555="","",IFERROR(VLOOKUP($C2555,Statistiques!$A$8:$B$30,2,0),""))</f>
        <v/>
      </c>
      <c r="E2555" s="24"/>
      <c r="F2555" s="27" t="e">
        <f t="shared" si="274"/>
        <v>#VALUE!</v>
      </c>
      <c r="G2555" s="28" t="str">
        <f t="shared" si="270"/>
        <v/>
      </c>
      <c r="H2555" s="29"/>
      <c r="I2555" s="30"/>
      <c r="J2555">
        <f t="shared" si="271"/>
        <v>0</v>
      </c>
      <c r="K2555">
        <f t="shared" si="272"/>
        <v>0</v>
      </c>
    </row>
    <row r="2556" spans="1:11" ht="12.75" customHeight="1" x14ac:dyDescent="0.2">
      <c r="A2556" s="71" t="str">
        <f t="shared" si="275"/>
        <v/>
      </c>
      <c r="B2556" s="31" t="str">
        <f t="shared" si="273"/>
        <v/>
      </c>
      <c r="C2556" s="25" t="str">
        <f t="shared" si="276"/>
        <v/>
      </c>
      <c r="D2556" s="26" t="str">
        <f>IF(C2556="","",IFERROR(VLOOKUP($C2556,Statistiques!$A$8:$B$30,2,0),""))</f>
        <v/>
      </c>
      <c r="E2556" s="24"/>
      <c r="F2556" s="27" t="e">
        <f t="shared" si="274"/>
        <v>#VALUE!</v>
      </c>
      <c r="G2556" s="28" t="str">
        <f t="shared" si="270"/>
        <v/>
      </c>
      <c r="H2556" s="29"/>
      <c r="I2556" s="30"/>
      <c r="J2556">
        <f t="shared" si="271"/>
        <v>0</v>
      </c>
      <c r="K2556">
        <f t="shared" si="272"/>
        <v>0</v>
      </c>
    </row>
    <row r="2557" spans="1:11" ht="12.75" customHeight="1" x14ac:dyDescent="0.2">
      <c r="A2557" s="71" t="str">
        <f t="shared" si="275"/>
        <v/>
      </c>
      <c r="B2557" s="31" t="str">
        <f t="shared" si="273"/>
        <v/>
      </c>
      <c r="C2557" s="25" t="str">
        <f t="shared" si="276"/>
        <v/>
      </c>
      <c r="D2557" s="26" t="str">
        <f>IF(C2557="","",IFERROR(VLOOKUP($C2557,Statistiques!$A$8:$B$30,2,0),""))</f>
        <v/>
      </c>
      <c r="E2557" s="24"/>
      <c r="F2557" s="27" t="e">
        <f t="shared" si="274"/>
        <v>#VALUE!</v>
      </c>
      <c r="G2557" s="28" t="str">
        <f t="shared" si="270"/>
        <v/>
      </c>
      <c r="H2557" s="29"/>
      <c r="I2557" s="30"/>
      <c r="J2557">
        <f t="shared" si="271"/>
        <v>0</v>
      </c>
      <c r="K2557">
        <f t="shared" si="272"/>
        <v>0</v>
      </c>
    </row>
    <row r="2558" spans="1:11" ht="12.75" customHeight="1" x14ac:dyDescent="0.2">
      <c r="A2558" s="71" t="str">
        <f t="shared" si="275"/>
        <v/>
      </c>
      <c r="B2558" s="31" t="str">
        <f t="shared" si="273"/>
        <v/>
      </c>
      <c r="C2558" s="25" t="str">
        <f t="shared" si="276"/>
        <v/>
      </c>
      <c r="D2558" s="26" t="str">
        <f>IF(C2558="","",IFERROR(VLOOKUP($C2558,Statistiques!$A$8:$B$30,2,0),""))</f>
        <v/>
      </c>
      <c r="E2558" s="24"/>
      <c r="F2558" s="27" t="e">
        <f t="shared" si="274"/>
        <v>#VALUE!</v>
      </c>
      <c r="G2558" s="28" t="str">
        <f t="shared" si="270"/>
        <v/>
      </c>
      <c r="H2558" s="29"/>
      <c r="I2558" s="30"/>
      <c r="J2558">
        <f t="shared" si="271"/>
        <v>0</v>
      </c>
      <c r="K2558">
        <f t="shared" si="272"/>
        <v>0</v>
      </c>
    </row>
    <row r="2559" spans="1:11" ht="12.75" customHeight="1" x14ac:dyDescent="0.2">
      <c r="A2559" s="71" t="str">
        <f t="shared" si="275"/>
        <v/>
      </c>
      <c r="B2559" s="31" t="str">
        <f t="shared" si="273"/>
        <v/>
      </c>
      <c r="C2559" s="25" t="str">
        <f t="shared" si="276"/>
        <v/>
      </c>
      <c r="D2559" s="26" t="str">
        <f>IF(C2559="","",IFERROR(VLOOKUP($C2559,Statistiques!$A$8:$B$30,2,0),""))</f>
        <v/>
      </c>
      <c r="E2559" s="24"/>
      <c r="F2559" s="27" t="e">
        <f t="shared" si="274"/>
        <v>#VALUE!</v>
      </c>
      <c r="G2559" s="28" t="str">
        <f t="shared" si="270"/>
        <v/>
      </c>
      <c r="H2559" s="29"/>
      <c r="I2559" s="30"/>
      <c r="J2559">
        <f t="shared" si="271"/>
        <v>0</v>
      </c>
      <c r="K2559">
        <f t="shared" si="272"/>
        <v>0</v>
      </c>
    </row>
    <row r="2560" spans="1:11" ht="12.75" customHeight="1" x14ac:dyDescent="0.2">
      <c r="A2560" s="71" t="str">
        <f t="shared" si="275"/>
        <v/>
      </c>
      <c r="B2560" s="31" t="str">
        <f t="shared" si="273"/>
        <v/>
      </c>
      <c r="C2560" s="25" t="str">
        <f t="shared" si="276"/>
        <v/>
      </c>
      <c r="D2560" s="26" t="str">
        <f>IF(C2560="","",IFERROR(VLOOKUP($C2560,Statistiques!$A$8:$B$30,2,0),""))</f>
        <v/>
      </c>
      <c r="E2560" s="24"/>
      <c r="F2560" s="27" t="e">
        <f t="shared" si="274"/>
        <v>#VALUE!</v>
      </c>
      <c r="G2560" s="28" t="str">
        <f t="shared" si="270"/>
        <v/>
      </c>
      <c r="H2560" s="29"/>
      <c r="I2560" s="30"/>
      <c r="J2560">
        <f t="shared" si="271"/>
        <v>0</v>
      </c>
      <c r="K2560">
        <f t="shared" si="272"/>
        <v>0</v>
      </c>
    </row>
    <row r="2561" spans="1:11" ht="12.75" customHeight="1" x14ac:dyDescent="0.2">
      <c r="A2561" s="71" t="str">
        <f t="shared" si="275"/>
        <v/>
      </c>
      <c r="B2561" s="31" t="str">
        <f t="shared" si="273"/>
        <v/>
      </c>
      <c r="C2561" s="25" t="str">
        <f t="shared" si="276"/>
        <v/>
      </c>
      <c r="D2561" s="26" t="str">
        <f>IF(C2561="","",IFERROR(VLOOKUP($C2561,Statistiques!$A$8:$B$30,2,0),""))</f>
        <v/>
      </c>
      <c r="E2561" s="24"/>
      <c r="F2561" s="27" t="e">
        <f t="shared" si="274"/>
        <v>#VALUE!</v>
      </c>
      <c r="G2561" s="28" t="str">
        <f t="shared" si="270"/>
        <v/>
      </c>
      <c r="H2561" s="29"/>
      <c r="I2561" s="30"/>
      <c r="J2561">
        <f t="shared" si="271"/>
        <v>0</v>
      </c>
      <c r="K2561">
        <f t="shared" si="272"/>
        <v>0</v>
      </c>
    </row>
    <row r="2562" spans="1:11" ht="12.75" customHeight="1" x14ac:dyDescent="0.2">
      <c r="A2562" s="71" t="str">
        <f t="shared" si="275"/>
        <v/>
      </c>
      <c r="B2562" s="31" t="str">
        <f t="shared" si="273"/>
        <v/>
      </c>
      <c r="C2562" s="25" t="str">
        <f t="shared" si="276"/>
        <v/>
      </c>
      <c r="D2562" s="26" t="str">
        <f>IF(C2562="","",IFERROR(VLOOKUP($C2562,Statistiques!$A$8:$B$30,2,0),""))</f>
        <v/>
      </c>
      <c r="E2562" s="24"/>
      <c r="F2562" s="27" t="e">
        <f t="shared" si="274"/>
        <v>#VALUE!</v>
      </c>
      <c r="G2562" s="28" t="str">
        <f t="shared" si="270"/>
        <v/>
      </c>
      <c r="H2562" s="29"/>
      <c r="I2562" s="30"/>
      <c r="J2562">
        <f t="shared" si="271"/>
        <v>0</v>
      </c>
      <c r="K2562">
        <f t="shared" si="272"/>
        <v>0</v>
      </c>
    </row>
    <row r="2563" spans="1:11" ht="12.75" customHeight="1" x14ac:dyDescent="0.2">
      <c r="A2563" s="71" t="str">
        <f t="shared" si="275"/>
        <v/>
      </c>
      <c r="B2563" s="31" t="str">
        <f t="shared" si="273"/>
        <v/>
      </c>
      <c r="C2563" s="25" t="str">
        <f t="shared" si="276"/>
        <v/>
      </c>
      <c r="D2563" s="26" t="str">
        <f>IF(C2563="","",IFERROR(VLOOKUP($C2563,Statistiques!$A$8:$B$30,2,0),""))</f>
        <v/>
      </c>
      <c r="E2563" s="24"/>
      <c r="F2563" s="27" t="e">
        <f t="shared" si="274"/>
        <v>#VALUE!</v>
      </c>
      <c r="G2563" s="28" t="str">
        <f t="shared" ref="G2563:G2626" si="277">IF(E2563="","",IF(AND(MONTH(A2563)=MONTH(A2564),E2564&lt;&gt;""),"",F2563))</f>
        <v/>
      </c>
      <c r="H2563" s="29"/>
      <c r="I2563" s="30"/>
      <c r="J2563">
        <f t="shared" ref="J2563:J2626" si="278">IF(H2563="",0,H2563)</f>
        <v>0</v>
      </c>
      <c r="K2563">
        <f t="shared" ref="K2563:K2626" si="279">IF(I2563="",0,I2563)</f>
        <v>0</v>
      </c>
    </row>
    <row r="2564" spans="1:11" ht="12.75" customHeight="1" x14ac:dyDescent="0.2">
      <c r="A2564" s="71" t="str">
        <f t="shared" si="275"/>
        <v/>
      </c>
      <c r="B2564" s="31" t="str">
        <f t="shared" ref="B2564:B2627" si="280">IF(A2564="","",B2563+1)</f>
        <v/>
      </c>
      <c r="C2564" s="25" t="str">
        <f t="shared" si="276"/>
        <v/>
      </c>
      <c r="D2564" s="26" t="str">
        <f>IF(C2564="","",IFERROR(VLOOKUP($C2564,Statistiques!$A$8:$B$30,2,0),""))</f>
        <v/>
      </c>
      <c r="E2564" s="24"/>
      <c r="F2564" s="27" t="e">
        <f t="shared" ref="F2564:F2627" si="281">IF(MONTH(A2564)=MONTH(A2563),F2563+E2564,E2564)</f>
        <v>#VALUE!</v>
      </c>
      <c r="G2564" s="28" t="str">
        <f t="shared" si="277"/>
        <v/>
      </c>
      <c r="H2564" s="29"/>
      <c r="I2564" s="30"/>
      <c r="J2564">
        <f t="shared" si="278"/>
        <v>0</v>
      </c>
      <c r="K2564">
        <f t="shared" si="279"/>
        <v>0</v>
      </c>
    </row>
    <row r="2565" spans="1:11" ht="12.75" customHeight="1" x14ac:dyDescent="0.2">
      <c r="A2565" s="71" t="str">
        <f t="shared" si="275"/>
        <v/>
      </c>
      <c r="B2565" s="31" t="str">
        <f t="shared" si="280"/>
        <v/>
      </c>
      <c r="C2565" s="25" t="str">
        <f t="shared" si="276"/>
        <v/>
      </c>
      <c r="D2565" s="26" t="str">
        <f>IF(C2565="","",IFERROR(VLOOKUP($C2565,Statistiques!$A$8:$B$30,2,0),""))</f>
        <v/>
      </c>
      <c r="E2565" s="24"/>
      <c r="F2565" s="27" t="e">
        <f t="shared" si="281"/>
        <v>#VALUE!</v>
      </c>
      <c r="G2565" s="28" t="str">
        <f t="shared" si="277"/>
        <v/>
      </c>
      <c r="H2565" s="29"/>
      <c r="I2565" s="30"/>
      <c r="J2565">
        <f t="shared" si="278"/>
        <v>0</v>
      </c>
      <c r="K2565">
        <f t="shared" si="279"/>
        <v>0</v>
      </c>
    </row>
    <row r="2566" spans="1:11" ht="12.75" customHeight="1" x14ac:dyDescent="0.2">
      <c r="A2566" s="71" t="str">
        <f t="shared" si="275"/>
        <v/>
      </c>
      <c r="B2566" s="31" t="str">
        <f t="shared" si="280"/>
        <v/>
      </c>
      <c r="C2566" s="25" t="str">
        <f t="shared" si="276"/>
        <v/>
      </c>
      <c r="D2566" s="26" t="str">
        <f>IF(C2566="","",IFERROR(VLOOKUP($C2566,Statistiques!$A$8:$B$30,2,0),""))</f>
        <v/>
      </c>
      <c r="E2566" s="24"/>
      <c r="F2566" s="27" t="e">
        <f t="shared" si="281"/>
        <v>#VALUE!</v>
      </c>
      <c r="G2566" s="28" t="str">
        <f t="shared" si="277"/>
        <v/>
      </c>
      <c r="H2566" s="29"/>
      <c r="I2566" s="30"/>
      <c r="J2566">
        <f t="shared" si="278"/>
        <v>0</v>
      </c>
      <c r="K2566">
        <f t="shared" si="279"/>
        <v>0</v>
      </c>
    </row>
    <row r="2567" spans="1:11" ht="12.75" customHeight="1" x14ac:dyDescent="0.2">
      <c r="A2567" s="71" t="str">
        <f t="shared" si="275"/>
        <v/>
      </c>
      <c r="B2567" s="31" t="str">
        <f t="shared" si="280"/>
        <v/>
      </c>
      <c r="C2567" s="25" t="str">
        <f t="shared" si="276"/>
        <v/>
      </c>
      <c r="D2567" s="26" t="str">
        <f>IF(C2567="","",IFERROR(VLOOKUP($C2567,Statistiques!$A$8:$B$30,2,0),""))</f>
        <v/>
      </c>
      <c r="E2567" s="24"/>
      <c r="F2567" s="27" t="e">
        <f t="shared" si="281"/>
        <v>#VALUE!</v>
      </c>
      <c r="G2567" s="28" t="str">
        <f t="shared" si="277"/>
        <v/>
      </c>
      <c r="H2567" s="29"/>
      <c r="I2567" s="30"/>
      <c r="J2567">
        <f t="shared" si="278"/>
        <v>0</v>
      </c>
      <c r="K2567">
        <f t="shared" si="279"/>
        <v>0</v>
      </c>
    </row>
    <row r="2568" spans="1:11" ht="12.75" customHeight="1" x14ac:dyDescent="0.2">
      <c r="A2568" s="71" t="str">
        <f t="shared" si="275"/>
        <v/>
      </c>
      <c r="B2568" s="31" t="str">
        <f t="shared" si="280"/>
        <v/>
      </c>
      <c r="C2568" s="25" t="str">
        <f t="shared" si="276"/>
        <v/>
      </c>
      <c r="D2568" s="26" t="str">
        <f>IF(C2568="","",IFERROR(VLOOKUP($C2568,Statistiques!$A$8:$B$30,2,0),""))</f>
        <v/>
      </c>
      <c r="E2568" s="24"/>
      <c r="F2568" s="27" t="e">
        <f t="shared" si="281"/>
        <v>#VALUE!</v>
      </c>
      <c r="G2568" s="28" t="str">
        <f t="shared" si="277"/>
        <v/>
      </c>
      <c r="H2568" s="29"/>
      <c r="I2568" s="30"/>
      <c r="J2568">
        <f t="shared" si="278"/>
        <v>0</v>
      </c>
      <c r="K2568">
        <f t="shared" si="279"/>
        <v>0</v>
      </c>
    </row>
    <row r="2569" spans="1:11" ht="12.75" customHeight="1" x14ac:dyDescent="0.2">
      <c r="A2569" s="71" t="str">
        <f t="shared" si="275"/>
        <v/>
      </c>
      <c r="B2569" s="31" t="str">
        <f t="shared" si="280"/>
        <v/>
      </c>
      <c r="C2569" s="25" t="str">
        <f t="shared" si="276"/>
        <v/>
      </c>
      <c r="D2569" s="26" t="str">
        <f>IF(C2569="","",IFERROR(VLOOKUP($C2569,Statistiques!$A$8:$B$30,2,0),""))</f>
        <v/>
      </c>
      <c r="E2569" s="24"/>
      <c r="F2569" s="27" t="e">
        <f t="shared" si="281"/>
        <v>#VALUE!</v>
      </c>
      <c r="G2569" s="28" t="str">
        <f t="shared" si="277"/>
        <v/>
      </c>
      <c r="H2569" s="29"/>
      <c r="I2569" s="30"/>
      <c r="J2569">
        <f t="shared" si="278"/>
        <v>0</v>
      </c>
      <c r="K2569">
        <f t="shared" si="279"/>
        <v>0</v>
      </c>
    </row>
    <row r="2570" spans="1:11" ht="12.75" customHeight="1" x14ac:dyDescent="0.2">
      <c r="A2570" s="71" t="str">
        <f t="shared" si="275"/>
        <v/>
      </c>
      <c r="B2570" s="31" t="str">
        <f t="shared" si="280"/>
        <v/>
      </c>
      <c r="C2570" s="25" t="str">
        <f t="shared" si="276"/>
        <v/>
      </c>
      <c r="D2570" s="26" t="str">
        <f>IF(C2570="","",IFERROR(VLOOKUP($C2570,Statistiques!$A$8:$B$30,2,0),""))</f>
        <v/>
      </c>
      <c r="E2570" s="24"/>
      <c r="F2570" s="27" t="e">
        <f t="shared" si="281"/>
        <v>#VALUE!</v>
      </c>
      <c r="G2570" s="28" t="str">
        <f t="shared" si="277"/>
        <v/>
      </c>
      <c r="H2570" s="29"/>
      <c r="I2570" s="30"/>
      <c r="J2570">
        <f t="shared" si="278"/>
        <v>0</v>
      </c>
      <c r="K2570">
        <f t="shared" si="279"/>
        <v>0</v>
      </c>
    </row>
    <row r="2571" spans="1:11" ht="12.75" customHeight="1" x14ac:dyDescent="0.2">
      <c r="A2571" s="71" t="str">
        <f t="shared" si="275"/>
        <v/>
      </c>
      <c r="B2571" s="31" t="str">
        <f t="shared" si="280"/>
        <v/>
      </c>
      <c r="C2571" s="25" t="str">
        <f t="shared" si="276"/>
        <v/>
      </c>
      <c r="D2571" s="26" t="str">
        <f>IF(C2571="","",IFERROR(VLOOKUP($C2571,Statistiques!$A$8:$B$30,2,0),""))</f>
        <v/>
      </c>
      <c r="E2571" s="24"/>
      <c r="F2571" s="27" t="e">
        <f t="shared" si="281"/>
        <v>#VALUE!</v>
      </c>
      <c r="G2571" s="28" t="str">
        <f t="shared" si="277"/>
        <v/>
      </c>
      <c r="H2571" s="29"/>
      <c r="I2571" s="30"/>
      <c r="J2571">
        <f t="shared" si="278"/>
        <v>0</v>
      </c>
      <c r="K2571">
        <f t="shared" si="279"/>
        <v>0</v>
      </c>
    </row>
    <row r="2572" spans="1:11" ht="12.75" customHeight="1" x14ac:dyDescent="0.2">
      <c r="A2572" s="71" t="str">
        <f t="shared" si="275"/>
        <v/>
      </c>
      <c r="B2572" s="31" t="str">
        <f t="shared" si="280"/>
        <v/>
      </c>
      <c r="C2572" s="25" t="str">
        <f t="shared" si="276"/>
        <v/>
      </c>
      <c r="D2572" s="26" t="str">
        <f>IF(C2572="","",IFERROR(VLOOKUP($C2572,Statistiques!$A$8:$B$30,2,0),""))</f>
        <v/>
      </c>
      <c r="E2572" s="24"/>
      <c r="F2572" s="27" t="e">
        <f t="shared" si="281"/>
        <v>#VALUE!</v>
      </c>
      <c r="G2572" s="28" t="str">
        <f t="shared" si="277"/>
        <v/>
      </c>
      <c r="H2572" s="29"/>
      <c r="I2572" s="30"/>
      <c r="J2572">
        <f t="shared" si="278"/>
        <v>0</v>
      </c>
      <c r="K2572">
        <f t="shared" si="279"/>
        <v>0</v>
      </c>
    </row>
    <row r="2573" spans="1:11" ht="12.75" customHeight="1" x14ac:dyDescent="0.2">
      <c r="A2573" s="71" t="str">
        <f t="shared" si="275"/>
        <v/>
      </c>
      <c r="B2573" s="31" t="str">
        <f t="shared" si="280"/>
        <v/>
      </c>
      <c r="C2573" s="25" t="str">
        <f t="shared" si="276"/>
        <v/>
      </c>
      <c r="D2573" s="26" t="str">
        <f>IF(C2573="","",IFERROR(VLOOKUP($C2573,Statistiques!$A$8:$B$30,2,0),""))</f>
        <v/>
      </c>
      <c r="E2573" s="24"/>
      <c r="F2573" s="27" t="e">
        <f t="shared" si="281"/>
        <v>#VALUE!</v>
      </c>
      <c r="G2573" s="28" t="str">
        <f t="shared" si="277"/>
        <v/>
      </c>
      <c r="H2573" s="29"/>
      <c r="I2573" s="30"/>
      <c r="J2573">
        <f t="shared" si="278"/>
        <v>0</v>
      </c>
      <c r="K2573">
        <f t="shared" si="279"/>
        <v>0</v>
      </c>
    </row>
    <row r="2574" spans="1:11" ht="12.75" customHeight="1" x14ac:dyDescent="0.2">
      <c r="A2574" s="71" t="str">
        <f t="shared" si="275"/>
        <v/>
      </c>
      <c r="B2574" s="31" t="str">
        <f t="shared" si="280"/>
        <v/>
      </c>
      <c r="C2574" s="25" t="str">
        <f t="shared" si="276"/>
        <v/>
      </c>
      <c r="D2574" s="26" t="str">
        <f>IF(C2574="","",IFERROR(VLOOKUP($C2574,Statistiques!$A$8:$B$30,2,0),""))</f>
        <v/>
      </c>
      <c r="E2574" s="24"/>
      <c r="F2574" s="27" t="e">
        <f t="shared" si="281"/>
        <v>#VALUE!</v>
      </c>
      <c r="G2574" s="28" t="str">
        <f t="shared" si="277"/>
        <v/>
      </c>
      <c r="H2574" s="29"/>
      <c r="I2574" s="30"/>
      <c r="J2574">
        <f t="shared" si="278"/>
        <v>0</v>
      </c>
      <c r="K2574">
        <f t="shared" si="279"/>
        <v>0</v>
      </c>
    </row>
    <row r="2575" spans="1:11" ht="12.75" customHeight="1" x14ac:dyDescent="0.2">
      <c r="A2575" s="71" t="str">
        <f t="shared" si="275"/>
        <v/>
      </c>
      <c r="B2575" s="31" t="str">
        <f t="shared" si="280"/>
        <v/>
      </c>
      <c r="C2575" s="25" t="str">
        <f t="shared" si="276"/>
        <v/>
      </c>
      <c r="D2575" s="26" t="str">
        <f>IF(C2575="","",IFERROR(VLOOKUP($C2575,Statistiques!$A$8:$B$30,2,0),""))</f>
        <v/>
      </c>
      <c r="E2575" s="24"/>
      <c r="F2575" s="27" t="e">
        <f t="shared" si="281"/>
        <v>#VALUE!</v>
      </c>
      <c r="G2575" s="28" t="str">
        <f t="shared" si="277"/>
        <v/>
      </c>
      <c r="H2575" s="29"/>
      <c r="I2575" s="30"/>
      <c r="J2575">
        <f t="shared" si="278"/>
        <v>0</v>
      </c>
      <c r="K2575">
        <f t="shared" si="279"/>
        <v>0</v>
      </c>
    </row>
    <row r="2576" spans="1:11" ht="12.75" customHeight="1" x14ac:dyDescent="0.2">
      <c r="A2576" s="71" t="str">
        <f t="shared" si="275"/>
        <v/>
      </c>
      <c r="B2576" s="31" t="str">
        <f t="shared" si="280"/>
        <v/>
      </c>
      <c r="C2576" s="25" t="str">
        <f t="shared" si="276"/>
        <v/>
      </c>
      <c r="D2576" s="26" t="str">
        <f>IF(C2576="","",IFERROR(VLOOKUP($C2576,Statistiques!$A$8:$B$30,2,0),""))</f>
        <v/>
      </c>
      <c r="E2576" s="24"/>
      <c r="F2576" s="27" t="e">
        <f t="shared" si="281"/>
        <v>#VALUE!</v>
      </c>
      <c r="G2576" s="28" t="str">
        <f t="shared" si="277"/>
        <v/>
      </c>
      <c r="H2576" s="29"/>
      <c r="I2576" s="30"/>
      <c r="J2576">
        <f t="shared" si="278"/>
        <v>0</v>
      </c>
      <c r="K2576">
        <f t="shared" si="279"/>
        <v>0</v>
      </c>
    </row>
    <row r="2577" spans="1:11" ht="12.75" customHeight="1" x14ac:dyDescent="0.2">
      <c r="A2577" s="71" t="str">
        <f t="shared" si="275"/>
        <v/>
      </c>
      <c r="B2577" s="31" t="str">
        <f t="shared" si="280"/>
        <v/>
      </c>
      <c r="C2577" s="25" t="str">
        <f t="shared" si="276"/>
        <v/>
      </c>
      <c r="D2577" s="26" t="str">
        <f>IF(C2577="","",IFERROR(VLOOKUP($C2577,Statistiques!$A$8:$B$30,2,0),""))</f>
        <v/>
      </c>
      <c r="E2577" s="24"/>
      <c r="F2577" s="27" t="e">
        <f t="shared" si="281"/>
        <v>#VALUE!</v>
      </c>
      <c r="G2577" s="28" t="str">
        <f t="shared" si="277"/>
        <v/>
      </c>
      <c r="H2577" s="29"/>
      <c r="I2577" s="30"/>
      <c r="J2577">
        <f t="shared" si="278"/>
        <v>0</v>
      </c>
      <c r="K2577">
        <f t="shared" si="279"/>
        <v>0</v>
      </c>
    </row>
    <row r="2578" spans="1:11" ht="12.75" customHeight="1" x14ac:dyDescent="0.2">
      <c r="A2578" s="71" t="str">
        <f t="shared" si="275"/>
        <v/>
      </c>
      <c r="B2578" s="31" t="str">
        <f t="shared" si="280"/>
        <v/>
      </c>
      <c r="C2578" s="25" t="str">
        <f t="shared" si="276"/>
        <v/>
      </c>
      <c r="D2578" s="26" t="str">
        <f>IF(C2578="","",IFERROR(VLOOKUP($C2578,Statistiques!$A$8:$B$30,2,0),""))</f>
        <v/>
      </c>
      <c r="E2578" s="24"/>
      <c r="F2578" s="27" t="e">
        <f t="shared" si="281"/>
        <v>#VALUE!</v>
      </c>
      <c r="G2578" s="28" t="str">
        <f t="shared" si="277"/>
        <v/>
      </c>
      <c r="H2578" s="29"/>
      <c r="I2578" s="30"/>
      <c r="J2578">
        <f t="shared" si="278"/>
        <v>0</v>
      </c>
      <c r="K2578">
        <f t="shared" si="279"/>
        <v>0</v>
      </c>
    </row>
    <row r="2579" spans="1:11" ht="12.75" customHeight="1" x14ac:dyDescent="0.2">
      <c r="A2579" s="71" t="str">
        <f t="shared" si="275"/>
        <v/>
      </c>
      <c r="B2579" s="31" t="str">
        <f t="shared" si="280"/>
        <v/>
      </c>
      <c r="C2579" s="25" t="str">
        <f t="shared" si="276"/>
        <v/>
      </c>
      <c r="D2579" s="26" t="str">
        <f>IF(C2579="","",IFERROR(VLOOKUP($C2579,Statistiques!$A$8:$B$30,2,0),""))</f>
        <v/>
      </c>
      <c r="E2579" s="24"/>
      <c r="F2579" s="27" t="e">
        <f t="shared" si="281"/>
        <v>#VALUE!</v>
      </c>
      <c r="G2579" s="28" t="str">
        <f t="shared" si="277"/>
        <v/>
      </c>
      <c r="H2579" s="29"/>
      <c r="I2579" s="30"/>
      <c r="J2579">
        <f t="shared" si="278"/>
        <v>0</v>
      </c>
      <c r="K2579">
        <f t="shared" si="279"/>
        <v>0</v>
      </c>
    </row>
    <row r="2580" spans="1:11" ht="12.75" customHeight="1" x14ac:dyDescent="0.2">
      <c r="A2580" s="71" t="str">
        <f t="shared" si="275"/>
        <v/>
      </c>
      <c r="B2580" s="31" t="str">
        <f t="shared" si="280"/>
        <v/>
      </c>
      <c r="C2580" s="25" t="str">
        <f t="shared" si="276"/>
        <v/>
      </c>
      <c r="D2580" s="26" t="str">
        <f>IF(C2580="","",IFERROR(VLOOKUP($C2580,Statistiques!$A$8:$B$30,2,0),""))</f>
        <v/>
      </c>
      <c r="E2580" s="24"/>
      <c r="F2580" s="27" t="e">
        <f t="shared" si="281"/>
        <v>#VALUE!</v>
      </c>
      <c r="G2580" s="28" t="str">
        <f t="shared" si="277"/>
        <v/>
      </c>
      <c r="H2580" s="29"/>
      <c r="I2580" s="30"/>
      <c r="J2580">
        <f t="shared" si="278"/>
        <v>0</v>
      </c>
      <c r="K2580">
        <f t="shared" si="279"/>
        <v>0</v>
      </c>
    </row>
    <row r="2581" spans="1:11" ht="12.75" customHeight="1" x14ac:dyDescent="0.2">
      <c r="A2581" s="71" t="str">
        <f t="shared" si="275"/>
        <v/>
      </c>
      <c r="B2581" s="31" t="str">
        <f t="shared" si="280"/>
        <v/>
      </c>
      <c r="C2581" s="25" t="str">
        <f t="shared" si="276"/>
        <v/>
      </c>
      <c r="D2581" s="26" t="str">
        <f>IF(C2581="","",IFERROR(VLOOKUP($C2581,Statistiques!$A$8:$B$30,2,0),""))</f>
        <v/>
      </c>
      <c r="E2581" s="24"/>
      <c r="F2581" s="27" t="e">
        <f t="shared" si="281"/>
        <v>#VALUE!</v>
      </c>
      <c r="G2581" s="28" t="str">
        <f t="shared" si="277"/>
        <v/>
      </c>
      <c r="H2581" s="29"/>
      <c r="I2581" s="30"/>
      <c r="J2581">
        <f t="shared" si="278"/>
        <v>0</v>
      </c>
      <c r="K2581">
        <f t="shared" si="279"/>
        <v>0</v>
      </c>
    </row>
    <row r="2582" spans="1:11" ht="12.75" customHeight="1" x14ac:dyDescent="0.2">
      <c r="A2582" s="71" t="str">
        <f t="shared" si="275"/>
        <v/>
      </c>
      <c r="B2582" s="31" t="str">
        <f t="shared" si="280"/>
        <v/>
      </c>
      <c r="C2582" s="25" t="str">
        <f t="shared" si="276"/>
        <v/>
      </c>
      <c r="D2582" s="26" t="str">
        <f>IF(C2582="","",IFERROR(VLOOKUP($C2582,Statistiques!$A$8:$B$30,2,0),""))</f>
        <v/>
      </c>
      <c r="E2582" s="24"/>
      <c r="F2582" s="27" t="e">
        <f t="shared" si="281"/>
        <v>#VALUE!</v>
      </c>
      <c r="G2582" s="28" t="str">
        <f t="shared" si="277"/>
        <v/>
      </c>
      <c r="H2582" s="29"/>
      <c r="I2582" s="30"/>
      <c r="J2582">
        <f t="shared" si="278"/>
        <v>0</v>
      </c>
      <c r="K2582">
        <f t="shared" si="279"/>
        <v>0</v>
      </c>
    </row>
    <row r="2583" spans="1:11" ht="12.75" customHeight="1" x14ac:dyDescent="0.2">
      <c r="A2583" s="71" t="str">
        <f t="shared" si="275"/>
        <v/>
      </c>
      <c r="B2583" s="31" t="str">
        <f t="shared" si="280"/>
        <v/>
      </c>
      <c r="C2583" s="25" t="str">
        <f t="shared" si="276"/>
        <v/>
      </c>
      <c r="D2583" s="26" t="str">
        <f>IF(C2583="","",IFERROR(VLOOKUP($C2583,Statistiques!$A$8:$B$30,2,0),""))</f>
        <v/>
      </c>
      <c r="E2583" s="24"/>
      <c r="F2583" s="27" t="e">
        <f t="shared" si="281"/>
        <v>#VALUE!</v>
      </c>
      <c r="G2583" s="28" t="str">
        <f t="shared" si="277"/>
        <v/>
      </c>
      <c r="H2583" s="29"/>
      <c r="I2583" s="30"/>
      <c r="J2583">
        <f t="shared" si="278"/>
        <v>0</v>
      </c>
      <c r="K2583">
        <f t="shared" si="279"/>
        <v>0</v>
      </c>
    </row>
    <row r="2584" spans="1:11" ht="12.75" customHeight="1" x14ac:dyDescent="0.2">
      <c r="A2584" s="71" t="str">
        <f t="shared" si="275"/>
        <v/>
      </c>
      <c r="B2584" s="31" t="str">
        <f t="shared" si="280"/>
        <v/>
      </c>
      <c r="C2584" s="25" t="str">
        <f t="shared" si="276"/>
        <v/>
      </c>
      <c r="D2584" s="26" t="str">
        <f>IF(C2584="","",IFERROR(VLOOKUP($C2584,Statistiques!$A$8:$B$30,2,0),""))</f>
        <v/>
      </c>
      <c r="E2584" s="24"/>
      <c r="F2584" s="27" t="e">
        <f t="shared" si="281"/>
        <v>#VALUE!</v>
      </c>
      <c r="G2584" s="28" t="str">
        <f t="shared" si="277"/>
        <v/>
      </c>
      <c r="H2584" s="29"/>
      <c r="I2584" s="30"/>
      <c r="J2584">
        <f t="shared" si="278"/>
        <v>0</v>
      </c>
      <c r="K2584">
        <f t="shared" si="279"/>
        <v>0</v>
      </c>
    </row>
    <row r="2585" spans="1:11" ht="12.75" customHeight="1" x14ac:dyDescent="0.2">
      <c r="A2585" s="71" t="str">
        <f t="shared" si="275"/>
        <v/>
      </c>
      <c r="B2585" s="31" t="str">
        <f t="shared" si="280"/>
        <v/>
      </c>
      <c r="C2585" s="25" t="str">
        <f t="shared" si="276"/>
        <v/>
      </c>
      <c r="D2585" s="26" t="str">
        <f>IF(C2585="","",IFERROR(VLOOKUP($C2585,Statistiques!$A$8:$B$30,2,0),""))</f>
        <v/>
      </c>
      <c r="E2585" s="24"/>
      <c r="F2585" s="27" t="e">
        <f t="shared" si="281"/>
        <v>#VALUE!</v>
      </c>
      <c r="G2585" s="28" t="str">
        <f t="shared" si="277"/>
        <v/>
      </c>
      <c r="H2585" s="29"/>
      <c r="I2585" s="30"/>
      <c r="J2585">
        <f t="shared" si="278"/>
        <v>0</v>
      </c>
      <c r="K2585">
        <f t="shared" si="279"/>
        <v>0</v>
      </c>
    </row>
    <row r="2586" spans="1:11" ht="12.75" customHeight="1" x14ac:dyDescent="0.2">
      <c r="A2586" s="71" t="str">
        <f t="shared" si="275"/>
        <v/>
      </c>
      <c r="B2586" s="31" t="str">
        <f t="shared" si="280"/>
        <v/>
      </c>
      <c r="C2586" s="25" t="str">
        <f t="shared" si="276"/>
        <v/>
      </c>
      <c r="D2586" s="26" t="str">
        <f>IF(C2586="","",IFERROR(VLOOKUP($C2586,Statistiques!$A$8:$B$30,2,0),""))</f>
        <v/>
      </c>
      <c r="E2586" s="24"/>
      <c r="F2586" s="27" t="e">
        <f t="shared" si="281"/>
        <v>#VALUE!</v>
      </c>
      <c r="G2586" s="28" t="str">
        <f t="shared" si="277"/>
        <v/>
      </c>
      <c r="H2586" s="29"/>
      <c r="I2586" s="30"/>
      <c r="J2586">
        <f t="shared" si="278"/>
        <v>0</v>
      </c>
      <c r="K2586">
        <f t="shared" si="279"/>
        <v>0</v>
      </c>
    </row>
    <row r="2587" spans="1:11" ht="12.75" customHeight="1" x14ac:dyDescent="0.2">
      <c r="A2587" s="71" t="str">
        <f t="shared" si="275"/>
        <v/>
      </c>
      <c r="B2587" s="31" t="str">
        <f t="shared" si="280"/>
        <v/>
      </c>
      <c r="C2587" s="25" t="str">
        <f t="shared" si="276"/>
        <v/>
      </c>
      <c r="D2587" s="26" t="str">
        <f>IF(C2587="","",IFERROR(VLOOKUP($C2587,Statistiques!$A$8:$B$30,2,0),""))</f>
        <v/>
      </c>
      <c r="E2587" s="24"/>
      <c r="F2587" s="27" t="e">
        <f t="shared" si="281"/>
        <v>#VALUE!</v>
      </c>
      <c r="G2587" s="28" t="str">
        <f t="shared" si="277"/>
        <v/>
      </c>
      <c r="H2587" s="29"/>
      <c r="I2587" s="30"/>
      <c r="J2587">
        <f t="shared" si="278"/>
        <v>0</v>
      </c>
      <c r="K2587">
        <f t="shared" si="279"/>
        <v>0</v>
      </c>
    </row>
    <row r="2588" spans="1:11" ht="12.75" customHeight="1" x14ac:dyDescent="0.2">
      <c r="A2588" s="71" t="str">
        <f t="shared" si="275"/>
        <v/>
      </c>
      <c r="B2588" s="31" t="str">
        <f t="shared" si="280"/>
        <v/>
      </c>
      <c r="C2588" s="25" t="str">
        <f t="shared" si="276"/>
        <v/>
      </c>
      <c r="D2588" s="26" t="str">
        <f>IF(C2588="","",IFERROR(VLOOKUP($C2588,Statistiques!$A$8:$B$30,2,0),""))</f>
        <v/>
      </c>
      <c r="E2588" s="24"/>
      <c r="F2588" s="27" t="e">
        <f t="shared" si="281"/>
        <v>#VALUE!</v>
      </c>
      <c r="G2588" s="28" t="str">
        <f t="shared" si="277"/>
        <v/>
      </c>
      <c r="H2588" s="29"/>
      <c r="I2588" s="30"/>
      <c r="J2588">
        <f t="shared" si="278"/>
        <v>0</v>
      </c>
      <c r="K2588">
        <f t="shared" si="279"/>
        <v>0</v>
      </c>
    </row>
    <row r="2589" spans="1:11" ht="12.75" customHeight="1" x14ac:dyDescent="0.2">
      <c r="A2589" s="71" t="str">
        <f t="shared" si="275"/>
        <v/>
      </c>
      <c r="B2589" s="31" t="str">
        <f t="shared" si="280"/>
        <v/>
      </c>
      <c r="C2589" s="25" t="str">
        <f t="shared" si="276"/>
        <v/>
      </c>
      <c r="D2589" s="26" t="str">
        <f>IF(C2589="","",IFERROR(VLOOKUP($C2589,Statistiques!$A$8:$B$30,2,0),""))</f>
        <v/>
      </c>
      <c r="E2589" s="24"/>
      <c r="F2589" s="27" t="e">
        <f t="shared" si="281"/>
        <v>#VALUE!</v>
      </c>
      <c r="G2589" s="28" t="str">
        <f t="shared" si="277"/>
        <v/>
      </c>
      <c r="H2589" s="29"/>
      <c r="I2589" s="30"/>
      <c r="J2589">
        <f t="shared" si="278"/>
        <v>0</v>
      </c>
      <c r="K2589">
        <f t="shared" si="279"/>
        <v>0</v>
      </c>
    </row>
    <row r="2590" spans="1:11" ht="12.75" customHeight="1" x14ac:dyDescent="0.2">
      <c r="A2590" s="71" t="str">
        <f t="shared" si="275"/>
        <v/>
      </c>
      <c r="B2590" s="31" t="str">
        <f t="shared" si="280"/>
        <v/>
      </c>
      <c r="C2590" s="25" t="str">
        <f t="shared" si="276"/>
        <v/>
      </c>
      <c r="D2590" s="26" t="str">
        <f>IF(C2590="","",IFERROR(VLOOKUP($C2590,Statistiques!$A$8:$B$30,2,0),""))</f>
        <v/>
      </c>
      <c r="E2590" s="24"/>
      <c r="F2590" s="27" t="e">
        <f t="shared" si="281"/>
        <v>#VALUE!</v>
      </c>
      <c r="G2590" s="28" t="str">
        <f t="shared" si="277"/>
        <v/>
      </c>
      <c r="H2590" s="29"/>
      <c r="I2590" s="30"/>
      <c r="J2590">
        <f t="shared" si="278"/>
        <v>0</v>
      </c>
      <c r="K2590">
        <f t="shared" si="279"/>
        <v>0</v>
      </c>
    </row>
    <row r="2591" spans="1:11" ht="12.75" customHeight="1" x14ac:dyDescent="0.2">
      <c r="A2591" s="71" t="str">
        <f t="shared" si="275"/>
        <v/>
      </c>
      <c r="B2591" s="31" t="str">
        <f t="shared" si="280"/>
        <v/>
      </c>
      <c r="C2591" s="25" t="str">
        <f t="shared" si="276"/>
        <v/>
      </c>
      <c r="D2591" s="26" t="str">
        <f>IF(C2591="","",IFERROR(VLOOKUP($C2591,Statistiques!$A$8:$B$30,2,0),""))</f>
        <v/>
      </c>
      <c r="E2591" s="24"/>
      <c r="F2591" s="27" t="e">
        <f t="shared" si="281"/>
        <v>#VALUE!</v>
      </c>
      <c r="G2591" s="28" t="str">
        <f t="shared" si="277"/>
        <v/>
      </c>
      <c r="H2591" s="29"/>
      <c r="I2591" s="30"/>
      <c r="J2591">
        <f t="shared" si="278"/>
        <v>0</v>
      </c>
      <c r="K2591">
        <f t="shared" si="279"/>
        <v>0</v>
      </c>
    </row>
    <row r="2592" spans="1:11" ht="12.75" customHeight="1" x14ac:dyDescent="0.2">
      <c r="A2592" s="71" t="str">
        <f t="shared" si="275"/>
        <v/>
      </c>
      <c r="B2592" s="31" t="str">
        <f t="shared" si="280"/>
        <v/>
      </c>
      <c r="C2592" s="25" t="str">
        <f t="shared" si="276"/>
        <v/>
      </c>
      <c r="D2592" s="26" t="str">
        <f>IF(C2592="","",IFERROR(VLOOKUP($C2592,Statistiques!$A$8:$B$30,2,0),""))</f>
        <v/>
      </c>
      <c r="E2592" s="24"/>
      <c r="F2592" s="27" t="e">
        <f t="shared" si="281"/>
        <v>#VALUE!</v>
      </c>
      <c r="G2592" s="28" t="str">
        <f t="shared" si="277"/>
        <v/>
      </c>
      <c r="H2592" s="29"/>
      <c r="I2592" s="30"/>
      <c r="J2592">
        <f t="shared" si="278"/>
        <v>0</v>
      </c>
      <c r="K2592">
        <f t="shared" si="279"/>
        <v>0</v>
      </c>
    </row>
    <row r="2593" spans="1:11" ht="12.75" customHeight="1" x14ac:dyDescent="0.2">
      <c r="A2593" s="71" t="str">
        <f t="shared" si="275"/>
        <v/>
      </c>
      <c r="B2593" s="31" t="str">
        <f t="shared" si="280"/>
        <v/>
      </c>
      <c r="C2593" s="25" t="str">
        <f t="shared" si="276"/>
        <v/>
      </c>
      <c r="D2593" s="26" t="str">
        <f>IF(C2593="","",IFERROR(VLOOKUP($C2593,Statistiques!$A$8:$B$30,2,0),""))</f>
        <v/>
      </c>
      <c r="E2593" s="24"/>
      <c r="F2593" s="27" t="e">
        <f t="shared" si="281"/>
        <v>#VALUE!</v>
      </c>
      <c r="G2593" s="28" t="str">
        <f t="shared" si="277"/>
        <v/>
      </c>
      <c r="H2593" s="29"/>
      <c r="I2593" s="30"/>
      <c r="J2593">
        <f t="shared" si="278"/>
        <v>0</v>
      </c>
      <c r="K2593">
        <f t="shared" si="279"/>
        <v>0</v>
      </c>
    </row>
    <row r="2594" spans="1:11" ht="12.75" customHeight="1" x14ac:dyDescent="0.2">
      <c r="A2594" s="71" t="str">
        <f t="shared" si="275"/>
        <v/>
      </c>
      <c r="B2594" s="31" t="str">
        <f t="shared" si="280"/>
        <v/>
      </c>
      <c r="C2594" s="25" t="str">
        <f t="shared" si="276"/>
        <v/>
      </c>
      <c r="D2594" s="26" t="str">
        <f>IF(C2594="","",IFERROR(VLOOKUP($C2594,Statistiques!$A$8:$B$30,2,0),""))</f>
        <v/>
      </c>
      <c r="E2594" s="24"/>
      <c r="F2594" s="27" t="e">
        <f t="shared" si="281"/>
        <v>#VALUE!</v>
      </c>
      <c r="G2594" s="28" t="str">
        <f t="shared" si="277"/>
        <v/>
      </c>
      <c r="H2594" s="29"/>
      <c r="I2594" s="30"/>
      <c r="J2594">
        <f t="shared" si="278"/>
        <v>0</v>
      </c>
      <c r="K2594">
        <f t="shared" si="279"/>
        <v>0</v>
      </c>
    </row>
    <row r="2595" spans="1:11" ht="12.75" customHeight="1" x14ac:dyDescent="0.2">
      <c r="A2595" s="71" t="str">
        <f t="shared" si="275"/>
        <v/>
      </c>
      <c r="B2595" s="31" t="str">
        <f t="shared" si="280"/>
        <v/>
      </c>
      <c r="C2595" s="25" t="str">
        <f t="shared" si="276"/>
        <v/>
      </c>
      <c r="D2595" s="26" t="str">
        <f>IF(C2595="","",IFERROR(VLOOKUP($C2595,Statistiques!$A$8:$B$30,2,0),""))</f>
        <v/>
      </c>
      <c r="E2595" s="24"/>
      <c r="F2595" s="27" t="e">
        <f t="shared" si="281"/>
        <v>#VALUE!</v>
      </c>
      <c r="G2595" s="28" t="str">
        <f t="shared" si="277"/>
        <v/>
      </c>
      <c r="H2595" s="29"/>
      <c r="I2595" s="30"/>
      <c r="J2595">
        <f t="shared" si="278"/>
        <v>0</v>
      </c>
      <c r="K2595">
        <f t="shared" si="279"/>
        <v>0</v>
      </c>
    </row>
    <row r="2596" spans="1:11" ht="12.75" customHeight="1" x14ac:dyDescent="0.2">
      <c r="A2596" s="71" t="str">
        <f t="shared" si="275"/>
        <v/>
      </c>
      <c r="B2596" s="31" t="str">
        <f t="shared" si="280"/>
        <v/>
      </c>
      <c r="C2596" s="25" t="str">
        <f t="shared" si="276"/>
        <v/>
      </c>
      <c r="D2596" s="26" t="str">
        <f>IF(C2596="","",IFERROR(VLOOKUP($C2596,Statistiques!$A$8:$B$30,2,0),""))</f>
        <v/>
      </c>
      <c r="E2596" s="24"/>
      <c r="F2596" s="27" t="e">
        <f t="shared" si="281"/>
        <v>#VALUE!</v>
      </c>
      <c r="G2596" s="28" t="str">
        <f t="shared" si="277"/>
        <v/>
      </c>
      <c r="H2596" s="29"/>
      <c r="I2596" s="30"/>
      <c r="J2596">
        <f t="shared" si="278"/>
        <v>0</v>
      </c>
      <c r="K2596">
        <f t="shared" si="279"/>
        <v>0</v>
      </c>
    </row>
    <row r="2597" spans="1:11" ht="12.75" customHeight="1" x14ac:dyDescent="0.2">
      <c r="A2597" s="71" t="str">
        <f t="shared" si="275"/>
        <v/>
      </c>
      <c r="B2597" s="31" t="str">
        <f t="shared" si="280"/>
        <v/>
      </c>
      <c r="C2597" s="25" t="str">
        <f t="shared" si="276"/>
        <v/>
      </c>
      <c r="D2597" s="26" t="str">
        <f>IF(C2597="","",IFERROR(VLOOKUP($C2597,Statistiques!$A$8:$B$30,2,0),""))</f>
        <v/>
      </c>
      <c r="E2597" s="24"/>
      <c r="F2597" s="27" t="e">
        <f t="shared" si="281"/>
        <v>#VALUE!</v>
      </c>
      <c r="G2597" s="28" t="str">
        <f t="shared" si="277"/>
        <v/>
      </c>
      <c r="H2597" s="29"/>
      <c r="I2597" s="30"/>
      <c r="J2597">
        <f t="shared" si="278"/>
        <v>0</v>
      </c>
      <c r="K2597">
        <f t="shared" si="279"/>
        <v>0</v>
      </c>
    </row>
    <row r="2598" spans="1:11" ht="12.75" customHeight="1" x14ac:dyDescent="0.2">
      <c r="A2598" s="71" t="str">
        <f t="shared" si="275"/>
        <v/>
      </c>
      <c r="B2598" s="31" t="str">
        <f t="shared" si="280"/>
        <v/>
      </c>
      <c r="C2598" s="25" t="str">
        <f t="shared" si="276"/>
        <v/>
      </c>
      <c r="D2598" s="26" t="str">
        <f>IF(C2598="","",IFERROR(VLOOKUP($C2598,Statistiques!$A$8:$B$30,2,0),""))</f>
        <v/>
      </c>
      <c r="E2598" s="24"/>
      <c r="F2598" s="27" t="e">
        <f t="shared" si="281"/>
        <v>#VALUE!</v>
      </c>
      <c r="G2598" s="28" t="str">
        <f t="shared" si="277"/>
        <v/>
      </c>
      <c r="H2598" s="29"/>
      <c r="I2598" s="30"/>
      <c r="J2598">
        <f t="shared" si="278"/>
        <v>0</v>
      </c>
      <c r="K2598">
        <f t="shared" si="279"/>
        <v>0</v>
      </c>
    </row>
    <row r="2599" spans="1:11" ht="12.75" customHeight="1" x14ac:dyDescent="0.2">
      <c r="A2599" s="71" t="str">
        <f t="shared" si="275"/>
        <v/>
      </c>
      <c r="B2599" s="31" t="str">
        <f t="shared" si="280"/>
        <v/>
      </c>
      <c r="C2599" s="25" t="str">
        <f t="shared" si="276"/>
        <v/>
      </c>
      <c r="D2599" s="26" t="str">
        <f>IF(C2599="","",IFERROR(VLOOKUP($C2599,Statistiques!$A$8:$B$30,2,0),""))</f>
        <v/>
      </c>
      <c r="E2599" s="24"/>
      <c r="F2599" s="27" t="e">
        <f t="shared" si="281"/>
        <v>#VALUE!</v>
      </c>
      <c r="G2599" s="28" t="str">
        <f t="shared" si="277"/>
        <v/>
      </c>
      <c r="H2599" s="29"/>
      <c r="I2599" s="30"/>
      <c r="J2599">
        <f t="shared" si="278"/>
        <v>0</v>
      </c>
      <c r="K2599">
        <f t="shared" si="279"/>
        <v>0</v>
      </c>
    </row>
    <row r="2600" spans="1:11" ht="12.75" customHeight="1" x14ac:dyDescent="0.2">
      <c r="A2600" s="71" t="str">
        <f t="shared" si="275"/>
        <v/>
      </c>
      <c r="B2600" s="31" t="str">
        <f t="shared" si="280"/>
        <v/>
      </c>
      <c r="C2600" s="25" t="str">
        <f t="shared" si="276"/>
        <v/>
      </c>
      <c r="D2600" s="26" t="str">
        <f>IF(C2600="","",IFERROR(VLOOKUP($C2600,Statistiques!$A$8:$B$30,2,0),""))</f>
        <v/>
      </c>
      <c r="E2600" s="24"/>
      <c r="F2600" s="27" t="e">
        <f t="shared" si="281"/>
        <v>#VALUE!</v>
      </c>
      <c r="G2600" s="28" t="str">
        <f t="shared" si="277"/>
        <v/>
      </c>
      <c r="H2600" s="29"/>
      <c r="I2600" s="30"/>
      <c r="J2600">
        <f t="shared" si="278"/>
        <v>0</v>
      </c>
      <c r="K2600">
        <f t="shared" si="279"/>
        <v>0</v>
      </c>
    </row>
    <row r="2601" spans="1:11" ht="12.75" customHeight="1" x14ac:dyDescent="0.2">
      <c r="A2601" s="71" t="str">
        <f t="shared" si="275"/>
        <v/>
      </c>
      <c r="B2601" s="31" t="str">
        <f t="shared" si="280"/>
        <v/>
      </c>
      <c r="C2601" s="25" t="str">
        <f t="shared" si="276"/>
        <v/>
      </c>
      <c r="D2601" s="26" t="str">
        <f>IF(C2601="","",IFERROR(VLOOKUP($C2601,Statistiques!$A$8:$B$30,2,0),""))</f>
        <v/>
      </c>
      <c r="E2601" s="24"/>
      <c r="F2601" s="27" t="e">
        <f t="shared" si="281"/>
        <v>#VALUE!</v>
      </c>
      <c r="G2601" s="28" t="str">
        <f t="shared" si="277"/>
        <v/>
      </c>
      <c r="H2601" s="29"/>
      <c r="I2601" s="30"/>
      <c r="J2601">
        <f t="shared" si="278"/>
        <v>0</v>
      </c>
      <c r="K2601">
        <f t="shared" si="279"/>
        <v>0</v>
      </c>
    </row>
    <row r="2602" spans="1:11" ht="12.75" customHeight="1" x14ac:dyDescent="0.2">
      <c r="A2602" s="71" t="str">
        <f t="shared" si="275"/>
        <v/>
      </c>
      <c r="B2602" s="31" t="str">
        <f t="shared" si="280"/>
        <v/>
      </c>
      <c r="C2602" s="25" t="str">
        <f t="shared" si="276"/>
        <v/>
      </c>
      <c r="D2602" s="26" t="str">
        <f>IF(C2602="","",IFERROR(VLOOKUP($C2602,Statistiques!$A$8:$B$30,2,0),""))</f>
        <v/>
      </c>
      <c r="E2602" s="24"/>
      <c r="F2602" s="27" t="e">
        <f t="shared" si="281"/>
        <v>#VALUE!</v>
      </c>
      <c r="G2602" s="28" t="str">
        <f t="shared" si="277"/>
        <v/>
      </c>
      <c r="H2602" s="29"/>
      <c r="I2602" s="30"/>
      <c r="J2602">
        <f t="shared" si="278"/>
        <v>0</v>
      </c>
      <c r="K2602">
        <f t="shared" si="279"/>
        <v>0</v>
      </c>
    </row>
    <row r="2603" spans="1:11" ht="12.75" customHeight="1" x14ac:dyDescent="0.2">
      <c r="A2603" s="71" t="str">
        <f t="shared" si="275"/>
        <v/>
      </c>
      <c r="B2603" s="31" t="str">
        <f t="shared" si="280"/>
        <v/>
      </c>
      <c r="C2603" s="25" t="str">
        <f t="shared" si="276"/>
        <v/>
      </c>
      <c r="D2603" s="26" t="str">
        <f>IF(C2603="","",IFERROR(VLOOKUP($C2603,Statistiques!$A$8:$B$30,2,0),""))</f>
        <v/>
      </c>
      <c r="E2603" s="24"/>
      <c r="F2603" s="27" t="e">
        <f t="shared" si="281"/>
        <v>#VALUE!</v>
      </c>
      <c r="G2603" s="28" t="str">
        <f t="shared" si="277"/>
        <v/>
      </c>
      <c r="H2603" s="29"/>
      <c r="I2603" s="30"/>
      <c r="J2603">
        <f t="shared" si="278"/>
        <v>0</v>
      </c>
      <c r="K2603">
        <f t="shared" si="279"/>
        <v>0</v>
      </c>
    </row>
    <row r="2604" spans="1:11" ht="12.75" customHeight="1" x14ac:dyDescent="0.2">
      <c r="A2604" s="71" t="str">
        <f t="shared" si="275"/>
        <v/>
      </c>
      <c r="B2604" s="31" t="str">
        <f t="shared" si="280"/>
        <v/>
      </c>
      <c r="C2604" s="25" t="str">
        <f t="shared" si="276"/>
        <v/>
      </c>
      <c r="D2604" s="26" t="str">
        <f>IF(C2604="","",IFERROR(VLOOKUP($C2604,Statistiques!$A$8:$B$30,2,0),""))</f>
        <v/>
      </c>
      <c r="E2604" s="24"/>
      <c r="F2604" s="27" t="e">
        <f t="shared" si="281"/>
        <v>#VALUE!</v>
      </c>
      <c r="G2604" s="28" t="str">
        <f t="shared" si="277"/>
        <v/>
      </c>
      <c r="H2604" s="29"/>
      <c r="I2604" s="30"/>
      <c r="J2604">
        <f t="shared" si="278"/>
        <v>0</v>
      </c>
      <c r="K2604">
        <f t="shared" si="279"/>
        <v>0</v>
      </c>
    </row>
    <row r="2605" spans="1:11" ht="12.75" customHeight="1" x14ac:dyDescent="0.2">
      <c r="A2605" s="71" t="str">
        <f t="shared" si="275"/>
        <v/>
      </c>
      <c r="B2605" s="31" t="str">
        <f t="shared" si="280"/>
        <v/>
      </c>
      <c r="C2605" s="25" t="str">
        <f t="shared" si="276"/>
        <v/>
      </c>
      <c r="D2605" s="26" t="str">
        <f>IF(C2605="","",IFERROR(VLOOKUP($C2605,Statistiques!$A$8:$B$30,2,0),""))</f>
        <v/>
      </c>
      <c r="E2605" s="24"/>
      <c r="F2605" s="27" t="e">
        <f t="shared" si="281"/>
        <v>#VALUE!</v>
      </c>
      <c r="G2605" s="28" t="str">
        <f t="shared" si="277"/>
        <v/>
      </c>
      <c r="H2605" s="29"/>
      <c r="I2605" s="30"/>
      <c r="J2605">
        <f t="shared" si="278"/>
        <v>0</v>
      </c>
      <c r="K2605">
        <f t="shared" si="279"/>
        <v>0</v>
      </c>
    </row>
    <row r="2606" spans="1:11" ht="12.75" customHeight="1" x14ac:dyDescent="0.2">
      <c r="A2606" s="71" t="str">
        <f t="shared" si="275"/>
        <v/>
      </c>
      <c r="B2606" s="31" t="str">
        <f t="shared" si="280"/>
        <v/>
      </c>
      <c r="C2606" s="25" t="str">
        <f t="shared" si="276"/>
        <v/>
      </c>
      <c r="D2606" s="26" t="str">
        <f>IF(C2606="","",IFERROR(VLOOKUP($C2606,Statistiques!$A$8:$B$30,2,0),""))</f>
        <v/>
      </c>
      <c r="E2606" s="24"/>
      <c r="F2606" s="27" t="e">
        <f t="shared" si="281"/>
        <v>#VALUE!</v>
      </c>
      <c r="G2606" s="28" t="str">
        <f t="shared" si="277"/>
        <v/>
      </c>
      <c r="H2606" s="29"/>
      <c r="I2606" s="30"/>
      <c r="J2606">
        <f t="shared" si="278"/>
        <v>0</v>
      </c>
      <c r="K2606">
        <f t="shared" si="279"/>
        <v>0</v>
      </c>
    </row>
    <row r="2607" spans="1:11" ht="12.75" customHeight="1" x14ac:dyDescent="0.2">
      <c r="A2607" s="71" t="str">
        <f t="shared" si="275"/>
        <v/>
      </c>
      <c r="B2607" s="31" t="str">
        <f t="shared" si="280"/>
        <v/>
      </c>
      <c r="C2607" s="25" t="str">
        <f t="shared" si="276"/>
        <v/>
      </c>
      <c r="D2607" s="26" t="str">
        <f>IF(C2607="","",IFERROR(VLOOKUP($C2607,Statistiques!$A$8:$B$30,2,0),""))</f>
        <v/>
      </c>
      <c r="E2607" s="24"/>
      <c r="F2607" s="27" t="e">
        <f t="shared" si="281"/>
        <v>#VALUE!</v>
      </c>
      <c r="G2607" s="28" t="str">
        <f t="shared" si="277"/>
        <v/>
      </c>
      <c r="H2607" s="29"/>
      <c r="I2607" s="30"/>
      <c r="J2607">
        <f t="shared" si="278"/>
        <v>0</v>
      </c>
      <c r="K2607">
        <f t="shared" si="279"/>
        <v>0</v>
      </c>
    </row>
    <row r="2608" spans="1:11" ht="12.75" customHeight="1" x14ac:dyDescent="0.2">
      <c r="A2608" s="71" t="str">
        <f t="shared" si="275"/>
        <v/>
      </c>
      <c r="B2608" s="31" t="str">
        <f t="shared" si="280"/>
        <v/>
      </c>
      <c r="C2608" s="25" t="str">
        <f t="shared" si="276"/>
        <v/>
      </c>
      <c r="D2608" s="26" t="str">
        <f>IF(C2608="","",IFERROR(VLOOKUP($C2608,Statistiques!$A$8:$B$30,2,0),""))</f>
        <v/>
      </c>
      <c r="E2608" s="24"/>
      <c r="F2608" s="27" t="e">
        <f t="shared" si="281"/>
        <v>#VALUE!</v>
      </c>
      <c r="G2608" s="28" t="str">
        <f t="shared" si="277"/>
        <v/>
      </c>
      <c r="H2608" s="29"/>
      <c r="I2608" s="30"/>
      <c r="J2608">
        <f t="shared" si="278"/>
        <v>0</v>
      </c>
      <c r="K2608">
        <f t="shared" si="279"/>
        <v>0</v>
      </c>
    </row>
    <row r="2609" spans="1:11" ht="12.75" customHeight="1" x14ac:dyDescent="0.2">
      <c r="A2609" s="71" t="str">
        <f t="shared" si="275"/>
        <v/>
      </c>
      <c r="B2609" s="31" t="str">
        <f t="shared" si="280"/>
        <v/>
      </c>
      <c r="C2609" s="25" t="str">
        <f t="shared" si="276"/>
        <v/>
      </c>
      <c r="D2609" s="26" t="str">
        <f>IF(C2609="","",IFERROR(VLOOKUP($C2609,Statistiques!$A$8:$B$30,2,0),""))</f>
        <v/>
      </c>
      <c r="E2609" s="24"/>
      <c r="F2609" s="27" t="e">
        <f t="shared" si="281"/>
        <v>#VALUE!</v>
      </c>
      <c r="G2609" s="28" t="str">
        <f t="shared" si="277"/>
        <v/>
      </c>
      <c r="H2609" s="29"/>
      <c r="I2609" s="30"/>
      <c r="J2609">
        <f t="shared" si="278"/>
        <v>0</v>
      </c>
      <c r="K2609">
        <f t="shared" si="279"/>
        <v>0</v>
      </c>
    </row>
    <row r="2610" spans="1:11" ht="12.75" customHeight="1" x14ac:dyDescent="0.2">
      <c r="A2610" s="71" t="str">
        <f t="shared" ref="A2610:A2673" si="282">IF(E2609="","",A2609)</f>
        <v/>
      </c>
      <c r="B2610" s="31" t="str">
        <f t="shared" si="280"/>
        <v/>
      </c>
      <c r="C2610" s="25" t="str">
        <f t="shared" ref="C2610:C2673" si="283">IF(E2609="","",C2609)</f>
        <v/>
      </c>
      <c r="D2610" s="26" t="str">
        <f>IF(C2610="","",IFERROR(VLOOKUP($C2610,Statistiques!$A$8:$B$30,2,0),""))</f>
        <v/>
      </c>
      <c r="E2610" s="24"/>
      <c r="F2610" s="27" t="e">
        <f t="shared" si="281"/>
        <v>#VALUE!</v>
      </c>
      <c r="G2610" s="28" t="str">
        <f t="shared" si="277"/>
        <v/>
      </c>
      <c r="H2610" s="29"/>
      <c r="I2610" s="30"/>
      <c r="J2610">
        <f t="shared" si="278"/>
        <v>0</v>
      </c>
      <c r="K2610">
        <f t="shared" si="279"/>
        <v>0</v>
      </c>
    </row>
    <row r="2611" spans="1:11" ht="12.75" customHeight="1" x14ac:dyDescent="0.2">
      <c r="A2611" s="71" t="str">
        <f t="shared" si="282"/>
        <v/>
      </c>
      <c r="B2611" s="31" t="str">
        <f t="shared" si="280"/>
        <v/>
      </c>
      <c r="C2611" s="25" t="str">
        <f t="shared" si="283"/>
        <v/>
      </c>
      <c r="D2611" s="26" t="str">
        <f>IF(C2611="","",IFERROR(VLOOKUP($C2611,Statistiques!$A$8:$B$30,2,0),""))</f>
        <v/>
      </c>
      <c r="E2611" s="24"/>
      <c r="F2611" s="27" t="e">
        <f t="shared" si="281"/>
        <v>#VALUE!</v>
      </c>
      <c r="G2611" s="28" t="str">
        <f t="shared" si="277"/>
        <v/>
      </c>
      <c r="H2611" s="29"/>
      <c r="I2611" s="30"/>
      <c r="J2611">
        <f t="shared" si="278"/>
        <v>0</v>
      </c>
      <c r="K2611">
        <f t="shared" si="279"/>
        <v>0</v>
      </c>
    </row>
    <row r="2612" spans="1:11" ht="12.75" customHeight="1" x14ac:dyDescent="0.2">
      <c r="A2612" s="71" t="str">
        <f t="shared" si="282"/>
        <v/>
      </c>
      <c r="B2612" s="31" t="str">
        <f t="shared" si="280"/>
        <v/>
      </c>
      <c r="C2612" s="25" t="str">
        <f t="shared" si="283"/>
        <v/>
      </c>
      <c r="D2612" s="26" t="str">
        <f>IF(C2612="","",IFERROR(VLOOKUP($C2612,Statistiques!$A$8:$B$30,2,0),""))</f>
        <v/>
      </c>
      <c r="E2612" s="24"/>
      <c r="F2612" s="27" t="e">
        <f t="shared" si="281"/>
        <v>#VALUE!</v>
      </c>
      <c r="G2612" s="28" t="str">
        <f t="shared" si="277"/>
        <v/>
      </c>
      <c r="H2612" s="29"/>
      <c r="I2612" s="30"/>
      <c r="J2612">
        <f t="shared" si="278"/>
        <v>0</v>
      </c>
      <c r="K2612">
        <f t="shared" si="279"/>
        <v>0</v>
      </c>
    </row>
    <row r="2613" spans="1:11" ht="12.75" customHeight="1" x14ac:dyDescent="0.2">
      <c r="A2613" s="71" t="str">
        <f t="shared" si="282"/>
        <v/>
      </c>
      <c r="B2613" s="31" t="str">
        <f t="shared" si="280"/>
        <v/>
      </c>
      <c r="C2613" s="25" t="str">
        <f t="shared" si="283"/>
        <v/>
      </c>
      <c r="D2613" s="26" t="str">
        <f>IF(C2613="","",IFERROR(VLOOKUP($C2613,Statistiques!$A$8:$B$30,2,0),""))</f>
        <v/>
      </c>
      <c r="E2613" s="24"/>
      <c r="F2613" s="27" t="e">
        <f t="shared" si="281"/>
        <v>#VALUE!</v>
      </c>
      <c r="G2613" s="28" t="str">
        <f t="shared" si="277"/>
        <v/>
      </c>
      <c r="H2613" s="29"/>
      <c r="I2613" s="30"/>
      <c r="J2613">
        <f t="shared" si="278"/>
        <v>0</v>
      </c>
      <c r="K2613">
        <f t="shared" si="279"/>
        <v>0</v>
      </c>
    </row>
    <row r="2614" spans="1:11" ht="12.75" customHeight="1" x14ac:dyDescent="0.2">
      <c r="A2614" s="71" t="str">
        <f t="shared" si="282"/>
        <v/>
      </c>
      <c r="B2614" s="31" t="str">
        <f t="shared" si="280"/>
        <v/>
      </c>
      <c r="C2614" s="25" t="str">
        <f t="shared" si="283"/>
        <v/>
      </c>
      <c r="D2614" s="26" t="str">
        <f>IF(C2614="","",IFERROR(VLOOKUP($C2614,Statistiques!$A$8:$B$30,2,0),""))</f>
        <v/>
      </c>
      <c r="E2614" s="24"/>
      <c r="F2614" s="27" t="e">
        <f t="shared" si="281"/>
        <v>#VALUE!</v>
      </c>
      <c r="G2614" s="28" t="str">
        <f t="shared" si="277"/>
        <v/>
      </c>
      <c r="H2614" s="29"/>
      <c r="I2614" s="30"/>
      <c r="J2614">
        <f t="shared" si="278"/>
        <v>0</v>
      </c>
      <c r="K2614">
        <f t="shared" si="279"/>
        <v>0</v>
      </c>
    </row>
    <row r="2615" spans="1:11" ht="12.75" customHeight="1" x14ac:dyDescent="0.2">
      <c r="A2615" s="71" t="str">
        <f t="shared" si="282"/>
        <v/>
      </c>
      <c r="B2615" s="31" t="str">
        <f t="shared" si="280"/>
        <v/>
      </c>
      <c r="C2615" s="25" t="str">
        <f t="shared" si="283"/>
        <v/>
      </c>
      <c r="D2615" s="26" t="str">
        <f>IF(C2615="","",IFERROR(VLOOKUP($C2615,Statistiques!$A$8:$B$30,2,0),""))</f>
        <v/>
      </c>
      <c r="E2615" s="24"/>
      <c r="F2615" s="27" t="e">
        <f t="shared" si="281"/>
        <v>#VALUE!</v>
      </c>
      <c r="G2615" s="28" t="str">
        <f t="shared" si="277"/>
        <v/>
      </c>
      <c r="H2615" s="29"/>
      <c r="I2615" s="30"/>
      <c r="J2615">
        <f t="shared" si="278"/>
        <v>0</v>
      </c>
      <c r="K2615">
        <f t="shared" si="279"/>
        <v>0</v>
      </c>
    </row>
    <row r="2616" spans="1:11" ht="12.75" customHeight="1" x14ac:dyDescent="0.2">
      <c r="A2616" s="71" t="str">
        <f t="shared" si="282"/>
        <v/>
      </c>
      <c r="B2616" s="31" t="str">
        <f t="shared" si="280"/>
        <v/>
      </c>
      <c r="C2616" s="25" t="str">
        <f t="shared" si="283"/>
        <v/>
      </c>
      <c r="D2616" s="26" t="str">
        <f>IF(C2616="","",IFERROR(VLOOKUP($C2616,Statistiques!$A$8:$B$30,2,0),""))</f>
        <v/>
      </c>
      <c r="E2616" s="24"/>
      <c r="F2616" s="27" t="e">
        <f t="shared" si="281"/>
        <v>#VALUE!</v>
      </c>
      <c r="G2616" s="28" t="str">
        <f t="shared" si="277"/>
        <v/>
      </c>
      <c r="H2616" s="29"/>
      <c r="I2616" s="30"/>
      <c r="J2616">
        <f t="shared" si="278"/>
        <v>0</v>
      </c>
      <c r="K2616">
        <f t="shared" si="279"/>
        <v>0</v>
      </c>
    </row>
    <row r="2617" spans="1:11" ht="12.75" customHeight="1" x14ac:dyDescent="0.2">
      <c r="A2617" s="71" t="str">
        <f t="shared" si="282"/>
        <v/>
      </c>
      <c r="B2617" s="31" t="str">
        <f t="shared" si="280"/>
        <v/>
      </c>
      <c r="C2617" s="25" t="str">
        <f t="shared" si="283"/>
        <v/>
      </c>
      <c r="D2617" s="26" t="str">
        <f>IF(C2617="","",IFERROR(VLOOKUP($C2617,Statistiques!$A$8:$B$30,2,0),""))</f>
        <v/>
      </c>
      <c r="E2617" s="24"/>
      <c r="F2617" s="27" t="e">
        <f t="shared" si="281"/>
        <v>#VALUE!</v>
      </c>
      <c r="G2617" s="28" t="str">
        <f t="shared" si="277"/>
        <v/>
      </c>
      <c r="H2617" s="29"/>
      <c r="I2617" s="30"/>
      <c r="J2617">
        <f t="shared" si="278"/>
        <v>0</v>
      </c>
      <c r="K2617">
        <f t="shared" si="279"/>
        <v>0</v>
      </c>
    </row>
    <row r="2618" spans="1:11" ht="12.75" customHeight="1" x14ac:dyDescent="0.2">
      <c r="A2618" s="71" t="str">
        <f t="shared" si="282"/>
        <v/>
      </c>
      <c r="B2618" s="31" t="str">
        <f t="shared" si="280"/>
        <v/>
      </c>
      <c r="C2618" s="25" t="str">
        <f t="shared" si="283"/>
        <v/>
      </c>
      <c r="D2618" s="26" t="str">
        <f>IF(C2618="","",IFERROR(VLOOKUP($C2618,Statistiques!$A$8:$B$30,2,0),""))</f>
        <v/>
      </c>
      <c r="E2618" s="24"/>
      <c r="F2618" s="27" t="e">
        <f t="shared" si="281"/>
        <v>#VALUE!</v>
      </c>
      <c r="G2618" s="28" t="str">
        <f t="shared" si="277"/>
        <v/>
      </c>
      <c r="H2618" s="29"/>
      <c r="I2618" s="30"/>
      <c r="J2618">
        <f t="shared" si="278"/>
        <v>0</v>
      </c>
      <c r="K2618">
        <f t="shared" si="279"/>
        <v>0</v>
      </c>
    </row>
    <row r="2619" spans="1:11" ht="12.75" customHeight="1" x14ac:dyDescent="0.2">
      <c r="A2619" s="71" t="str">
        <f t="shared" si="282"/>
        <v/>
      </c>
      <c r="B2619" s="31" t="str">
        <f t="shared" si="280"/>
        <v/>
      </c>
      <c r="C2619" s="25" t="str">
        <f t="shared" si="283"/>
        <v/>
      </c>
      <c r="D2619" s="26" t="str">
        <f>IF(C2619="","",IFERROR(VLOOKUP($C2619,Statistiques!$A$8:$B$30,2,0),""))</f>
        <v/>
      </c>
      <c r="E2619" s="24"/>
      <c r="F2619" s="27" t="e">
        <f t="shared" si="281"/>
        <v>#VALUE!</v>
      </c>
      <c r="G2619" s="28" t="str">
        <f t="shared" si="277"/>
        <v/>
      </c>
      <c r="H2619" s="29"/>
      <c r="I2619" s="30"/>
      <c r="J2619">
        <f t="shared" si="278"/>
        <v>0</v>
      </c>
      <c r="K2619">
        <f t="shared" si="279"/>
        <v>0</v>
      </c>
    </row>
    <row r="2620" spans="1:11" ht="12.75" customHeight="1" x14ac:dyDescent="0.2">
      <c r="A2620" s="71" t="str">
        <f t="shared" si="282"/>
        <v/>
      </c>
      <c r="B2620" s="31" t="str">
        <f t="shared" si="280"/>
        <v/>
      </c>
      <c r="C2620" s="25" t="str">
        <f t="shared" si="283"/>
        <v/>
      </c>
      <c r="D2620" s="26" t="str">
        <f>IF(C2620="","",IFERROR(VLOOKUP($C2620,Statistiques!$A$8:$B$30,2,0),""))</f>
        <v/>
      </c>
      <c r="E2620" s="24"/>
      <c r="F2620" s="27" t="e">
        <f t="shared" si="281"/>
        <v>#VALUE!</v>
      </c>
      <c r="G2620" s="28" t="str">
        <f t="shared" si="277"/>
        <v/>
      </c>
      <c r="H2620" s="29"/>
      <c r="I2620" s="30"/>
      <c r="J2620">
        <f t="shared" si="278"/>
        <v>0</v>
      </c>
      <c r="K2620">
        <f t="shared" si="279"/>
        <v>0</v>
      </c>
    </row>
    <row r="2621" spans="1:11" ht="12.75" customHeight="1" x14ac:dyDescent="0.2">
      <c r="A2621" s="71" t="str">
        <f t="shared" si="282"/>
        <v/>
      </c>
      <c r="B2621" s="31" t="str">
        <f t="shared" si="280"/>
        <v/>
      </c>
      <c r="C2621" s="25" t="str">
        <f t="shared" si="283"/>
        <v/>
      </c>
      <c r="D2621" s="26" t="str">
        <f>IF(C2621="","",IFERROR(VLOOKUP($C2621,Statistiques!$A$8:$B$30,2,0),""))</f>
        <v/>
      </c>
      <c r="E2621" s="24"/>
      <c r="F2621" s="27" t="e">
        <f t="shared" si="281"/>
        <v>#VALUE!</v>
      </c>
      <c r="G2621" s="28" t="str">
        <f t="shared" si="277"/>
        <v/>
      </c>
      <c r="H2621" s="29"/>
      <c r="I2621" s="30"/>
      <c r="J2621">
        <f t="shared" si="278"/>
        <v>0</v>
      </c>
      <c r="K2621">
        <f t="shared" si="279"/>
        <v>0</v>
      </c>
    </row>
    <row r="2622" spans="1:11" ht="12.75" customHeight="1" x14ac:dyDescent="0.2">
      <c r="A2622" s="71" t="str">
        <f t="shared" si="282"/>
        <v/>
      </c>
      <c r="B2622" s="31" t="str">
        <f t="shared" si="280"/>
        <v/>
      </c>
      <c r="C2622" s="25" t="str">
        <f t="shared" si="283"/>
        <v/>
      </c>
      <c r="D2622" s="26" t="str">
        <f>IF(C2622="","",IFERROR(VLOOKUP($C2622,Statistiques!$A$8:$B$30,2,0),""))</f>
        <v/>
      </c>
      <c r="E2622" s="24"/>
      <c r="F2622" s="27" t="e">
        <f t="shared" si="281"/>
        <v>#VALUE!</v>
      </c>
      <c r="G2622" s="28" t="str">
        <f t="shared" si="277"/>
        <v/>
      </c>
      <c r="H2622" s="29"/>
      <c r="I2622" s="30"/>
      <c r="J2622">
        <f t="shared" si="278"/>
        <v>0</v>
      </c>
      <c r="K2622">
        <f t="shared" si="279"/>
        <v>0</v>
      </c>
    </row>
    <row r="2623" spans="1:11" ht="12.75" customHeight="1" x14ac:dyDescent="0.2">
      <c r="A2623" s="71" t="str">
        <f t="shared" si="282"/>
        <v/>
      </c>
      <c r="B2623" s="31" t="str">
        <f t="shared" si="280"/>
        <v/>
      </c>
      <c r="C2623" s="25" t="str">
        <f t="shared" si="283"/>
        <v/>
      </c>
      <c r="D2623" s="26" t="str">
        <f>IF(C2623="","",IFERROR(VLOOKUP($C2623,Statistiques!$A$8:$B$30,2,0),""))</f>
        <v/>
      </c>
      <c r="E2623" s="24"/>
      <c r="F2623" s="27" t="e">
        <f t="shared" si="281"/>
        <v>#VALUE!</v>
      </c>
      <c r="G2623" s="28" t="str">
        <f t="shared" si="277"/>
        <v/>
      </c>
      <c r="H2623" s="29"/>
      <c r="I2623" s="30"/>
      <c r="J2623">
        <f t="shared" si="278"/>
        <v>0</v>
      </c>
      <c r="K2623">
        <f t="shared" si="279"/>
        <v>0</v>
      </c>
    </row>
    <row r="2624" spans="1:11" ht="12.75" customHeight="1" x14ac:dyDescent="0.2">
      <c r="A2624" s="71" t="str">
        <f t="shared" si="282"/>
        <v/>
      </c>
      <c r="B2624" s="31" t="str">
        <f t="shared" si="280"/>
        <v/>
      </c>
      <c r="C2624" s="25" t="str">
        <f t="shared" si="283"/>
        <v/>
      </c>
      <c r="D2624" s="26" t="str">
        <f>IF(C2624="","",IFERROR(VLOOKUP($C2624,Statistiques!$A$8:$B$30,2,0),""))</f>
        <v/>
      </c>
      <c r="E2624" s="24"/>
      <c r="F2624" s="27" t="e">
        <f t="shared" si="281"/>
        <v>#VALUE!</v>
      </c>
      <c r="G2624" s="28" t="str">
        <f t="shared" si="277"/>
        <v/>
      </c>
      <c r="H2624" s="29"/>
      <c r="I2624" s="30"/>
      <c r="J2624">
        <f t="shared" si="278"/>
        <v>0</v>
      </c>
      <c r="K2624">
        <f t="shared" si="279"/>
        <v>0</v>
      </c>
    </row>
    <row r="2625" spans="1:11" ht="12.75" customHeight="1" x14ac:dyDescent="0.2">
      <c r="A2625" s="71" t="str">
        <f t="shared" si="282"/>
        <v/>
      </c>
      <c r="B2625" s="31" t="str">
        <f t="shared" si="280"/>
        <v/>
      </c>
      <c r="C2625" s="25" t="str">
        <f t="shared" si="283"/>
        <v/>
      </c>
      <c r="D2625" s="26" t="str">
        <f>IF(C2625="","",IFERROR(VLOOKUP($C2625,Statistiques!$A$8:$B$30,2,0),""))</f>
        <v/>
      </c>
      <c r="E2625" s="24"/>
      <c r="F2625" s="27" t="e">
        <f t="shared" si="281"/>
        <v>#VALUE!</v>
      </c>
      <c r="G2625" s="28" t="str">
        <f t="shared" si="277"/>
        <v/>
      </c>
      <c r="H2625" s="29"/>
      <c r="I2625" s="30"/>
      <c r="J2625">
        <f t="shared" si="278"/>
        <v>0</v>
      </c>
      <c r="K2625">
        <f t="shared" si="279"/>
        <v>0</v>
      </c>
    </row>
    <row r="2626" spans="1:11" ht="12.75" customHeight="1" x14ac:dyDescent="0.2">
      <c r="A2626" s="71" t="str">
        <f t="shared" si="282"/>
        <v/>
      </c>
      <c r="B2626" s="31" t="str">
        <f t="shared" si="280"/>
        <v/>
      </c>
      <c r="C2626" s="25" t="str">
        <f t="shared" si="283"/>
        <v/>
      </c>
      <c r="D2626" s="26" t="str">
        <f>IF(C2626="","",IFERROR(VLOOKUP($C2626,Statistiques!$A$8:$B$30,2,0),""))</f>
        <v/>
      </c>
      <c r="E2626" s="24"/>
      <c r="F2626" s="27" t="e">
        <f t="shared" si="281"/>
        <v>#VALUE!</v>
      </c>
      <c r="G2626" s="28" t="str">
        <f t="shared" si="277"/>
        <v/>
      </c>
      <c r="H2626" s="29"/>
      <c r="I2626" s="30"/>
      <c r="J2626">
        <f t="shared" si="278"/>
        <v>0</v>
      </c>
      <c r="K2626">
        <f t="shared" si="279"/>
        <v>0</v>
      </c>
    </row>
    <row r="2627" spans="1:11" ht="12.75" customHeight="1" x14ac:dyDescent="0.2">
      <c r="A2627" s="71" t="str">
        <f t="shared" si="282"/>
        <v/>
      </c>
      <c r="B2627" s="31" t="str">
        <f t="shared" si="280"/>
        <v/>
      </c>
      <c r="C2627" s="25" t="str">
        <f t="shared" si="283"/>
        <v/>
      </c>
      <c r="D2627" s="26" t="str">
        <f>IF(C2627="","",IFERROR(VLOOKUP($C2627,Statistiques!$A$8:$B$30,2,0),""))</f>
        <v/>
      </c>
      <c r="E2627" s="24"/>
      <c r="F2627" s="27" t="e">
        <f t="shared" si="281"/>
        <v>#VALUE!</v>
      </c>
      <c r="G2627" s="28" t="str">
        <f t="shared" ref="G2627:G2690" si="284">IF(E2627="","",IF(AND(MONTH(A2627)=MONTH(A2628),E2628&lt;&gt;""),"",F2627))</f>
        <v/>
      </c>
      <c r="H2627" s="29"/>
      <c r="I2627" s="30"/>
      <c r="J2627">
        <f t="shared" ref="J2627:J2690" si="285">IF(H2627="",0,H2627)</f>
        <v>0</v>
      </c>
      <c r="K2627">
        <f t="shared" ref="K2627:K2690" si="286">IF(I2627="",0,I2627)</f>
        <v>0</v>
      </c>
    </row>
    <row r="2628" spans="1:11" ht="12.75" customHeight="1" x14ac:dyDescent="0.2">
      <c r="A2628" s="71" t="str">
        <f t="shared" si="282"/>
        <v/>
      </c>
      <c r="B2628" s="31" t="str">
        <f t="shared" ref="B2628:B2691" si="287">IF(A2628="","",B2627+1)</f>
        <v/>
      </c>
      <c r="C2628" s="25" t="str">
        <f t="shared" si="283"/>
        <v/>
      </c>
      <c r="D2628" s="26" t="str">
        <f>IF(C2628="","",IFERROR(VLOOKUP($C2628,Statistiques!$A$8:$B$30,2,0),""))</f>
        <v/>
      </c>
      <c r="E2628" s="24"/>
      <c r="F2628" s="27" t="e">
        <f t="shared" ref="F2628:F2691" si="288">IF(MONTH(A2628)=MONTH(A2627),F2627+E2628,E2628)</f>
        <v>#VALUE!</v>
      </c>
      <c r="G2628" s="28" t="str">
        <f t="shared" si="284"/>
        <v/>
      </c>
      <c r="H2628" s="29"/>
      <c r="I2628" s="30"/>
      <c r="J2628">
        <f t="shared" si="285"/>
        <v>0</v>
      </c>
      <c r="K2628">
        <f t="shared" si="286"/>
        <v>0</v>
      </c>
    </row>
    <row r="2629" spans="1:11" ht="12.75" customHeight="1" x14ac:dyDescent="0.2">
      <c r="A2629" s="71" t="str">
        <f t="shared" si="282"/>
        <v/>
      </c>
      <c r="B2629" s="31" t="str">
        <f t="shared" si="287"/>
        <v/>
      </c>
      <c r="C2629" s="25" t="str">
        <f t="shared" si="283"/>
        <v/>
      </c>
      <c r="D2629" s="26" t="str">
        <f>IF(C2629="","",IFERROR(VLOOKUP($C2629,Statistiques!$A$8:$B$30,2,0),""))</f>
        <v/>
      </c>
      <c r="E2629" s="24"/>
      <c r="F2629" s="27" t="e">
        <f t="shared" si="288"/>
        <v>#VALUE!</v>
      </c>
      <c r="G2629" s="28" t="str">
        <f t="shared" si="284"/>
        <v/>
      </c>
      <c r="H2629" s="29"/>
      <c r="I2629" s="30"/>
      <c r="J2629">
        <f t="shared" si="285"/>
        <v>0</v>
      </c>
      <c r="K2629">
        <f t="shared" si="286"/>
        <v>0</v>
      </c>
    </row>
    <row r="2630" spans="1:11" ht="12.75" customHeight="1" x14ac:dyDescent="0.2">
      <c r="A2630" s="71" t="str">
        <f t="shared" si="282"/>
        <v/>
      </c>
      <c r="B2630" s="31" t="str">
        <f t="shared" si="287"/>
        <v/>
      </c>
      <c r="C2630" s="25" t="str">
        <f t="shared" si="283"/>
        <v/>
      </c>
      <c r="D2630" s="26" t="str">
        <f>IF(C2630="","",IFERROR(VLOOKUP($C2630,Statistiques!$A$8:$B$30,2,0),""))</f>
        <v/>
      </c>
      <c r="E2630" s="24"/>
      <c r="F2630" s="27" t="e">
        <f t="shared" si="288"/>
        <v>#VALUE!</v>
      </c>
      <c r="G2630" s="28" t="str">
        <f t="shared" si="284"/>
        <v/>
      </c>
      <c r="H2630" s="29"/>
      <c r="I2630" s="30"/>
      <c r="J2630">
        <f t="shared" si="285"/>
        <v>0</v>
      </c>
      <c r="K2630">
        <f t="shared" si="286"/>
        <v>0</v>
      </c>
    </row>
    <row r="2631" spans="1:11" ht="12.75" customHeight="1" x14ac:dyDescent="0.2">
      <c r="A2631" s="71" t="str">
        <f t="shared" si="282"/>
        <v/>
      </c>
      <c r="B2631" s="31" t="str">
        <f t="shared" si="287"/>
        <v/>
      </c>
      <c r="C2631" s="25" t="str">
        <f t="shared" si="283"/>
        <v/>
      </c>
      <c r="D2631" s="26" t="str">
        <f>IF(C2631="","",IFERROR(VLOOKUP($C2631,Statistiques!$A$8:$B$30,2,0),""))</f>
        <v/>
      </c>
      <c r="E2631" s="24"/>
      <c r="F2631" s="27" t="e">
        <f t="shared" si="288"/>
        <v>#VALUE!</v>
      </c>
      <c r="G2631" s="28" t="str">
        <f t="shared" si="284"/>
        <v/>
      </c>
      <c r="H2631" s="29"/>
      <c r="I2631" s="30"/>
      <c r="J2631">
        <f t="shared" si="285"/>
        <v>0</v>
      </c>
      <c r="K2631">
        <f t="shared" si="286"/>
        <v>0</v>
      </c>
    </row>
    <row r="2632" spans="1:11" ht="12.75" customHeight="1" x14ac:dyDescent="0.2">
      <c r="A2632" s="71" t="str">
        <f t="shared" si="282"/>
        <v/>
      </c>
      <c r="B2632" s="31" t="str">
        <f t="shared" si="287"/>
        <v/>
      </c>
      <c r="C2632" s="25" t="str">
        <f t="shared" si="283"/>
        <v/>
      </c>
      <c r="D2632" s="26" t="str">
        <f>IF(C2632="","",IFERROR(VLOOKUP($C2632,Statistiques!$A$8:$B$30,2,0),""))</f>
        <v/>
      </c>
      <c r="E2632" s="24"/>
      <c r="F2632" s="27" t="e">
        <f t="shared" si="288"/>
        <v>#VALUE!</v>
      </c>
      <c r="G2632" s="28" t="str">
        <f t="shared" si="284"/>
        <v/>
      </c>
      <c r="H2632" s="29"/>
      <c r="I2632" s="30"/>
      <c r="J2632">
        <f t="shared" si="285"/>
        <v>0</v>
      </c>
      <c r="K2632">
        <f t="shared" si="286"/>
        <v>0</v>
      </c>
    </row>
    <row r="2633" spans="1:11" ht="12.75" customHeight="1" x14ac:dyDescent="0.2">
      <c r="A2633" s="71" t="str">
        <f t="shared" si="282"/>
        <v/>
      </c>
      <c r="B2633" s="31" t="str">
        <f t="shared" si="287"/>
        <v/>
      </c>
      <c r="C2633" s="25" t="str">
        <f t="shared" si="283"/>
        <v/>
      </c>
      <c r="D2633" s="26" t="str">
        <f>IF(C2633="","",IFERROR(VLOOKUP($C2633,Statistiques!$A$8:$B$30,2,0),""))</f>
        <v/>
      </c>
      <c r="E2633" s="24"/>
      <c r="F2633" s="27" t="e">
        <f t="shared" si="288"/>
        <v>#VALUE!</v>
      </c>
      <c r="G2633" s="28" t="str">
        <f t="shared" si="284"/>
        <v/>
      </c>
      <c r="H2633" s="29"/>
      <c r="I2633" s="30"/>
      <c r="J2633">
        <f t="shared" si="285"/>
        <v>0</v>
      </c>
      <c r="K2633">
        <f t="shared" si="286"/>
        <v>0</v>
      </c>
    </row>
    <row r="2634" spans="1:11" ht="12.75" customHeight="1" x14ac:dyDescent="0.2">
      <c r="A2634" s="71" t="str">
        <f t="shared" si="282"/>
        <v/>
      </c>
      <c r="B2634" s="31" t="str">
        <f t="shared" si="287"/>
        <v/>
      </c>
      <c r="C2634" s="25" t="str">
        <f t="shared" si="283"/>
        <v/>
      </c>
      <c r="D2634" s="26" t="str">
        <f>IF(C2634="","",IFERROR(VLOOKUP($C2634,Statistiques!$A$8:$B$30,2,0),""))</f>
        <v/>
      </c>
      <c r="E2634" s="24"/>
      <c r="F2634" s="27" t="e">
        <f t="shared" si="288"/>
        <v>#VALUE!</v>
      </c>
      <c r="G2634" s="28" t="str">
        <f t="shared" si="284"/>
        <v/>
      </c>
      <c r="H2634" s="29"/>
      <c r="I2634" s="30"/>
      <c r="J2634">
        <f t="shared" si="285"/>
        <v>0</v>
      </c>
      <c r="K2634">
        <f t="shared" si="286"/>
        <v>0</v>
      </c>
    </row>
    <row r="2635" spans="1:11" ht="12.75" customHeight="1" x14ac:dyDescent="0.2">
      <c r="A2635" s="71" t="str">
        <f t="shared" si="282"/>
        <v/>
      </c>
      <c r="B2635" s="31" t="str">
        <f t="shared" si="287"/>
        <v/>
      </c>
      <c r="C2635" s="25" t="str">
        <f t="shared" si="283"/>
        <v/>
      </c>
      <c r="D2635" s="26" t="str">
        <f>IF(C2635="","",IFERROR(VLOOKUP($C2635,Statistiques!$A$8:$B$30,2,0),""))</f>
        <v/>
      </c>
      <c r="E2635" s="24"/>
      <c r="F2635" s="27" t="e">
        <f t="shared" si="288"/>
        <v>#VALUE!</v>
      </c>
      <c r="G2635" s="28" t="str">
        <f t="shared" si="284"/>
        <v/>
      </c>
      <c r="H2635" s="29"/>
      <c r="I2635" s="30"/>
      <c r="J2635">
        <f t="shared" si="285"/>
        <v>0</v>
      </c>
      <c r="K2635">
        <f t="shared" si="286"/>
        <v>0</v>
      </c>
    </row>
    <row r="2636" spans="1:11" ht="12.75" customHeight="1" x14ac:dyDescent="0.2">
      <c r="A2636" s="71" t="str">
        <f t="shared" si="282"/>
        <v/>
      </c>
      <c r="B2636" s="31" t="str">
        <f t="shared" si="287"/>
        <v/>
      </c>
      <c r="C2636" s="25" t="str">
        <f t="shared" si="283"/>
        <v/>
      </c>
      <c r="D2636" s="26" t="str">
        <f>IF(C2636="","",IFERROR(VLOOKUP($C2636,Statistiques!$A$8:$B$30,2,0),""))</f>
        <v/>
      </c>
      <c r="E2636" s="24"/>
      <c r="F2636" s="27" t="e">
        <f t="shared" si="288"/>
        <v>#VALUE!</v>
      </c>
      <c r="G2636" s="28" t="str">
        <f t="shared" si="284"/>
        <v/>
      </c>
      <c r="H2636" s="29"/>
      <c r="I2636" s="30"/>
      <c r="J2636">
        <f t="shared" si="285"/>
        <v>0</v>
      </c>
      <c r="K2636">
        <f t="shared" si="286"/>
        <v>0</v>
      </c>
    </row>
    <row r="2637" spans="1:11" ht="12.75" customHeight="1" x14ac:dyDescent="0.2">
      <c r="A2637" s="71" t="str">
        <f t="shared" si="282"/>
        <v/>
      </c>
      <c r="B2637" s="31" t="str">
        <f t="shared" si="287"/>
        <v/>
      </c>
      <c r="C2637" s="25" t="str">
        <f t="shared" si="283"/>
        <v/>
      </c>
      <c r="D2637" s="26" t="str">
        <f>IF(C2637="","",IFERROR(VLOOKUP($C2637,Statistiques!$A$8:$B$30,2,0),""))</f>
        <v/>
      </c>
      <c r="E2637" s="24"/>
      <c r="F2637" s="27" t="e">
        <f t="shared" si="288"/>
        <v>#VALUE!</v>
      </c>
      <c r="G2637" s="28" t="str">
        <f t="shared" si="284"/>
        <v/>
      </c>
      <c r="H2637" s="29"/>
      <c r="I2637" s="30"/>
      <c r="J2637">
        <f t="shared" si="285"/>
        <v>0</v>
      </c>
      <c r="K2637">
        <f t="shared" si="286"/>
        <v>0</v>
      </c>
    </row>
    <row r="2638" spans="1:11" ht="12.75" customHeight="1" x14ac:dyDescent="0.2">
      <c r="A2638" s="71" t="str">
        <f t="shared" si="282"/>
        <v/>
      </c>
      <c r="B2638" s="31" t="str">
        <f t="shared" si="287"/>
        <v/>
      </c>
      <c r="C2638" s="25" t="str">
        <f t="shared" si="283"/>
        <v/>
      </c>
      <c r="D2638" s="26" t="str">
        <f>IF(C2638="","",IFERROR(VLOOKUP($C2638,Statistiques!$A$8:$B$30,2,0),""))</f>
        <v/>
      </c>
      <c r="E2638" s="24"/>
      <c r="F2638" s="27" t="e">
        <f t="shared" si="288"/>
        <v>#VALUE!</v>
      </c>
      <c r="G2638" s="28" t="str">
        <f t="shared" si="284"/>
        <v/>
      </c>
      <c r="H2638" s="29"/>
      <c r="I2638" s="30"/>
      <c r="J2638">
        <f t="shared" si="285"/>
        <v>0</v>
      </c>
      <c r="K2638">
        <f t="shared" si="286"/>
        <v>0</v>
      </c>
    </row>
    <row r="2639" spans="1:11" ht="12.75" customHeight="1" x14ac:dyDescent="0.2">
      <c r="A2639" s="71" t="str">
        <f t="shared" si="282"/>
        <v/>
      </c>
      <c r="B2639" s="31" t="str">
        <f t="shared" si="287"/>
        <v/>
      </c>
      <c r="C2639" s="25" t="str">
        <f t="shared" si="283"/>
        <v/>
      </c>
      <c r="D2639" s="26" t="str">
        <f>IF(C2639="","",IFERROR(VLOOKUP($C2639,Statistiques!$A$8:$B$30,2,0),""))</f>
        <v/>
      </c>
      <c r="E2639" s="24"/>
      <c r="F2639" s="27" t="e">
        <f t="shared" si="288"/>
        <v>#VALUE!</v>
      </c>
      <c r="G2639" s="28" t="str">
        <f t="shared" si="284"/>
        <v/>
      </c>
      <c r="H2639" s="29"/>
      <c r="I2639" s="30"/>
      <c r="J2639">
        <f t="shared" si="285"/>
        <v>0</v>
      </c>
      <c r="K2639">
        <f t="shared" si="286"/>
        <v>0</v>
      </c>
    </row>
    <row r="2640" spans="1:11" ht="12.75" customHeight="1" x14ac:dyDescent="0.2">
      <c r="A2640" s="71" t="str">
        <f t="shared" si="282"/>
        <v/>
      </c>
      <c r="B2640" s="31" t="str">
        <f t="shared" si="287"/>
        <v/>
      </c>
      <c r="C2640" s="25" t="str">
        <f t="shared" si="283"/>
        <v/>
      </c>
      <c r="D2640" s="26" t="str">
        <f>IF(C2640="","",IFERROR(VLOOKUP($C2640,Statistiques!$A$8:$B$30,2,0),""))</f>
        <v/>
      </c>
      <c r="E2640" s="24"/>
      <c r="F2640" s="27" t="e">
        <f t="shared" si="288"/>
        <v>#VALUE!</v>
      </c>
      <c r="G2640" s="28" t="str">
        <f t="shared" si="284"/>
        <v/>
      </c>
      <c r="H2640" s="29"/>
      <c r="I2640" s="30"/>
      <c r="J2640">
        <f t="shared" si="285"/>
        <v>0</v>
      </c>
      <c r="K2640">
        <f t="shared" si="286"/>
        <v>0</v>
      </c>
    </row>
    <row r="2641" spans="1:11" ht="12.75" customHeight="1" x14ac:dyDescent="0.2">
      <c r="A2641" s="71" t="str">
        <f t="shared" si="282"/>
        <v/>
      </c>
      <c r="B2641" s="31" t="str">
        <f t="shared" si="287"/>
        <v/>
      </c>
      <c r="C2641" s="25" t="str">
        <f t="shared" si="283"/>
        <v/>
      </c>
      <c r="D2641" s="26" t="str">
        <f>IF(C2641="","",IFERROR(VLOOKUP($C2641,Statistiques!$A$8:$B$30,2,0),""))</f>
        <v/>
      </c>
      <c r="E2641" s="24"/>
      <c r="F2641" s="27" t="e">
        <f t="shared" si="288"/>
        <v>#VALUE!</v>
      </c>
      <c r="G2641" s="28" t="str">
        <f t="shared" si="284"/>
        <v/>
      </c>
      <c r="H2641" s="29"/>
      <c r="I2641" s="30"/>
      <c r="J2641">
        <f t="shared" si="285"/>
        <v>0</v>
      </c>
      <c r="K2641">
        <f t="shared" si="286"/>
        <v>0</v>
      </c>
    </row>
    <row r="2642" spans="1:11" ht="12.75" customHeight="1" x14ac:dyDescent="0.2">
      <c r="A2642" s="71" t="str">
        <f t="shared" si="282"/>
        <v/>
      </c>
      <c r="B2642" s="31" t="str">
        <f t="shared" si="287"/>
        <v/>
      </c>
      <c r="C2642" s="25" t="str">
        <f t="shared" si="283"/>
        <v/>
      </c>
      <c r="D2642" s="26" t="str">
        <f>IF(C2642="","",IFERROR(VLOOKUP($C2642,Statistiques!$A$8:$B$30,2,0),""))</f>
        <v/>
      </c>
      <c r="E2642" s="24"/>
      <c r="F2642" s="27" t="e">
        <f t="shared" si="288"/>
        <v>#VALUE!</v>
      </c>
      <c r="G2642" s="28" t="str">
        <f t="shared" si="284"/>
        <v/>
      </c>
      <c r="H2642" s="29"/>
      <c r="I2642" s="30"/>
      <c r="J2642">
        <f t="shared" si="285"/>
        <v>0</v>
      </c>
      <c r="K2642">
        <f t="shared" si="286"/>
        <v>0</v>
      </c>
    </row>
    <row r="2643" spans="1:11" ht="12.75" customHeight="1" x14ac:dyDescent="0.2">
      <c r="A2643" s="71" t="str">
        <f t="shared" si="282"/>
        <v/>
      </c>
      <c r="B2643" s="31" t="str">
        <f t="shared" si="287"/>
        <v/>
      </c>
      <c r="C2643" s="25" t="str">
        <f t="shared" si="283"/>
        <v/>
      </c>
      <c r="D2643" s="26" t="str">
        <f>IF(C2643="","",IFERROR(VLOOKUP($C2643,Statistiques!$A$8:$B$30,2,0),""))</f>
        <v/>
      </c>
      <c r="E2643" s="24"/>
      <c r="F2643" s="27" t="e">
        <f t="shared" si="288"/>
        <v>#VALUE!</v>
      </c>
      <c r="G2643" s="28" t="str">
        <f t="shared" si="284"/>
        <v/>
      </c>
      <c r="H2643" s="29"/>
      <c r="I2643" s="30"/>
      <c r="J2643">
        <f t="shared" si="285"/>
        <v>0</v>
      </c>
      <c r="K2643">
        <f t="shared" si="286"/>
        <v>0</v>
      </c>
    </row>
    <row r="2644" spans="1:11" ht="12.75" customHeight="1" x14ac:dyDescent="0.2">
      <c r="A2644" s="71" t="str">
        <f t="shared" si="282"/>
        <v/>
      </c>
      <c r="B2644" s="31" t="str">
        <f t="shared" si="287"/>
        <v/>
      </c>
      <c r="C2644" s="25" t="str">
        <f t="shared" si="283"/>
        <v/>
      </c>
      <c r="D2644" s="26" t="str">
        <f>IF(C2644="","",IFERROR(VLOOKUP($C2644,Statistiques!$A$8:$B$30,2,0),""))</f>
        <v/>
      </c>
      <c r="E2644" s="24"/>
      <c r="F2644" s="27" t="e">
        <f t="shared" si="288"/>
        <v>#VALUE!</v>
      </c>
      <c r="G2644" s="28" t="str">
        <f t="shared" si="284"/>
        <v/>
      </c>
      <c r="H2644" s="29"/>
      <c r="I2644" s="30"/>
      <c r="J2644">
        <f t="shared" si="285"/>
        <v>0</v>
      </c>
      <c r="K2644">
        <f t="shared" si="286"/>
        <v>0</v>
      </c>
    </row>
    <row r="2645" spans="1:11" ht="12.75" customHeight="1" x14ac:dyDescent="0.2">
      <c r="A2645" s="71" t="str">
        <f t="shared" si="282"/>
        <v/>
      </c>
      <c r="B2645" s="31" t="str">
        <f t="shared" si="287"/>
        <v/>
      </c>
      <c r="C2645" s="25" t="str">
        <f t="shared" si="283"/>
        <v/>
      </c>
      <c r="D2645" s="26" t="str">
        <f>IF(C2645="","",IFERROR(VLOOKUP($C2645,Statistiques!$A$8:$B$30,2,0),""))</f>
        <v/>
      </c>
      <c r="E2645" s="24"/>
      <c r="F2645" s="27" t="e">
        <f t="shared" si="288"/>
        <v>#VALUE!</v>
      </c>
      <c r="G2645" s="28" t="str">
        <f t="shared" si="284"/>
        <v/>
      </c>
      <c r="H2645" s="29"/>
      <c r="I2645" s="30"/>
      <c r="J2645">
        <f t="shared" si="285"/>
        <v>0</v>
      </c>
      <c r="K2645">
        <f t="shared" si="286"/>
        <v>0</v>
      </c>
    </row>
    <row r="2646" spans="1:11" ht="12.75" customHeight="1" x14ac:dyDescent="0.2">
      <c r="A2646" s="71" t="str">
        <f t="shared" si="282"/>
        <v/>
      </c>
      <c r="B2646" s="31" t="str">
        <f t="shared" si="287"/>
        <v/>
      </c>
      <c r="C2646" s="25" t="str">
        <f t="shared" si="283"/>
        <v/>
      </c>
      <c r="D2646" s="26" t="str">
        <f>IF(C2646="","",IFERROR(VLOOKUP($C2646,Statistiques!$A$8:$B$30,2,0),""))</f>
        <v/>
      </c>
      <c r="E2646" s="24"/>
      <c r="F2646" s="27" t="e">
        <f t="shared" si="288"/>
        <v>#VALUE!</v>
      </c>
      <c r="G2646" s="28" t="str">
        <f t="shared" si="284"/>
        <v/>
      </c>
      <c r="H2646" s="29"/>
      <c r="I2646" s="30"/>
      <c r="J2646">
        <f t="shared" si="285"/>
        <v>0</v>
      </c>
      <c r="K2646">
        <f t="shared" si="286"/>
        <v>0</v>
      </c>
    </row>
    <row r="2647" spans="1:11" ht="12.75" customHeight="1" x14ac:dyDescent="0.2">
      <c r="A2647" s="71" t="str">
        <f t="shared" si="282"/>
        <v/>
      </c>
      <c r="B2647" s="31" t="str">
        <f t="shared" si="287"/>
        <v/>
      </c>
      <c r="C2647" s="25" t="str">
        <f t="shared" si="283"/>
        <v/>
      </c>
      <c r="D2647" s="26" t="str">
        <f>IF(C2647="","",IFERROR(VLOOKUP($C2647,Statistiques!$A$8:$B$30,2,0),""))</f>
        <v/>
      </c>
      <c r="E2647" s="24"/>
      <c r="F2647" s="27" t="e">
        <f t="shared" si="288"/>
        <v>#VALUE!</v>
      </c>
      <c r="G2647" s="28" t="str">
        <f t="shared" si="284"/>
        <v/>
      </c>
      <c r="H2647" s="29"/>
      <c r="I2647" s="30"/>
      <c r="J2647">
        <f t="shared" si="285"/>
        <v>0</v>
      </c>
      <c r="K2647">
        <f t="shared" si="286"/>
        <v>0</v>
      </c>
    </row>
    <row r="2648" spans="1:11" ht="12.75" customHeight="1" x14ac:dyDescent="0.2">
      <c r="A2648" s="71" t="str">
        <f t="shared" si="282"/>
        <v/>
      </c>
      <c r="B2648" s="31" t="str">
        <f t="shared" si="287"/>
        <v/>
      </c>
      <c r="C2648" s="25" t="str">
        <f t="shared" si="283"/>
        <v/>
      </c>
      <c r="D2648" s="26" t="str">
        <f>IF(C2648="","",IFERROR(VLOOKUP($C2648,Statistiques!$A$8:$B$30,2,0),""))</f>
        <v/>
      </c>
      <c r="E2648" s="24"/>
      <c r="F2648" s="27" t="e">
        <f t="shared" si="288"/>
        <v>#VALUE!</v>
      </c>
      <c r="G2648" s="28" t="str">
        <f t="shared" si="284"/>
        <v/>
      </c>
      <c r="H2648" s="29"/>
      <c r="I2648" s="30"/>
      <c r="J2648">
        <f t="shared" si="285"/>
        <v>0</v>
      </c>
      <c r="K2648">
        <f t="shared" si="286"/>
        <v>0</v>
      </c>
    </row>
    <row r="2649" spans="1:11" ht="12.75" customHeight="1" x14ac:dyDescent="0.2">
      <c r="A2649" s="71" t="str">
        <f t="shared" si="282"/>
        <v/>
      </c>
      <c r="B2649" s="31" t="str">
        <f t="shared" si="287"/>
        <v/>
      </c>
      <c r="C2649" s="25" t="str">
        <f t="shared" si="283"/>
        <v/>
      </c>
      <c r="D2649" s="26" t="str">
        <f>IF(C2649="","",IFERROR(VLOOKUP($C2649,Statistiques!$A$8:$B$30,2,0),""))</f>
        <v/>
      </c>
      <c r="E2649" s="24"/>
      <c r="F2649" s="27" t="e">
        <f t="shared" si="288"/>
        <v>#VALUE!</v>
      </c>
      <c r="G2649" s="28" t="str">
        <f t="shared" si="284"/>
        <v/>
      </c>
      <c r="H2649" s="29"/>
      <c r="I2649" s="30"/>
      <c r="J2649">
        <f t="shared" si="285"/>
        <v>0</v>
      </c>
      <c r="K2649">
        <f t="shared" si="286"/>
        <v>0</v>
      </c>
    </row>
    <row r="2650" spans="1:11" ht="12.75" customHeight="1" x14ac:dyDescent="0.2">
      <c r="A2650" s="71" t="str">
        <f t="shared" si="282"/>
        <v/>
      </c>
      <c r="B2650" s="31" t="str">
        <f t="shared" si="287"/>
        <v/>
      </c>
      <c r="C2650" s="25" t="str">
        <f t="shared" si="283"/>
        <v/>
      </c>
      <c r="D2650" s="26" t="str">
        <f>IF(C2650="","",IFERROR(VLOOKUP($C2650,Statistiques!$A$8:$B$30,2,0),""))</f>
        <v/>
      </c>
      <c r="E2650" s="24"/>
      <c r="F2650" s="27" t="e">
        <f t="shared" si="288"/>
        <v>#VALUE!</v>
      </c>
      <c r="G2650" s="28" t="str">
        <f t="shared" si="284"/>
        <v/>
      </c>
      <c r="H2650" s="29"/>
      <c r="I2650" s="30"/>
      <c r="J2650">
        <f t="shared" si="285"/>
        <v>0</v>
      </c>
      <c r="K2650">
        <f t="shared" si="286"/>
        <v>0</v>
      </c>
    </row>
    <row r="2651" spans="1:11" ht="12.75" customHeight="1" x14ac:dyDescent="0.2">
      <c r="A2651" s="71" t="str">
        <f t="shared" si="282"/>
        <v/>
      </c>
      <c r="B2651" s="31" t="str">
        <f t="shared" si="287"/>
        <v/>
      </c>
      <c r="C2651" s="25" t="str">
        <f t="shared" si="283"/>
        <v/>
      </c>
      <c r="D2651" s="26" t="str">
        <f>IF(C2651="","",IFERROR(VLOOKUP($C2651,Statistiques!$A$8:$B$30,2,0),""))</f>
        <v/>
      </c>
      <c r="E2651" s="24"/>
      <c r="F2651" s="27" t="e">
        <f t="shared" si="288"/>
        <v>#VALUE!</v>
      </c>
      <c r="G2651" s="28" t="str">
        <f t="shared" si="284"/>
        <v/>
      </c>
      <c r="H2651" s="29"/>
      <c r="I2651" s="30"/>
      <c r="J2651">
        <f t="shared" si="285"/>
        <v>0</v>
      </c>
      <c r="K2651">
        <f t="shared" si="286"/>
        <v>0</v>
      </c>
    </row>
    <row r="2652" spans="1:11" ht="12.75" customHeight="1" x14ac:dyDescent="0.2">
      <c r="A2652" s="71" t="str">
        <f t="shared" si="282"/>
        <v/>
      </c>
      <c r="B2652" s="31" t="str">
        <f t="shared" si="287"/>
        <v/>
      </c>
      <c r="C2652" s="25" t="str">
        <f t="shared" si="283"/>
        <v/>
      </c>
      <c r="D2652" s="26" t="str">
        <f>IF(C2652="","",IFERROR(VLOOKUP($C2652,Statistiques!$A$8:$B$30,2,0),""))</f>
        <v/>
      </c>
      <c r="E2652" s="24"/>
      <c r="F2652" s="27" t="e">
        <f t="shared" si="288"/>
        <v>#VALUE!</v>
      </c>
      <c r="G2652" s="28" t="str">
        <f t="shared" si="284"/>
        <v/>
      </c>
      <c r="H2652" s="29"/>
      <c r="I2652" s="30"/>
      <c r="J2652">
        <f t="shared" si="285"/>
        <v>0</v>
      </c>
      <c r="K2652">
        <f t="shared" si="286"/>
        <v>0</v>
      </c>
    </row>
    <row r="2653" spans="1:11" ht="12.75" customHeight="1" x14ac:dyDescent="0.2">
      <c r="A2653" s="71" t="str">
        <f t="shared" si="282"/>
        <v/>
      </c>
      <c r="B2653" s="31" t="str">
        <f t="shared" si="287"/>
        <v/>
      </c>
      <c r="C2653" s="25" t="str">
        <f t="shared" si="283"/>
        <v/>
      </c>
      <c r="D2653" s="26" t="str">
        <f>IF(C2653="","",IFERROR(VLOOKUP($C2653,Statistiques!$A$8:$B$30,2,0),""))</f>
        <v/>
      </c>
      <c r="E2653" s="24"/>
      <c r="F2653" s="27" t="e">
        <f t="shared" si="288"/>
        <v>#VALUE!</v>
      </c>
      <c r="G2653" s="28" t="str">
        <f t="shared" si="284"/>
        <v/>
      </c>
      <c r="H2653" s="29"/>
      <c r="I2653" s="30"/>
      <c r="J2653">
        <f t="shared" si="285"/>
        <v>0</v>
      </c>
      <c r="K2653">
        <f t="shared" si="286"/>
        <v>0</v>
      </c>
    </row>
    <row r="2654" spans="1:11" ht="12.75" customHeight="1" x14ac:dyDescent="0.2">
      <c r="A2654" s="71" t="str">
        <f t="shared" si="282"/>
        <v/>
      </c>
      <c r="B2654" s="31" t="str">
        <f t="shared" si="287"/>
        <v/>
      </c>
      <c r="C2654" s="25" t="str">
        <f t="shared" si="283"/>
        <v/>
      </c>
      <c r="D2654" s="26" t="str">
        <f>IF(C2654="","",IFERROR(VLOOKUP($C2654,Statistiques!$A$8:$B$30,2,0),""))</f>
        <v/>
      </c>
      <c r="E2654" s="24"/>
      <c r="F2654" s="27" t="e">
        <f t="shared" si="288"/>
        <v>#VALUE!</v>
      </c>
      <c r="G2654" s="28" t="str">
        <f t="shared" si="284"/>
        <v/>
      </c>
      <c r="H2654" s="29"/>
      <c r="I2654" s="30"/>
      <c r="J2654">
        <f t="shared" si="285"/>
        <v>0</v>
      </c>
      <c r="K2654">
        <f t="shared" si="286"/>
        <v>0</v>
      </c>
    </row>
    <row r="2655" spans="1:11" ht="12.75" customHeight="1" x14ac:dyDescent="0.2">
      <c r="A2655" s="71" t="str">
        <f t="shared" si="282"/>
        <v/>
      </c>
      <c r="B2655" s="31" t="str">
        <f t="shared" si="287"/>
        <v/>
      </c>
      <c r="C2655" s="25" t="str">
        <f t="shared" si="283"/>
        <v/>
      </c>
      <c r="D2655" s="26" t="str">
        <f>IF(C2655="","",IFERROR(VLOOKUP($C2655,Statistiques!$A$8:$B$30,2,0),""))</f>
        <v/>
      </c>
      <c r="E2655" s="24"/>
      <c r="F2655" s="27" t="e">
        <f t="shared" si="288"/>
        <v>#VALUE!</v>
      </c>
      <c r="G2655" s="28" t="str">
        <f t="shared" si="284"/>
        <v/>
      </c>
      <c r="H2655" s="29"/>
      <c r="I2655" s="30"/>
      <c r="J2655">
        <f t="shared" si="285"/>
        <v>0</v>
      </c>
      <c r="K2655">
        <f t="shared" si="286"/>
        <v>0</v>
      </c>
    </row>
    <row r="2656" spans="1:11" ht="12.75" customHeight="1" x14ac:dyDescent="0.2">
      <c r="A2656" s="71" t="str">
        <f t="shared" si="282"/>
        <v/>
      </c>
      <c r="B2656" s="31" t="str">
        <f t="shared" si="287"/>
        <v/>
      </c>
      <c r="C2656" s="25" t="str">
        <f t="shared" si="283"/>
        <v/>
      </c>
      <c r="D2656" s="26" t="str">
        <f>IF(C2656="","",IFERROR(VLOOKUP($C2656,Statistiques!$A$8:$B$30,2,0),""))</f>
        <v/>
      </c>
      <c r="E2656" s="24"/>
      <c r="F2656" s="27" t="e">
        <f t="shared" si="288"/>
        <v>#VALUE!</v>
      </c>
      <c r="G2656" s="28" t="str">
        <f t="shared" si="284"/>
        <v/>
      </c>
      <c r="H2656" s="29"/>
      <c r="I2656" s="30"/>
      <c r="J2656">
        <f t="shared" si="285"/>
        <v>0</v>
      </c>
      <c r="K2656">
        <f t="shared" si="286"/>
        <v>0</v>
      </c>
    </row>
    <row r="2657" spans="1:11" ht="12.75" customHeight="1" x14ac:dyDescent="0.2">
      <c r="A2657" s="71" t="str">
        <f t="shared" si="282"/>
        <v/>
      </c>
      <c r="B2657" s="31" t="str">
        <f t="shared" si="287"/>
        <v/>
      </c>
      <c r="C2657" s="25" t="str">
        <f t="shared" si="283"/>
        <v/>
      </c>
      <c r="D2657" s="26" t="str">
        <f>IF(C2657="","",IFERROR(VLOOKUP($C2657,Statistiques!$A$8:$B$30,2,0),""))</f>
        <v/>
      </c>
      <c r="E2657" s="24"/>
      <c r="F2657" s="27" t="e">
        <f t="shared" si="288"/>
        <v>#VALUE!</v>
      </c>
      <c r="G2657" s="28" t="str">
        <f t="shared" si="284"/>
        <v/>
      </c>
      <c r="H2657" s="29"/>
      <c r="I2657" s="30"/>
      <c r="J2657">
        <f t="shared" si="285"/>
        <v>0</v>
      </c>
      <c r="K2657">
        <f t="shared" si="286"/>
        <v>0</v>
      </c>
    </row>
    <row r="2658" spans="1:11" ht="12.75" customHeight="1" x14ac:dyDescent="0.2">
      <c r="A2658" s="71" t="str">
        <f t="shared" si="282"/>
        <v/>
      </c>
      <c r="B2658" s="31" t="str">
        <f t="shared" si="287"/>
        <v/>
      </c>
      <c r="C2658" s="25" t="str">
        <f t="shared" si="283"/>
        <v/>
      </c>
      <c r="D2658" s="26" t="str">
        <f>IF(C2658="","",IFERROR(VLOOKUP($C2658,Statistiques!$A$8:$B$30,2,0),""))</f>
        <v/>
      </c>
      <c r="E2658" s="24"/>
      <c r="F2658" s="27" t="e">
        <f t="shared" si="288"/>
        <v>#VALUE!</v>
      </c>
      <c r="G2658" s="28" t="str">
        <f t="shared" si="284"/>
        <v/>
      </c>
      <c r="H2658" s="29"/>
      <c r="I2658" s="30"/>
      <c r="J2658">
        <f t="shared" si="285"/>
        <v>0</v>
      </c>
      <c r="K2658">
        <f t="shared" si="286"/>
        <v>0</v>
      </c>
    </row>
    <row r="2659" spans="1:11" ht="12.75" customHeight="1" x14ac:dyDescent="0.2">
      <c r="A2659" s="71" t="str">
        <f t="shared" si="282"/>
        <v/>
      </c>
      <c r="B2659" s="31" t="str">
        <f t="shared" si="287"/>
        <v/>
      </c>
      <c r="C2659" s="25" t="str">
        <f t="shared" si="283"/>
        <v/>
      </c>
      <c r="D2659" s="26" t="str">
        <f>IF(C2659="","",IFERROR(VLOOKUP($C2659,Statistiques!$A$8:$B$30,2,0),""))</f>
        <v/>
      </c>
      <c r="E2659" s="24"/>
      <c r="F2659" s="27" t="e">
        <f t="shared" si="288"/>
        <v>#VALUE!</v>
      </c>
      <c r="G2659" s="28" t="str">
        <f t="shared" si="284"/>
        <v/>
      </c>
      <c r="H2659" s="29"/>
      <c r="I2659" s="30"/>
      <c r="J2659">
        <f t="shared" si="285"/>
        <v>0</v>
      </c>
      <c r="K2659">
        <f t="shared" si="286"/>
        <v>0</v>
      </c>
    </row>
    <row r="2660" spans="1:11" ht="12.75" customHeight="1" x14ac:dyDescent="0.2">
      <c r="A2660" s="71" t="str">
        <f t="shared" si="282"/>
        <v/>
      </c>
      <c r="B2660" s="31" t="str">
        <f t="shared" si="287"/>
        <v/>
      </c>
      <c r="C2660" s="25" t="str">
        <f t="shared" si="283"/>
        <v/>
      </c>
      <c r="D2660" s="26" t="str">
        <f>IF(C2660="","",IFERROR(VLOOKUP($C2660,Statistiques!$A$8:$B$30,2,0),""))</f>
        <v/>
      </c>
      <c r="E2660" s="24"/>
      <c r="F2660" s="27" t="e">
        <f t="shared" si="288"/>
        <v>#VALUE!</v>
      </c>
      <c r="G2660" s="28" t="str">
        <f t="shared" si="284"/>
        <v/>
      </c>
      <c r="H2660" s="29"/>
      <c r="I2660" s="30"/>
      <c r="J2660">
        <f t="shared" si="285"/>
        <v>0</v>
      </c>
      <c r="K2660">
        <f t="shared" si="286"/>
        <v>0</v>
      </c>
    </row>
    <row r="2661" spans="1:11" ht="12.75" customHeight="1" x14ac:dyDescent="0.2">
      <c r="A2661" s="71" t="str">
        <f t="shared" si="282"/>
        <v/>
      </c>
      <c r="B2661" s="31" t="str">
        <f t="shared" si="287"/>
        <v/>
      </c>
      <c r="C2661" s="25" t="str">
        <f t="shared" si="283"/>
        <v/>
      </c>
      <c r="D2661" s="26" t="str">
        <f>IF(C2661="","",IFERROR(VLOOKUP($C2661,Statistiques!$A$8:$B$30,2,0),""))</f>
        <v/>
      </c>
      <c r="E2661" s="24"/>
      <c r="F2661" s="27" t="e">
        <f t="shared" si="288"/>
        <v>#VALUE!</v>
      </c>
      <c r="G2661" s="28" t="str">
        <f t="shared" si="284"/>
        <v/>
      </c>
      <c r="H2661" s="29"/>
      <c r="I2661" s="30"/>
      <c r="J2661">
        <f t="shared" si="285"/>
        <v>0</v>
      </c>
      <c r="K2661">
        <f t="shared" si="286"/>
        <v>0</v>
      </c>
    </row>
    <row r="2662" spans="1:11" ht="12.75" customHeight="1" x14ac:dyDescent="0.2">
      <c r="A2662" s="71" t="str">
        <f t="shared" si="282"/>
        <v/>
      </c>
      <c r="B2662" s="31" t="str">
        <f t="shared" si="287"/>
        <v/>
      </c>
      <c r="C2662" s="25" t="str">
        <f t="shared" si="283"/>
        <v/>
      </c>
      <c r="D2662" s="26" t="str">
        <f>IF(C2662="","",IFERROR(VLOOKUP($C2662,Statistiques!$A$8:$B$30,2,0),""))</f>
        <v/>
      </c>
      <c r="E2662" s="24"/>
      <c r="F2662" s="27" t="e">
        <f t="shared" si="288"/>
        <v>#VALUE!</v>
      </c>
      <c r="G2662" s="28" t="str">
        <f t="shared" si="284"/>
        <v/>
      </c>
      <c r="H2662" s="29"/>
      <c r="I2662" s="30"/>
      <c r="J2662">
        <f t="shared" si="285"/>
        <v>0</v>
      </c>
      <c r="K2662">
        <f t="shared" si="286"/>
        <v>0</v>
      </c>
    </row>
    <row r="2663" spans="1:11" ht="12.75" customHeight="1" x14ac:dyDescent="0.2">
      <c r="A2663" s="71" t="str">
        <f t="shared" si="282"/>
        <v/>
      </c>
      <c r="B2663" s="31" t="str">
        <f t="shared" si="287"/>
        <v/>
      </c>
      <c r="C2663" s="25" t="str">
        <f t="shared" si="283"/>
        <v/>
      </c>
      <c r="D2663" s="26" t="str">
        <f>IF(C2663="","",IFERROR(VLOOKUP($C2663,Statistiques!$A$8:$B$30,2,0),""))</f>
        <v/>
      </c>
      <c r="E2663" s="24"/>
      <c r="F2663" s="27" t="e">
        <f t="shared" si="288"/>
        <v>#VALUE!</v>
      </c>
      <c r="G2663" s="28" t="str">
        <f t="shared" si="284"/>
        <v/>
      </c>
      <c r="H2663" s="29"/>
      <c r="I2663" s="30"/>
      <c r="J2663">
        <f t="shared" si="285"/>
        <v>0</v>
      </c>
      <c r="K2663">
        <f t="shared" si="286"/>
        <v>0</v>
      </c>
    </row>
    <row r="2664" spans="1:11" ht="12.75" customHeight="1" x14ac:dyDescent="0.2">
      <c r="A2664" s="71" t="str">
        <f t="shared" si="282"/>
        <v/>
      </c>
      <c r="B2664" s="31" t="str">
        <f t="shared" si="287"/>
        <v/>
      </c>
      <c r="C2664" s="25" t="str">
        <f t="shared" si="283"/>
        <v/>
      </c>
      <c r="D2664" s="26" t="str">
        <f>IF(C2664="","",IFERROR(VLOOKUP($C2664,Statistiques!$A$8:$B$30,2,0),""))</f>
        <v/>
      </c>
      <c r="E2664" s="24"/>
      <c r="F2664" s="27" t="e">
        <f t="shared" si="288"/>
        <v>#VALUE!</v>
      </c>
      <c r="G2664" s="28" t="str">
        <f t="shared" si="284"/>
        <v/>
      </c>
      <c r="H2664" s="29"/>
      <c r="I2664" s="30"/>
      <c r="J2664">
        <f t="shared" si="285"/>
        <v>0</v>
      </c>
      <c r="K2664">
        <f t="shared" si="286"/>
        <v>0</v>
      </c>
    </row>
    <row r="2665" spans="1:11" ht="12.75" customHeight="1" x14ac:dyDescent="0.2">
      <c r="A2665" s="71" t="str">
        <f t="shared" si="282"/>
        <v/>
      </c>
      <c r="B2665" s="31" t="str">
        <f t="shared" si="287"/>
        <v/>
      </c>
      <c r="C2665" s="25" t="str">
        <f t="shared" si="283"/>
        <v/>
      </c>
      <c r="D2665" s="26" t="str">
        <f>IF(C2665="","",IFERROR(VLOOKUP($C2665,Statistiques!$A$8:$B$30,2,0),""))</f>
        <v/>
      </c>
      <c r="E2665" s="24"/>
      <c r="F2665" s="27" t="e">
        <f t="shared" si="288"/>
        <v>#VALUE!</v>
      </c>
      <c r="G2665" s="28" t="str">
        <f t="shared" si="284"/>
        <v/>
      </c>
      <c r="H2665" s="29"/>
      <c r="I2665" s="30"/>
      <c r="J2665">
        <f t="shared" si="285"/>
        <v>0</v>
      </c>
      <c r="K2665">
        <f t="shared" si="286"/>
        <v>0</v>
      </c>
    </row>
    <row r="2666" spans="1:11" ht="12.75" customHeight="1" x14ac:dyDescent="0.2">
      <c r="A2666" s="71" t="str">
        <f t="shared" si="282"/>
        <v/>
      </c>
      <c r="B2666" s="31" t="str">
        <f t="shared" si="287"/>
        <v/>
      </c>
      <c r="C2666" s="25" t="str">
        <f t="shared" si="283"/>
        <v/>
      </c>
      <c r="D2666" s="26" t="str">
        <f>IF(C2666="","",IFERROR(VLOOKUP($C2666,Statistiques!$A$8:$B$30,2,0),""))</f>
        <v/>
      </c>
      <c r="E2666" s="24"/>
      <c r="F2666" s="27" t="e">
        <f t="shared" si="288"/>
        <v>#VALUE!</v>
      </c>
      <c r="G2666" s="28" t="str">
        <f t="shared" si="284"/>
        <v/>
      </c>
      <c r="H2666" s="29"/>
      <c r="I2666" s="30"/>
      <c r="J2666">
        <f t="shared" si="285"/>
        <v>0</v>
      </c>
      <c r="K2666">
        <f t="shared" si="286"/>
        <v>0</v>
      </c>
    </row>
    <row r="2667" spans="1:11" ht="12.75" customHeight="1" x14ac:dyDescent="0.2">
      <c r="A2667" s="71" t="str">
        <f t="shared" si="282"/>
        <v/>
      </c>
      <c r="B2667" s="31" t="str">
        <f t="shared" si="287"/>
        <v/>
      </c>
      <c r="C2667" s="25" t="str">
        <f t="shared" si="283"/>
        <v/>
      </c>
      <c r="D2667" s="26" t="str">
        <f>IF(C2667="","",IFERROR(VLOOKUP($C2667,Statistiques!$A$8:$B$30,2,0),""))</f>
        <v/>
      </c>
      <c r="E2667" s="24"/>
      <c r="F2667" s="27" t="e">
        <f t="shared" si="288"/>
        <v>#VALUE!</v>
      </c>
      <c r="G2667" s="28" t="str">
        <f t="shared" si="284"/>
        <v/>
      </c>
      <c r="H2667" s="29"/>
      <c r="I2667" s="30"/>
      <c r="J2667">
        <f t="shared" si="285"/>
        <v>0</v>
      </c>
      <c r="K2667">
        <f t="shared" si="286"/>
        <v>0</v>
      </c>
    </row>
    <row r="2668" spans="1:11" ht="12.75" customHeight="1" x14ac:dyDescent="0.2">
      <c r="A2668" s="71" t="str">
        <f t="shared" si="282"/>
        <v/>
      </c>
      <c r="B2668" s="31" t="str">
        <f t="shared" si="287"/>
        <v/>
      </c>
      <c r="C2668" s="25" t="str">
        <f t="shared" si="283"/>
        <v/>
      </c>
      <c r="D2668" s="26" t="str">
        <f>IF(C2668="","",IFERROR(VLOOKUP($C2668,Statistiques!$A$8:$B$30,2,0),""))</f>
        <v/>
      </c>
      <c r="E2668" s="24"/>
      <c r="F2668" s="27" t="e">
        <f t="shared" si="288"/>
        <v>#VALUE!</v>
      </c>
      <c r="G2668" s="28" t="str">
        <f t="shared" si="284"/>
        <v/>
      </c>
      <c r="H2668" s="29"/>
      <c r="I2668" s="30"/>
      <c r="J2668">
        <f t="shared" si="285"/>
        <v>0</v>
      </c>
      <c r="K2668">
        <f t="shared" si="286"/>
        <v>0</v>
      </c>
    </row>
    <row r="2669" spans="1:11" ht="12.75" customHeight="1" x14ac:dyDescent="0.2">
      <c r="A2669" s="71" t="str">
        <f t="shared" si="282"/>
        <v/>
      </c>
      <c r="B2669" s="31" t="str">
        <f t="shared" si="287"/>
        <v/>
      </c>
      <c r="C2669" s="25" t="str">
        <f t="shared" si="283"/>
        <v/>
      </c>
      <c r="D2669" s="26" t="str">
        <f>IF(C2669="","",IFERROR(VLOOKUP($C2669,Statistiques!$A$8:$B$30,2,0),""))</f>
        <v/>
      </c>
      <c r="E2669" s="24"/>
      <c r="F2669" s="27" t="e">
        <f t="shared" si="288"/>
        <v>#VALUE!</v>
      </c>
      <c r="G2669" s="28" t="str">
        <f t="shared" si="284"/>
        <v/>
      </c>
      <c r="H2669" s="29"/>
      <c r="I2669" s="30"/>
      <c r="J2669">
        <f t="shared" si="285"/>
        <v>0</v>
      </c>
      <c r="K2669">
        <f t="shared" si="286"/>
        <v>0</v>
      </c>
    </row>
    <row r="2670" spans="1:11" ht="12.75" customHeight="1" x14ac:dyDescent="0.2">
      <c r="A2670" s="71" t="str">
        <f t="shared" si="282"/>
        <v/>
      </c>
      <c r="B2670" s="31" t="str">
        <f t="shared" si="287"/>
        <v/>
      </c>
      <c r="C2670" s="25" t="str">
        <f t="shared" si="283"/>
        <v/>
      </c>
      <c r="D2670" s="26" t="str">
        <f>IF(C2670="","",IFERROR(VLOOKUP($C2670,Statistiques!$A$8:$B$30,2,0),""))</f>
        <v/>
      </c>
      <c r="E2670" s="24"/>
      <c r="F2670" s="27" t="e">
        <f t="shared" si="288"/>
        <v>#VALUE!</v>
      </c>
      <c r="G2670" s="28" t="str">
        <f t="shared" si="284"/>
        <v/>
      </c>
      <c r="H2670" s="29"/>
      <c r="I2670" s="30"/>
      <c r="J2670">
        <f t="shared" si="285"/>
        <v>0</v>
      </c>
      <c r="K2670">
        <f t="shared" si="286"/>
        <v>0</v>
      </c>
    </row>
    <row r="2671" spans="1:11" ht="12.75" customHeight="1" x14ac:dyDescent="0.2">
      <c r="A2671" s="71" t="str">
        <f t="shared" si="282"/>
        <v/>
      </c>
      <c r="B2671" s="31" t="str">
        <f t="shared" si="287"/>
        <v/>
      </c>
      <c r="C2671" s="25" t="str">
        <f t="shared" si="283"/>
        <v/>
      </c>
      <c r="D2671" s="26" t="str">
        <f>IF(C2671="","",IFERROR(VLOOKUP($C2671,Statistiques!$A$8:$B$30,2,0),""))</f>
        <v/>
      </c>
      <c r="E2671" s="24"/>
      <c r="F2671" s="27" t="e">
        <f t="shared" si="288"/>
        <v>#VALUE!</v>
      </c>
      <c r="G2671" s="28" t="str">
        <f t="shared" si="284"/>
        <v/>
      </c>
      <c r="H2671" s="29"/>
      <c r="I2671" s="30"/>
      <c r="J2671">
        <f t="shared" si="285"/>
        <v>0</v>
      </c>
      <c r="K2671">
        <f t="shared" si="286"/>
        <v>0</v>
      </c>
    </row>
    <row r="2672" spans="1:11" ht="12.75" customHeight="1" x14ac:dyDescent="0.2">
      <c r="A2672" s="71" t="str">
        <f t="shared" si="282"/>
        <v/>
      </c>
      <c r="B2672" s="31" t="str">
        <f t="shared" si="287"/>
        <v/>
      </c>
      <c r="C2672" s="25" t="str">
        <f t="shared" si="283"/>
        <v/>
      </c>
      <c r="D2672" s="26" t="str">
        <f>IF(C2672="","",IFERROR(VLOOKUP($C2672,Statistiques!$A$8:$B$30,2,0),""))</f>
        <v/>
      </c>
      <c r="E2672" s="24"/>
      <c r="F2672" s="27" t="e">
        <f t="shared" si="288"/>
        <v>#VALUE!</v>
      </c>
      <c r="G2672" s="28" t="str">
        <f t="shared" si="284"/>
        <v/>
      </c>
      <c r="H2672" s="29"/>
      <c r="I2672" s="30"/>
      <c r="J2672">
        <f t="shared" si="285"/>
        <v>0</v>
      </c>
      <c r="K2672">
        <f t="shared" si="286"/>
        <v>0</v>
      </c>
    </row>
    <row r="2673" spans="1:11" ht="12.75" customHeight="1" x14ac:dyDescent="0.2">
      <c r="A2673" s="71" t="str">
        <f t="shared" si="282"/>
        <v/>
      </c>
      <c r="B2673" s="31" t="str">
        <f t="shared" si="287"/>
        <v/>
      </c>
      <c r="C2673" s="25" t="str">
        <f t="shared" si="283"/>
        <v/>
      </c>
      <c r="D2673" s="26" t="str">
        <f>IF(C2673="","",IFERROR(VLOOKUP($C2673,Statistiques!$A$8:$B$30,2,0),""))</f>
        <v/>
      </c>
      <c r="E2673" s="24"/>
      <c r="F2673" s="27" t="e">
        <f t="shared" si="288"/>
        <v>#VALUE!</v>
      </c>
      <c r="G2673" s="28" t="str">
        <f t="shared" si="284"/>
        <v/>
      </c>
      <c r="H2673" s="29"/>
      <c r="I2673" s="30"/>
      <c r="J2673">
        <f t="shared" si="285"/>
        <v>0</v>
      </c>
      <c r="K2673">
        <f t="shared" si="286"/>
        <v>0</v>
      </c>
    </row>
    <row r="2674" spans="1:11" ht="12.75" customHeight="1" x14ac:dyDescent="0.2">
      <c r="A2674" s="71" t="str">
        <f t="shared" ref="A2674:A2737" si="289">IF(E2673="","",A2673)</f>
        <v/>
      </c>
      <c r="B2674" s="31" t="str">
        <f t="shared" si="287"/>
        <v/>
      </c>
      <c r="C2674" s="25" t="str">
        <f t="shared" ref="C2674:C2737" si="290">IF(E2673="","",C2673)</f>
        <v/>
      </c>
      <c r="D2674" s="26" t="str">
        <f>IF(C2674="","",IFERROR(VLOOKUP($C2674,Statistiques!$A$8:$B$30,2,0),""))</f>
        <v/>
      </c>
      <c r="E2674" s="24"/>
      <c r="F2674" s="27" t="e">
        <f t="shared" si="288"/>
        <v>#VALUE!</v>
      </c>
      <c r="G2674" s="28" t="str">
        <f t="shared" si="284"/>
        <v/>
      </c>
      <c r="H2674" s="29"/>
      <c r="I2674" s="30"/>
      <c r="J2674">
        <f t="shared" si="285"/>
        <v>0</v>
      </c>
      <c r="K2674">
        <f t="shared" si="286"/>
        <v>0</v>
      </c>
    </row>
    <row r="2675" spans="1:11" ht="12.75" customHeight="1" x14ac:dyDescent="0.2">
      <c r="A2675" s="71" t="str">
        <f t="shared" si="289"/>
        <v/>
      </c>
      <c r="B2675" s="31" t="str">
        <f t="shared" si="287"/>
        <v/>
      </c>
      <c r="C2675" s="25" t="str">
        <f t="shared" si="290"/>
        <v/>
      </c>
      <c r="D2675" s="26" t="str">
        <f>IF(C2675="","",IFERROR(VLOOKUP($C2675,Statistiques!$A$8:$B$30,2,0),""))</f>
        <v/>
      </c>
      <c r="E2675" s="24"/>
      <c r="F2675" s="27" t="e">
        <f t="shared" si="288"/>
        <v>#VALUE!</v>
      </c>
      <c r="G2675" s="28" t="str">
        <f t="shared" si="284"/>
        <v/>
      </c>
      <c r="H2675" s="29"/>
      <c r="I2675" s="30"/>
      <c r="J2675">
        <f t="shared" si="285"/>
        <v>0</v>
      </c>
      <c r="K2675">
        <f t="shared" si="286"/>
        <v>0</v>
      </c>
    </row>
    <row r="2676" spans="1:11" ht="12.75" customHeight="1" x14ac:dyDescent="0.2">
      <c r="A2676" s="71" t="str">
        <f t="shared" si="289"/>
        <v/>
      </c>
      <c r="B2676" s="31" t="str">
        <f t="shared" si="287"/>
        <v/>
      </c>
      <c r="C2676" s="25" t="str">
        <f t="shared" si="290"/>
        <v/>
      </c>
      <c r="D2676" s="26" t="str">
        <f>IF(C2676="","",IFERROR(VLOOKUP($C2676,Statistiques!$A$8:$B$30,2,0),""))</f>
        <v/>
      </c>
      <c r="E2676" s="24"/>
      <c r="F2676" s="27" t="e">
        <f t="shared" si="288"/>
        <v>#VALUE!</v>
      </c>
      <c r="G2676" s="28" t="str">
        <f t="shared" si="284"/>
        <v/>
      </c>
      <c r="H2676" s="29"/>
      <c r="I2676" s="30"/>
      <c r="J2676">
        <f t="shared" si="285"/>
        <v>0</v>
      </c>
      <c r="K2676">
        <f t="shared" si="286"/>
        <v>0</v>
      </c>
    </row>
    <row r="2677" spans="1:11" ht="12.75" customHeight="1" x14ac:dyDescent="0.2">
      <c r="A2677" s="71" t="str">
        <f t="shared" si="289"/>
        <v/>
      </c>
      <c r="B2677" s="31" t="str">
        <f t="shared" si="287"/>
        <v/>
      </c>
      <c r="C2677" s="25" t="str">
        <f t="shared" si="290"/>
        <v/>
      </c>
      <c r="D2677" s="26" t="str">
        <f>IF(C2677="","",IFERROR(VLOOKUP($C2677,Statistiques!$A$8:$B$30,2,0),""))</f>
        <v/>
      </c>
      <c r="E2677" s="24"/>
      <c r="F2677" s="27" t="e">
        <f t="shared" si="288"/>
        <v>#VALUE!</v>
      </c>
      <c r="G2677" s="28" t="str">
        <f t="shared" si="284"/>
        <v/>
      </c>
      <c r="H2677" s="29"/>
      <c r="I2677" s="30"/>
      <c r="J2677">
        <f t="shared" si="285"/>
        <v>0</v>
      </c>
      <c r="K2677">
        <f t="shared" si="286"/>
        <v>0</v>
      </c>
    </row>
    <row r="2678" spans="1:11" ht="12.75" customHeight="1" x14ac:dyDescent="0.2">
      <c r="A2678" s="71" t="str">
        <f t="shared" si="289"/>
        <v/>
      </c>
      <c r="B2678" s="31" t="str">
        <f t="shared" si="287"/>
        <v/>
      </c>
      <c r="C2678" s="25" t="str">
        <f t="shared" si="290"/>
        <v/>
      </c>
      <c r="D2678" s="26" t="str">
        <f>IF(C2678="","",IFERROR(VLOOKUP($C2678,Statistiques!$A$8:$B$30,2,0),""))</f>
        <v/>
      </c>
      <c r="E2678" s="24"/>
      <c r="F2678" s="27" t="e">
        <f t="shared" si="288"/>
        <v>#VALUE!</v>
      </c>
      <c r="G2678" s="28" t="str">
        <f t="shared" si="284"/>
        <v/>
      </c>
      <c r="H2678" s="29"/>
      <c r="I2678" s="30"/>
      <c r="J2678">
        <f t="shared" si="285"/>
        <v>0</v>
      </c>
      <c r="K2678">
        <f t="shared" si="286"/>
        <v>0</v>
      </c>
    </row>
    <row r="2679" spans="1:11" ht="12.75" customHeight="1" x14ac:dyDescent="0.2">
      <c r="A2679" s="71" t="str">
        <f t="shared" si="289"/>
        <v/>
      </c>
      <c r="B2679" s="31" t="str">
        <f t="shared" si="287"/>
        <v/>
      </c>
      <c r="C2679" s="25" t="str">
        <f t="shared" si="290"/>
        <v/>
      </c>
      <c r="D2679" s="26" t="str">
        <f>IF(C2679="","",IFERROR(VLOOKUP($C2679,Statistiques!$A$8:$B$30,2,0),""))</f>
        <v/>
      </c>
      <c r="E2679" s="24"/>
      <c r="F2679" s="27" t="e">
        <f t="shared" si="288"/>
        <v>#VALUE!</v>
      </c>
      <c r="G2679" s="28" t="str">
        <f t="shared" si="284"/>
        <v/>
      </c>
      <c r="H2679" s="29"/>
      <c r="I2679" s="30"/>
      <c r="J2679">
        <f t="shared" si="285"/>
        <v>0</v>
      </c>
      <c r="K2679">
        <f t="shared" si="286"/>
        <v>0</v>
      </c>
    </row>
    <row r="2680" spans="1:11" ht="12.75" customHeight="1" x14ac:dyDescent="0.2">
      <c r="A2680" s="71" t="str">
        <f t="shared" si="289"/>
        <v/>
      </c>
      <c r="B2680" s="31" t="str">
        <f t="shared" si="287"/>
        <v/>
      </c>
      <c r="C2680" s="25" t="str">
        <f t="shared" si="290"/>
        <v/>
      </c>
      <c r="D2680" s="26" t="str">
        <f>IF(C2680="","",IFERROR(VLOOKUP($C2680,Statistiques!$A$8:$B$30,2,0),""))</f>
        <v/>
      </c>
      <c r="E2680" s="24"/>
      <c r="F2680" s="27" t="e">
        <f t="shared" si="288"/>
        <v>#VALUE!</v>
      </c>
      <c r="G2680" s="28" t="str">
        <f t="shared" si="284"/>
        <v/>
      </c>
      <c r="H2680" s="29"/>
      <c r="I2680" s="30"/>
      <c r="J2680">
        <f t="shared" si="285"/>
        <v>0</v>
      </c>
      <c r="K2680">
        <f t="shared" si="286"/>
        <v>0</v>
      </c>
    </row>
    <row r="2681" spans="1:11" ht="12.75" customHeight="1" x14ac:dyDescent="0.2">
      <c r="A2681" s="71" t="str">
        <f t="shared" si="289"/>
        <v/>
      </c>
      <c r="B2681" s="31" t="str">
        <f t="shared" si="287"/>
        <v/>
      </c>
      <c r="C2681" s="25" t="str">
        <f t="shared" si="290"/>
        <v/>
      </c>
      <c r="D2681" s="26" t="str">
        <f>IF(C2681="","",IFERROR(VLOOKUP($C2681,Statistiques!$A$8:$B$30,2,0),""))</f>
        <v/>
      </c>
      <c r="E2681" s="24"/>
      <c r="F2681" s="27" t="e">
        <f t="shared" si="288"/>
        <v>#VALUE!</v>
      </c>
      <c r="G2681" s="28" t="str">
        <f t="shared" si="284"/>
        <v/>
      </c>
      <c r="H2681" s="29"/>
      <c r="I2681" s="30"/>
      <c r="J2681">
        <f t="shared" si="285"/>
        <v>0</v>
      </c>
      <c r="K2681">
        <f t="shared" si="286"/>
        <v>0</v>
      </c>
    </row>
    <row r="2682" spans="1:11" ht="12.75" customHeight="1" x14ac:dyDescent="0.2">
      <c r="A2682" s="71" t="str">
        <f t="shared" si="289"/>
        <v/>
      </c>
      <c r="B2682" s="31" t="str">
        <f t="shared" si="287"/>
        <v/>
      </c>
      <c r="C2682" s="25" t="str">
        <f t="shared" si="290"/>
        <v/>
      </c>
      <c r="D2682" s="26" t="str">
        <f>IF(C2682="","",IFERROR(VLOOKUP($C2682,Statistiques!$A$8:$B$30,2,0),""))</f>
        <v/>
      </c>
      <c r="E2682" s="24"/>
      <c r="F2682" s="27" t="e">
        <f t="shared" si="288"/>
        <v>#VALUE!</v>
      </c>
      <c r="G2682" s="28" t="str">
        <f t="shared" si="284"/>
        <v/>
      </c>
      <c r="H2682" s="29"/>
      <c r="I2682" s="30"/>
      <c r="J2682">
        <f t="shared" si="285"/>
        <v>0</v>
      </c>
      <c r="K2682">
        <f t="shared" si="286"/>
        <v>0</v>
      </c>
    </row>
    <row r="2683" spans="1:11" ht="12.75" customHeight="1" x14ac:dyDescent="0.2">
      <c r="A2683" s="71" t="str">
        <f t="shared" si="289"/>
        <v/>
      </c>
      <c r="B2683" s="31" t="str">
        <f t="shared" si="287"/>
        <v/>
      </c>
      <c r="C2683" s="25" t="str">
        <f t="shared" si="290"/>
        <v/>
      </c>
      <c r="D2683" s="26" t="str">
        <f>IF(C2683="","",IFERROR(VLOOKUP($C2683,Statistiques!$A$8:$B$30,2,0),""))</f>
        <v/>
      </c>
      <c r="E2683" s="24"/>
      <c r="F2683" s="27" t="e">
        <f t="shared" si="288"/>
        <v>#VALUE!</v>
      </c>
      <c r="G2683" s="28" t="str">
        <f t="shared" si="284"/>
        <v/>
      </c>
      <c r="H2683" s="29"/>
      <c r="I2683" s="30"/>
      <c r="J2683">
        <f t="shared" si="285"/>
        <v>0</v>
      </c>
      <c r="K2683">
        <f t="shared" si="286"/>
        <v>0</v>
      </c>
    </row>
    <row r="2684" spans="1:11" ht="12.75" customHeight="1" x14ac:dyDescent="0.2">
      <c r="A2684" s="71" t="str">
        <f t="shared" si="289"/>
        <v/>
      </c>
      <c r="B2684" s="31" t="str">
        <f t="shared" si="287"/>
        <v/>
      </c>
      <c r="C2684" s="25" t="str">
        <f t="shared" si="290"/>
        <v/>
      </c>
      <c r="D2684" s="26" t="str">
        <f>IF(C2684="","",IFERROR(VLOOKUP($C2684,Statistiques!$A$8:$B$30,2,0),""))</f>
        <v/>
      </c>
      <c r="E2684" s="24"/>
      <c r="F2684" s="27" t="e">
        <f t="shared" si="288"/>
        <v>#VALUE!</v>
      </c>
      <c r="G2684" s="28" t="str">
        <f t="shared" si="284"/>
        <v/>
      </c>
      <c r="H2684" s="29"/>
      <c r="I2684" s="30"/>
      <c r="J2684">
        <f t="shared" si="285"/>
        <v>0</v>
      </c>
      <c r="K2684">
        <f t="shared" si="286"/>
        <v>0</v>
      </c>
    </row>
    <row r="2685" spans="1:11" ht="12.75" customHeight="1" x14ac:dyDescent="0.2">
      <c r="A2685" s="71" t="str">
        <f t="shared" si="289"/>
        <v/>
      </c>
      <c r="B2685" s="31" t="str">
        <f t="shared" si="287"/>
        <v/>
      </c>
      <c r="C2685" s="25" t="str">
        <f t="shared" si="290"/>
        <v/>
      </c>
      <c r="D2685" s="26" t="str">
        <f>IF(C2685="","",IFERROR(VLOOKUP($C2685,Statistiques!$A$8:$B$30,2,0),""))</f>
        <v/>
      </c>
      <c r="E2685" s="24"/>
      <c r="F2685" s="27" t="e">
        <f t="shared" si="288"/>
        <v>#VALUE!</v>
      </c>
      <c r="G2685" s="28" t="str">
        <f t="shared" si="284"/>
        <v/>
      </c>
      <c r="H2685" s="29"/>
      <c r="I2685" s="30"/>
      <c r="J2685">
        <f t="shared" si="285"/>
        <v>0</v>
      </c>
      <c r="K2685">
        <f t="shared" si="286"/>
        <v>0</v>
      </c>
    </row>
    <row r="2686" spans="1:11" ht="12.75" customHeight="1" x14ac:dyDescent="0.2">
      <c r="A2686" s="71" t="str">
        <f t="shared" si="289"/>
        <v/>
      </c>
      <c r="B2686" s="31" t="str">
        <f t="shared" si="287"/>
        <v/>
      </c>
      <c r="C2686" s="25" t="str">
        <f t="shared" si="290"/>
        <v/>
      </c>
      <c r="D2686" s="26" t="str">
        <f>IF(C2686="","",IFERROR(VLOOKUP($C2686,Statistiques!$A$8:$B$30,2,0),""))</f>
        <v/>
      </c>
      <c r="E2686" s="24"/>
      <c r="F2686" s="27" t="e">
        <f t="shared" si="288"/>
        <v>#VALUE!</v>
      </c>
      <c r="G2686" s="28" t="str">
        <f t="shared" si="284"/>
        <v/>
      </c>
      <c r="H2686" s="29"/>
      <c r="I2686" s="30"/>
      <c r="J2686">
        <f t="shared" si="285"/>
        <v>0</v>
      </c>
      <c r="K2686">
        <f t="shared" si="286"/>
        <v>0</v>
      </c>
    </row>
    <row r="2687" spans="1:11" ht="12.75" customHeight="1" x14ac:dyDescent="0.2">
      <c r="A2687" s="71" t="str">
        <f t="shared" si="289"/>
        <v/>
      </c>
      <c r="B2687" s="31" t="str">
        <f t="shared" si="287"/>
        <v/>
      </c>
      <c r="C2687" s="25" t="str">
        <f t="shared" si="290"/>
        <v/>
      </c>
      <c r="D2687" s="26" t="str">
        <f>IF(C2687="","",IFERROR(VLOOKUP($C2687,Statistiques!$A$8:$B$30,2,0),""))</f>
        <v/>
      </c>
      <c r="E2687" s="24"/>
      <c r="F2687" s="27" t="e">
        <f t="shared" si="288"/>
        <v>#VALUE!</v>
      </c>
      <c r="G2687" s="28" t="str">
        <f t="shared" si="284"/>
        <v/>
      </c>
      <c r="H2687" s="29"/>
      <c r="I2687" s="30"/>
      <c r="J2687">
        <f t="shared" si="285"/>
        <v>0</v>
      </c>
      <c r="K2687">
        <f t="shared" si="286"/>
        <v>0</v>
      </c>
    </row>
    <row r="2688" spans="1:11" ht="12.75" customHeight="1" x14ac:dyDescent="0.2">
      <c r="A2688" s="71" t="str">
        <f t="shared" si="289"/>
        <v/>
      </c>
      <c r="B2688" s="31" t="str">
        <f t="shared" si="287"/>
        <v/>
      </c>
      <c r="C2688" s="25" t="str">
        <f t="shared" si="290"/>
        <v/>
      </c>
      <c r="D2688" s="26" t="str">
        <f>IF(C2688="","",IFERROR(VLOOKUP($C2688,Statistiques!$A$8:$B$30,2,0),""))</f>
        <v/>
      </c>
      <c r="E2688" s="24"/>
      <c r="F2688" s="27" t="e">
        <f t="shared" si="288"/>
        <v>#VALUE!</v>
      </c>
      <c r="G2688" s="28" t="str">
        <f t="shared" si="284"/>
        <v/>
      </c>
      <c r="H2688" s="29"/>
      <c r="I2688" s="30"/>
      <c r="J2688">
        <f t="shared" si="285"/>
        <v>0</v>
      </c>
      <c r="K2688">
        <f t="shared" si="286"/>
        <v>0</v>
      </c>
    </row>
    <row r="2689" spans="1:11" ht="12.75" customHeight="1" x14ac:dyDescent="0.2">
      <c r="A2689" s="71" t="str">
        <f t="shared" si="289"/>
        <v/>
      </c>
      <c r="B2689" s="31" t="str">
        <f t="shared" si="287"/>
        <v/>
      </c>
      <c r="C2689" s="25" t="str">
        <f t="shared" si="290"/>
        <v/>
      </c>
      <c r="D2689" s="26" t="str">
        <f>IF(C2689="","",IFERROR(VLOOKUP($C2689,Statistiques!$A$8:$B$30,2,0),""))</f>
        <v/>
      </c>
      <c r="E2689" s="24"/>
      <c r="F2689" s="27" t="e">
        <f t="shared" si="288"/>
        <v>#VALUE!</v>
      </c>
      <c r="G2689" s="28" t="str">
        <f t="shared" si="284"/>
        <v/>
      </c>
      <c r="H2689" s="29"/>
      <c r="I2689" s="30"/>
      <c r="J2689">
        <f t="shared" si="285"/>
        <v>0</v>
      </c>
      <c r="K2689">
        <f t="shared" si="286"/>
        <v>0</v>
      </c>
    </row>
    <row r="2690" spans="1:11" ht="12.75" customHeight="1" x14ac:dyDescent="0.2">
      <c r="A2690" s="71" t="str">
        <f t="shared" si="289"/>
        <v/>
      </c>
      <c r="B2690" s="31" t="str">
        <f t="shared" si="287"/>
        <v/>
      </c>
      <c r="C2690" s="25" t="str">
        <f t="shared" si="290"/>
        <v/>
      </c>
      <c r="D2690" s="26" t="str">
        <f>IF(C2690="","",IFERROR(VLOOKUP($C2690,Statistiques!$A$8:$B$30,2,0),""))</f>
        <v/>
      </c>
      <c r="E2690" s="24"/>
      <c r="F2690" s="27" t="e">
        <f t="shared" si="288"/>
        <v>#VALUE!</v>
      </c>
      <c r="G2690" s="28" t="str">
        <f t="shared" si="284"/>
        <v/>
      </c>
      <c r="H2690" s="29"/>
      <c r="I2690" s="30"/>
      <c r="J2690">
        <f t="shared" si="285"/>
        <v>0</v>
      </c>
      <c r="K2690">
        <f t="shared" si="286"/>
        <v>0</v>
      </c>
    </row>
    <row r="2691" spans="1:11" ht="12.75" customHeight="1" x14ac:dyDescent="0.2">
      <c r="A2691" s="71" t="str">
        <f t="shared" si="289"/>
        <v/>
      </c>
      <c r="B2691" s="31" t="str">
        <f t="shared" si="287"/>
        <v/>
      </c>
      <c r="C2691" s="25" t="str">
        <f t="shared" si="290"/>
        <v/>
      </c>
      <c r="D2691" s="26" t="str">
        <f>IF(C2691="","",IFERROR(VLOOKUP($C2691,Statistiques!$A$8:$B$30,2,0),""))</f>
        <v/>
      </c>
      <c r="E2691" s="24"/>
      <c r="F2691" s="27" t="e">
        <f t="shared" si="288"/>
        <v>#VALUE!</v>
      </c>
      <c r="G2691" s="28" t="str">
        <f t="shared" ref="G2691:G2754" si="291">IF(E2691="","",IF(AND(MONTH(A2691)=MONTH(A2692),E2692&lt;&gt;""),"",F2691))</f>
        <v/>
      </c>
      <c r="H2691" s="29"/>
      <c r="I2691" s="30"/>
      <c r="J2691">
        <f t="shared" ref="J2691:J2754" si="292">IF(H2691="",0,H2691)</f>
        <v>0</v>
      </c>
      <c r="K2691">
        <f t="shared" ref="K2691:K2754" si="293">IF(I2691="",0,I2691)</f>
        <v>0</v>
      </c>
    </row>
    <row r="2692" spans="1:11" ht="12.75" customHeight="1" x14ac:dyDescent="0.2">
      <c r="A2692" s="71" t="str">
        <f t="shared" si="289"/>
        <v/>
      </c>
      <c r="B2692" s="31" t="str">
        <f t="shared" ref="B2692:B2755" si="294">IF(A2692="","",B2691+1)</f>
        <v/>
      </c>
      <c r="C2692" s="25" t="str">
        <f t="shared" si="290"/>
        <v/>
      </c>
      <c r="D2692" s="26" t="str">
        <f>IF(C2692="","",IFERROR(VLOOKUP($C2692,Statistiques!$A$8:$B$30,2,0),""))</f>
        <v/>
      </c>
      <c r="E2692" s="24"/>
      <c r="F2692" s="27" t="e">
        <f t="shared" ref="F2692:F2755" si="295">IF(MONTH(A2692)=MONTH(A2691),F2691+E2692,E2692)</f>
        <v>#VALUE!</v>
      </c>
      <c r="G2692" s="28" t="str">
        <f t="shared" si="291"/>
        <v/>
      </c>
      <c r="H2692" s="29"/>
      <c r="I2692" s="30"/>
      <c r="J2692">
        <f t="shared" si="292"/>
        <v>0</v>
      </c>
      <c r="K2692">
        <f t="shared" si="293"/>
        <v>0</v>
      </c>
    </row>
    <row r="2693" spans="1:11" ht="12.75" customHeight="1" x14ac:dyDescent="0.2">
      <c r="A2693" s="71" t="str">
        <f t="shared" si="289"/>
        <v/>
      </c>
      <c r="B2693" s="31" t="str">
        <f t="shared" si="294"/>
        <v/>
      </c>
      <c r="C2693" s="25" t="str">
        <f t="shared" si="290"/>
        <v/>
      </c>
      <c r="D2693" s="26" t="str">
        <f>IF(C2693="","",IFERROR(VLOOKUP($C2693,Statistiques!$A$8:$B$30,2,0),""))</f>
        <v/>
      </c>
      <c r="E2693" s="24"/>
      <c r="F2693" s="27" t="e">
        <f t="shared" si="295"/>
        <v>#VALUE!</v>
      </c>
      <c r="G2693" s="28" t="str">
        <f t="shared" si="291"/>
        <v/>
      </c>
      <c r="H2693" s="29"/>
      <c r="I2693" s="30"/>
      <c r="J2693">
        <f t="shared" si="292"/>
        <v>0</v>
      </c>
      <c r="K2693">
        <f t="shared" si="293"/>
        <v>0</v>
      </c>
    </row>
    <row r="2694" spans="1:11" ht="12.75" customHeight="1" x14ac:dyDescent="0.2">
      <c r="A2694" s="71" t="str">
        <f t="shared" si="289"/>
        <v/>
      </c>
      <c r="B2694" s="31" t="str">
        <f t="shared" si="294"/>
        <v/>
      </c>
      <c r="C2694" s="25" t="str">
        <f t="shared" si="290"/>
        <v/>
      </c>
      <c r="D2694" s="26" t="str">
        <f>IF(C2694="","",IFERROR(VLOOKUP($C2694,Statistiques!$A$8:$B$30,2,0),""))</f>
        <v/>
      </c>
      <c r="E2694" s="24"/>
      <c r="F2694" s="27" t="e">
        <f t="shared" si="295"/>
        <v>#VALUE!</v>
      </c>
      <c r="G2694" s="28" t="str">
        <f t="shared" si="291"/>
        <v/>
      </c>
      <c r="H2694" s="29"/>
      <c r="I2694" s="30"/>
      <c r="J2694">
        <f t="shared" si="292"/>
        <v>0</v>
      </c>
      <c r="K2694">
        <f t="shared" si="293"/>
        <v>0</v>
      </c>
    </row>
    <row r="2695" spans="1:11" ht="12.75" customHeight="1" x14ac:dyDescent="0.2">
      <c r="A2695" s="71" t="str">
        <f t="shared" si="289"/>
        <v/>
      </c>
      <c r="B2695" s="31" t="str">
        <f t="shared" si="294"/>
        <v/>
      </c>
      <c r="C2695" s="25" t="str">
        <f t="shared" si="290"/>
        <v/>
      </c>
      <c r="D2695" s="26" t="str">
        <f>IF(C2695="","",IFERROR(VLOOKUP($C2695,Statistiques!$A$8:$B$30,2,0),""))</f>
        <v/>
      </c>
      <c r="E2695" s="24"/>
      <c r="F2695" s="27" t="e">
        <f t="shared" si="295"/>
        <v>#VALUE!</v>
      </c>
      <c r="G2695" s="28" t="str">
        <f t="shared" si="291"/>
        <v/>
      </c>
      <c r="H2695" s="29"/>
      <c r="I2695" s="30"/>
      <c r="J2695">
        <f t="shared" si="292"/>
        <v>0</v>
      </c>
      <c r="K2695">
        <f t="shared" si="293"/>
        <v>0</v>
      </c>
    </row>
    <row r="2696" spans="1:11" ht="12.75" customHeight="1" x14ac:dyDescent="0.2">
      <c r="A2696" s="71" t="str">
        <f t="shared" si="289"/>
        <v/>
      </c>
      <c r="B2696" s="31" t="str">
        <f t="shared" si="294"/>
        <v/>
      </c>
      <c r="C2696" s="25" t="str">
        <f t="shared" si="290"/>
        <v/>
      </c>
      <c r="D2696" s="26" t="str">
        <f>IF(C2696="","",IFERROR(VLOOKUP($C2696,Statistiques!$A$8:$B$30,2,0),""))</f>
        <v/>
      </c>
      <c r="E2696" s="24"/>
      <c r="F2696" s="27" t="e">
        <f t="shared" si="295"/>
        <v>#VALUE!</v>
      </c>
      <c r="G2696" s="28" t="str">
        <f t="shared" si="291"/>
        <v/>
      </c>
      <c r="H2696" s="29"/>
      <c r="I2696" s="30"/>
      <c r="J2696">
        <f t="shared" si="292"/>
        <v>0</v>
      </c>
      <c r="K2696">
        <f t="shared" si="293"/>
        <v>0</v>
      </c>
    </row>
    <row r="2697" spans="1:11" ht="12.75" customHeight="1" x14ac:dyDescent="0.2">
      <c r="A2697" s="71" t="str">
        <f t="shared" si="289"/>
        <v/>
      </c>
      <c r="B2697" s="31" t="str">
        <f t="shared" si="294"/>
        <v/>
      </c>
      <c r="C2697" s="25" t="str">
        <f t="shared" si="290"/>
        <v/>
      </c>
      <c r="D2697" s="26" t="str">
        <f>IF(C2697="","",IFERROR(VLOOKUP($C2697,Statistiques!$A$8:$B$30,2,0),""))</f>
        <v/>
      </c>
      <c r="E2697" s="24"/>
      <c r="F2697" s="27" t="e">
        <f t="shared" si="295"/>
        <v>#VALUE!</v>
      </c>
      <c r="G2697" s="28" t="str">
        <f t="shared" si="291"/>
        <v/>
      </c>
      <c r="H2697" s="29"/>
      <c r="I2697" s="30"/>
      <c r="J2697">
        <f t="shared" si="292"/>
        <v>0</v>
      </c>
      <c r="K2697">
        <f t="shared" si="293"/>
        <v>0</v>
      </c>
    </row>
    <row r="2698" spans="1:11" ht="12.75" customHeight="1" x14ac:dyDescent="0.2">
      <c r="A2698" s="71" t="str">
        <f t="shared" si="289"/>
        <v/>
      </c>
      <c r="B2698" s="31" t="str">
        <f t="shared" si="294"/>
        <v/>
      </c>
      <c r="C2698" s="25" t="str">
        <f t="shared" si="290"/>
        <v/>
      </c>
      <c r="D2698" s="26" t="str">
        <f>IF(C2698="","",IFERROR(VLOOKUP($C2698,Statistiques!$A$8:$B$30,2,0),""))</f>
        <v/>
      </c>
      <c r="E2698" s="24"/>
      <c r="F2698" s="27" t="e">
        <f t="shared" si="295"/>
        <v>#VALUE!</v>
      </c>
      <c r="G2698" s="28" t="str">
        <f t="shared" si="291"/>
        <v/>
      </c>
      <c r="H2698" s="29"/>
      <c r="I2698" s="30"/>
      <c r="J2698">
        <f t="shared" si="292"/>
        <v>0</v>
      </c>
      <c r="K2698">
        <f t="shared" si="293"/>
        <v>0</v>
      </c>
    </row>
    <row r="2699" spans="1:11" ht="12.75" customHeight="1" x14ac:dyDescent="0.2">
      <c r="A2699" s="71" t="str">
        <f t="shared" si="289"/>
        <v/>
      </c>
      <c r="B2699" s="31" t="str">
        <f t="shared" si="294"/>
        <v/>
      </c>
      <c r="C2699" s="25" t="str">
        <f t="shared" si="290"/>
        <v/>
      </c>
      <c r="D2699" s="26" t="str">
        <f>IF(C2699="","",IFERROR(VLOOKUP($C2699,Statistiques!$A$8:$B$30,2,0),""))</f>
        <v/>
      </c>
      <c r="E2699" s="24"/>
      <c r="F2699" s="27" t="e">
        <f t="shared" si="295"/>
        <v>#VALUE!</v>
      </c>
      <c r="G2699" s="28" t="str">
        <f t="shared" si="291"/>
        <v/>
      </c>
      <c r="H2699" s="29"/>
      <c r="I2699" s="30"/>
      <c r="J2699">
        <f t="shared" si="292"/>
        <v>0</v>
      </c>
      <c r="K2699">
        <f t="shared" si="293"/>
        <v>0</v>
      </c>
    </row>
    <row r="2700" spans="1:11" ht="12.75" customHeight="1" x14ac:dyDescent="0.2">
      <c r="A2700" s="71" t="str">
        <f t="shared" si="289"/>
        <v/>
      </c>
      <c r="B2700" s="31" t="str">
        <f t="shared" si="294"/>
        <v/>
      </c>
      <c r="C2700" s="25" t="str">
        <f t="shared" si="290"/>
        <v/>
      </c>
      <c r="D2700" s="26" t="str">
        <f>IF(C2700="","",IFERROR(VLOOKUP($C2700,Statistiques!$A$8:$B$30,2,0),""))</f>
        <v/>
      </c>
      <c r="E2700" s="24"/>
      <c r="F2700" s="27" t="e">
        <f t="shared" si="295"/>
        <v>#VALUE!</v>
      </c>
      <c r="G2700" s="28" t="str">
        <f t="shared" si="291"/>
        <v/>
      </c>
      <c r="H2700" s="29"/>
      <c r="I2700" s="30"/>
      <c r="J2700">
        <f t="shared" si="292"/>
        <v>0</v>
      </c>
      <c r="K2700">
        <f t="shared" si="293"/>
        <v>0</v>
      </c>
    </row>
    <row r="2701" spans="1:11" ht="12.75" customHeight="1" x14ac:dyDescent="0.2">
      <c r="A2701" s="71" t="str">
        <f t="shared" si="289"/>
        <v/>
      </c>
      <c r="B2701" s="31" t="str">
        <f t="shared" si="294"/>
        <v/>
      </c>
      <c r="C2701" s="25" t="str">
        <f t="shared" si="290"/>
        <v/>
      </c>
      <c r="D2701" s="26" t="str">
        <f>IF(C2701="","",IFERROR(VLOOKUP($C2701,Statistiques!$A$8:$B$30,2,0),""))</f>
        <v/>
      </c>
      <c r="E2701" s="24"/>
      <c r="F2701" s="27" t="e">
        <f t="shared" si="295"/>
        <v>#VALUE!</v>
      </c>
      <c r="G2701" s="28" t="str">
        <f t="shared" si="291"/>
        <v/>
      </c>
      <c r="H2701" s="29"/>
      <c r="I2701" s="30"/>
      <c r="J2701">
        <f t="shared" si="292"/>
        <v>0</v>
      </c>
      <c r="K2701">
        <f t="shared" si="293"/>
        <v>0</v>
      </c>
    </row>
    <row r="2702" spans="1:11" ht="12.75" customHeight="1" x14ac:dyDescent="0.2">
      <c r="A2702" s="71" t="str">
        <f t="shared" si="289"/>
        <v/>
      </c>
      <c r="B2702" s="31" t="str">
        <f t="shared" si="294"/>
        <v/>
      </c>
      <c r="C2702" s="25" t="str">
        <f t="shared" si="290"/>
        <v/>
      </c>
      <c r="D2702" s="26" t="str">
        <f>IF(C2702="","",IFERROR(VLOOKUP($C2702,Statistiques!$A$8:$B$30,2,0),""))</f>
        <v/>
      </c>
      <c r="E2702" s="24"/>
      <c r="F2702" s="27" t="e">
        <f t="shared" si="295"/>
        <v>#VALUE!</v>
      </c>
      <c r="G2702" s="28" t="str">
        <f t="shared" si="291"/>
        <v/>
      </c>
      <c r="H2702" s="29"/>
      <c r="I2702" s="30"/>
      <c r="J2702">
        <f t="shared" si="292"/>
        <v>0</v>
      </c>
      <c r="K2702">
        <f t="shared" si="293"/>
        <v>0</v>
      </c>
    </row>
    <row r="2703" spans="1:11" ht="12.75" customHeight="1" x14ac:dyDescent="0.2">
      <c r="A2703" s="71" t="str">
        <f t="shared" si="289"/>
        <v/>
      </c>
      <c r="B2703" s="31" t="str">
        <f t="shared" si="294"/>
        <v/>
      </c>
      <c r="C2703" s="25" t="str">
        <f t="shared" si="290"/>
        <v/>
      </c>
      <c r="D2703" s="26" t="str">
        <f>IF(C2703="","",IFERROR(VLOOKUP($C2703,Statistiques!$A$8:$B$30,2,0),""))</f>
        <v/>
      </c>
      <c r="E2703" s="24"/>
      <c r="F2703" s="27" t="e">
        <f t="shared" si="295"/>
        <v>#VALUE!</v>
      </c>
      <c r="G2703" s="28" t="str">
        <f t="shared" si="291"/>
        <v/>
      </c>
      <c r="H2703" s="29"/>
      <c r="I2703" s="30"/>
      <c r="J2703">
        <f t="shared" si="292"/>
        <v>0</v>
      </c>
      <c r="K2703">
        <f t="shared" si="293"/>
        <v>0</v>
      </c>
    </row>
    <row r="2704" spans="1:11" ht="12.75" customHeight="1" x14ac:dyDescent="0.2">
      <c r="A2704" s="71" t="str">
        <f t="shared" si="289"/>
        <v/>
      </c>
      <c r="B2704" s="31" t="str">
        <f t="shared" si="294"/>
        <v/>
      </c>
      <c r="C2704" s="25" t="str">
        <f t="shared" si="290"/>
        <v/>
      </c>
      <c r="D2704" s="26" t="str">
        <f>IF(C2704="","",IFERROR(VLOOKUP($C2704,Statistiques!$A$8:$B$30,2,0),""))</f>
        <v/>
      </c>
      <c r="E2704" s="24"/>
      <c r="F2704" s="27" t="e">
        <f t="shared" si="295"/>
        <v>#VALUE!</v>
      </c>
      <c r="G2704" s="28" t="str">
        <f t="shared" si="291"/>
        <v/>
      </c>
      <c r="H2704" s="29"/>
      <c r="I2704" s="30"/>
      <c r="J2704">
        <f t="shared" si="292"/>
        <v>0</v>
      </c>
      <c r="K2704">
        <f t="shared" si="293"/>
        <v>0</v>
      </c>
    </row>
    <row r="2705" spans="1:11" ht="12.75" customHeight="1" x14ac:dyDescent="0.2">
      <c r="A2705" s="71" t="str">
        <f t="shared" si="289"/>
        <v/>
      </c>
      <c r="B2705" s="31" t="str">
        <f t="shared" si="294"/>
        <v/>
      </c>
      <c r="C2705" s="25" t="str">
        <f t="shared" si="290"/>
        <v/>
      </c>
      <c r="D2705" s="26" t="str">
        <f>IF(C2705="","",IFERROR(VLOOKUP($C2705,Statistiques!$A$8:$B$30,2,0),""))</f>
        <v/>
      </c>
      <c r="E2705" s="24"/>
      <c r="F2705" s="27" t="e">
        <f t="shared" si="295"/>
        <v>#VALUE!</v>
      </c>
      <c r="G2705" s="28" t="str">
        <f t="shared" si="291"/>
        <v/>
      </c>
      <c r="H2705" s="29"/>
      <c r="I2705" s="30"/>
      <c r="J2705">
        <f t="shared" si="292"/>
        <v>0</v>
      </c>
      <c r="K2705">
        <f t="shared" si="293"/>
        <v>0</v>
      </c>
    </row>
    <row r="2706" spans="1:11" ht="12.75" customHeight="1" x14ac:dyDescent="0.2">
      <c r="A2706" s="71" t="str">
        <f t="shared" si="289"/>
        <v/>
      </c>
      <c r="B2706" s="31" t="str">
        <f t="shared" si="294"/>
        <v/>
      </c>
      <c r="C2706" s="25" t="str">
        <f t="shared" si="290"/>
        <v/>
      </c>
      <c r="D2706" s="26" t="str">
        <f>IF(C2706="","",IFERROR(VLOOKUP($C2706,Statistiques!$A$8:$B$30,2,0),""))</f>
        <v/>
      </c>
      <c r="E2706" s="24"/>
      <c r="F2706" s="27" t="e">
        <f t="shared" si="295"/>
        <v>#VALUE!</v>
      </c>
      <c r="G2706" s="28" t="str">
        <f t="shared" si="291"/>
        <v/>
      </c>
      <c r="H2706" s="29"/>
      <c r="I2706" s="30"/>
      <c r="J2706">
        <f t="shared" si="292"/>
        <v>0</v>
      </c>
      <c r="K2706">
        <f t="shared" si="293"/>
        <v>0</v>
      </c>
    </row>
    <row r="2707" spans="1:11" ht="12.75" customHeight="1" x14ac:dyDescent="0.2">
      <c r="A2707" s="71" t="str">
        <f t="shared" si="289"/>
        <v/>
      </c>
      <c r="B2707" s="31" t="str">
        <f t="shared" si="294"/>
        <v/>
      </c>
      <c r="C2707" s="25" t="str">
        <f t="shared" si="290"/>
        <v/>
      </c>
      <c r="D2707" s="26" t="str">
        <f>IF(C2707="","",IFERROR(VLOOKUP($C2707,Statistiques!$A$8:$B$30,2,0),""))</f>
        <v/>
      </c>
      <c r="E2707" s="24"/>
      <c r="F2707" s="27" t="e">
        <f t="shared" si="295"/>
        <v>#VALUE!</v>
      </c>
      <c r="G2707" s="28" t="str">
        <f t="shared" si="291"/>
        <v/>
      </c>
      <c r="H2707" s="29"/>
      <c r="I2707" s="30"/>
      <c r="J2707">
        <f t="shared" si="292"/>
        <v>0</v>
      </c>
      <c r="K2707">
        <f t="shared" si="293"/>
        <v>0</v>
      </c>
    </row>
    <row r="2708" spans="1:11" ht="12.75" customHeight="1" x14ac:dyDescent="0.2">
      <c r="A2708" s="71" t="str">
        <f t="shared" si="289"/>
        <v/>
      </c>
      <c r="B2708" s="31" t="str">
        <f t="shared" si="294"/>
        <v/>
      </c>
      <c r="C2708" s="25" t="str">
        <f t="shared" si="290"/>
        <v/>
      </c>
      <c r="D2708" s="26" t="str">
        <f>IF(C2708="","",IFERROR(VLOOKUP($C2708,Statistiques!$A$8:$B$30,2,0),""))</f>
        <v/>
      </c>
      <c r="E2708" s="24"/>
      <c r="F2708" s="27" t="e">
        <f t="shared" si="295"/>
        <v>#VALUE!</v>
      </c>
      <c r="G2708" s="28" t="str">
        <f t="shared" si="291"/>
        <v/>
      </c>
      <c r="H2708" s="29"/>
      <c r="I2708" s="30"/>
      <c r="J2708">
        <f t="shared" si="292"/>
        <v>0</v>
      </c>
      <c r="K2708">
        <f t="shared" si="293"/>
        <v>0</v>
      </c>
    </row>
    <row r="2709" spans="1:11" ht="12.75" customHeight="1" x14ac:dyDescent="0.2">
      <c r="A2709" s="71" t="str">
        <f t="shared" si="289"/>
        <v/>
      </c>
      <c r="B2709" s="31" t="str">
        <f t="shared" si="294"/>
        <v/>
      </c>
      <c r="C2709" s="25" t="str">
        <f t="shared" si="290"/>
        <v/>
      </c>
      <c r="D2709" s="26" t="str">
        <f>IF(C2709="","",IFERROR(VLOOKUP($C2709,Statistiques!$A$8:$B$30,2,0),""))</f>
        <v/>
      </c>
      <c r="E2709" s="24"/>
      <c r="F2709" s="27" t="e">
        <f t="shared" si="295"/>
        <v>#VALUE!</v>
      </c>
      <c r="G2709" s="28" t="str">
        <f t="shared" si="291"/>
        <v/>
      </c>
      <c r="H2709" s="29"/>
      <c r="I2709" s="30"/>
      <c r="J2709">
        <f t="shared" si="292"/>
        <v>0</v>
      </c>
      <c r="K2709">
        <f t="shared" si="293"/>
        <v>0</v>
      </c>
    </row>
    <row r="2710" spans="1:11" ht="12.75" customHeight="1" x14ac:dyDescent="0.2">
      <c r="A2710" s="71" t="str">
        <f t="shared" si="289"/>
        <v/>
      </c>
      <c r="B2710" s="31" t="str">
        <f t="shared" si="294"/>
        <v/>
      </c>
      <c r="C2710" s="25" t="str">
        <f t="shared" si="290"/>
        <v/>
      </c>
      <c r="D2710" s="26" t="str">
        <f>IF(C2710="","",IFERROR(VLOOKUP($C2710,Statistiques!$A$8:$B$30,2,0),""))</f>
        <v/>
      </c>
      <c r="E2710" s="24"/>
      <c r="F2710" s="27" t="e">
        <f t="shared" si="295"/>
        <v>#VALUE!</v>
      </c>
      <c r="G2710" s="28" t="str">
        <f t="shared" si="291"/>
        <v/>
      </c>
      <c r="H2710" s="29"/>
      <c r="I2710" s="30"/>
      <c r="J2710">
        <f t="shared" si="292"/>
        <v>0</v>
      </c>
      <c r="K2710">
        <f t="shared" si="293"/>
        <v>0</v>
      </c>
    </row>
    <row r="2711" spans="1:11" ht="12.75" customHeight="1" x14ac:dyDescent="0.2">
      <c r="A2711" s="71" t="str">
        <f t="shared" si="289"/>
        <v/>
      </c>
      <c r="B2711" s="31" t="str">
        <f t="shared" si="294"/>
        <v/>
      </c>
      <c r="C2711" s="25" t="str">
        <f t="shared" si="290"/>
        <v/>
      </c>
      <c r="D2711" s="26" t="str">
        <f>IF(C2711="","",IFERROR(VLOOKUP($C2711,Statistiques!$A$8:$B$30,2,0),""))</f>
        <v/>
      </c>
      <c r="E2711" s="24"/>
      <c r="F2711" s="27" t="e">
        <f t="shared" si="295"/>
        <v>#VALUE!</v>
      </c>
      <c r="G2711" s="28" t="str">
        <f t="shared" si="291"/>
        <v/>
      </c>
      <c r="H2711" s="29"/>
      <c r="I2711" s="30"/>
      <c r="J2711">
        <f t="shared" si="292"/>
        <v>0</v>
      </c>
      <c r="K2711">
        <f t="shared" si="293"/>
        <v>0</v>
      </c>
    </row>
    <row r="2712" spans="1:11" ht="12.75" customHeight="1" x14ac:dyDescent="0.2">
      <c r="A2712" s="71" t="str">
        <f t="shared" si="289"/>
        <v/>
      </c>
      <c r="B2712" s="31" t="str">
        <f t="shared" si="294"/>
        <v/>
      </c>
      <c r="C2712" s="25" t="str">
        <f t="shared" si="290"/>
        <v/>
      </c>
      <c r="D2712" s="26" t="str">
        <f>IF(C2712="","",IFERROR(VLOOKUP($C2712,Statistiques!$A$8:$B$30,2,0),""))</f>
        <v/>
      </c>
      <c r="E2712" s="24"/>
      <c r="F2712" s="27" t="e">
        <f t="shared" si="295"/>
        <v>#VALUE!</v>
      </c>
      <c r="G2712" s="28" t="str">
        <f t="shared" si="291"/>
        <v/>
      </c>
      <c r="H2712" s="29"/>
      <c r="I2712" s="30"/>
      <c r="J2712">
        <f t="shared" si="292"/>
        <v>0</v>
      </c>
      <c r="K2712">
        <f t="shared" si="293"/>
        <v>0</v>
      </c>
    </row>
    <row r="2713" spans="1:11" ht="12.75" customHeight="1" x14ac:dyDescent="0.2">
      <c r="A2713" s="71" t="str">
        <f t="shared" si="289"/>
        <v/>
      </c>
      <c r="B2713" s="31" t="str">
        <f t="shared" si="294"/>
        <v/>
      </c>
      <c r="C2713" s="25" t="str">
        <f t="shared" si="290"/>
        <v/>
      </c>
      <c r="D2713" s="26" t="str">
        <f>IF(C2713="","",IFERROR(VLOOKUP($C2713,Statistiques!$A$8:$B$30,2,0),""))</f>
        <v/>
      </c>
      <c r="E2713" s="24"/>
      <c r="F2713" s="27" t="e">
        <f t="shared" si="295"/>
        <v>#VALUE!</v>
      </c>
      <c r="G2713" s="28" t="str">
        <f t="shared" si="291"/>
        <v/>
      </c>
      <c r="H2713" s="29"/>
      <c r="I2713" s="30"/>
      <c r="J2713">
        <f t="shared" si="292"/>
        <v>0</v>
      </c>
      <c r="K2713">
        <f t="shared" si="293"/>
        <v>0</v>
      </c>
    </row>
    <row r="2714" spans="1:11" ht="12.75" customHeight="1" x14ac:dyDescent="0.2">
      <c r="A2714" s="71" t="str">
        <f t="shared" si="289"/>
        <v/>
      </c>
      <c r="B2714" s="31" t="str">
        <f t="shared" si="294"/>
        <v/>
      </c>
      <c r="C2714" s="25" t="str">
        <f t="shared" si="290"/>
        <v/>
      </c>
      <c r="D2714" s="26" t="str">
        <f>IF(C2714="","",IFERROR(VLOOKUP($C2714,Statistiques!$A$8:$B$30,2,0),""))</f>
        <v/>
      </c>
      <c r="E2714" s="24"/>
      <c r="F2714" s="27" t="e">
        <f t="shared" si="295"/>
        <v>#VALUE!</v>
      </c>
      <c r="G2714" s="28" t="str">
        <f t="shared" si="291"/>
        <v/>
      </c>
      <c r="H2714" s="29"/>
      <c r="I2714" s="30"/>
      <c r="J2714">
        <f t="shared" si="292"/>
        <v>0</v>
      </c>
      <c r="K2714">
        <f t="shared" si="293"/>
        <v>0</v>
      </c>
    </row>
    <row r="2715" spans="1:11" ht="12.75" customHeight="1" x14ac:dyDescent="0.2">
      <c r="A2715" s="71" t="str">
        <f t="shared" si="289"/>
        <v/>
      </c>
      <c r="B2715" s="31" t="str">
        <f t="shared" si="294"/>
        <v/>
      </c>
      <c r="C2715" s="25" t="str">
        <f t="shared" si="290"/>
        <v/>
      </c>
      <c r="D2715" s="26" t="str">
        <f>IF(C2715="","",IFERROR(VLOOKUP($C2715,Statistiques!$A$8:$B$30,2,0),""))</f>
        <v/>
      </c>
      <c r="E2715" s="24"/>
      <c r="F2715" s="27" t="e">
        <f t="shared" si="295"/>
        <v>#VALUE!</v>
      </c>
      <c r="G2715" s="28" t="str">
        <f t="shared" si="291"/>
        <v/>
      </c>
      <c r="H2715" s="29"/>
      <c r="I2715" s="30"/>
      <c r="J2715">
        <f t="shared" si="292"/>
        <v>0</v>
      </c>
      <c r="K2715">
        <f t="shared" si="293"/>
        <v>0</v>
      </c>
    </row>
    <row r="2716" spans="1:11" ht="12.75" customHeight="1" x14ac:dyDescent="0.2">
      <c r="A2716" s="71" t="str">
        <f t="shared" si="289"/>
        <v/>
      </c>
      <c r="B2716" s="31" t="str">
        <f t="shared" si="294"/>
        <v/>
      </c>
      <c r="C2716" s="25" t="str">
        <f t="shared" si="290"/>
        <v/>
      </c>
      <c r="D2716" s="26" t="str">
        <f>IF(C2716="","",IFERROR(VLOOKUP($C2716,Statistiques!$A$8:$B$30,2,0),""))</f>
        <v/>
      </c>
      <c r="E2716" s="24"/>
      <c r="F2716" s="27" t="e">
        <f t="shared" si="295"/>
        <v>#VALUE!</v>
      </c>
      <c r="G2716" s="28" t="str">
        <f t="shared" si="291"/>
        <v/>
      </c>
      <c r="H2716" s="29"/>
      <c r="I2716" s="30"/>
      <c r="J2716">
        <f t="shared" si="292"/>
        <v>0</v>
      </c>
      <c r="K2716">
        <f t="shared" si="293"/>
        <v>0</v>
      </c>
    </row>
    <row r="2717" spans="1:11" ht="12.75" customHeight="1" x14ac:dyDescent="0.2">
      <c r="A2717" s="71" t="str">
        <f t="shared" si="289"/>
        <v/>
      </c>
      <c r="B2717" s="31" t="str">
        <f t="shared" si="294"/>
        <v/>
      </c>
      <c r="C2717" s="25" t="str">
        <f t="shared" si="290"/>
        <v/>
      </c>
      <c r="D2717" s="26" t="str">
        <f>IF(C2717="","",IFERROR(VLOOKUP($C2717,Statistiques!$A$8:$B$30,2,0),""))</f>
        <v/>
      </c>
      <c r="E2717" s="24"/>
      <c r="F2717" s="27" t="e">
        <f t="shared" si="295"/>
        <v>#VALUE!</v>
      </c>
      <c r="G2717" s="28" t="str">
        <f t="shared" si="291"/>
        <v/>
      </c>
      <c r="H2717" s="29"/>
      <c r="I2717" s="30"/>
      <c r="J2717">
        <f t="shared" si="292"/>
        <v>0</v>
      </c>
      <c r="K2717">
        <f t="shared" si="293"/>
        <v>0</v>
      </c>
    </row>
    <row r="2718" spans="1:11" ht="12.75" customHeight="1" x14ac:dyDescent="0.2">
      <c r="A2718" s="71" t="str">
        <f t="shared" si="289"/>
        <v/>
      </c>
      <c r="B2718" s="31" t="str">
        <f t="shared" si="294"/>
        <v/>
      </c>
      <c r="C2718" s="25" t="str">
        <f t="shared" si="290"/>
        <v/>
      </c>
      <c r="D2718" s="26" t="str">
        <f>IF(C2718="","",IFERROR(VLOOKUP($C2718,Statistiques!$A$8:$B$30,2,0),""))</f>
        <v/>
      </c>
      <c r="E2718" s="24"/>
      <c r="F2718" s="27" t="e">
        <f t="shared" si="295"/>
        <v>#VALUE!</v>
      </c>
      <c r="G2718" s="28" t="str">
        <f t="shared" si="291"/>
        <v/>
      </c>
      <c r="H2718" s="29"/>
      <c r="I2718" s="30"/>
      <c r="J2718">
        <f t="shared" si="292"/>
        <v>0</v>
      </c>
      <c r="K2718">
        <f t="shared" si="293"/>
        <v>0</v>
      </c>
    </row>
    <row r="2719" spans="1:11" ht="12.75" customHeight="1" x14ac:dyDescent="0.2">
      <c r="A2719" s="71" t="str">
        <f t="shared" si="289"/>
        <v/>
      </c>
      <c r="B2719" s="31" t="str">
        <f t="shared" si="294"/>
        <v/>
      </c>
      <c r="C2719" s="25" t="str">
        <f t="shared" si="290"/>
        <v/>
      </c>
      <c r="D2719" s="26" t="str">
        <f>IF(C2719="","",IFERROR(VLOOKUP($C2719,Statistiques!$A$8:$B$30,2,0),""))</f>
        <v/>
      </c>
      <c r="E2719" s="24"/>
      <c r="F2719" s="27" t="e">
        <f t="shared" si="295"/>
        <v>#VALUE!</v>
      </c>
      <c r="G2719" s="28" t="str">
        <f t="shared" si="291"/>
        <v/>
      </c>
      <c r="H2719" s="29"/>
      <c r="I2719" s="30"/>
      <c r="J2719">
        <f t="shared" si="292"/>
        <v>0</v>
      </c>
      <c r="K2719">
        <f t="shared" si="293"/>
        <v>0</v>
      </c>
    </row>
    <row r="2720" spans="1:11" ht="12.75" customHeight="1" x14ac:dyDescent="0.2">
      <c r="A2720" s="71" t="str">
        <f t="shared" si="289"/>
        <v/>
      </c>
      <c r="B2720" s="31" t="str">
        <f t="shared" si="294"/>
        <v/>
      </c>
      <c r="C2720" s="25" t="str">
        <f t="shared" si="290"/>
        <v/>
      </c>
      <c r="D2720" s="26" t="str">
        <f>IF(C2720="","",IFERROR(VLOOKUP($C2720,Statistiques!$A$8:$B$30,2,0),""))</f>
        <v/>
      </c>
      <c r="E2720" s="24"/>
      <c r="F2720" s="27" t="e">
        <f t="shared" si="295"/>
        <v>#VALUE!</v>
      </c>
      <c r="G2720" s="28" t="str">
        <f t="shared" si="291"/>
        <v/>
      </c>
      <c r="H2720" s="29"/>
      <c r="I2720" s="30"/>
      <c r="J2720">
        <f t="shared" si="292"/>
        <v>0</v>
      </c>
      <c r="K2720">
        <f t="shared" si="293"/>
        <v>0</v>
      </c>
    </row>
    <row r="2721" spans="1:11" ht="12.75" customHeight="1" x14ac:dyDescent="0.2">
      <c r="A2721" s="71" t="str">
        <f t="shared" si="289"/>
        <v/>
      </c>
      <c r="B2721" s="31" t="str">
        <f t="shared" si="294"/>
        <v/>
      </c>
      <c r="C2721" s="25" t="str">
        <f t="shared" si="290"/>
        <v/>
      </c>
      <c r="D2721" s="26" t="str">
        <f>IF(C2721="","",IFERROR(VLOOKUP($C2721,Statistiques!$A$8:$B$30,2,0),""))</f>
        <v/>
      </c>
      <c r="E2721" s="24"/>
      <c r="F2721" s="27" t="e">
        <f t="shared" si="295"/>
        <v>#VALUE!</v>
      </c>
      <c r="G2721" s="28" t="str">
        <f t="shared" si="291"/>
        <v/>
      </c>
      <c r="H2721" s="29"/>
      <c r="I2721" s="30"/>
      <c r="J2721">
        <f t="shared" si="292"/>
        <v>0</v>
      </c>
      <c r="K2721">
        <f t="shared" si="293"/>
        <v>0</v>
      </c>
    </row>
    <row r="2722" spans="1:11" ht="12.75" customHeight="1" x14ac:dyDescent="0.2">
      <c r="A2722" s="71" t="str">
        <f t="shared" si="289"/>
        <v/>
      </c>
      <c r="B2722" s="31" t="str">
        <f t="shared" si="294"/>
        <v/>
      </c>
      <c r="C2722" s="25" t="str">
        <f t="shared" si="290"/>
        <v/>
      </c>
      <c r="D2722" s="26" t="str">
        <f>IF(C2722="","",IFERROR(VLOOKUP($C2722,Statistiques!$A$8:$B$30,2,0),""))</f>
        <v/>
      </c>
      <c r="E2722" s="24"/>
      <c r="F2722" s="27" t="e">
        <f t="shared" si="295"/>
        <v>#VALUE!</v>
      </c>
      <c r="G2722" s="28" t="str">
        <f t="shared" si="291"/>
        <v/>
      </c>
      <c r="H2722" s="29"/>
      <c r="I2722" s="30"/>
      <c r="J2722">
        <f t="shared" si="292"/>
        <v>0</v>
      </c>
      <c r="K2722">
        <f t="shared" si="293"/>
        <v>0</v>
      </c>
    </row>
    <row r="2723" spans="1:11" ht="12.75" customHeight="1" x14ac:dyDescent="0.2">
      <c r="A2723" s="71" t="str">
        <f t="shared" si="289"/>
        <v/>
      </c>
      <c r="B2723" s="31" t="str">
        <f t="shared" si="294"/>
        <v/>
      </c>
      <c r="C2723" s="25" t="str">
        <f t="shared" si="290"/>
        <v/>
      </c>
      <c r="D2723" s="26" t="str">
        <f>IF(C2723="","",IFERROR(VLOOKUP($C2723,Statistiques!$A$8:$B$30,2,0),""))</f>
        <v/>
      </c>
      <c r="E2723" s="24"/>
      <c r="F2723" s="27" t="e">
        <f t="shared" si="295"/>
        <v>#VALUE!</v>
      </c>
      <c r="G2723" s="28" t="str">
        <f t="shared" si="291"/>
        <v/>
      </c>
      <c r="H2723" s="29"/>
      <c r="I2723" s="30"/>
      <c r="J2723">
        <f t="shared" si="292"/>
        <v>0</v>
      </c>
      <c r="K2723">
        <f t="shared" si="293"/>
        <v>0</v>
      </c>
    </row>
    <row r="2724" spans="1:11" ht="12.75" customHeight="1" x14ac:dyDescent="0.2">
      <c r="A2724" s="71" t="str">
        <f t="shared" si="289"/>
        <v/>
      </c>
      <c r="B2724" s="31" t="str">
        <f t="shared" si="294"/>
        <v/>
      </c>
      <c r="C2724" s="25" t="str">
        <f t="shared" si="290"/>
        <v/>
      </c>
      <c r="D2724" s="26" t="str">
        <f>IF(C2724="","",IFERROR(VLOOKUP($C2724,Statistiques!$A$8:$B$30,2,0),""))</f>
        <v/>
      </c>
      <c r="E2724" s="24"/>
      <c r="F2724" s="27" t="e">
        <f t="shared" si="295"/>
        <v>#VALUE!</v>
      </c>
      <c r="G2724" s="28" t="str">
        <f t="shared" si="291"/>
        <v/>
      </c>
      <c r="H2724" s="29"/>
      <c r="I2724" s="30"/>
      <c r="J2724">
        <f t="shared" si="292"/>
        <v>0</v>
      </c>
      <c r="K2724">
        <f t="shared" si="293"/>
        <v>0</v>
      </c>
    </row>
    <row r="2725" spans="1:11" ht="12.75" customHeight="1" x14ac:dyDescent="0.2">
      <c r="A2725" s="71" t="str">
        <f t="shared" si="289"/>
        <v/>
      </c>
      <c r="B2725" s="31" t="str">
        <f t="shared" si="294"/>
        <v/>
      </c>
      <c r="C2725" s="25" t="str">
        <f t="shared" si="290"/>
        <v/>
      </c>
      <c r="D2725" s="26" t="str">
        <f>IF(C2725="","",IFERROR(VLOOKUP($C2725,Statistiques!$A$8:$B$30,2,0),""))</f>
        <v/>
      </c>
      <c r="E2725" s="24"/>
      <c r="F2725" s="27" t="e">
        <f t="shared" si="295"/>
        <v>#VALUE!</v>
      </c>
      <c r="G2725" s="28" t="str">
        <f t="shared" si="291"/>
        <v/>
      </c>
      <c r="H2725" s="29"/>
      <c r="I2725" s="30"/>
      <c r="J2725">
        <f t="shared" si="292"/>
        <v>0</v>
      </c>
      <c r="K2725">
        <f t="shared" si="293"/>
        <v>0</v>
      </c>
    </row>
    <row r="2726" spans="1:11" ht="12.75" customHeight="1" x14ac:dyDescent="0.2">
      <c r="A2726" s="71" t="str">
        <f t="shared" si="289"/>
        <v/>
      </c>
      <c r="B2726" s="31" t="str">
        <f t="shared" si="294"/>
        <v/>
      </c>
      <c r="C2726" s="25" t="str">
        <f t="shared" si="290"/>
        <v/>
      </c>
      <c r="D2726" s="26" t="str">
        <f>IF(C2726="","",IFERROR(VLOOKUP($C2726,Statistiques!$A$8:$B$30,2,0),""))</f>
        <v/>
      </c>
      <c r="E2726" s="24"/>
      <c r="F2726" s="27" t="e">
        <f t="shared" si="295"/>
        <v>#VALUE!</v>
      </c>
      <c r="G2726" s="28" t="str">
        <f t="shared" si="291"/>
        <v/>
      </c>
      <c r="H2726" s="29"/>
      <c r="I2726" s="30"/>
      <c r="J2726">
        <f t="shared" si="292"/>
        <v>0</v>
      </c>
      <c r="K2726">
        <f t="shared" si="293"/>
        <v>0</v>
      </c>
    </row>
    <row r="2727" spans="1:11" ht="12.75" customHeight="1" x14ac:dyDescent="0.2">
      <c r="A2727" s="71" t="str">
        <f t="shared" si="289"/>
        <v/>
      </c>
      <c r="B2727" s="31" t="str">
        <f t="shared" si="294"/>
        <v/>
      </c>
      <c r="C2727" s="25" t="str">
        <f t="shared" si="290"/>
        <v/>
      </c>
      <c r="D2727" s="26" t="str">
        <f>IF(C2727="","",IFERROR(VLOOKUP($C2727,Statistiques!$A$8:$B$30,2,0),""))</f>
        <v/>
      </c>
      <c r="E2727" s="24"/>
      <c r="F2727" s="27" t="e">
        <f t="shared" si="295"/>
        <v>#VALUE!</v>
      </c>
      <c r="G2727" s="28" t="str">
        <f t="shared" si="291"/>
        <v/>
      </c>
      <c r="H2727" s="29"/>
      <c r="I2727" s="30"/>
      <c r="J2727">
        <f t="shared" si="292"/>
        <v>0</v>
      </c>
      <c r="K2727">
        <f t="shared" si="293"/>
        <v>0</v>
      </c>
    </row>
    <row r="2728" spans="1:11" ht="12.75" customHeight="1" x14ac:dyDescent="0.2">
      <c r="A2728" s="71" t="str">
        <f t="shared" si="289"/>
        <v/>
      </c>
      <c r="B2728" s="31" t="str">
        <f t="shared" si="294"/>
        <v/>
      </c>
      <c r="C2728" s="25" t="str">
        <f t="shared" si="290"/>
        <v/>
      </c>
      <c r="D2728" s="26" t="str">
        <f>IF(C2728="","",IFERROR(VLOOKUP($C2728,Statistiques!$A$8:$B$30,2,0),""))</f>
        <v/>
      </c>
      <c r="E2728" s="24"/>
      <c r="F2728" s="27" t="e">
        <f t="shared" si="295"/>
        <v>#VALUE!</v>
      </c>
      <c r="G2728" s="28" t="str">
        <f t="shared" si="291"/>
        <v/>
      </c>
      <c r="H2728" s="29"/>
      <c r="I2728" s="30"/>
      <c r="J2728">
        <f t="shared" si="292"/>
        <v>0</v>
      </c>
      <c r="K2728">
        <f t="shared" si="293"/>
        <v>0</v>
      </c>
    </row>
    <row r="2729" spans="1:11" ht="12.75" customHeight="1" x14ac:dyDescent="0.2">
      <c r="A2729" s="71" t="str">
        <f t="shared" si="289"/>
        <v/>
      </c>
      <c r="B2729" s="31" t="str">
        <f t="shared" si="294"/>
        <v/>
      </c>
      <c r="C2729" s="25" t="str">
        <f t="shared" si="290"/>
        <v/>
      </c>
      <c r="D2729" s="26" t="str">
        <f>IF(C2729="","",IFERROR(VLOOKUP($C2729,Statistiques!$A$8:$B$30,2,0),""))</f>
        <v/>
      </c>
      <c r="E2729" s="24"/>
      <c r="F2729" s="27" t="e">
        <f t="shared" si="295"/>
        <v>#VALUE!</v>
      </c>
      <c r="G2729" s="28" t="str">
        <f t="shared" si="291"/>
        <v/>
      </c>
      <c r="H2729" s="29"/>
      <c r="I2729" s="30"/>
      <c r="J2729">
        <f t="shared" si="292"/>
        <v>0</v>
      </c>
      <c r="K2729">
        <f t="shared" si="293"/>
        <v>0</v>
      </c>
    </row>
    <row r="2730" spans="1:11" ht="12.75" customHeight="1" x14ac:dyDescent="0.2">
      <c r="A2730" s="71" t="str">
        <f t="shared" si="289"/>
        <v/>
      </c>
      <c r="B2730" s="31" t="str">
        <f t="shared" si="294"/>
        <v/>
      </c>
      <c r="C2730" s="25" t="str">
        <f t="shared" si="290"/>
        <v/>
      </c>
      <c r="D2730" s="26" t="str">
        <f>IF(C2730="","",IFERROR(VLOOKUP($C2730,Statistiques!$A$8:$B$30,2,0),""))</f>
        <v/>
      </c>
      <c r="E2730" s="24"/>
      <c r="F2730" s="27" t="e">
        <f t="shared" si="295"/>
        <v>#VALUE!</v>
      </c>
      <c r="G2730" s="28" t="str">
        <f t="shared" si="291"/>
        <v/>
      </c>
      <c r="H2730" s="29"/>
      <c r="I2730" s="30"/>
      <c r="J2730">
        <f t="shared" si="292"/>
        <v>0</v>
      </c>
      <c r="K2730">
        <f t="shared" si="293"/>
        <v>0</v>
      </c>
    </row>
    <row r="2731" spans="1:11" ht="12.75" customHeight="1" x14ac:dyDescent="0.2">
      <c r="A2731" s="71" t="str">
        <f t="shared" si="289"/>
        <v/>
      </c>
      <c r="B2731" s="31" t="str">
        <f t="shared" si="294"/>
        <v/>
      </c>
      <c r="C2731" s="25" t="str">
        <f t="shared" si="290"/>
        <v/>
      </c>
      <c r="D2731" s="26" t="str">
        <f>IF(C2731="","",IFERROR(VLOOKUP($C2731,Statistiques!$A$8:$B$30,2,0),""))</f>
        <v/>
      </c>
      <c r="E2731" s="24"/>
      <c r="F2731" s="27" t="e">
        <f t="shared" si="295"/>
        <v>#VALUE!</v>
      </c>
      <c r="G2731" s="28" t="str">
        <f t="shared" si="291"/>
        <v/>
      </c>
      <c r="H2731" s="29"/>
      <c r="I2731" s="30"/>
      <c r="J2731">
        <f t="shared" si="292"/>
        <v>0</v>
      </c>
      <c r="K2731">
        <f t="shared" si="293"/>
        <v>0</v>
      </c>
    </row>
    <row r="2732" spans="1:11" ht="12.75" customHeight="1" x14ac:dyDescent="0.2">
      <c r="A2732" s="71" t="str">
        <f t="shared" si="289"/>
        <v/>
      </c>
      <c r="B2732" s="31" t="str">
        <f t="shared" si="294"/>
        <v/>
      </c>
      <c r="C2732" s="25" t="str">
        <f t="shared" si="290"/>
        <v/>
      </c>
      <c r="D2732" s="26" t="str">
        <f>IF(C2732="","",IFERROR(VLOOKUP($C2732,Statistiques!$A$8:$B$30,2,0),""))</f>
        <v/>
      </c>
      <c r="E2732" s="24"/>
      <c r="F2732" s="27" t="e">
        <f t="shared" si="295"/>
        <v>#VALUE!</v>
      </c>
      <c r="G2732" s="28" t="str">
        <f t="shared" si="291"/>
        <v/>
      </c>
      <c r="H2732" s="29"/>
      <c r="I2732" s="30"/>
      <c r="J2732">
        <f t="shared" si="292"/>
        <v>0</v>
      </c>
      <c r="K2732">
        <f t="shared" si="293"/>
        <v>0</v>
      </c>
    </row>
    <row r="2733" spans="1:11" ht="12.75" customHeight="1" x14ac:dyDescent="0.2">
      <c r="A2733" s="71" t="str">
        <f t="shared" si="289"/>
        <v/>
      </c>
      <c r="B2733" s="31" t="str">
        <f t="shared" si="294"/>
        <v/>
      </c>
      <c r="C2733" s="25" t="str">
        <f t="shared" si="290"/>
        <v/>
      </c>
      <c r="D2733" s="26" t="str">
        <f>IF(C2733="","",IFERROR(VLOOKUP($C2733,Statistiques!$A$8:$B$30,2,0),""))</f>
        <v/>
      </c>
      <c r="E2733" s="24"/>
      <c r="F2733" s="27" t="e">
        <f t="shared" si="295"/>
        <v>#VALUE!</v>
      </c>
      <c r="G2733" s="28" t="str">
        <f t="shared" si="291"/>
        <v/>
      </c>
      <c r="H2733" s="29"/>
      <c r="I2733" s="30"/>
      <c r="J2733">
        <f t="shared" si="292"/>
        <v>0</v>
      </c>
      <c r="K2733">
        <f t="shared" si="293"/>
        <v>0</v>
      </c>
    </row>
    <row r="2734" spans="1:11" ht="12.75" customHeight="1" x14ac:dyDescent="0.2">
      <c r="A2734" s="71" t="str">
        <f t="shared" si="289"/>
        <v/>
      </c>
      <c r="B2734" s="31" t="str">
        <f t="shared" si="294"/>
        <v/>
      </c>
      <c r="C2734" s="25" t="str">
        <f t="shared" si="290"/>
        <v/>
      </c>
      <c r="D2734" s="26" t="str">
        <f>IF(C2734="","",IFERROR(VLOOKUP($C2734,Statistiques!$A$8:$B$30,2,0),""))</f>
        <v/>
      </c>
      <c r="E2734" s="24"/>
      <c r="F2734" s="27" t="e">
        <f t="shared" si="295"/>
        <v>#VALUE!</v>
      </c>
      <c r="G2734" s="28" t="str">
        <f t="shared" si="291"/>
        <v/>
      </c>
      <c r="H2734" s="29"/>
      <c r="I2734" s="30"/>
      <c r="J2734">
        <f t="shared" si="292"/>
        <v>0</v>
      </c>
      <c r="K2734">
        <f t="shared" si="293"/>
        <v>0</v>
      </c>
    </row>
    <row r="2735" spans="1:11" ht="12.75" customHeight="1" x14ac:dyDescent="0.2">
      <c r="A2735" s="71" t="str">
        <f t="shared" si="289"/>
        <v/>
      </c>
      <c r="B2735" s="31" t="str">
        <f t="shared" si="294"/>
        <v/>
      </c>
      <c r="C2735" s="25" t="str">
        <f t="shared" si="290"/>
        <v/>
      </c>
      <c r="D2735" s="26" t="str">
        <f>IF(C2735="","",IFERROR(VLOOKUP($C2735,Statistiques!$A$8:$B$30,2,0),""))</f>
        <v/>
      </c>
      <c r="E2735" s="24"/>
      <c r="F2735" s="27" t="e">
        <f t="shared" si="295"/>
        <v>#VALUE!</v>
      </c>
      <c r="G2735" s="28" t="str">
        <f t="shared" si="291"/>
        <v/>
      </c>
      <c r="H2735" s="29"/>
      <c r="I2735" s="30"/>
      <c r="J2735">
        <f t="shared" si="292"/>
        <v>0</v>
      </c>
      <c r="K2735">
        <f t="shared" si="293"/>
        <v>0</v>
      </c>
    </row>
    <row r="2736" spans="1:11" ht="12.75" customHeight="1" x14ac:dyDescent="0.2">
      <c r="A2736" s="71" t="str">
        <f t="shared" si="289"/>
        <v/>
      </c>
      <c r="B2736" s="31" t="str">
        <f t="shared" si="294"/>
        <v/>
      </c>
      <c r="C2736" s="25" t="str">
        <f t="shared" si="290"/>
        <v/>
      </c>
      <c r="D2736" s="26" t="str">
        <f>IF(C2736="","",IFERROR(VLOOKUP($C2736,Statistiques!$A$8:$B$30,2,0),""))</f>
        <v/>
      </c>
      <c r="E2736" s="24"/>
      <c r="F2736" s="27" t="e">
        <f t="shared" si="295"/>
        <v>#VALUE!</v>
      </c>
      <c r="G2736" s="28" t="str">
        <f t="shared" si="291"/>
        <v/>
      </c>
      <c r="H2736" s="29"/>
      <c r="I2736" s="30"/>
      <c r="J2736">
        <f t="shared" si="292"/>
        <v>0</v>
      </c>
      <c r="K2736">
        <f t="shared" si="293"/>
        <v>0</v>
      </c>
    </row>
    <row r="2737" spans="1:11" ht="12.75" customHeight="1" x14ac:dyDescent="0.2">
      <c r="A2737" s="71" t="str">
        <f t="shared" si="289"/>
        <v/>
      </c>
      <c r="B2737" s="31" t="str">
        <f t="shared" si="294"/>
        <v/>
      </c>
      <c r="C2737" s="25" t="str">
        <f t="shared" si="290"/>
        <v/>
      </c>
      <c r="D2737" s="26" t="str">
        <f>IF(C2737="","",IFERROR(VLOOKUP($C2737,Statistiques!$A$8:$B$30,2,0),""))</f>
        <v/>
      </c>
      <c r="E2737" s="24"/>
      <c r="F2737" s="27" t="e">
        <f t="shared" si="295"/>
        <v>#VALUE!</v>
      </c>
      <c r="G2737" s="28" t="str">
        <f t="shared" si="291"/>
        <v/>
      </c>
      <c r="H2737" s="29"/>
      <c r="I2737" s="30"/>
      <c r="J2737">
        <f t="shared" si="292"/>
        <v>0</v>
      </c>
      <c r="K2737">
        <f t="shared" si="293"/>
        <v>0</v>
      </c>
    </row>
    <row r="2738" spans="1:11" ht="12.75" customHeight="1" x14ac:dyDescent="0.2">
      <c r="A2738" s="71" t="str">
        <f t="shared" ref="A2738:A2801" si="296">IF(E2737="","",A2737)</f>
        <v/>
      </c>
      <c r="B2738" s="31" t="str">
        <f t="shared" si="294"/>
        <v/>
      </c>
      <c r="C2738" s="25" t="str">
        <f t="shared" ref="C2738:C2801" si="297">IF(E2737="","",C2737)</f>
        <v/>
      </c>
      <c r="D2738" s="26" t="str">
        <f>IF(C2738="","",IFERROR(VLOOKUP($C2738,Statistiques!$A$8:$B$30,2,0),""))</f>
        <v/>
      </c>
      <c r="E2738" s="24"/>
      <c r="F2738" s="27" t="e">
        <f t="shared" si="295"/>
        <v>#VALUE!</v>
      </c>
      <c r="G2738" s="28" t="str">
        <f t="shared" si="291"/>
        <v/>
      </c>
      <c r="H2738" s="29"/>
      <c r="I2738" s="30"/>
      <c r="J2738">
        <f t="shared" si="292"/>
        <v>0</v>
      </c>
      <c r="K2738">
        <f t="shared" si="293"/>
        <v>0</v>
      </c>
    </row>
    <row r="2739" spans="1:11" ht="12.75" customHeight="1" x14ac:dyDescent="0.2">
      <c r="A2739" s="71" t="str">
        <f t="shared" si="296"/>
        <v/>
      </c>
      <c r="B2739" s="31" t="str">
        <f t="shared" si="294"/>
        <v/>
      </c>
      <c r="C2739" s="25" t="str">
        <f t="shared" si="297"/>
        <v/>
      </c>
      <c r="D2739" s="26" t="str">
        <f>IF(C2739="","",IFERROR(VLOOKUP($C2739,Statistiques!$A$8:$B$30,2,0),""))</f>
        <v/>
      </c>
      <c r="E2739" s="24"/>
      <c r="F2739" s="27" t="e">
        <f t="shared" si="295"/>
        <v>#VALUE!</v>
      </c>
      <c r="G2739" s="28" t="str">
        <f t="shared" si="291"/>
        <v/>
      </c>
      <c r="H2739" s="29"/>
      <c r="I2739" s="30"/>
      <c r="J2739">
        <f t="shared" si="292"/>
        <v>0</v>
      </c>
      <c r="K2739">
        <f t="shared" si="293"/>
        <v>0</v>
      </c>
    </row>
    <row r="2740" spans="1:11" ht="12.75" customHeight="1" x14ac:dyDescent="0.2">
      <c r="A2740" s="71" t="str">
        <f t="shared" si="296"/>
        <v/>
      </c>
      <c r="B2740" s="31" t="str">
        <f t="shared" si="294"/>
        <v/>
      </c>
      <c r="C2740" s="25" t="str">
        <f t="shared" si="297"/>
        <v/>
      </c>
      <c r="D2740" s="26" t="str">
        <f>IF(C2740="","",IFERROR(VLOOKUP($C2740,Statistiques!$A$8:$B$30,2,0),""))</f>
        <v/>
      </c>
      <c r="E2740" s="24"/>
      <c r="F2740" s="27" t="e">
        <f t="shared" si="295"/>
        <v>#VALUE!</v>
      </c>
      <c r="G2740" s="28" t="str">
        <f t="shared" si="291"/>
        <v/>
      </c>
      <c r="H2740" s="29"/>
      <c r="I2740" s="30"/>
      <c r="J2740">
        <f t="shared" si="292"/>
        <v>0</v>
      </c>
      <c r="K2740">
        <f t="shared" si="293"/>
        <v>0</v>
      </c>
    </row>
    <row r="2741" spans="1:11" ht="12.75" customHeight="1" x14ac:dyDescent="0.2">
      <c r="A2741" s="71" t="str">
        <f t="shared" si="296"/>
        <v/>
      </c>
      <c r="B2741" s="31" t="str">
        <f t="shared" si="294"/>
        <v/>
      </c>
      <c r="C2741" s="25" t="str">
        <f t="shared" si="297"/>
        <v/>
      </c>
      <c r="D2741" s="26" t="str">
        <f>IF(C2741="","",IFERROR(VLOOKUP($C2741,Statistiques!$A$8:$B$30,2,0),""))</f>
        <v/>
      </c>
      <c r="E2741" s="24"/>
      <c r="F2741" s="27" t="e">
        <f t="shared" si="295"/>
        <v>#VALUE!</v>
      </c>
      <c r="G2741" s="28" t="str">
        <f t="shared" si="291"/>
        <v/>
      </c>
      <c r="H2741" s="29"/>
      <c r="I2741" s="30"/>
      <c r="J2741">
        <f t="shared" si="292"/>
        <v>0</v>
      </c>
      <c r="K2741">
        <f t="shared" si="293"/>
        <v>0</v>
      </c>
    </row>
    <row r="2742" spans="1:11" ht="12.75" customHeight="1" x14ac:dyDescent="0.2">
      <c r="A2742" s="71" t="str">
        <f t="shared" si="296"/>
        <v/>
      </c>
      <c r="B2742" s="31" t="str">
        <f t="shared" si="294"/>
        <v/>
      </c>
      <c r="C2742" s="25" t="str">
        <f t="shared" si="297"/>
        <v/>
      </c>
      <c r="D2742" s="26" t="str">
        <f>IF(C2742="","",IFERROR(VLOOKUP($C2742,Statistiques!$A$8:$B$30,2,0),""))</f>
        <v/>
      </c>
      <c r="E2742" s="24"/>
      <c r="F2742" s="27" t="e">
        <f t="shared" si="295"/>
        <v>#VALUE!</v>
      </c>
      <c r="G2742" s="28" t="str">
        <f t="shared" si="291"/>
        <v/>
      </c>
      <c r="H2742" s="29"/>
      <c r="I2742" s="30"/>
      <c r="J2742">
        <f t="shared" si="292"/>
        <v>0</v>
      </c>
      <c r="K2742">
        <f t="shared" si="293"/>
        <v>0</v>
      </c>
    </row>
    <row r="2743" spans="1:11" ht="12.75" customHeight="1" x14ac:dyDescent="0.2">
      <c r="A2743" s="71" t="str">
        <f t="shared" si="296"/>
        <v/>
      </c>
      <c r="B2743" s="31" t="str">
        <f t="shared" si="294"/>
        <v/>
      </c>
      <c r="C2743" s="25" t="str">
        <f t="shared" si="297"/>
        <v/>
      </c>
      <c r="D2743" s="26" t="str">
        <f>IF(C2743="","",IFERROR(VLOOKUP($C2743,Statistiques!$A$8:$B$30,2,0),""))</f>
        <v/>
      </c>
      <c r="E2743" s="24"/>
      <c r="F2743" s="27" t="e">
        <f t="shared" si="295"/>
        <v>#VALUE!</v>
      </c>
      <c r="G2743" s="28" t="str">
        <f t="shared" si="291"/>
        <v/>
      </c>
      <c r="H2743" s="29"/>
      <c r="I2743" s="30"/>
      <c r="J2743">
        <f t="shared" si="292"/>
        <v>0</v>
      </c>
      <c r="K2743">
        <f t="shared" si="293"/>
        <v>0</v>
      </c>
    </row>
    <row r="2744" spans="1:11" ht="12.75" customHeight="1" x14ac:dyDescent="0.2">
      <c r="A2744" s="71" t="str">
        <f t="shared" si="296"/>
        <v/>
      </c>
      <c r="B2744" s="31" t="str">
        <f t="shared" si="294"/>
        <v/>
      </c>
      <c r="C2744" s="25" t="str">
        <f t="shared" si="297"/>
        <v/>
      </c>
      <c r="D2744" s="26" t="str">
        <f>IF(C2744="","",IFERROR(VLOOKUP($C2744,Statistiques!$A$8:$B$30,2,0),""))</f>
        <v/>
      </c>
      <c r="E2744" s="24"/>
      <c r="F2744" s="27" t="e">
        <f t="shared" si="295"/>
        <v>#VALUE!</v>
      </c>
      <c r="G2744" s="28" t="str">
        <f t="shared" si="291"/>
        <v/>
      </c>
      <c r="H2744" s="29"/>
      <c r="I2744" s="30"/>
      <c r="J2744">
        <f t="shared" si="292"/>
        <v>0</v>
      </c>
      <c r="K2744">
        <f t="shared" si="293"/>
        <v>0</v>
      </c>
    </row>
    <row r="2745" spans="1:11" ht="12.75" customHeight="1" x14ac:dyDescent="0.2">
      <c r="A2745" s="71" t="str">
        <f t="shared" si="296"/>
        <v/>
      </c>
      <c r="B2745" s="31" t="str">
        <f t="shared" si="294"/>
        <v/>
      </c>
      <c r="C2745" s="25" t="str">
        <f t="shared" si="297"/>
        <v/>
      </c>
      <c r="D2745" s="26" t="str">
        <f>IF(C2745="","",IFERROR(VLOOKUP($C2745,Statistiques!$A$8:$B$30,2,0),""))</f>
        <v/>
      </c>
      <c r="E2745" s="24"/>
      <c r="F2745" s="27" t="e">
        <f t="shared" si="295"/>
        <v>#VALUE!</v>
      </c>
      <c r="G2745" s="28" t="str">
        <f t="shared" si="291"/>
        <v/>
      </c>
      <c r="H2745" s="29"/>
      <c r="I2745" s="30"/>
      <c r="J2745">
        <f t="shared" si="292"/>
        <v>0</v>
      </c>
      <c r="K2745">
        <f t="shared" si="293"/>
        <v>0</v>
      </c>
    </row>
    <row r="2746" spans="1:11" ht="12.75" customHeight="1" x14ac:dyDescent="0.2">
      <c r="A2746" s="71" t="str">
        <f t="shared" si="296"/>
        <v/>
      </c>
      <c r="B2746" s="31" t="str">
        <f t="shared" si="294"/>
        <v/>
      </c>
      <c r="C2746" s="25" t="str">
        <f t="shared" si="297"/>
        <v/>
      </c>
      <c r="D2746" s="26" t="str">
        <f>IF(C2746="","",IFERROR(VLOOKUP($C2746,Statistiques!$A$8:$B$30,2,0),""))</f>
        <v/>
      </c>
      <c r="E2746" s="24"/>
      <c r="F2746" s="27" t="e">
        <f t="shared" si="295"/>
        <v>#VALUE!</v>
      </c>
      <c r="G2746" s="28" t="str">
        <f t="shared" si="291"/>
        <v/>
      </c>
      <c r="H2746" s="29"/>
      <c r="I2746" s="30"/>
      <c r="J2746">
        <f t="shared" si="292"/>
        <v>0</v>
      </c>
      <c r="K2746">
        <f t="shared" si="293"/>
        <v>0</v>
      </c>
    </row>
    <row r="2747" spans="1:11" ht="12.75" customHeight="1" x14ac:dyDescent="0.2">
      <c r="A2747" s="71" t="str">
        <f t="shared" si="296"/>
        <v/>
      </c>
      <c r="B2747" s="31" t="str">
        <f t="shared" si="294"/>
        <v/>
      </c>
      <c r="C2747" s="25" t="str">
        <f t="shared" si="297"/>
        <v/>
      </c>
      <c r="D2747" s="26" t="str">
        <f>IF(C2747="","",IFERROR(VLOOKUP($C2747,Statistiques!$A$8:$B$30,2,0),""))</f>
        <v/>
      </c>
      <c r="E2747" s="24"/>
      <c r="F2747" s="27" t="e">
        <f t="shared" si="295"/>
        <v>#VALUE!</v>
      </c>
      <c r="G2747" s="28" t="str">
        <f t="shared" si="291"/>
        <v/>
      </c>
      <c r="H2747" s="29"/>
      <c r="I2747" s="30"/>
      <c r="J2747">
        <f t="shared" si="292"/>
        <v>0</v>
      </c>
      <c r="K2747">
        <f t="shared" si="293"/>
        <v>0</v>
      </c>
    </row>
    <row r="2748" spans="1:11" ht="12.75" customHeight="1" x14ac:dyDescent="0.2">
      <c r="A2748" s="71" t="str">
        <f t="shared" si="296"/>
        <v/>
      </c>
      <c r="B2748" s="31" t="str">
        <f t="shared" si="294"/>
        <v/>
      </c>
      <c r="C2748" s="25" t="str">
        <f t="shared" si="297"/>
        <v/>
      </c>
      <c r="D2748" s="26" t="str">
        <f>IF(C2748="","",IFERROR(VLOOKUP($C2748,Statistiques!$A$8:$B$30,2,0),""))</f>
        <v/>
      </c>
      <c r="E2748" s="24"/>
      <c r="F2748" s="27" t="e">
        <f t="shared" si="295"/>
        <v>#VALUE!</v>
      </c>
      <c r="G2748" s="28" t="str">
        <f t="shared" si="291"/>
        <v/>
      </c>
      <c r="H2748" s="29"/>
      <c r="I2748" s="30"/>
      <c r="J2748">
        <f t="shared" si="292"/>
        <v>0</v>
      </c>
      <c r="K2748">
        <f t="shared" si="293"/>
        <v>0</v>
      </c>
    </row>
    <row r="2749" spans="1:11" ht="12.75" customHeight="1" x14ac:dyDescent="0.2">
      <c r="A2749" s="71" t="str">
        <f t="shared" si="296"/>
        <v/>
      </c>
      <c r="B2749" s="31" t="str">
        <f t="shared" si="294"/>
        <v/>
      </c>
      <c r="C2749" s="25" t="str">
        <f t="shared" si="297"/>
        <v/>
      </c>
      <c r="D2749" s="26" t="str">
        <f>IF(C2749="","",IFERROR(VLOOKUP($C2749,Statistiques!$A$8:$B$30,2,0),""))</f>
        <v/>
      </c>
      <c r="E2749" s="24"/>
      <c r="F2749" s="27" t="e">
        <f t="shared" si="295"/>
        <v>#VALUE!</v>
      </c>
      <c r="G2749" s="28" t="str">
        <f t="shared" si="291"/>
        <v/>
      </c>
      <c r="H2749" s="29"/>
      <c r="I2749" s="30"/>
      <c r="J2749">
        <f t="shared" si="292"/>
        <v>0</v>
      </c>
      <c r="K2749">
        <f t="shared" si="293"/>
        <v>0</v>
      </c>
    </row>
    <row r="2750" spans="1:11" ht="12.75" customHeight="1" x14ac:dyDescent="0.2">
      <c r="A2750" s="71" t="str">
        <f t="shared" si="296"/>
        <v/>
      </c>
      <c r="B2750" s="31" t="str">
        <f t="shared" si="294"/>
        <v/>
      </c>
      <c r="C2750" s="25" t="str">
        <f t="shared" si="297"/>
        <v/>
      </c>
      <c r="D2750" s="26" t="str">
        <f>IF(C2750="","",IFERROR(VLOOKUP($C2750,Statistiques!$A$8:$B$30,2,0),""))</f>
        <v/>
      </c>
      <c r="E2750" s="24"/>
      <c r="F2750" s="27" t="e">
        <f t="shared" si="295"/>
        <v>#VALUE!</v>
      </c>
      <c r="G2750" s="28" t="str">
        <f t="shared" si="291"/>
        <v/>
      </c>
      <c r="H2750" s="29"/>
      <c r="I2750" s="30"/>
      <c r="J2750">
        <f t="shared" si="292"/>
        <v>0</v>
      </c>
      <c r="K2750">
        <f t="shared" si="293"/>
        <v>0</v>
      </c>
    </row>
    <row r="2751" spans="1:11" ht="12.75" customHeight="1" x14ac:dyDescent="0.2">
      <c r="A2751" s="71" t="str">
        <f t="shared" si="296"/>
        <v/>
      </c>
      <c r="B2751" s="31" t="str">
        <f t="shared" si="294"/>
        <v/>
      </c>
      <c r="C2751" s="25" t="str">
        <f t="shared" si="297"/>
        <v/>
      </c>
      <c r="D2751" s="26" t="str">
        <f>IF(C2751="","",IFERROR(VLOOKUP($C2751,Statistiques!$A$8:$B$30,2,0),""))</f>
        <v/>
      </c>
      <c r="E2751" s="24"/>
      <c r="F2751" s="27" t="e">
        <f t="shared" si="295"/>
        <v>#VALUE!</v>
      </c>
      <c r="G2751" s="28" t="str">
        <f t="shared" si="291"/>
        <v/>
      </c>
      <c r="H2751" s="29"/>
      <c r="I2751" s="30"/>
      <c r="J2751">
        <f t="shared" si="292"/>
        <v>0</v>
      </c>
      <c r="K2751">
        <f t="shared" si="293"/>
        <v>0</v>
      </c>
    </row>
    <row r="2752" spans="1:11" ht="12.75" customHeight="1" x14ac:dyDescent="0.2">
      <c r="A2752" s="71" t="str">
        <f t="shared" si="296"/>
        <v/>
      </c>
      <c r="B2752" s="31" t="str">
        <f t="shared" si="294"/>
        <v/>
      </c>
      <c r="C2752" s="25" t="str">
        <f t="shared" si="297"/>
        <v/>
      </c>
      <c r="D2752" s="26" t="str">
        <f>IF(C2752="","",IFERROR(VLOOKUP($C2752,Statistiques!$A$8:$B$30,2,0),""))</f>
        <v/>
      </c>
      <c r="E2752" s="24"/>
      <c r="F2752" s="27" t="e">
        <f t="shared" si="295"/>
        <v>#VALUE!</v>
      </c>
      <c r="G2752" s="28" t="str">
        <f t="shared" si="291"/>
        <v/>
      </c>
      <c r="H2752" s="29"/>
      <c r="I2752" s="30"/>
      <c r="J2752">
        <f t="shared" si="292"/>
        <v>0</v>
      </c>
      <c r="K2752">
        <f t="shared" si="293"/>
        <v>0</v>
      </c>
    </row>
    <row r="2753" spans="1:11" ht="12.75" customHeight="1" x14ac:dyDescent="0.2">
      <c r="A2753" s="71" t="str">
        <f t="shared" si="296"/>
        <v/>
      </c>
      <c r="B2753" s="31" t="str">
        <f t="shared" si="294"/>
        <v/>
      </c>
      <c r="C2753" s="25" t="str">
        <f t="shared" si="297"/>
        <v/>
      </c>
      <c r="D2753" s="26" t="str">
        <f>IF(C2753="","",IFERROR(VLOOKUP($C2753,Statistiques!$A$8:$B$30,2,0),""))</f>
        <v/>
      </c>
      <c r="E2753" s="24"/>
      <c r="F2753" s="27" t="e">
        <f t="shared" si="295"/>
        <v>#VALUE!</v>
      </c>
      <c r="G2753" s="28" t="str">
        <f t="shared" si="291"/>
        <v/>
      </c>
      <c r="H2753" s="29"/>
      <c r="I2753" s="30"/>
      <c r="J2753">
        <f t="shared" si="292"/>
        <v>0</v>
      </c>
      <c r="K2753">
        <f t="shared" si="293"/>
        <v>0</v>
      </c>
    </row>
    <row r="2754" spans="1:11" ht="12.75" customHeight="1" x14ac:dyDescent="0.2">
      <c r="A2754" s="71" t="str">
        <f t="shared" si="296"/>
        <v/>
      </c>
      <c r="B2754" s="31" t="str">
        <f t="shared" si="294"/>
        <v/>
      </c>
      <c r="C2754" s="25" t="str">
        <f t="shared" si="297"/>
        <v/>
      </c>
      <c r="D2754" s="26" t="str">
        <f>IF(C2754="","",IFERROR(VLOOKUP($C2754,Statistiques!$A$8:$B$30,2,0),""))</f>
        <v/>
      </c>
      <c r="E2754" s="24"/>
      <c r="F2754" s="27" t="e">
        <f t="shared" si="295"/>
        <v>#VALUE!</v>
      </c>
      <c r="G2754" s="28" t="str">
        <f t="shared" si="291"/>
        <v/>
      </c>
      <c r="H2754" s="29"/>
      <c r="I2754" s="30"/>
      <c r="J2754">
        <f t="shared" si="292"/>
        <v>0</v>
      </c>
      <c r="K2754">
        <f t="shared" si="293"/>
        <v>0</v>
      </c>
    </row>
    <row r="2755" spans="1:11" ht="12.75" customHeight="1" x14ac:dyDescent="0.2">
      <c r="A2755" s="71" t="str">
        <f t="shared" si="296"/>
        <v/>
      </c>
      <c r="B2755" s="31" t="str">
        <f t="shared" si="294"/>
        <v/>
      </c>
      <c r="C2755" s="25" t="str">
        <f t="shared" si="297"/>
        <v/>
      </c>
      <c r="D2755" s="26" t="str">
        <f>IF(C2755="","",IFERROR(VLOOKUP($C2755,Statistiques!$A$8:$B$30,2,0),""))</f>
        <v/>
      </c>
      <c r="E2755" s="24"/>
      <c r="F2755" s="27" t="e">
        <f t="shared" si="295"/>
        <v>#VALUE!</v>
      </c>
      <c r="G2755" s="28" t="str">
        <f t="shared" ref="G2755:G2818" si="298">IF(E2755="","",IF(AND(MONTH(A2755)=MONTH(A2756),E2756&lt;&gt;""),"",F2755))</f>
        <v/>
      </c>
      <c r="H2755" s="29"/>
      <c r="I2755" s="30"/>
      <c r="J2755">
        <f t="shared" ref="J2755:J2818" si="299">IF(H2755="",0,H2755)</f>
        <v>0</v>
      </c>
      <c r="K2755">
        <f t="shared" ref="K2755:K2818" si="300">IF(I2755="",0,I2755)</f>
        <v>0</v>
      </c>
    </row>
    <row r="2756" spans="1:11" ht="12.75" customHeight="1" x14ac:dyDescent="0.2">
      <c r="A2756" s="71" t="str">
        <f t="shared" si="296"/>
        <v/>
      </c>
      <c r="B2756" s="31" t="str">
        <f t="shared" ref="B2756:B2819" si="301">IF(A2756="","",B2755+1)</f>
        <v/>
      </c>
      <c r="C2756" s="25" t="str">
        <f t="shared" si="297"/>
        <v/>
      </c>
      <c r="D2756" s="26" t="str">
        <f>IF(C2756="","",IFERROR(VLOOKUP($C2756,Statistiques!$A$8:$B$30,2,0),""))</f>
        <v/>
      </c>
      <c r="E2756" s="24"/>
      <c r="F2756" s="27" t="e">
        <f t="shared" ref="F2756:F2819" si="302">IF(MONTH(A2756)=MONTH(A2755),F2755+E2756,E2756)</f>
        <v>#VALUE!</v>
      </c>
      <c r="G2756" s="28" t="str">
        <f t="shared" si="298"/>
        <v/>
      </c>
      <c r="H2756" s="29"/>
      <c r="I2756" s="30"/>
      <c r="J2756">
        <f t="shared" si="299"/>
        <v>0</v>
      </c>
      <c r="K2756">
        <f t="shared" si="300"/>
        <v>0</v>
      </c>
    </row>
    <row r="2757" spans="1:11" ht="12.75" customHeight="1" x14ac:dyDescent="0.2">
      <c r="A2757" s="71" t="str">
        <f t="shared" si="296"/>
        <v/>
      </c>
      <c r="B2757" s="31" t="str">
        <f t="shared" si="301"/>
        <v/>
      </c>
      <c r="C2757" s="25" t="str">
        <f t="shared" si="297"/>
        <v/>
      </c>
      <c r="D2757" s="26" t="str">
        <f>IF(C2757="","",IFERROR(VLOOKUP($C2757,Statistiques!$A$8:$B$30,2,0),""))</f>
        <v/>
      </c>
      <c r="E2757" s="24"/>
      <c r="F2757" s="27" t="e">
        <f t="shared" si="302"/>
        <v>#VALUE!</v>
      </c>
      <c r="G2757" s="28" t="str">
        <f t="shared" si="298"/>
        <v/>
      </c>
      <c r="H2757" s="29"/>
      <c r="I2757" s="30"/>
      <c r="J2757">
        <f t="shared" si="299"/>
        <v>0</v>
      </c>
      <c r="K2757">
        <f t="shared" si="300"/>
        <v>0</v>
      </c>
    </row>
    <row r="2758" spans="1:11" ht="12.75" customHeight="1" x14ac:dyDescent="0.2">
      <c r="A2758" s="71" t="str">
        <f t="shared" si="296"/>
        <v/>
      </c>
      <c r="B2758" s="31" t="str">
        <f t="shared" si="301"/>
        <v/>
      </c>
      <c r="C2758" s="25" t="str">
        <f t="shared" si="297"/>
        <v/>
      </c>
      <c r="D2758" s="26" t="str">
        <f>IF(C2758="","",IFERROR(VLOOKUP($C2758,Statistiques!$A$8:$B$30,2,0),""))</f>
        <v/>
      </c>
      <c r="E2758" s="24"/>
      <c r="F2758" s="27" t="e">
        <f t="shared" si="302"/>
        <v>#VALUE!</v>
      </c>
      <c r="G2758" s="28" t="str">
        <f t="shared" si="298"/>
        <v/>
      </c>
      <c r="H2758" s="29"/>
      <c r="I2758" s="30"/>
      <c r="J2758">
        <f t="shared" si="299"/>
        <v>0</v>
      </c>
      <c r="K2758">
        <f t="shared" si="300"/>
        <v>0</v>
      </c>
    </row>
    <row r="2759" spans="1:11" ht="12.75" customHeight="1" x14ac:dyDescent="0.2">
      <c r="A2759" s="71" t="str">
        <f t="shared" si="296"/>
        <v/>
      </c>
      <c r="B2759" s="31" t="str">
        <f t="shared" si="301"/>
        <v/>
      </c>
      <c r="C2759" s="25" t="str">
        <f t="shared" si="297"/>
        <v/>
      </c>
      <c r="D2759" s="26" t="str">
        <f>IF(C2759="","",IFERROR(VLOOKUP($C2759,Statistiques!$A$8:$B$30,2,0),""))</f>
        <v/>
      </c>
      <c r="E2759" s="24"/>
      <c r="F2759" s="27" t="e">
        <f t="shared" si="302"/>
        <v>#VALUE!</v>
      </c>
      <c r="G2759" s="28" t="str">
        <f t="shared" si="298"/>
        <v/>
      </c>
      <c r="H2759" s="29"/>
      <c r="I2759" s="30"/>
      <c r="J2759">
        <f t="shared" si="299"/>
        <v>0</v>
      </c>
      <c r="K2759">
        <f t="shared" si="300"/>
        <v>0</v>
      </c>
    </row>
    <row r="2760" spans="1:11" ht="12.75" customHeight="1" x14ac:dyDescent="0.2">
      <c r="A2760" s="71" t="str">
        <f t="shared" si="296"/>
        <v/>
      </c>
      <c r="B2760" s="31" t="str">
        <f t="shared" si="301"/>
        <v/>
      </c>
      <c r="C2760" s="25" t="str">
        <f t="shared" si="297"/>
        <v/>
      </c>
      <c r="D2760" s="26" t="str">
        <f>IF(C2760="","",IFERROR(VLOOKUP($C2760,Statistiques!$A$8:$B$30,2,0),""))</f>
        <v/>
      </c>
      <c r="E2760" s="24"/>
      <c r="F2760" s="27" t="e">
        <f t="shared" si="302"/>
        <v>#VALUE!</v>
      </c>
      <c r="G2760" s="28" t="str">
        <f t="shared" si="298"/>
        <v/>
      </c>
      <c r="H2760" s="29"/>
      <c r="I2760" s="30"/>
      <c r="J2760">
        <f t="shared" si="299"/>
        <v>0</v>
      </c>
      <c r="K2760">
        <f t="shared" si="300"/>
        <v>0</v>
      </c>
    </row>
    <row r="2761" spans="1:11" ht="12.75" customHeight="1" x14ac:dyDescent="0.2">
      <c r="A2761" s="71" t="str">
        <f t="shared" si="296"/>
        <v/>
      </c>
      <c r="B2761" s="31" t="str">
        <f t="shared" si="301"/>
        <v/>
      </c>
      <c r="C2761" s="25" t="str">
        <f t="shared" si="297"/>
        <v/>
      </c>
      <c r="D2761" s="26" t="str">
        <f>IF(C2761="","",IFERROR(VLOOKUP($C2761,Statistiques!$A$8:$B$30,2,0),""))</f>
        <v/>
      </c>
      <c r="E2761" s="24"/>
      <c r="F2761" s="27" t="e">
        <f t="shared" si="302"/>
        <v>#VALUE!</v>
      </c>
      <c r="G2761" s="28" t="str">
        <f t="shared" si="298"/>
        <v/>
      </c>
      <c r="H2761" s="29"/>
      <c r="I2761" s="30"/>
      <c r="J2761">
        <f t="shared" si="299"/>
        <v>0</v>
      </c>
      <c r="K2761">
        <f t="shared" si="300"/>
        <v>0</v>
      </c>
    </row>
    <row r="2762" spans="1:11" ht="12.75" customHeight="1" x14ac:dyDescent="0.2">
      <c r="A2762" s="71" t="str">
        <f t="shared" si="296"/>
        <v/>
      </c>
      <c r="B2762" s="31" t="str">
        <f t="shared" si="301"/>
        <v/>
      </c>
      <c r="C2762" s="25" t="str">
        <f t="shared" si="297"/>
        <v/>
      </c>
      <c r="D2762" s="26" t="str">
        <f>IF(C2762="","",IFERROR(VLOOKUP($C2762,Statistiques!$A$8:$B$30,2,0),""))</f>
        <v/>
      </c>
      <c r="E2762" s="24"/>
      <c r="F2762" s="27" t="e">
        <f t="shared" si="302"/>
        <v>#VALUE!</v>
      </c>
      <c r="G2762" s="28" t="str">
        <f t="shared" si="298"/>
        <v/>
      </c>
      <c r="H2762" s="29"/>
      <c r="I2762" s="30"/>
      <c r="J2762">
        <f t="shared" si="299"/>
        <v>0</v>
      </c>
      <c r="K2762">
        <f t="shared" si="300"/>
        <v>0</v>
      </c>
    </row>
    <row r="2763" spans="1:11" ht="12.75" customHeight="1" x14ac:dyDescent="0.2">
      <c r="A2763" s="71" t="str">
        <f t="shared" si="296"/>
        <v/>
      </c>
      <c r="B2763" s="31" t="str">
        <f t="shared" si="301"/>
        <v/>
      </c>
      <c r="C2763" s="25" t="str">
        <f t="shared" si="297"/>
        <v/>
      </c>
      <c r="D2763" s="26" t="str">
        <f>IF(C2763="","",IFERROR(VLOOKUP($C2763,Statistiques!$A$8:$B$30,2,0),""))</f>
        <v/>
      </c>
      <c r="E2763" s="24"/>
      <c r="F2763" s="27" t="e">
        <f t="shared" si="302"/>
        <v>#VALUE!</v>
      </c>
      <c r="G2763" s="28" t="str">
        <f t="shared" si="298"/>
        <v/>
      </c>
      <c r="H2763" s="29"/>
      <c r="I2763" s="30"/>
      <c r="J2763">
        <f t="shared" si="299"/>
        <v>0</v>
      </c>
      <c r="K2763">
        <f t="shared" si="300"/>
        <v>0</v>
      </c>
    </row>
    <row r="2764" spans="1:11" ht="12.75" customHeight="1" x14ac:dyDescent="0.2">
      <c r="A2764" s="71" t="str">
        <f t="shared" si="296"/>
        <v/>
      </c>
      <c r="B2764" s="31" t="str">
        <f t="shared" si="301"/>
        <v/>
      </c>
      <c r="C2764" s="25" t="str">
        <f t="shared" si="297"/>
        <v/>
      </c>
      <c r="D2764" s="26" t="str">
        <f>IF(C2764="","",IFERROR(VLOOKUP($C2764,Statistiques!$A$8:$B$30,2,0),""))</f>
        <v/>
      </c>
      <c r="E2764" s="24"/>
      <c r="F2764" s="27" t="e">
        <f t="shared" si="302"/>
        <v>#VALUE!</v>
      </c>
      <c r="G2764" s="28" t="str">
        <f t="shared" si="298"/>
        <v/>
      </c>
      <c r="H2764" s="29"/>
      <c r="I2764" s="30"/>
      <c r="J2764">
        <f t="shared" si="299"/>
        <v>0</v>
      </c>
      <c r="K2764">
        <f t="shared" si="300"/>
        <v>0</v>
      </c>
    </row>
    <row r="2765" spans="1:11" ht="12.75" customHeight="1" x14ac:dyDescent="0.2">
      <c r="A2765" s="71" t="str">
        <f t="shared" si="296"/>
        <v/>
      </c>
      <c r="B2765" s="31" t="str">
        <f t="shared" si="301"/>
        <v/>
      </c>
      <c r="C2765" s="25" t="str">
        <f t="shared" si="297"/>
        <v/>
      </c>
      <c r="D2765" s="26" t="str">
        <f>IF(C2765="","",IFERROR(VLOOKUP($C2765,Statistiques!$A$8:$B$30,2,0),""))</f>
        <v/>
      </c>
      <c r="E2765" s="24"/>
      <c r="F2765" s="27" t="e">
        <f t="shared" si="302"/>
        <v>#VALUE!</v>
      </c>
      <c r="G2765" s="28" t="str">
        <f t="shared" si="298"/>
        <v/>
      </c>
      <c r="H2765" s="29"/>
      <c r="I2765" s="30"/>
      <c r="J2765">
        <f t="shared" si="299"/>
        <v>0</v>
      </c>
      <c r="K2765">
        <f t="shared" si="300"/>
        <v>0</v>
      </c>
    </row>
    <row r="2766" spans="1:11" ht="12.75" customHeight="1" x14ac:dyDescent="0.2">
      <c r="A2766" s="71" t="str">
        <f t="shared" si="296"/>
        <v/>
      </c>
      <c r="B2766" s="31" t="str">
        <f t="shared" si="301"/>
        <v/>
      </c>
      <c r="C2766" s="25" t="str">
        <f t="shared" si="297"/>
        <v/>
      </c>
      <c r="D2766" s="26" t="str">
        <f>IF(C2766="","",IFERROR(VLOOKUP($C2766,Statistiques!$A$8:$B$30,2,0),""))</f>
        <v/>
      </c>
      <c r="E2766" s="24"/>
      <c r="F2766" s="27" t="e">
        <f t="shared" si="302"/>
        <v>#VALUE!</v>
      </c>
      <c r="G2766" s="28" t="str">
        <f t="shared" si="298"/>
        <v/>
      </c>
      <c r="H2766" s="29"/>
      <c r="I2766" s="30"/>
      <c r="J2766">
        <f t="shared" si="299"/>
        <v>0</v>
      </c>
      <c r="K2766">
        <f t="shared" si="300"/>
        <v>0</v>
      </c>
    </row>
    <row r="2767" spans="1:11" ht="12.75" customHeight="1" x14ac:dyDescent="0.2">
      <c r="A2767" s="71" t="str">
        <f t="shared" si="296"/>
        <v/>
      </c>
      <c r="B2767" s="31" t="str">
        <f t="shared" si="301"/>
        <v/>
      </c>
      <c r="C2767" s="25" t="str">
        <f t="shared" si="297"/>
        <v/>
      </c>
      <c r="D2767" s="26" t="str">
        <f>IF(C2767="","",IFERROR(VLOOKUP($C2767,Statistiques!$A$8:$B$30,2,0),""))</f>
        <v/>
      </c>
      <c r="E2767" s="24"/>
      <c r="F2767" s="27" t="e">
        <f t="shared" si="302"/>
        <v>#VALUE!</v>
      </c>
      <c r="G2767" s="28" t="str">
        <f t="shared" si="298"/>
        <v/>
      </c>
      <c r="H2767" s="29"/>
      <c r="I2767" s="30"/>
      <c r="J2767">
        <f t="shared" si="299"/>
        <v>0</v>
      </c>
      <c r="K2767">
        <f t="shared" si="300"/>
        <v>0</v>
      </c>
    </row>
    <row r="2768" spans="1:11" ht="12.75" customHeight="1" x14ac:dyDescent="0.2">
      <c r="A2768" s="71" t="str">
        <f t="shared" si="296"/>
        <v/>
      </c>
      <c r="B2768" s="31" t="str">
        <f t="shared" si="301"/>
        <v/>
      </c>
      <c r="C2768" s="25" t="str">
        <f t="shared" si="297"/>
        <v/>
      </c>
      <c r="D2768" s="26" t="str">
        <f>IF(C2768="","",IFERROR(VLOOKUP($C2768,Statistiques!$A$8:$B$30,2,0),""))</f>
        <v/>
      </c>
      <c r="E2768" s="24"/>
      <c r="F2768" s="27" t="e">
        <f t="shared" si="302"/>
        <v>#VALUE!</v>
      </c>
      <c r="G2768" s="28" t="str">
        <f t="shared" si="298"/>
        <v/>
      </c>
      <c r="H2768" s="29"/>
      <c r="I2768" s="30"/>
      <c r="J2768">
        <f t="shared" si="299"/>
        <v>0</v>
      </c>
      <c r="K2768">
        <f t="shared" si="300"/>
        <v>0</v>
      </c>
    </row>
    <row r="2769" spans="1:11" ht="12.75" customHeight="1" x14ac:dyDescent="0.2">
      <c r="A2769" s="71" t="str">
        <f t="shared" si="296"/>
        <v/>
      </c>
      <c r="B2769" s="31" t="str">
        <f t="shared" si="301"/>
        <v/>
      </c>
      <c r="C2769" s="25" t="str">
        <f t="shared" si="297"/>
        <v/>
      </c>
      <c r="D2769" s="26" t="str">
        <f>IF(C2769="","",IFERROR(VLOOKUP($C2769,Statistiques!$A$8:$B$30,2,0),""))</f>
        <v/>
      </c>
      <c r="E2769" s="24"/>
      <c r="F2769" s="27" t="e">
        <f t="shared" si="302"/>
        <v>#VALUE!</v>
      </c>
      <c r="G2769" s="28" t="str">
        <f t="shared" si="298"/>
        <v/>
      </c>
      <c r="H2769" s="29"/>
      <c r="I2769" s="30"/>
      <c r="J2769">
        <f t="shared" si="299"/>
        <v>0</v>
      </c>
      <c r="K2769">
        <f t="shared" si="300"/>
        <v>0</v>
      </c>
    </row>
    <row r="2770" spans="1:11" ht="12.75" customHeight="1" x14ac:dyDescent="0.2">
      <c r="A2770" s="71" t="str">
        <f t="shared" si="296"/>
        <v/>
      </c>
      <c r="B2770" s="31" t="str">
        <f t="shared" si="301"/>
        <v/>
      </c>
      <c r="C2770" s="25" t="str">
        <f t="shared" si="297"/>
        <v/>
      </c>
      <c r="D2770" s="26" t="str">
        <f>IF(C2770="","",IFERROR(VLOOKUP($C2770,Statistiques!$A$8:$B$30,2,0),""))</f>
        <v/>
      </c>
      <c r="E2770" s="24"/>
      <c r="F2770" s="27" t="e">
        <f t="shared" si="302"/>
        <v>#VALUE!</v>
      </c>
      <c r="G2770" s="28" t="str">
        <f t="shared" si="298"/>
        <v/>
      </c>
      <c r="H2770" s="29"/>
      <c r="I2770" s="30"/>
      <c r="J2770">
        <f t="shared" si="299"/>
        <v>0</v>
      </c>
      <c r="K2770">
        <f t="shared" si="300"/>
        <v>0</v>
      </c>
    </row>
    <row r="2771" spans="1:11" ht="12.75" customHeight="1" x14ac:dyDescent="0.2">
      <c r="A2771" s="71" t="str">
        <f t="shared" si="296"/>
        <v/>
      </c>
      <c r="B2771" s="31" t="str">
        <f t="shared" si="301"/>
        <v/>
      </c>
      <c r="C2771" s="25" t="str">
        <f t="shared" si="297"/>
        <v/>
      </c>
      <c r="D2771" s="26" t="str">
        <f>IF(C2771="","",IFERROR(VLOOKUP($C2771,Statistiques!$A$8:$B$30,2,0),""))</f>
        <v/>
      </c>
      <c r="E2771" s="24"/>
      <c r="F2771" s="27" t="e">
        <f t="shared" si="302"/>
        <v>#VALUE!</v>
      </c>
      <c r="G2771" s="28" t="str">
        <f t="shared" si="298"/>
        <v/>
      </c>
      <c r="H2771" s="29"/>
      <c r="I2771" s="30"/>
      <c r="J2771">
        <f t="shared" si="299"/>
        <v>0</v>
      </c>
      <c r="K2771">
        <f t="shared" si="300"/>
        <v>0</v>
      </c>
    </row>
    <row r="2772" spans="1:11" ht="12.75" customHeight="1" x14ac:dyDescent="0.2">
      <c r="A2772" s="71" t="str">
        <f t="shared" si="296"/>
        <v/>
      </c>
      <c r="B2772" s="31" t="str">
        <f t="shared" si="301"/>
        <v/>
      </c>
      <c r="C2772" s="25" t="str">
        <f t="shared" si="297"/>
        <v/>
      </c>
      <c r="D2772" s="26" t="str">
        <f>IF(C2772="","",IFERROR(VLOOKUP($C2772,Statistiques!$A$8:$B$30,2,0),""))</f>
        <v/>
      </c>
      <c r="E2772" s="24"/>
      <c r="F2772" s="27" t="e">
        <f t="shared" si="302"/>
        <v>#VALUE!</v>
      </c>
      <c r="G2772" s="28" t="str">
        <f t="shared" si="298"/>
        <v/>
      </c>
      <c r="H2772" s="29"/>
      <c r="I2772" s="30"/>
      <c r="J2772">
        <f t="shared" si="299"/>
        <v>0</v>
      </c>
      <c r="K2772">
        <f t="shared" si="300"/>
        <v>0</v>
      </c>
    </row>
    <row r="2773" spans="1:11" ht="12.75" customHeight="1" x14ac:dyDescent="0.2">
      <c r="A2773" s="71" t="str">
        <f t="shared" si="296"/>
        <v/>
      </c>
      <c r="B2773" s="31" t="str">
        <f t="shared" si="301"/>
        <v/>
      </c>
      <c r="C2773" s="25" t="str">
        <f t="shared" si="297"/>
        <v/>
      </c>
      <c r="D2773" s="26" t="str">
        <f>IF(C2773="","",IFERROR(VLOOKUP($C2773,Statistiques!$A$8:$B$30,2,0),""))</f>
        <v/>
      </c>
      <c r="E2773" s="24"/>
      <c r="F2773" s="27" t="e">
        <f t="shared" si="302"/>
        <v>#VALUE!</v>
      </c>
      <c r="G2773" s="28" t="str">
        <f t="shared" si="298"/>
        <v/>
      </c>
      <c r="H2773" s="29"/>
      <c r="I2773" s="30"/>
      <c r="J2773">
        <f t="shared" si="299"/>
        <v>0</v>
      </c>
      <c r="K2773">
        <f t="shared" si="300"/>
        <v>0</v>
      </c>
    </row>
    <row r="2774" spans="1:11" ht="12.75" customHeight="1" x14ac:dyDescent="0.2">
      <c r="A2774" s="71" t="str">
        <f t="shared" si="296"/>
        <v/>
      </c>
      <c r="B2774" s="31" t="str">
        <f t="shared" si="301"/>
        <v/>
      </c>
      <c r="C2774" s="25" t="str">
        <f t="shared" si="297"/>
        <v/>
      </c>
      <c r="D2774" s="26" t="str">
        <f>IF(C2774="","",IFERROR(VLOOKUP($C2774,Statistiques!$A$8:$B$30,2,0),""))</f>
        <v/>
      </c>
      <c r="E2774" s="24"/>
      <c r="F2774" s="27" t="e">
        <f t="shared" si="302"/>
        <v>#VALUE!</v>
      </c>
      <c r="G2774" s="28" t="str">
        <f t="shared" si="298"/>
        <v/>
      </c>
      <c r="H2774" s="29"/>
      <c r="I2774" s="30"/>
      <c r="J2774">
        <f t="shared" si="299"/>
        <v>0</v>
      </c>
      <c r="K2774">
        <f t="shared" si="300"/>
        <v>0</v>
      </c>
    </row>
    <row r="2775" spans="1:11" ht="12.75" customHeight="1" x14ac:dyDescent="0.2">
      <c r="A2775" s="71" t="str">
        <f t="shared" si="296"/>
        <v/>
      </c>
      <c r="B2775" s="31" t="str">
        <f t="shared" si="301"/>
        <v/>
      </c>
      <c r="C2775" s="25" t="str">
        <f t="shared" si="297"/>
        <v/>
      </c>
      <c r="D2775" s="26" t="str">
        <f>IF(C2775="","",IFERROR(VLOOKUP($C2775,Statistiques!$A$8:$B$30,2,0),""))</f>
        <v/>
      </c>
      <c r="E2775" s="24"/>
      <c r="F2775" s="27" t="e">
        <f t="shared" si="302"/>
        <v>#VALUE!</v>
      </c>
      <c r="G2775" s="28" t="str">
        <f t="shared" si="298"/>
        <v/>
      </c>
      <c r="H2775" s="29"/>
      <c r="I2775" s="30"/>
      <c r="J2775">
        <f t="shared" si="299"/>
        <v>0</v>
      </c>
      <c r="K2775">
        <f t="shared" si="300"/>
        <v>0</v>
      </c>
    </row>
    <row r="2776" spans="1:11" ht="12.75" customHeight="1" x14ac:dyDescent="0.2">
      <c r="A2776" s="71" t="str">
        <f t="shared" si="296"/>
        <v/>
      </c>
      <c r="B2776" s="31" t="str">
        <f t="shared" si="301"/>
        <v/>
      </c>
      <c r="C2776" s="25" t="str">
        <f t="shared" si="297"/>
        <v/>
      </c>
      <c r="D2776" s="26" t="str">
        <f>IF(C2776="","",IFERROR(VLOOKUP($C2776,Statistiques!$A$8:$B$30,2,0),""))</f>
        <v/>
      </c>
      <c r="E2776" s="24"/>
      <c r="F2776" s="27" t="e">
        <f t="shared" si="302"/>
        <v>#VALUE!</v>
      </c>
      <c r="G2776" s="28" t="str">
        <f t="shared" si="298"/>
        <v/>
      </c>
      <c r="H2776" s="29"/>
      <c r="I2776" s="30"/>
      <c r="J2776">
        <f t="shared" si="299"/>
        <v>0</v>
      </c>
      <c r="K2776">
        <f t="shared" si="300"/>
        <v>0</v>
      </c>
    </row>
    <row r="2777" spans="1:11" ht="12.75" customHeight="1" x14ac:dyDescent="0.2">
      <c r="A2777" s="71" t="str">
        <f t="shared" si="296"/>
        <v/>
      </c>
      <c r="B2777" s="31" t="str">
        <f t="shared" si="301"/>
        <v/>
      </c>
      <c r="C2777" s="25" t="str">
        <f t="shared" si="297"/>
        <v/>
      </c>
      <c r="D2777" s="26" t="str">
        <f>IF(C2777="","",IFERROR(VLOOKUP($C2777,Statistiques!$A$8:$B$30,2,0),""))</f>
        <v/>
      </c>
      <c r="E2777" s="24"/>
      <c r="F2777" s="27" t="e">
        <f t="shared" si="302"/>
        <v>#VALUE!</v>
      </c>
      <c r="G2777" s="28" t="str">
        <f t="shared" si="298"/>
        <v/>
      </c>
      <c r="H2777" s="29"/>
      <c r="I2777" s="30"/>
      <c r="J2777">
        <f t="shared" si="299"/>
        <v>0</v>
      </c>
      <c r="K2777">
        <f t="shared" si="300"/>
        <v>0</v>
      </c>
    </row>
    <row r="2778" spans="1:11" ht="12.75" customHeight="1" x14ac:dyDescent="0.2">
      <c r="A2778" s="71" t="str">
        <f t="shared" si="296"/>
        <v/>
      </c>
      <c r="B2778" s="31" t="str">
        <f t="shared" si="301"/>
        <v/>
      </c>
      <c r="C2778" s="25" t="str">
        <f t="shared" si="297"/>
        <v/>
      </c>
      <c r="D2778" s="26" t="str">
        <f>IF(C2778="","",IFERROR(VLOOKUP($C2778,Statistiques!$A$8:$B$30,2,0),""))</f>
        <v/>
      </c>
      <c r="E2778" s="24"/>
      <c r="F2778" s="27" t="e">
        <f t="shared" si="302"/>
        <v>#VALUE!</v>
      </c>
      <c r="G2778" s="28" t="str">
        <f t="shared" si="298"/>
        <v/>
      </c>
      <c r="H2778" s="29"/>
      <c r="I2778" s="30"/>
      <c r="J2778">
        <f t="shared" si="299"/>
        <v>0</v>
      </c>
      <c r="K2778">
        <f t="shared" si="300"/>
        <v>0</v>
      </c>
    </row>
    <row r="2779" spans="1:11" ht="12.75" customHeight="1" x14ac:dyDescent="0.2">
      <c r="A2779" s="71" t="str">
        <f t="shared" si="296"/>
        <v/>
      </c>
      <c r="B2779" s="31" t="str">
        <f t="shared" si="301"/>
        <v/>
      </c>
      <c r="C2779" s="25" t="str">
        <f t="shared" si="297"/>
        <v/>
      </c>
      <c r="D2779" s="26" t="str">
        <f>IF(C2779="","",IFERROR(VLOOKUP($C2779,Statistiques!$A$8:$B$30,2,0),""))</f>
        <v/>
      </c>
      <c r="E2779" s="24"/>
      <c r="F2779" s="27" t="e">
        <f t="shared" si="302"/>
        <v>#VALUE!</v>
      </c>
      <c r="G2779" s="28" t="str">
        <f t="shared" si="298"/>
        <v/>
      </c>
      <c r="H2779" s="29"/>
      <c r="I2779" s="30"/>
      <c r="J2779">
        <f t="shared" si="299"/>
        <v>0</v>
      </c>
      <c r="K2779">
        <f t="shared" si="300"/>
        <v>0</v>
      </c>
    </row>
    <row r="2780" spans="1:11" ht="12.75" customHeight="1" x14ac:dyDescent="0.2">
      <c r="A2780" s="71" t="str">
        <f t="shared" si="296"/>
        <v/>
      </c>
      <c r="B2780" s="31" t="str">
        <f t="shared" si="301"/>
        <v/>
      </c>
      <c r="C2780" s="25" t="str">
        <f t="shared" si="297"/>
        <v/>
      </c>
      <c r="D2780" s="26" t="str">
        <f>IF(C2780="","",IFERROR(VLOOKUP($C2780,Statistiques!$A$8:$B$30,2,0),""))</f>
        <v/>
      </c>
      <c r="E2780" s="24"/>
      <c r="F2780" s="27" t="e">
        <f t="shared" si="302"/>
        <v>#VALUE!</v>
      </c>
      <c r="G2780" s="28" t="str">
        <f t="shared" si="298"/>
        <v/>
      </c>
      <c r="H2780" s="29"/>
      <c r="I2780" s="30"/>
      <c r="J2780">
        <f t="shared" si="299"/>
        <v>0</v>
      </c>
      <c r="K2780">
        <f t="shared" si="300"/>
        <v>0</v>
      </c>
    </row>
    <row r="2781" spans="1:11" ht="12.75" customHeight="1" x14ac:dyDescent="0.2">
      <c r="A2781" s="71" t="str">
        <f t="shared" si="296"/>
        <v/>
      </c>
      <c r="B2781" s="31" t="str">
        <f t="shared" si="301"/>
        <v/>
      </c>
      <c r="C2781" s="25" t="str">
        <f t="shared" si="297"/>
        <v/>
      </c>
      <c r="D2781" s="26" t="str">
        <f>IF(C2781="","",IFERROR(VLOOKUP($C2781,Statistiques!$A$8:$B$30,2,0),""))</f>
        <v/>
      </c>
      <c r="E2781" s="24"/>
      <c r="F2781" s="27" t="e">
        <f t="shared" si="302"/>
        <v>#VALUE!</v>
      </c>
      <c r="G2781" s="28" t="str">
        <f t="shared" si="298"/>
        <v/>
      </c>
      <c r="H2781" s="29"/>
      <c r="I2781" s="30"/>
      <c r="J2781">
        <f t="shared" si="299"/>
        <v>0</v>
      </c>
      <c r="K2781">
        <f t="shared" si="300"/>
        <v>0</v>
      </c>
    </row>
    <row r="2782" spans="1:11" ht="12.75" customHeight="1" x14ac:dyDescent="0.2">
      <c r="A2782" s="71" t="str">
        <f t="shared" si="296"/>
        <v/>
      </c>
      <c r="B2782" s="31" t="str">
        <f t="shared" si="301"/>
        <v/>
      </c>
      <c r="C2782" s="25" t="str">
        <f t="shared" si="297"/>
        <v/>
      </c>
      <c r="D2782" s="26" t="str">
        <f>IF(C2782="","",IFERROR(VLOOKUP($C2782,Statistiques!$A$8:$B$30,2,0),""))</f>
        <v/>
      </c>
      <c r="E2782" s="24"/>
      <c r="F2782" s="27" t="e">
        <f t="shared" si="302"/>
        <v>#VALUE!</v>
      </c>
      <c r="G2782" s="28" t="str">
        <f t="shared" si="298"/>
        <v/>
      </c>
      <c r="H2782" s="29"/>
      <c r="I2782" s="30"/>
      <c r="J2782">
        <f t="shared" si="299"/>
        <v>0</v>
      </c>
      <c r="K2782">
        <f t="shared" si="300"/>
        <v>0</v>
      </c>
    </row>
    <row r="2783" spans="1:11" ht="12.75" customHeight="1" x14ac:dyDescent="0.2">
      <c r="A2783" s="71" t="str">
        <f t="shared" si="296"/>
        <v/>
      </c>
      <c r="B2783" s="31" t="str">
        <f t="shared" si="301"/>
        <v/>
      </c>
      <c r="C2783" s="25" t="str">
        <f t="shared" si="297"/>
        <v/>
      </c>
      <c r="D2783" s="26" t="str">
        <f>IF(C2783="","",IFERROR(VLOOKUP($C2783,Statistiques!$A$8:$B$30,2,0),""))</f>
        <v/>
      </c>
      <c r="E2783" s="24"/>
      <c r="F2783" s="27" t="e">
        <f t="shared" si="302"/>
        <v>#VALUE!</v>
      </c>
      <c r="G2783" s="28" t="str">
        <f t="shared" si="298"/>
        <v/>
      </c>
      <c r="H2783" s="29"/>
      <c r="I2783" s="30"/>
      <c r="J2783">
        <f t="shared" si="299"/>
        <v>0</v>
      </c>
      <c r="K2783">
        <f t="shared" si="300"/>
        <v>0</v>
      </c>
    </row>
    <row r="2784" spans="1:11" ht="12.75" customHeight="1" x14ac:dyDescent="0.2">
      <c r="A2784" s="71" t="str">
        <f t="shared" si="296"/>
        <v/>
      </c>
      <c r="B2784" s="31" t="str">
        <f t="shared" si="301"/>
        <v/>
      </c>
      <c r="C2784" s="25" t="str">
        <f t="shared" si="297"/>
        <v/>
      </c>
      <c r="D2784" s="26" t="str">
        <f>IF(C2784="","",IFERROR(VLOOKUP($C2784,Statistiques!$A$8:$B$30,2,0),""))</f>
        <v/>
      </c>
      <c r="E2784" s="24"/>
      <c r="F2784" s="27" t="e">
        <f t="shared" si="302"/>
        <v>#VALUE!</v>
      </c>
      <c r="G2784" s="28" t="str">
        <f t="shared" si="298"/>
        <v/>
      </c>
      <c r="H2784" s="29"/>
      <c r="I2784" s="30"/>
      <c r="J2784">
        <f t="shared" si="299"/>
        <v>0</v>
      </c>
      <c r="K2784">
        <f t="shared" si="300"/>
        <v>0</v>
      </c>
    </row>
    <row r="2785" spans="1:11" ht="12.75" customHeight="1" x14ac:dyDescent="0.2">
      <c r="A2785" s="71" t="str">
        <f t="shared" si="296"/>
        <v/>
      </c>
      <c r="B2785" s="31" t="str">
        <f t="shared" si="301"/>
        <v/>
      </c>
      <c r="C2785" s="25" t="str">
        <f t="shared" si="297"/>
        <v/>
      </c>
      <c r="D2785" s="26" t="str">
        <f>IF(C2785="","",IFERROR(VLOOKUP($C2785,Statistiques!$A$8:$B$30,2,0),""))</f>
        <v/>
      </c>
      <c r="E2785" s="24"/>
      <c r="F2785" s="27" t="e">
        <f t="shared" si="302"/>
        <v>#VALUE!</v>
      </c>
      <c r="G2785" s="28" t="str">
        <f t="shared" si="298"/>
        <v/>
      </c>
      <c r="H2785" s="29"/>
      <c r="I2785" s="30"/>
      <c r="J2785">
        <f t="shared" si="299"/>
        <v>0</v>
      </c>
      <c r="K2785">
        <f t="shared" si="300"/>
        <v>0</v>
      </c>
    </row>
    <row r="2786" spans="1:11" ht="12.75" customHeight="1" x14ac:dyDescent="0.2">
      <c r="A2786" s="71" t="str">
        <f t="shared" si="296"/>
        <v/>
      </c>
      <c r="B2786" s="31" t="str">
        <f t="shared" si="301"/>
        <v/>
      </c>
      <c r="C2786" s="25" t="str">
        <f t="shared" si="297"/>
        <v/>
      </c>
      <c r="D2786" s="26" t="str">
        <f>IF(C2786="","",IFERROR(VLOOKUP($C2786,Statistiques!$A$8:$B$30,2,0),""))</f>
        <v/>
      </c>
      <c r="E2786" s="24"/>
      <c r="F2786" s="27" t="e">
        <f t="shared" si="302"/>
        <v>#VALUE!</v>
      </c>
      <c r="G2786" s="28" t="str">
        <f t="shared" si="298"/>
        <v/>
      </c>
      <c r="H2786" s="29"/>
      <c r="I2786" s="30"/>
      <c r="J2786">
        <f t="shared" si="299"/>
        <v>0</v>
      </c>
      <c r="K2786">
        <f t="shared" si="300"/>
        <v>0</v>
      </c>
    </row>
    <row r="2787" spans="1:11" ht="12.75" customHeight="1" x14ac:dyDescent="0.2">
      <c r="A2787" s="71" t="str">
        <f t="shared" si="296"/>
        <v/>
      </c>
      <c r="B2787" s="31" t="str">
        <f t="shared" si="301"/>
        <v/>
      </c>
      <c r="C2787" s="25" t="str">
        <f t="shared" si="297"/>
        <v/>
      </c>
      <c r="D2787" s="26" t="str">
        <f>IF(C2787="","",IFERROR(VLOOKUP($C2787,Statistiques!$A$8:$B$30,2,0),""))</f>
        <v/>
      </c>
      <c r="E2787" s="24"/>
      <c r="F2787" s="27" t="e">
        <f t="shared" si="302"/>
        <v>#VALUE!</v>
      </c>
      <c r="G2787" s="28" t="str">
        <f t="shared" si="298"/>
        <v/>
      </c>
      <c r="H2787" s="29"/>
      <c r="I2787" s="30"/>
      <c r="J2787">
        <f t="shared" si="299"/>
        <v>0</v>
      </c>
      <c r="K2787">
        <f t="shared" si="300"/>
        <v>0</v>
      </c>
    </row>
    <row r="2788" spans="1:11" ht="12.75" customHeight="1" x14ac:dyDescent="0.2">
      <c r="A2788" s="71" t="str">
        <f t="shared" si="296"/>
        <v/>
      </c>
      <c r="B2788" s="31" t="str">
        <f t="shared" si="301"/>
        <v/>
      </c>
      <c r="C2788" s="25" t="str">
        <f t="shared" si="297"/>
        <v/>
      </c>
      <c r="D2788" s="26" t="str">
        <f>IF(C2788="","",IFERROR(VLOOKUP($C2788,Statistiques!$A$8:$B$30,2,0),""))</f>
        <v/>
      </c>
      <c r="E2788" s="24"/>
      <c r="F2788" s="27" t="e">
        <f t="shared" si="302"/>
        <v>#VALUE!</v>
      </c>
      <c r="G2788" s="28" t="str">
        <f t="shared" si="298"/>
        <v/>
      </c>
      <c r="H2788" s="29"/>
      <c r="I2788" s="30"/>
      <c r="J2788">
        <f t="shared" si="299"/>
        <v>0</v>
      </c>
      <c r="K2788">
        <f t="shared" si="300"/>
        <v>0</v>
      </c>
    </row>
    <row r="2789" spans="1:11" ht="12.75" customHeight="1" x14ac:dyDescent="0.2">
      <c r="A2789" s="71" t="str">
        <f t="shared" si="296"/>
        <v/>
      </c>
      <c r="B2789" s="31" t="str">
        <f t="shared" si="301"/>
        <v/>
      </c>
      <c r="C2789" s="25" t="str">
        <f t="shared" si="297"/>
        <v/>
      </c>
      <c r="D2789" s="26" t="str">
        <f>IF(C2789="","",IFERROR(VLOOKUP($C2789,Statistiques!$A$8:$B$30,2,0),""))</f>
        <v/>
      </c>
      <c r="E2789" s="24"/>
      <c r="F2789" s="27" t="e">
        <f t="shared" si="302"/>
        <v>#VALUE!</v>
      </c>
      <c r="G2789" s="28" t="str">
        <f t="shared" si="298"/>
        <v/>
      </c>
      <c r="H2789" s="29"/>
      <c r="I2789" s="30"/>
      <c r="J2789">
        <f t="shared" si="299"/>
        <v>0</v>
      </c>
      <c r="K2789">
        <f t="shared" si="300"/>
        <v>0</v>
      </c>
    </row>
    <row r="2790" spans="1:11" ht="12.75" customHeight="1" x14ac:dyDescent="0.2">
      <c r="A2790" s="71" t="str">
        <f t="shared" si="296"/>
        <v/>
      </c>
      <c r="B2790" s="31" t="str">
        <f t="shared" si="301"/>
        <v/>
      </c>
      <c r="C2790" s="25" t="str">
        <f t="shared" si="297"/>
        <v/>
      </c>
      <c r="D2790" s="26" t="str">
        <f>IF(C2790="","",IFERROR(VLOOKUP($C2790,Statistiques!$A$8:$B$30,2,0),""))</f>
        <v/>
      </c>
      <c r="E2790" s="24"/>
      <c r="F2790" s="27" t="e">
        <f t="shared" si="302"/>
        <v>#VALUE!</v>
      </c>
      <c r="G2790" s="28" t="str">
        <f t="shared" si="298"/>
        <v/>
      </c>
      <c r="H2790" s="29"/>
      <c r="I2790" s="30"/>
      <c r="J2790">
        <f t="shared" si="299"/>
        <v>0</v>
      </c>
      <c r="K2790">
        <f t="shared" si="300"/>
        <v>0</v>
      </c>
    </row>
    <row r="2791" spans="1:11" ht="12.75" customHeight="1" x14ac:dyDescent="0.2">
      <c r="A2791" s="71" t="str">
        <f t="shared" si="296"/>
        <v/>
      </c>
      <c r="B2791" s="31" t="str">
        <f t="shared" si="301"/>
        <v/>
      </c>
      <c r="C2791" s="25" t="str">
        <f t="shared" si="297"/>
        <v/>
      </c>
      <c r="D2791" s="26" t="str">
        <f>IF(C2791="","",IFERROR(VLOOKUP($C2791,Statistiques!$A$8:$B$30,2,0),""))</f>
        <v/>
      </c>
      <c r="E2791" s="24"/>
      <c r="F2791" s="27" t="e">
        <f t="shared" si="302"/>
        <v>#VALUE!</v>
      </c>
      <c r="G2791" s="28" t="str">
        <f t="shared" si="298"/>
        <v/>
      </c>
      <c r="H2791" s="29"/>
      <c r="I2791" s="30"/>
      <c r="J2791">
        <f t="shared" si="299"/>
        <v>0</v>
      </c>
      <c r="K2791">
        <f t="shared" si="300"/>
        <v>0</v>
      </c>
    </row>
    <row r="2792" spans="1:11" ht="12.75" customHeight="1" x14ac:dyDescent="0.2">
      <c r="A2792" s="71" t="str">
        <f t="shared" si="296"/>
        <v/>
      </c>
      <c r="B2792" s="31" t="str">
        <f t="shared" si="301"/>
        <v/>
      </c>
      <c r="C2792" s="25" t="str">
        <f t="shared" si="297"/>
        <v/>
      </c>
      <c r="D2792" s="26" t="str">
        <f>IF(C2792="","",IFERROR(VLOOKUP($C2792,Statistiques!$A$8:$B$30,2,0),""))</f>
        <v/>
      </c>
      <c r="E2792" s="24"/>
      <c r="F2792" s="27" t="e">
        <f t="shared" si="302"/>
        <v>#VALUE!</v>
      </c>
      <c r="G2792" s="28" t="str">
        <f t="shared" si="298"/>
        <v/>
      </c>
      <c r="H2792" s="29"/>
      <c r="I2792" s="30"/>
      <c r="J2792">
        <f t="shared" si="299"/>
        <v>0</v>
      </c>
      <c r="K2792">
        <f t="shared" si="300"/>
        <v>0</v>
      </c>
    </row>
    <row r="2793" spans="1:11" ht="12.75" customHeight="1" x14ac:dyDescent="0.2">
      <c r="A2793" s="71" t="str">
        <f t="shared" si="296"/>
        <v/>
      </c>
      <c r="B2793" s="31" t="str">
        <f t="shared" si="301"/>
        <v/>
      </c>
      <c r="C2793" s="25" t="str">
        <f t="shared" si="297"/>
        <v/>
      </c>
      <c r="D2793" s="26" t="str">
        <f>IF(C2793="","",IFERROR(VLOOKUP($C2793,Statistiques!$A$8:$B$30,2,0),""))</f>
        <v/>
      </c>
      <c r="E2793" s="24"/>
      <c r="F2793" s="27" t="e">
        <f t="shared" si="302"/>
        <v>#VALUE!</v>
      </c>
      <c r="G2793" s="28" t="str">
        <f t="shared" si="298"/>
        <v/>
      </c>
      <c r="H2793" s="29"/>
      <c r="I2793" s="30"/>
      <c r="J2793">
        <f t="shared" si="299"/>
        <v>0</v>
      </c>
      <c r="K2793">
        <f t="shared" si="300"/>
        <v>0</v>
      </c>
    </row>
    <row r="2794" spans="1:11" ht="12.75" customHeight="1" x14ac:dyDescent="0.2">
      <c r="A2794" s="71" t="str">
        <f t="shared" si="296"/>
        <v/>
      </c>
      <c r="B2794" s="31" t="str">
        <f t="shared" si="301"/>
        <v/>
      </c>
      <c r="C2794" s="25" t="str">
        <f t="shared" si="297"/>
        <v/>
      </c>
      <c r="D2794" s="26" t="str">
        <f>IF(C2794="","",IFERROR(VLOOKUP($C2794,Statistiques!$A$8:$B$30,2,0),""))</f>
        <v/>
      </c>
      <c r="E2794" s="24"/>
      <c r="F2794" s="27" t="e">
        <f t="shared" si="302"/>
        <v>#VALUE!</v>
      </c>
      <c r="G2794" s="28" t="str">
        <f t="shared" si="298"/>
        <v/>
      </c>
      <c r="H2794" s="29"/>
      <c r="I2794" s="30"/>
      <c r="J2794">
        <f t="shared" si="299"/>
        <v>0</v>
      </c>
      <c r="K2794">
        <f t="shared" si="300"/>
        <v>0</v>
      </c>
    </row>
    <row r="2795" spans="1:11" ht="12.75" customHeight="1" x14ac:dyDescent="0.2">
      <c r="A2795" s="71" t="str">
        <f t="shared" si="296"/>
        <v/>
      </c>
      <c r="B2795" s="31" t="str">
        <f t="shared" si="301"/>
        <v/>
      </c>
      <c r="C2795" s="25" t="str">
        <f t="shared" si="297"/>
        <v/>
      </c>
      <c r="D2795" s="26" t="str">
        <f>IF(C2795="","",IFERROR(VLOOKUP($C2795,Statistiques!$A$8:$B$30,2,0),""))</f>
        <v/>
      </c>
      <c r="E2795" s="24"/>
      <c r="F2795" s="27" t="e">
        <f t="shared" si="302"/>
        <v>#VALUE!</v>
      </c>
      <c r="G2795" s="28" t="str">
        <f t="shared" si="298"/>
        <v/>
      </c>
      <c r="H2795" s="29"/>
      <c r="I2795" s="30"/>
      <c r="J2795">
        <f t="shared" si="299"/>
        <v>0</v>
      </c>
      <c r="K2795">
        <f t="shared" si="300"/>
        <v>0</v>
      </c>
    </row>
    <row r="2796" spans="1:11" ht="12.75" customHeight="1" x14ac:dyDescent="0.2">
      <c r="A2796" s="71" t="str">
        <f t="shared" si="296"/>
        <v/>
      </c>
      <c r="B2796" s="31" t="str">
        <f t="shared" si="301"/>
        <v/>
      </c>
      <c r="C2796" s="25" t="str">
        <f t="shared" si="297"/>
        <v/>
      </c>
      <c r="D2796" s="26" t="str">
        <f>IF(C2796="","",IFERROR(VLOOKUP($C2796,Statistiques!$A$8:$B$30,2,0),""))</f>
        <v/>
      </c>
      <c r="E2796" s="24"/>
      <c r="F2796" s="27" t="e">
        <f t="shared" si="302"/>
        <v>#VALUE!</v>
      </c>
      <c r="G2796" s="28" t="str">
        <f t="shared" si="298"/>
        <v/>
      </c>
      <c r="H2796" s="29"/>
      <c r="I2796" s="30"/>
      <c r="J2796">
        <f t="shared" si="299"/>
        <v>0</v>
      </c>
      <c r="K2796">
        <f t="shared" si="300"/>
        <v>0</v>
      </c>
    </row>
    <row r="2797" spans="1:11" ht="12.75" customHeight="1" x14ac:dyDescent="0.2">
      <c r="A2797" s="71" t="str">
        <f t="shared" si="296"/>
        <v/>
      </c>
      <c r="B2797" s="31" t="str">
        <f t="shared" si="301"/>
        <v/>
      </c>
      <c r="C2797" s="25" t="str">
        <f t="shared" si="297"/>
        <v/>
      </c>
      <c r="D2797" s="26" t="str">
        <f>IF(C2797="","",IFERROR(VLOOKUP($C2797,Statistiques!$A$8:$B$30,2,0),""))</f>
        <v/>
      </c>
      <c r="E2797" s="24"/>
      <c r="F2797" s="27" t="e">
        <f t="shared" si="302"/>
        <v>#VALUE!</v>
      </c>
      <c r="G2797" s="28" t="str">
        <f t="shared" si="298"/>
        <v/>
      </c>
      <c r="H2797" s="29"/>
      <c r="I2797" s="30"/>
      <c r="J2797">
        <f t="shared" si="299"/>
        <v>0</v>
      </c>
      <c r="K2797">
        <f t="shared" si="300"/>
        <v>0</v>
      </c>
    </row>
    <row r="2798" spans="1:11" ht="12.75" customHeight="1" x14ac:dyDescent="0.2">
      <c r="A2798" s="71" t="str">
        <f t="shared" si="296"/>
        <v/>
      </c>
      <c r="B2798" s="31" t="str">
        <f t="shared" si="301"/>
        <v/>
      </c>
      <c r="C2798" s="25" t="str">
        <f t="shared" si="297"/>
        <v/>
      </c>
      <c r="D2798" s="26" t="str">
        <f>IF(C2798="","",IFERROR(VLOOKUP($C2798,Statistiques!$A$8:$B$30,2,0),""))</f>
        <v/>
      </c>
      <c r="E2798" s="24"/>
      <c r="F2798" s="27" t="e">
        <f t="shared" si="302"/>
        <v>#VALUE!</v>
      </c>
      <c r="G2798" s="28" t="str">
        <f t="shared" si="298"/>
        <v/>
      </c>
      <c r="H2798" s="29"/>
      <c r="I2798" s="30"/>
      <c r="J2798">
        <f t="shared" si="299"/>
        <v>0</v>
      </c>
      <c r="K2798">
        <f t="shared" si="300"/>
        <v>0</v>
      </c>
    </row>
    <row r="2799" spans="1:11" ht="12.75" customHeight="1" x14ac:dyDescent="0.2">
      <c r="A2799" s="71" t="str">
        <f t="shared" si="296"/>
        <v/>
      </c>
      <c r="B2799" s="31" t="str">
        <f t="shared" si="301"/>
        <v/>
      </c>
      <c r="C2799" s="25" t="str">
        <f t="shared" si="297"/>
        <v/>
      </c>
      <c r="D2799" s="26" t="str">
        <f>IF(C2799="","",IFERROR(VLOOKUP($C2799,Statistiques!$A$8:$B$30,2,0),""))</f>
        <v/>
      </c>
      <c r="E2799" s="24"/>
      <c r="F2799" s="27" t="e">
        <f t="shared" si="302"/>
        <v>#VALUE!</v>
      </c>
      <c r="G2799" s="28" t="str">
        <f t="shared" si="298"/>
        <v/>
      </c>
      <c r="H2799" s="29"/>
      <c r="I2799" s="30"/>
      <c r="J2799">
        <f t="shared" si="299"/>
        <v>0</v>
      </c>
      <c r="K2799">
        <f t="shared" si="300"/>
        <v>0</v>
      </c>
    </row>
    <row r="2800" spans="1:11" ht="12.75" customHeight="1" x14ac:dyDescent="0.2">
      <c r="A2800" s="71" t="str">
        <f t="shared" si="296"/>
        <v/>
      </c>
      <c r="B2800" s="31" t="str">
        <f t="shared" si="301"/>
        <v/>
      </c>
      <c r="C2800" s="25" t="str">
        <f t="shared" si="297"/>
        <v/>
      </c>
      <c r="D2800" s="26" t="str">
        <f>IF(C2800="","",IFERROR(VLOOKUP($C2800,Statistiques!$A$8:$B$30,2,0),""))</f>
        <v/>
      </c>
      <c r="E2800" s="24"/>
      <c r="F2800" s="27" t="e">
        <f t="shared" si="302"/>
        <v>#VALUE!</v>
      </c>
      <c r="G2800" s="28" t="str">
        <f t="shared" si="298"/>
        <v/>
      </c>
      <c r="H2800" s="29"/>
      <c r="I2800" s="30"/>
      <c r="J2800">
        <f t="shared" si="299"/>
        <v>0</v>
      </c>
      <c r="K2800">
        <f t="shared" si="300"/>
        <v>0</v>
      </c>
    </row>
    <row r="2801" spans="1:11" ht="12.75" customHeight="1" x14ac:dyDescent="0.2">
      <c r="A2801" s="71" t="str">
        <f t="shared" si="296"/>
        <v/>
      </c>
      <c r="B2801" s="31" t="str">
        <f t="shared" si="301"/>
        <v/>
      </c>
      <c r="C2801" s="25" t="str">
        <f t="shared" si="297"/>
        <v/>
      </c>
      <c r="D2801" s="26" t="str">
        <f>IF(C2801="","",IFERROR(VLOOKUP($C2801,Statistiques!$A$8:$B$30,2,0),""))</f>
        <v/>
      </c>
      <c r="E2801" s="24"/>
      <c r="F2801" s="27" t="e">
        <f t="shared" si="302"/>
        <v>#VALUE!</v>
      </c>
      <c r="G2801" s="28" t="str">
        <f t="shared" si="298"/>
        <v/>
      </c>
      <c r="H2801" s="29"/>
      <c r="I2801" s="30"/>
      <c r="J2801">
        <f t="shared" si="299"/>
        <v>0</v>
      </c>
      <c r="K2801">
        <f t="shared" si="300"/>
        <v>0</v>
      </c>
    </row>
    <row r="2802" spans="1:11" ht="12.75" customHeight="1" x14ac:dyDescent="0.2">
      <c r="A2802" s="71" t="str">
        <f t="shared" ref="A2802:A2865" si="303">IF(E2801="","",A2801)</f>
        <v/>
      </c>
      <c r="B2802" s="31" t="str">
        <f t="shared" si="301"/>
        <v/>
      </c>
      <c r="C2802" s="25" t="str">
        <f t="shared" ref="C2802:C2865" si="304">IF(E2801="","",C2801)</f>
        <v/>
      </c>
      <c r="D2802" s="26" t="str">
        <f>IF(C2802="","",IFERROR(VLOOKUP($C2802,Statistiques!$A$8:$B$30,2,0),""))</f>
        <v/>
      </c>
      <c r="E2802" s="24"/>
      <c r="F2802" s="27" t="e">
        <f t="shared" si="302"/>
        <v>#VALUE!</v>
      </c>
      <c r="G2802" s="28" t="str">
        <f t="shared" si="298"/>
        <v/>
      </c>
      <c r="H2802" s="29"/>
      <c r="I2802" s="30"/>
      <c r="J2802">
        <f t="shared" si="299"/>
        <v>0</v>
      </c>
      <c r="K2802">
        <f t="shared" si="300"/>
        <v>0</v>
      </c>
    </row>
    <row r="2803" spans="1:11" ht="12.75" customHeight="1" x14ac:dyDescent="0.2">
      <c r="A2803" s="71" t="str">
        <f t="shared" si="303"/>
        <v/>
      </c>
      <c r="B2803" s="31" t="str">
        <f t="shared" si="301"/>
        <v/>
      </c>
      <c r="C2803" s="25" t="str">
        <f t="shared" si="304"/>
        <v/>
      </c>
      <c r="D2803" s="26" t="str">
        <f>IF(C2803="","",IFERROR(VLOOKUP($C2803,Statistiques!$A$8:$B$30,2,0),""))</f>
        <v/>
      </c>
      <c r="E2803" s="24"/>
      <c r="F2803" s="27" t="e">
        <f t="shared" si="302"/>
        <v>#VALUE!</v>
      </c>
      <c r="G2803" s="28" t="str">
        <f t="shared" si="298"/>
        <v/>
      </c>
      <c r="H2803" s="29"/>
      <c r="I2803" s="30"/>
      <c r="J2803">
        <f t="shared" si="299"/>
        <v>0</v>
      </c>
      <c r="K2803">
        <f t="shared" si="300"/>
        <v>0</v>
      </c>
    </row>
    <row r="2804" spans="1:11" ht="12.75" customHeight="1" x14ac:dyDescent="0.2">
      <c r="A2804" s="71" t="str">
        <f t="shared" si="303"/>
        <v/>
      </c>
      <c r="B2804" s="31" t="str">
        <f t="shared" si="301"/>
        <v/>
      </c>
      <c r="C2804" s="25" t="str">
        <f t="shared" si="304"/>
        <v/>
      </c>
      <c r="D2804" s="26" t="str">
        <f>IF(C2804="","",IFERROR(VLOOKUP($C2804,Statistiques!$A$8:$B$30,2,0),""))</f>
        <v/>
      </c>
      <c r="E2804" s="24"/>
      <c r="F2804" s="27" t="e">
        <f t="shared" si="302"/>
        <v>#VALUE!</v>
      </c>
      <c r="G2804" s="28" t="str">
        <f t="shared" si="298"/>
        <v/>
      </c>
      <c r="H2804" s="29"/>
      <c r="I2804" s="30"/>
      <c r="J2804">
        <f t="shared" si="299"/>
        <v>0</v>
      </c>
      <c r="K2804">
        <f t="shared" si="300"/>
        <v>0</v>
      </c>
    </row>
    <row r="2805" spans="1:11" ht="12.75" customHeight="1" x14ac:dyDescent="0.2">
      <c r="A2805" s="71" t="str">
        <f t="shared" si="303"/>
        <v/>
      </c>
      <c r="B2805" s="31" t="str">
        <f t="shared" si="301"/>
        <v/>
      </c>
      <c r="C2805" s="25" t="str">
        <f t="shared" si="304"/>
        <v/>
      </c>
      <c r="D2805" s="26" t="str">
        <f>IF(C2805="","",IFERROR(VLOOKUP($C2805,Statistiques!$A$8:$B$30,2,0),""))</f>
        <v/>
      </c>
      <c r="E2805" s="24"/>
      <c r="F2805" s="27" t="e">
        <f t="shared" si="302"/>
        <v>#VALUE!</v>
      </c>
      <c r="G2805" s="28" t="str">
        <f t="shared" si="298"/>
        <v/>
      </c>
      <c r="H2805" s="29"/>
      <c r="I2805" s="30"/>
      <c r="J2805">
        <f t="shared" si="299"/>
        <v>0</v>
      </c>
      <c r="K2805">
        <f t="shared" si="300"/>
        <v>0</v>
      </c>
    </row>
    <row r="2806" spans="1:11" ht="12.75" customHeight="1" x14ac:dyDescent="0.2">
      <c r="A2806" s="71" t="str">
        <f t="shared" si="303"/>
        <v/>
      </c>
      <c r="B2806" s="31" t="str">
        <f t="shared" si="301"/>
        <v/>
      </c>
      <c r="C2806" s="25" t="str">
        <f t="shared" si="304"/>
        <v/>
      </c>
      <c r="D2806" s="26" t="str">
        <f>IF(C2806="","",IFERROR(VLOOKUP($C2806,Statistiques!$A$8:$B$30,2,0),""))</f>
        <v/>
      </c>
      <c r="E2806" s="24"/>
      <c r="F2806" s="27" t="e">
        <f t="shared" si="302"/>
        <v>#VALUE!</v>
      </c>
      <c r="G2806" s="28" t="str">
        <f t="shared" si="298"/>
        <v/>
      </c>
      <c r="H2806" s="29"/>
      <c r="I2806" s="30"/>
      <c r="J2806">
        <f t="shared" si="299"/>
        <v>0</v>
      </c>
      <c r="K2806">
        <f t="shared" si="300"/>
        <v>0</v>
      </c>
    </row>
    <row r="2807" spans="1:11" ht="12.75" customHeight="1" x14ac:dyDescent="0.2">
      <c r="A2807" s="71" t="str">
        <f t="shared" si="303"/>
        <v/>
      </c>
      <c r="B2807" s="31" t="str">
        <f t="shared" si="301"/>
        <v/>
      </c>
      <c r="C2807" s="25" t="str">
        <f t="shared" si="304"/>
        <v/>
      </c>
      <c r="D2807" s="26" t="str">
        <f>IF(C2807="","",IFERROR(VLOOKUP($C2807,Statistiques!$A$8:$B$30,2,0),""))</f>
        <v/>
      </c>
      <c r="E2807" s="24"/>
      <c r="F2807" s="27" t="e">
        <f t="shared" si="302"/>
        <v>#VALUE!</v>
      </c>
      <c r="G2807" s="28" t="str">
        <f t="shared" si="298"/>
        <v/>
      </c>
      <c r="H2807" s="29"/>
      <c r="I2807" s="30"/>
      <c r="J2807">
        <f t="shared" si="299"/>
        <v>0</v>
      </c>
      <c r="K2807">
        <f t="shared" si="300"/>
        <v>0</v>
      </c>
    </row>
    <row r="2808" spans="1:11" ht="12.75" customHeight="1" x14ac:dyDescent="0.2">
      <c r="A2808" s="71" t="str">
        <f t="shared" si="303"/>
        <v/>
      </c>
      <c r="B2808" s="31" t="str">
        <f t="shared" si="301"/>
        <v/>
      </c>
      <c r="C2808" s="25" t="str">
        <f t="shared" si="304"/>
        <v/>
      </c>
      <c r="D2808" s="26" t="str">
        <f>IF(C2808="","",IFERROR(VLOOKUP($C2808,Statistiques!$A$8:$B$30,2,0),""))</f>
        <v/>
      </c>
      <c r="E2808" s="24"/>
      <c r="F2808" s="27" t="e">
        <f t="shared" si="302"/>
        <v>#VALUE!</v>
      </c>
      <c r="G2808" s="28" t="str">
        <f t="shared" si="298"/>
        <v/>
      </c>
      <c r="H2808" s="29"/>
      <c r="I2808" s="30"/>
      <c r="J2808">
        <f t="shared" si="299"/>
        <v>0</v>
      </c>
      <c r="K2808">
        <f t="shared" si="300"/>
        <v>0</v>
      </c>
    </row>
    <row r="2809" spans="1:11" ht="12.75" customHeight="1" x14ac:dyDescent="0.2">
      <c r="A2809" s="71" t="str">
        <f t="shared" si="303"/>
        <v/>
      </c>
      <c r="B2809" s="31" t="str">
        <f t="shared" si="301"/>
        <v/>
      </c>
      <c r="C2809" s="25" t="str">
        <f t="shared" si="304"/>
        <v/>
      </c>
      <c r="D2809" s="26" t="str">
        <f>IF(C2809="","",IFERROR(VLOOKUP($C2809,Statistiques!$A$8:$B$30,2,0),""))</f>
        <v/>
      </c>
      <c r="E2809" s="24"/>
      <c r="F2809" s="27" t="e">
        <f t="shared" si="302"/>
        <v>#VALUE!</v>
      </c>
      <c r="G2809" s="28" t="str">
        <f t="shared" si="298"/>
        <v/>
      </c>
      <c r="H2809" s="29"/>
      <c r="I2809" s="30"/>
      <c r="J2809">
        <f t="shared" si="299"/>
        <v>0</v>
      </c>
      <c r="K2809">
        <f t="shared" si="300"/>
        <v>0</v>
      </c>
    </row>
    <row r="2810" spans="1:11" ht="12.75" customHeight="1" x14ac:dyDescent="0.2">
      <c r="A2810" s="71" t="str">
        <f t="shared" si="303"/>
        <v/>
      </c>
      <c r="B2810" s="31" t="str">
        <f t="shared" si="301"/>
        <v/>
      </c>
      <c r="C2810" s="25" t="str">
        <f t="shared" si="304"/>
        <v/>
      </c>
      <c r="D2810" s="26" t="str">
        <f>IF(C2810="","",IFERROR(VLOOKUP($C2810,Statistiques!$A$8:$B$30,2,0),""))</f>
        <v/>
      </c>
      <c r="E2810" s="24"/>
      <c r="F2810" s="27" t="e">
        <f t="shared" si="302"/>
        <v>#VALUE!</v>
      </c>
      <c r="G2810" s="28" t="str">
        <f t="shared" si="298"/>
        <v/>
      </c>
      <c r="H2810" s="29"/>
      <c r="I2810" s="30"/>
      <c r="J2810">
        <f t="shared" si="299"/>
        <v>0</v>
      </c>
      <c r="K2810">
        <f t="shared" si="300"/>
        <v>0</v>
      </c>
    </row>
    <row r="2811" spans="1:11" ht="12.75" customHeight="1" x14ac:dyDescent="0.2">
      <c r="A2811" s="71" t="str">
        <f t="shared" si="303"/>
        <v/>
      </c>
      <c r="B2811" s="31" t="str">
        <f t="shared" si="301"/>
        <v/>
      </c>
      <c r="C2811" s="25" t="str">
        <f t="shared" si="304"/>
        <v/>
      </c>
      <c r="D2811" s="26" t="str">
        <f>IF(C2811="","",IFERROR(VLOOKUP($C2811,Statistiques!$A$8:$B$30,2,0),""))</f>
        <v/>
      </c>
      <c r="E2811" s="24"/>
      <c r="F2811" s="27" t="e">
        <f t="shared" si="302"/>
        <v>#VALUE!</v>
      </c>
      <c r="G2811" s="28" t="str">
        <f t="shared" si="298"/>
        <v/>
      </c>
      <c r="H2811" s="29"/>
      <c r="I2811" s="30"/>
      <c r="J2811">
        <f t="shared" si="299"/>
        <v>0</v>
      </c>
      <c r="K2811">
        <f t="shared" si="300"/>
        <v>0</v>
      </c>
    </row>
    <row r="2812" spans="1:11" ht="12.75" customHeight="1" x14ac:dyDescent="0.2">
      <c r="A2812" s="71" t="str">
        <f t="shared" si="303"/>
        <v/>
      </c>
      <c r="B2812" s="31" t="str">
        <f t="shared" si="301"/>
        <v/>
      </c>
      <c r="C2812" s="25" t="str">
        <f t="shared" si="304"/>
        <v/>
      </c>
      <c r="D2812" s="26" t="str">
        <f>IF(C2812="","",IFERROR(VLOOKUP($C2812,Statistiques!$A$8:$B$30,2,0),""))</f>
        <v/>
      </c>
      <c r="E2812" s="24"/>
      <c r="F2812" s="27" t="e">
        <f t="shared" si="302"/>
        <v>#VALUE!</v>
      </c>
      <c r="G2812" s="28" t="str">
        <f t="shared" si="298"/>
        <v/>
      </c>
      <c r="H2812" s="29"/>
      <c r="I2812" s="30"/>
      <c r="J2812">
        <f t="shared" si="299"/>
        <v>0</v>
      </c>
      <c r="K2812">
        <f t="shared" si="300"/>
        <v>0</v>
      </c>
    </row>
    <row r="2813" spans="1:11" ht="12.75" customHeight="1" x14ac:dyDescent="0.2">
      <c r="A2813" s="71" t="str">
        <f t="shared" si="303"/>
        <v/>
      </c>
      <c r="B2813" s="31" t="str">
        <f t="shared" si="301"/>
        <v/>
      </c>
      <c r="C2813" s="25" t="str">
        <f t="shared" si="304"/>
        <v/>
      </c>
      <c r="D2813" s="26" t="str">
        <f>IF(C2813="","",IFERROR(VLOOKUP($C2813,Statistiques!$A$8:$B$30,2,0),""))</f>
        <v/>
      </c>
      <c r="E2813" s="24"/>
      <c r="F2813" s="27" t="e">
        <f t="shared" si="302"/>
        <v>#VALUE!</v>
      </c>
      <c r="G2813" s="28" t="str">
        <f t="shared" si="298"/>
        <v/>
      </c>
      <c r="H2813" s="29"/>
      <c r="I2813" s="30"/>
      <c r="J2813">
        <f t="shared" si="299"/>
        <v>0</v>
      </c>
      <c r="K2813">
        <f t="shared" si="300"/>
        <v>0</v>
      </c>
    </row>
    <row r="2814" spans="1:11" ht="12.75" customHeight="1" x14ac:dyDescent="0.2">
      <c r="A2814" s="71" t="str">
        <f t="shared" si="303"/>
        <v/>
      </c>
      <c r="B2814" s="31" t="str">
        <f t="shared" si="301"/>
        <v/>
      </c>
      <c r="C2814" s="25" t="str">
        <f t="shared" si="304"/>
        <v/>
      </c>
      <c r="D2814" s="26" t="str">
        <f>IF(C2814="","",IFERROR(VLOOKUP($C2814,Statistiques!$A$8:$B$30,2,0),""))</f>
        <v/>
      </c>
      <c r="E2814" s="24"/>
      <c r="F2814" s="27" t="e">
        <f t="shared" si="302"/>
        <v>#VALUE!</v>
      </c>
      <c r="G2814" s="28" t="str">
        <f t="shared" si="298"/>
        <v/>
      </c>
      <c r="H2814" s="29"/>
      <c r="I2814" s="30"/>
      <c r="J2814">
        <f t="shared" si="299"/>
        <v>0</v>
      </c>
      <c r="K2814">
        <f t="shared" si="300"/>
        <v>0</v>
      </c>
    </row>
    <row r="2815" spans="1:11" ht="12.75" customHeight="1" x14ac:dyDescent="0.2">
      <c r="A2815" s="71" t="str">
        <f t="shared" si="303"/>
        <v/>
      </c>
      <c r="B2815" s="31" t="str">
        <f t="shared" si="301"/>
        <v/>
      </c>
      <c r="C2815" s="25" t="str">
        <f t="shared" si="304"/>
        <v/>
      </c>
      <c r="D2815" s="26" t="str">
        <f>IF(C2815="","",IFERROR(VLOOKUP($C2815,Statistiques!$A$8:$B$30,2,0),""))</f>
        <v/>
      </c>
      <c r="E2815" s="24"/>
      <c r="F2815" s="27" t="e">
        <f t="shared" si="302"/>
        <v>#VALUE!</v>
      </c>
      <c r="G2815" s="28" t="str">
        <f t="shared" si="298"/>
        <v/>
      </c>
      <c r="H2815" s="29"/>
      <c r="I2815" s="30"/>
      <c r="J2815">
        <f t="shared" si="299"/>
        <v>0</v>
      </c>
      <c r="K2815">
        <f t="shared" si="300"/>
        <v>0</v>
      </c>
    </row>
    <row r="2816" spans="1:11" ht="12.75" customHeight="1" x14ac:dyDescent="0.2">
      <c r="A2816" s="71" t="str">
        <f t="shared" si="303"/>
        <v/>
      </c>
      <c r="B2816" s="31" t="str">
        <f t="shared" si="301"/>
        <v/>
      </c>
      <c r="C2816" s="25" t="str">
        <f t="shared" si="304"/>
        <v/>
      </c>
      <c r="D2816" s="26" t="str">
        <f>IF(C2816="","",IFERROR(VLOOKUP($C2816,Statistiques!$A$8:$B$30,2,0),""))</f>
        <v/>
      </c>
      <c r="E2816" s="24"/>
      <c r="F2816" s="27" t="e">
        <f t="shared" si="302"/>
        <v>#VALUE!</v>
      </c>
      <c r="G2816" s="28" t="str">
        <f t="shared" si="298"/>
        <v/>
      </c>
      <c r="H2816" s="29"/>
      <c r="I2816" s="30"/>
      <c r="J2816">
        <f t="shared" si="299"/>
        <v>0</v>
      </c>
      <c r="K2816">
        <f t="shared" si="300"/>
        <v>0</v>
      </c>
    </row>
    <row r="2817" spans="1:11" ht="12.75" customHeight="1" x14ac:dyDescent="0.2">
      <c r="A2817" s="71" t="str">
        <f t="shared" si="303"/>
        <v/>
      </c>
      <c r="B2817" s="31" t="str">
        <f t="shared" si="301"/>
        <v/>
      </c>
      <c r="C2817" s="25" t="str">
        <f t="shared" si="304"/>
        <v/>
      </c>
      <c r="D2817" s="26" t="str">
        <f>IF(C2817="","",IFERROR(VLOOKUP($C2817,Statistiques!$A$8:$B$30,2,0),""))</f>
        <v/>
      </c>
      <c r="E2817" s="24"/>
      <c r="F2817" s="27" t="e">
        <f t="shared" si="302"/>
        <v>#VALUE!</v>
      </c>
      <c r="G2817" s="28" t="str">
        <f t="shared" si="298"/>
        <v/>
      </c>
      <c r="H2817" s="29"/>
      <c r="I2817" s="30"/>
      <c r="J2817">
        <f t="shared" si="299"/>
        <v>0</v>
      </c>
      <c r="K2817">
        <f t="shared" si="300"/>
        <v>0</v>
      </c>
    </row>
    <row r="2818" spans="1:11" ht="12.75" customHeight="1" x14ac:dyDescent="0.2">
      <c r="A2818" s="71" t="str">
        <f t="shared" si="303"/>
        <v/>
      </c>
      <c r="B2818" s="31" t="str">
        <f t="shared" si="301"/>
        <v/>
      </c>
      <c r="C2818" s="25" t="str">
        <f t="shared" si="304"/>
        <v/>
      </c>
      <c r="D2818" s="26" t="str">
        <f>IF(C2818="","",IFERROR(VLOOKUP($C2818,Statistiques!$A$8:$B$30,2,0),""))</f>
        <v/>
      </c>
      <c r="E2818" s="24"/>
      <c r="F2818" s="27" t="e">
        <f t="shared" si="302"/>
        <v>#VALUE!</v>
      </c>
      <c r="G2818" s="28" t="str">
        <f t="shared" si="298"/>
        <v/>
      </c>
      <c r="H2818" s="29"/>
      <c r="I2818" s="30"/>
      <c r="J2818">
        <f t="shared" si="299"/>
        <v>0</v>
      </c>
      <c r="K2818">
        <f t="shared" si="300"/>
        <v>0</v>
      </c>
    </row>
    <row r="2819" spans="1:11" ht="12.75" customHeight="1" x14ac:dyDescent="0.2">
      <c r="A2819" s="71" t="str">
        <f t="shared" si="303"/>
        <v/>
      </c>
      <c r="B2819" s="31" t="str">
        <f t="shared" si="301"/>
        <v/>
      </c>
      <c r="C2819" s="25" t="str">
        <f t="shared" si="304"/>
        <v/>
      </c>
      <c r="D2819" s="26" t="str">
        <f>IF(C2819="","",IFERROR(VLOOKUP($C2819,Statistiques!$A$8:$B$30,2,0),""))</f>
        <v/>
      </c>
      <c r="E2819" s="24"/>
      <c r="F2819" s="27" t="e">
        <f t="shared" si="302"/>
        <v>#VALUE!</v>
      </c>
      <c r="G2819" s="28" t="str">
        <f t="shared" ref="G2819:G2882" si="305">IF(E2819="","",IF(AND(MONTH(A2819)=MONTH(A2820),E2820&lt;&gt;""),"",F2819))</f>
        <v/>
      </c>
      <c r="H2819" s="29"/>
      <c r="I2819" s="30"/>
      <c r="J2819">
        <f t="shared" ref="J2819:J2882" si="306">IF(H2819="",0,H2819)</f>
        <v>0</v>
      </c>
      <c r="K2819">
        <f t="shared" ref="K2819:K2882" si="307">IF(I2819="",0,I2819)</f>
        <v>0</v>
      </c>
    </row>
    <row r="2820" spans="1:11" ht="12.75" customHeight="1" x14ac:dyDescent="0.2">
      <c r="A2820" s="71" t="str">
        <f t="shared" si="303"/>
        <v/>
      </c>
      <c r="B2820" s="31" t="str">
        <f t="shared" ref="B2820:B2883" si="308">IF(A2820="","",B2819+1)</f>
        <v/>
      </c>
      <c r="C2820" s="25" t="str">
        <f t="shared" si="304"/>
        <v/>
      </c>
      <c r="D2820" s="26" t="str">
        <f>IF(C2820="","",IFERROR(VLOOKUP($C2820,Statistiques!$A$8:$B$30,2,0),""))</f>
        <v/>
      </c>
      <c r="E2820" s="24"/>
      <c r="F2820" s="27" t="e">
        <f t="shared" ref="F2820:F2883" si="309">IF(MONTH(A2820)=MONTH(A2819),F2819+E2820,E2820)</f>
        <v>#VALUE!</v>
      </c>
      <c r="G2820" s="28" t="str">
        <f t="shared" si="305"/>
        <v/>
      </c>
      <c r="H2820" s="29"/>
      <c r="I2820" s="30"/>
      <c r="J2820">
        <f t="shared" si="306"/>
        <v>0</v>
      </c>
      <c r="K2820">
        <f t="shared" si="307"/>
        <v>0</v>
      </c>
    </row>
    <row r="2821" spans="1:11" ht="12.75" customHeight="1" x14ac:dyDescent="0.2">
      <c r="A2821" s="71" t="str">
        <f t="shared" si="303"/>
        <v/>
      </c>
      <c r="B2821" s="31" t="str">
        <f t="shared" si="308"/>
        <v/>
      </c>
      <c r="C2821" s="25" t="str">
        <f t="shared" si="304"/>
        <v/>
      </c>
      <c r="D2821" s="26" t="str">
        <f>IF(C2821="","",IFERROR(VLOOKUP($C2821,Statistiques!$A$8:$B$30,2,0),""))</f>
        <v/>
      </c>
      <c r="E2821" s="24"/>
      <c r="F2821" s="27" t="e">
        <f t="shared" si="309"/>
        <v>#VALUE!</v>
      </c>
      <c r="G2821" s="28" t="str">
        <f t="shared" si="305"/>
        <v/>
      </c>
      <c r="H2821" s="29"/>
      <c r="I2821" s="30"/>
      <c r="J2821">
        <f t="shared" si="306"/>
        <v>0</v>
      </c>
      <c r="K2821">
        <f t="shared" si="307"/>
        <v>0</v>
      </c>
    </row>
    <row r="2822" spans="1:11" ht="12.75" customHeight="1" x14ac:dyDescent="0.2">
      <c r="A2822" s="71" t="str">
        <f t="shared" si="303"/>
        <v/>
      </c>
      <c r="B2822" s="31" t="str">
        <f t="shared" si="308"/>
        <v/>
      </c>
      <c r="C2822" s="25" t="str">
        <f t="shared" si="304"/>
        <v/>
      </c>
      <c r="D2822" s="26" t="str">
        <f>IF(C2822="","",IFERROR(VLOOKUP($C2822,Statistiques!$A$8:$B$30,2,0),""))</f>
        <v/>
      </c>
      <c r="E2822" s="24"/>
      <c r="F2822" s="27" t="e">
        <f t="shared" si="309"/>
        <v>#VALUE!</v>
      </c>
      <c r="G2822" s="28" t="str">
        <f t="shared" si="305"/>
        <v/>
      </c>
      <c r="H2822" s="29"/>
      <c r="I2822" s="30"/>
      <c r="J2822">
        <f t="shared" si="306"/>
        <v>0</v>
      </c>
      <c r="K2822">
        <f t="shared" si="307"/>
        <v>0</v>
      </c>
    </row>
    <row r="2823" spans="1:11" ht="12.75" customHeight="1" x14ac:dyDescent="0.2">
      <c r="A2823" s="71" t="str">
        <f t="shared" si="303"/>
        <v/>
      </c>
      <c r="B2823" s="31" t="str">
        <f t="shared" si="308"/>
        <v/>
      </c>
      <c r="C2823" s="25" t="str">
        <f t="shared" si="304"/>
        <v/>
      </c>
      <c r="D2823" s="26" t="str">
        <f>IF(C2823="","",IFERROR(VLOOKUP($C2823,Statistiques!$A$8:$B$30,2,0),""))</f>
        <v/>
      </c>
      <c r="E2823" s="24"/>
      <c r="F2823" s="27" t="e">
        <f t="shared" si="309"/>
        <v>#VALUE!</v>
      </c>
      <c r="G2823" s="28" t="str">
        <f t="shared" si="305"/>
        <v/>
      </c>
      <c r="H2823" s="29"/>
      <c r="I2823" s="30"/>
      <c r="J2823">
        <f t="shared" si="306"/>
        <v>0</v>
      </c>
      <c r="K2823">
        <f t="shared" si="307"/>
        <v>0</v>
      </c>
    </row>
    <row r="2824" spans="1:11" ht="12.75" customHeight="1" x14ac:dyDescent="0.2">
      <c r="A2824" s="71" t="str">
        <f t="shared" si="303"/>
        <v/>
      </c>
      <c r="B2824" s="31" t="str">
        <f t="shared" si="308"/>
        <v/>
      </c>
      <c r="C2824" s="25" t="str">
        <f t="shared" si="304"/>
        <v/>
      </c>
      <c r="D2824" s="26" t="str">
        <f>IF(C2824="","",IFERROR(VLOOKUP($C2824,Statistiques!$A$8:$B$30,2,0),""))</f>
        <v/>
      </c>
      <c r="E2824" s="24"/>
      <c r="F2824" s="27" t="e">
        <f t="shared" si="309"/>
        <v>#VALUE!</v>
      </c>
      <c r="G2824" s="28" t="str">
        <f t="shared" si="305"/>
        <v/>
      </c>
      <c r="H2824" s="29"/>
      <c r="I2824" s="30"/>
      <c r="J2824">
        <f t="shared" si="306"/>
        <v>0</v>
      </c>
      <c r="K2824">
        <f t="shared" si="307"/>
        <v>0</v>
      </c>
    </row>
    <row r="2825" spans="1:11" ht="12.75" customHeight="1" x14ac:dyDescent="0.2">
      <c r="A2825" s="71" t="str">
        <f t="shared" si="303"/>
        <v/>
      </c>
      <c r="B2825" s="31" t="str">
        <f t="shared" si="308"/>
        <v/>
      </c>
      <c r="C2825" s="25" t="str">
        <f t="shared" si="304"/>
        <v/>
      </c>
      <c r="D2825" s="26" t="str">
        <f>IF(C2825="","",IFERROR(VLOOKUP($C2825,Statistiques!$A$8:$B$30,2,0),""))</f>
        <v/>
      </c>
      <c r="E2825" s="24"/>
      <c r="F2825" s="27" t="e">
        <f t="shared" si="309"/>
        <v>#VALUE!</v>
      </c>
      <c r="G2825" s="28" t="str">
        <f t="shared" si="305"/>
        <v/>
      </c>
      <c r="H2825" s="29"/>
      <c r="I2825" s="30"/>
      <c r="J2825">
        <f t="shared" si="306"/>
        <v>0</v>
      </c>
      <c r="K2825">
        <f t="shared" si="307"/>
        <v>0</v>
      </c>
    </row>
    <row r="2826" spans="1:11" ht="12.75" customHeight="1" x14ac:dyDescent="0.2">
      <c r="A2826" s="71" t="str">
        <f t="shared" si="303"/>
        <v/>
      </c>
      <c r="B2826" s="31" t="str">
        <f t="shared" si="308"/>
        <v/>
      </c>
      <c r="C2826" s="25" t="str">
        <f t="shared" si="304"/>
        <v/>
      </c>
      <c r="D2826" s="26" t="str">
        <f>IF(C2826="","",IFERROR(VLOOKUP($C2826,Statistiques!$A$8:$B$30,2,0),""))</f>
        <v/>
      </c>
      <c r="E2826" s="24"/>
      <c r="F2826" s="27" t="e">
        <f t="shared" si="309"/>
        <v>#VALUE!</v>
      </c>
      <c r="G2826" s="28" t="str">
        <f t="shared" si="305"/>
        <v/>
      </c>
      <c r="H2826" s="29"/>
      <c r="I2826" s="30"/>
      <c r="J2826">
        <f t="shared" si="306"/>
        <v>0</v>
      </c>
      <c r="K2826">
        <f t="shared" si="307"/>
        <v>0</v>
      </c>
    </row>
    <row r="2827" spans="1:11" ht="12.75" customHeight="1" x14ac:dyDescent="0.2">
      <c r="A2827" s="71" t="str">
        <f t="shared" si="303"/>
        <v/>
      </c>
      <c r="B2827" s="31" t="str">
        <f t="shared" si="308"/>
        <v/>
      </c>
      <c r="C2827" s="25" t="str">
        <f t="shared" si="304"/>
        <v/>
      </c>
      <c r="D2827" s="26" t="str">
        <f>IF(C2827="","",IFERROR(VLOOKUP($C2827,Statistiques!$A$8:$B$30,2,0),""))</f>
        <v/>
      </c>
      <c r="E2827" s="24"/>
      <c r="F2827" s="27" t="e">
        <f t="shared" si="309"/>
        <v>#VALUE!</v>
      </c>
      <c r="G2827" s="28" t="str">
        <f t="shared" si="305"/>
        <v/>
      </c>
      <c r="H2827" s="29"/>
      <c r="I2827" s="30"/>
      <c r="J2827">
        <f t="shared" si="306"/>
        <v>0</v>
      </c>
      <c r="K2827">
        <f t="shared" si="307"/>
        <v>0</v>
      </c>
    </row>
    <row r="2828" spans="1:11" ht="12.75" customHeight="1" x14ac:dyDescent="0.2">
      <c r="A2828" s="71" t="str">
        <f t="shared" si="303"/>
        <v/>
      </c>
      <c r="B2828" s="31" t="str">
        <f t="shared" si="308"/>
        <v/>
      </c>
      <c r="C2828" s="25" t="str">
        <f t="shared" si="304"/>
        <v/>
      </c>
      <c r="D2828" s="26" t="str">
        <f>IF(C2828="","",IFERROR(VLOOKUP($C2828,Statistiques!$A$8:$B$30,2,0),""))</f>
        <v/>
      </c>
      <c r="E2828" s="24"/>
      <c r="F2828" s="27" t="e">
        <f t="shared" si="309"/>
        <v>#VALUE!</v>
      </c>
      <c r="G2828" s="28" t="str">
        <f t="shared" si="305"/>
        <v/>
      </c>
      <c r="H2828" s="29"/>
      <c r="I2828" s="30"/>
      <c r="J2828">
        <f t="shared" si="306"/>
        <v>0</v>
      </c>
      <c r="K2828">
        <f t="shared" si="307"/>
        <v>0</v>
      </c>
    </row>
    <row r="2829" spans="1:11" ht="12.75" customHeight="1" x14ac:dyDescent="0.2">
      <c r="A2829" s="71" t="str">
        <f t="shared" si="303"/>
        <v/>
      </c>
      <c r="B2829" s="31" t="str">
        <f t="shared" si="308"/>
        <v/>
      </c>
      <c r="C2829" s="25" t="str">
        <f t="shared" si="304"/>
        <v/>
      </c>
      <c r="D2829" s="26" t="str">
        <f>IF(C2829="","",IFERROR(VLOOKUP($C2829,Statistiques!$A$8:$B$30,2,0),""))</f>
        <v/>
      </c>
      <c r="E2829" s="24"/>
      <c r="F2829" s="27" t="e">
        <f t="shared" si="309"/>
        <v>#VALUE!</v>
      </c>
      <c r="G2829" s="28" t="str">
        <f t="shared" si="305"/>
        <v/>
      </c>
      <c r="H2829" s="29"/>
      <c r="I2829" s="30"/>
      <c r="J2829">
        <f t="shared" si="306"/>
        <v>0</v>
      </c>
      <c r="K2829">
        <f t="shared" si="307"/>
        <v>0</v>
      </c>
    </row>
    <row r="2830" spans="1:11" ht="12.75" customHeight="1" x14ac:dyDescent="0.2">
      <c r="A2830" s="71" t="str">
        <f t="shared" si="303"/>
        <v/>
      </c>
      <c r="B2830" s="31" t="str">
        <f t="shared" si="308"/>
        <v/>
      </c>
      <c r="C2830" s="25" t="str">
        <f t="shared" si="304"/>
        <v/>
      </c>
      <c r="D2830" s="26" t="str">
        <f>IF(C2830="","",IFERROR(VLOOKUP($C2830,Statistiques!$A$8:$B$30,2,0),""))</f>
        <v/>
      </c>
      <c r="E2830" s="24"/>
      <c r="F2830" s="27" t="e">
        <f t="shared" si="309"/>
        <v>#VALUE!</v>
      </c>
      <c r="G2830" s="28" t="str">
        <f t="shared" si="305"/>
        <v/>
      </c>
      <c r="H2830" s="29"/>
      <c r="I2830" s="30"/>
      <c r="J2830">
        <f t="shared" si="306"/>
        <v>0</v>
      </c>
      <c r="K2830">
        <f t="shared" si="307"/>
        <v>0</v>
      </c>
    </row>
    <row r="2831" spans="1:11" ht="12.75" customHeight="1" x14ac:dyDescent="0.2">
      <c r="A2831" s="71" t="str">
        <f t="shared" si="303"/>
        <v/>
      </c>
      <c r="B2831" s="31" t="str">
        <f t="shared" si="308"/>
        <v/>
      </c>
      <c r="C2831" s="25" t="str">
        <f t="shared" si="304"/>
        <v/>
      </c>
      <c r="D2831" s="26" t="str">
        <f>IF(C2831="","",IFERROR(VLOOKUP($C2831,Statistiques!$A$8:$B$30,2,0),""))</f>
        <v/>
      </c>
      <c r="E2831" s="24"/>
      <c r="F2831" s="27" t="e">
        <f t="shared" si="309"/>
        <v>#VALUE!</v>
      </c>
      <c r="G2831" s="28" t="str">
        <f t="shared" si="305"/>
        <v/>
      </c>
      <c r="H2831" s="29"/>
      <c r="I2831" s="30"/>
      <c r="J2831">
        <f t="shared" si="306"/>
        <v>0</v>
      </c>
      <c r="K2831">
        <f t="shared" si="307"/>
        <v>0</v>
      </c>
    </row>
    <row r="2832" spans="1:11" ht="12.75" customHeight="1" x14ac:dyDescent="0.2">
      <c r="A2832" s="71" t="str">
        <f t="shared" si="303"/>
        <v/>
      </c>
      <c r="B2832" s="31" t="str">
        <f t="shared" si="308"/>
        <v/>
      </c>
      <c r="C2832" s="25" t="str">
        <f t="shared" si="304"/>
        <v/>
      </c>
      <c r="D2832" s="26" t="str">
        <f>IF(C2832="","",IFERROR(VLOOKUP($C2832,Statistiques!$A$8:$B$30,2,0),""))</f>
        <v/>
      </c>
      <c r="E2832" s="24"/>
      <c r="F2832" s="27" t="e">
        <f t="shared" si="309"/>
        <v>#VALUE!</v>
      </c>
      <c r="G2832" s="28" t="str">
        <f t="shared" si="305"/>
        <v/>
      </c>
      <c r="H2832" s="29"/>
      <c r="I2832" s="30"/>
      <c r="J2832">
        <f t="shared" si="306"/>
        <v>0</v>
      </c>
      <c r="K2832">
        <f t="shared" si="307"/>
        <v>0</v>
      </c>
    </row>
    <row r="2833" spans="1:11" ht="12.75" customHeight="1" x14ac:dyDescent="0.2">
      <c r="A2833" s="71" t="str">
        <f t="shared" si="303"/>
        <v/>
      </c>
      <c r="B2833" s="31" t="str">
        <f t="shared" si="308"/>
        <v/>
      </c>
      <c r="C2833" s="25" t="str">
        <f t="shared" si="304"/>
        <v/>
      </c>
      <c r="D2833" s="26" t="str">
        <f>IF(C2833="","",IFERROR(VLOOKUP($C2833,Statistiques!$A$8:$B$30,2,0),""))</f>
        <v/>
      </c>
      <c r="E2833" s="24"/>
      <c r="F2833" s="27" t="e">
        <f t="shared" si="309"/>
        <v>#VALUE!</v>
      </c>
      <c r="G2833" s="28" t="str">
        <f t="shared" si="305"/>
        <v/>
      </c>
      <c r="H2833" s="29"/>
      <c r="I2833" s="30"/>
      <c r="J2833">
        <f t="shared" si="306"/>
        <v>0</v>
      </c>
      <c r="K2833">
        <f t="shared" si="307"/>
        <v>0</v>
      </c>
    </row>
    <row r="2834" spans="1:11" ht="12.75" customHeight="1" x14ac:dyDescent="0.2">
      <c r="A2834" s="71" t="str">
        <f t="shared" si="303"/>
        <v/>
      </c>
      <c r="B2834" s="31" t="str">
        <f t="shared" si="308"/>
        <v/>
      </c>
      <c r="C2834" s="25" t="str">
        <f t="shared" si="304"/>
        <v/>
      </c>
      <c r="D2834" s="26" t="str">
        <f>IF(C2834="","",IFERROR(VLOOKUP($C2834,Statistiques!$A$8:$B$30,2,0),""))</f>
        <v/>
      </c>
      <c r="E2834" s="24"/>
      <c r="F2834" s="27" t="e">
        <f t="shared" si="309"/>
        <v>#VALUE!</v>
      </c>
      <c r="G2834" s="28" t="str">
        <f t="shared" si="305"/>
        <v/>
      </c>
      <c r="H2834" s="29"/>
      <c r="I2834" s="30"/>
      <c r="J2834">
        <f t="shared" si="306"/>
        <v>0</v>
      </c>
      <c r="K2834">
        <f t="shared" si="307"/>
        <v>0</v>
      </c>
    </row>
    <row r="2835" spans="1:11" ht="12.75" customHeight="1" x14ac:dyDescent="0.2">
      <c r="A2835" s="71" t="str">
        <f t="shared" si="303"/>
        <v/>
      </c>
      <c r="B2835" s="31" t="str">
        <f t="shared" si="308"/>
        <v/>
      </c>
      <c r="C2835" s="25" t="str">
        <f t="shared" si="304"/>
        <v/>
      </c>
      <c r="D2835" s="26" t="str">
        <f>IF(C2835="","",IFERROR(VLOOKUP($C2835,Statistiques!$A$8:$B$30,2,0),""))</f>
        <v/>
      </c>
      <c r="E2835" s="24"/>
      <c r="F2835" s="27" t="e">
        <f t="shared" si="309"/>
        <v>#VALUE!</v>
      </c>
      <c r="G2835" s="28" t="str">
        <f t="shared" si="305"/>
        <v/>
      </c>
      <c r="H2835" s="29"/>
      <c r="I2835" s="30"/>
      <c r="J2835">
        <f t="shared" si="306"/>
        <v>0</v>
      </c>
      <c r="K2835">
        <f t="shared" si="307"/>
        <v>0</v>
      </c>
    </row>
    <row r="2836" spans="1:11" ht="12.75" customHeight="1" x14ac:dyDescent="0.2">
      <c r="A2836" s="71" t="str">
        <f t="shared" si="303"/>
        <v/>
      </c>
      <c r="B2836" s="31" t="str">
        <f t="shared" si="308"/>
        <v/>
      </c>
      <c r="C2836" s="25" t="str">
        <f t="shared" si="304"/>
        <v/>
      </c>
      <c r="D2836" s="26" t="str">
        <f>IF(C2836="","",IFERROR(VLOOKUP($C2836,Statistiques!$A$8:$B$30,2,0),""))</f>
        <v/>
      </c>
      <c r="E2836" s="24"/>
      <c r="F2836" s="27" t="e">
        <f t="shared" si="309"/>
        <v>#VALUE!</v>
      </c>
      <c r="G2836" s="28" t="str">
        <f t="shared" si="305"/>
        <v/>
      </c>
      <c r="H2836" s="29"/>
      <c r="I2836" s="30"/>
      <c r="J2836">
        <f t="shared" si="306"/>
        <v>0</v>
      </c>
      <c r="K2836">
        <f t="shared" si="307"/>
        <v>0</v>
      </c>
    </row>
    <row r="2837" spans="1:11" ht="12.75" customHeight="1" x14ac:dyDescent="0.2">
      <c r="A2837" s="71" t="str">
        <f t="shared" si="303"/>
        <v/>
      </c>
      <c r="B2837" s="31" t="str">
        <f t="shared" si="308"/>
        <v/>
      </c>
      <c r="C2837" s="25" t="str">
        <f t="shared" si="304"/>
        <v/>
      </c>
      <c r="D2837" s="26" t="str">
        <f>IF(C2837="","",IFERROR(VLOOKUP($C2837,Statistiques!$A$8:$B$30,2,0),""))</f>
        <v/>
      </c>
      <c r="E2837" s="24"/>
      <c r="F2837" s="27" t="e">
        <f t="shared" si="309"/>
        <v>#VALUE!</v>
      </c>
      <c r="G2837" s="28" t="str">
        <f t="shared" si="305"/>
        <v/>
      </c>
      <c r="H2837" s="29"/>
      <c r="I2837" s="30"/>
      <c r="J2837">
        <f t="shared" si="306"/>
        <v>0</v>
      </c>
      <c r="K2837">
        <f t="shared" si="307"/>
        <v>0</v>
      </c>
    </row>
    <row r="2838" spans="1:11" ht="12.75" customHeight="1" x14ac:dyDescent="0.2">
      <c r="A2838" s="71" t="str">
        <f t="shared" si="303"/>
        <v/>
      </c>
      <c r="B2838" s="31" t="str">
        <f t="shared" si="308"/>
        <v/>
      </c>
      <c r="C2838" s="25" t="str">
        <f t="shared" si="304"/>
        <v/>
      </c>
      <c r="D2838" s="26" t="str">
        <f>IF(C2838="","",IFERROR(VLOOKUP($C2838,Statistiques!$A$8:$B$30,2,0),""))</f>
        <v/>
      </c>
      <c r="E2838" s="24"/>
      <c r="F2838" s="27" t="e">
        <f t="shared" si="309"/>
        <v>#VALUE!</v>
      </c>
      <c r="G2838" s="28" t="str">
        <f t="shared" si="305"/>
        <v/>
      </c>
      <c r="H2838" s="29"/>
      <c r="I2838" s="30"/>
      <c r="J2838">
        <f t="shared" si="306"/>
        <v>0</v>
      </c>
      <c r="K2838">
        <f t="shared" si="307"/>
        <v>0</v>
      </c>
    </row>
    <row r="2839" spans="1:11" ht="12.75" customHeight="1" x14ac:dyDescent="0.2">
      <c r="A2839" s="71" t="str">
        <f t="shared" si="303"/>
        <v/>
      </c>
      <c r="B2839" s="31" t="str">
        <f t="shared" si="308"/>
        <v/>
      </c>
      <c r="C2839" s="25" t="str">
        <f t="shared" si="304"/>
        <v/>
      </c>
      <c r="D2839" s="26" t="str">
        <f>IF(C2839="","",IFERROR(VLOOKUP($C2839,Statistiques!$A$8:$B$30,2,0),""))</f>
        <v/>
      </c>
      <c r="E2839" s="24"/>
      <c r="F2839" s="27" t="e">
        <f t="shared" si="309"/>
        <v>#VALUE!</v>
      </c>
      <c r="G2839" s="28" t="str">
        <f t="shared" si="305"/>
        <v/>
      </c>
      <c r="H2839" s="29"/>
      <c r="I2839" s="30"/>
      <c r="J2839">
        <f t="shared" si="306"/>
        <v>0</v>
      </c>
      <c r="K2839">
        <f t="shared" si="307"/>
        <v>0</v>
      </c>
    </row>
    <row r="2840" spans="1:11" ht="12.75" customHeight="1" x14ac:dyDescent="0.2">
      <c r="A2840" s="71" t="str">
        <f t="shared" si="303"/>
        <v/>
      </c>
      <c r="B2840" s="31" t="str">
        <f t="shared" si="308"/>
        <v/>
      </c>
      <c r="C2840" s="25" t="str">
        <f t="shared" si="304"/>
        <v/>
      </c>
      <c r="D2840" s="26" t="str">
        <f>IF(C2840="","",IFERROR(VLOOKUP($C2840,Statistiques!$A$8:$B$30,2,0),""))</f>
        <v/>
      </c>
      <c r="E2840" s="24"/>
      <c r="F2840" s="27" t="e">
        <f t="shared" si="309"/>
        <v>#VALUE!</v>
      </c>
      <c r="G2840" s="28" t="str">
        <f t="shared" si="305"/>
        <v/>
      </c>
      <c r="H2840" s="29"/>
      <c r="I2840" s="30"/>
      <c r="J2840">
        <f t="shared" si="306"/>
        <v>0</v>
      </c>
      <c r="K2840">
        <f t="shared" si="307"/>
        <v>0</v>
      </c>
    </row>
    <row r="2841" spans="1:11" ht="12.75" customHeight="1" x14ac:dyDescent="0.2">
      <c r="A2841" s="71" t="str">
        <f t="shared" si="303"/>
        <v/>
      </c>
      <c r="B2841" s="31" t="str">
        <f t="shared" si="308"/>
        <v/>
      </c>
      <c r="C2841" s="25" t="str">
        <f t="shared" si="304"/>
        <v/>
      </c>
      <c r="D2841" s="26" t="str">
        <f>IF(C2841="","",IFERROR(VLOOKUP($C2841,Statistiques!$A$8:$B$30,2,0),""))</f>
        <v/>
      </c>
      <c r="E2841" s="24"/>
      <c r="F2841" s="27" t="e">
        <f t="shared" si="309"/>
        <v>#VALUE!</v>
      </c>
      <c r="G2841" s="28" t="str">
        <f t="shared" si="305"/>
        <v/>
      </c>
      <c r="H2841" s="29"/>
      <c r="I2841" s="30"/>
      <c r="J2841">
        <f t="shared" si="306"/>
        <v>0</v>
      </c>
      <c r="K2841">
        <f t="shared" si="307"/>
        <v>0</v>
      </c>
    </row>
    <row r="2842" spans="1:11" ht="12.75" customHeight="1" x14ac:dyDescent="0.2">
      <c r="A2842" s="71" t="str">
        <f t="shared" si="303"/>
        <v/>
      </c>
      <c r="B2842" s="31" t="str">
        <f t="shared" si="308"/>
        <v/>
      </c>
      <c r="C2842" s="25" t="str">
        <f t="shared" si="304"/>
        <v/>
      </c>
      <c r="D2842" s="26" t="str">
        <f>IF(C2842="","",IFERROR(VLOOKUP($C2842,Statistiques!$A$8:$B$30,2,0),""))</f>
        <v/>
      </c>
      <c r="E2842" s="24"/>
      <c r="F2842" s="27" t="e">
        <f t="shared" si="309"/>
        <v>#VALUE!</v>
      </c>
      <c r="G2842" s="28" t="str">
        <f t="shared" si="305"/>
        <v/>
      </c>
      <c r="H2842" s="29"/>
      <c r="I2842" s="30"/>
      <c r="J2842">
        <f t="shared" si="306"/>
        <v>0</v>
      </c>
      <c r="K2842">
        <f t="shared" si="307"/>
        <v>0</v>
      </c>
    </row>
    <row r="2843" spans="1:11" ht="12.75" customHeight="1" x14ac:dyDescent="0.2">
      <c r="A2843" s="71" t="str">
        <f t="shared" si="303"/>
        <v/>
      </c>
      <c r="B2843" s="31" t="str">
        <f t="shared" si="308"/>
        <v/>
      </c>
      <c r="C2843" s="25" t="str">
        <f t="shared" si="304"/>
        <v/>
      </c>
      <c r="D2843" s="26" t="str">
        <f>IF(C2843="","",IFERROR(VLOOKUP($C2843,Statistiques!$A$8:$B$30,2,0),""))</f>
        <v/>
      </c>
      <c r="E2843" s="24"/>
      <c r="F2843" s="27" t="e">
        <f t="shared" si="309"/>
        <v>#VALUE!</v>
      </c>
      <c r="G2843" s="28" t="str">
        <f t="shared" si="305"/>
        <v/>
      </c>
      <c r="H2843" s="29"/>
      <c r="I2843" s="30"/>
      <c r="J2843">
        <f t="shared" si="306"/>
        <v>0</v>
      </c>
      <c r="K2843">
        <f t="shared" si="307"/>
        <v>0</v>
      </c>
    </row>
    <row r="2844" spans="1:11" ht="12.75" customHeight="1" x14ac:dyDescent="0.2">
      <c r="A2844" s="71" t="str">
        <f t="shared" si="303"/>
        <v/>
      </c>
      <c r="B2844" s="31" t="str">
        <f t="shared" si="308"/>
        <v/>
      </c>
      <c r="C2844" s="25" t="str">
        <f t="shared" si="304"/>
        <v/>
      </c>
      <c r="D2844" s="26" t="str">
        <f>IF(C2844="","",IFERROR(VLOOKUP($C2844,Statistiques!$A$8:$B$30,2,0),""))</f>
        <v/>
      </c>
      <c r="E2844" s="24"/>
      <c r="F2844" s="27" t="e">
        <f t="shared" si="309"/>
        <v>#VALUE!</v>
      </c>
      <c r="G2844" s="28" t="str">
        <f t="shared" si="305"/>
        <v/>
      </c>
      <c r="H2844" s="29"/>
      <c r="I2844" s="30"/>
      <c r="J2844">
        <f t="shared" si="306"/>
        <v>0</v>
      </c>
      <c r="K2844">
        <f t="shared" si="307"/>
        <v>0</v>
      </c>
    </row>
    <row r="2845" spans="1:11" ht="12.75" customHeight="1" x14ac:dyDescent="0.2">
      <c r="A2845" s="71" t="str">
        <f t="shared" si="303"/>
        <v/>
      </c>
      <c r="B2845" s="31" t="str">
        <f t="shared" si="308"/>
        <v/>
      </c>
      <c r="C2845" s="25" t="str">
        <f t="shared" si="304"/>
        <v/>
      </c>
      <c r="D2845" s="26" t="str">
        <f>IF(C2845="","",IFERROR(VLOOKUP($C2845,Statistiques!$A$8:$B$30,2,0),""))</f>
        <v/>
      </c>
      <c r="E2845" s="24"/>
      <c r="F2845" s="27" t="e">
        <f t="shared" si="309"/>
        <v>#VALUE!</v>
      </c>
      <c r="G2845" s="28" t="str">
        <f t="shared" si="305"/>
        <v/>
      </c>
      <c r="H2845" s="29"/>
      <c r="I2845" s="30"/>
      <c r="J2845">
        <f t="shared" si="306"/>
        <v>0</v>
      </c>
      <c r="K2845">
        <f t="shared" si="307"/>
        <v>0</v>
      </c>
    </row>
    <row r="2846" spans="1:11" ht="12.75" customHeight="1" x14ac:dyDescent="0.2">
      <c r="A2846" s="71" t="str">
        <f t="shared" si="303"/>
        <v/>
      </c>
      <c r="B2846" s="31" t="str">
        <f t="shared" si="308"/>
        <v/>
      </c>
      <c r="C2846" s="25" t="str">
        <f t="shared" si="304"/>
        <v/>
      </c>
      <c r="D2846" s="26" t="str">
        <f>IF(C2846="","",IFERROR(VLOOKUP($C2846,Statistiques!$A$8:$B$30,2,0),""))</f>
        <v/>
      </c>
      <c r="E2846" s="24"/>
      <c r="F2846" s="27" t="e">
        <f t="shared" si="309"/>
        <v>#VALUE!</v>
      </c>
      <c r="G2846" s="28" t="str">
        <f t="shared" si="305"/>
        <v/>
      </c>
      <c r="H2846" s="29"/>
      <c r="I2846" s="30"/>
      <c r="J2846">
        <f t="shared" si="306"/>
        <v>0</v>
      </c>
      <c r="K2846">
        <f t="shared" si="307"/>
        <v>0</v>
      </c>
    </row>
    <row r="2847" spans="1:11" ht="12.75" customHeight="1" x14ac:dyDescent="0.2">
      <c r="A2847" s="71" t="str">
        <f t="shared" si="303"/>
        <v/>
      </c>
      <c r="B2847" s="31" t="str">
        <f t="shared" si="308"/>
        <v/>
      </c>
      <c r="C2847" s="25" t="str">
        <f t="shared" si="304"/>
        <v/>
      </c>
      <c r="D2847" s="26" t="str">
        <f>IF(C2847="","",IFERROR(VLOOKUP($C2847,Statistiques!$A$8:$B$30,2,0),""))</f>
        <v/>
      </c>
      <c r="E2847" s="24"/>
      <c r="F2847" s="27" t="e">
        <f t="shared" si="309"/>
        <v>#VALUE!</v>
      </c>
      <c r="G2847" s="28" t="str">
        <f t="shared" si="305"/>
        <v/>
      </c>
      <c r="H2847" s="29"/>
      <c r="I2847" s="30"/>
      <c r="J2847">
        <f t="shared" si="306"/>
        <v>0</v>
      </c>
      <c r="K2847">
        <f t="shared" si="307"/>
        <v>0</v>
      </c>
    </row>
    <row r="2848" spans="1:11" ht="12.75" customHeight="1" x14ac:dyDescent="0.2">
      <c r="A2848" s="71" t="str">
        <f t="shared" si="303"/>
        <v/>
      </c>
      <c r="B2848" s="31" t="str">
        <f t="shared" si="308"/>
        <v/>
      </c>
      <c r="C2848" s="25" t="str">
        <f t="shared" si="304"/>
        <v/>
      </c>
      <c r="D2848" s="26" t="str">
        <f>IF(C2848="","",IFERROR(VLOOKUP($C2848,Statistiques!$A$8:$B$30,2,0),""))</f>
        <v/>
      </c>
      <c r="E2848" s="24"/>
      <c r="F2848" s="27" t="e">
        <f t="shared" si="309"/>
        <v>#VALUE!</v>
      </c>
      <c r="G2848" s="28" t="str">
        <f t="shared" si="305"/>
        <v/>
      </c>
      <c r="H2848" s="29"/>
      <c r="I2848" s="30"/>
      <c r="J2848">
        <f t="shared" si="306"/>
        <v>0</v>
      </c>
      <c r="K2848">
        <f t="shared" si="307"/>
        <v>0</v>
      </c>
    </row>
    <row r="2849" spans="1:11" ht="12.75" customHeight="1" x14ac:dyDescent="0.2">
      <c r="A2849" s="71" t="str">
        <f t="shared" si="303"/>
        <v/>
      </c>
      <c r="B2849" s="31" t="str">
        <f t="shared" si="308"/>
        <v/>
      </c>
      <c r="C2849" s="25" t="str">
        <f t="shared" si="304"/>
        <v/>
      </c>
      <c r="D2849" s="26" t="str">
        <f>IF(C2849="","",IFERROR(VLOOKUP($C2849,Statistiques!$A$8:$B$30,2,0),""))</f>
        <v/>
      </c>
      <c r="E2849" s="24"/>
      <c r="F2849" s="27" t="e">
        <f t="shared" si="309"/>
        <v>#VALUE!</v>
      </c>
      <c r="G2849" s="28" t="str">
        <f t="shared" si="305"/>
        <v/>
      </c>
      <c r="H2849" s="29"/>
      <c r="I2849" s="30"/>
      <c r="J2849">
        <f t="shared" si="306"/>
        <v>0</v>
      </c>
      <c r="K2849">
        <f t="shared" si="307"/>
        <v>0</v>
      </c>
    </row>
    <row r="2850" spans="1:11" ht="12.75" customHeight="1" x14ac:dyDescent="0.2">
      <c r="A2850" s="71" t="str">
        <f t="shared" si="303"/>
        <v/>
      </c>
      <c r="B2850" s="31" t="str">
        <f t="shared" si="308"/>
        <v/>
      </c>
      <c r="C2850" s="25" t="str">
        <f t="shared" si="304"/>
        <v/>
      </c>
      <c r="D2850" s="26" t="str">
        <f>IF(C2850="","",IFERROR(VLOOKUP($C2850,Statistiques!$A$8:$B$30,2,0),""))</f>
        <v/>
      </c>
      <c r="E2850" s="24"/>
      <c r="F2850" s="27" t="e">
        <f t="shared" si="309"/>
        <v>#VALUE!</v>
      </c>
      <c r="G2850" s="28" t="str">
        <f t="shared" si="305"/>
        <v/>
      </c>
      <c r="H2850" s="29"/>
      <c r="I2850" s="30"/>
      <c r="J2850">
        <f t="shared" si="306"/>
        <v>0</v>
      </c>
      <c r="K2850">
        <f t="shared" si="307"/>
        <v>0</v>
      </c>
    </row>
    <row r="2851" spans="1:11" ht="12.75" customHeight="1" x14ac:dyDescent="0.2">
      <c r="A2851" s="71" t="str">
        <f t="shared" si="303"/>
        <v/>
      </c>
      <c r="B2851" s="31" t="str">
        <f t="shared" si="308"/>
        <v/>
      </c>
      <c r="C2851" s="25" t="str">
        <f t="shared" si="304"/>
        <v/>
      </c>
      <c r="D2851" s="26" t="str">
        <f>IF(C2851="","",IFERROR(VLOOKUP($C2851,Statistiques!$A$8:$B$30,2,0),""))</f>
        <v/>
      </c>
      <c r="E2851" s="24"/>
      <c r="F2851" s="27" t="e">
        <f t="shared" si="309"/>
        <v>#VALUE!</v>
      </c>
      <c r="G2851" s="28" t="str">
        <f t="shared" si="305"/>
        <v/>
      </c>
      <c r="H2851" s="29"/>
      <c r="I2851" s="30"/>
      <c r="J2851">
        <f t="shared" si="306"/>
        <v>0</v>
      </c>
      <c r="K2851">
        <f t="shared" si="307"/>
        <v>0</v>
      </c>
    </row>
    <row r="2852" spans="1:11" ht="12.75" customHeight="1" x14ac:dyDescent="0.2">
      <c r="A2852" s="71" t="str">
        <f t="shared" si="303"/>
        <v/>
      </c>
      <c r="B2852" s="31" t="str">
        <f t="shared" si="308"/>
        <v/>
      </c>
      <c r="C2852" s="25" t="str">
        <f t="shared" si="304"/>
        <v/>
      </c>
      <c r="D2852" s="26" t="str">
        <f>IF(C2852="","",IFERROR(VLOOKUP($C2852,Statistiques!$A$8:$B$30,2,0),""))</f>
        <v/>
      </c>
      <c r="E2852" s="24"/>
      <c r="F2852" s="27" t="e">
        <f t="shared" si="309"/>
        <v>#VALUE!</v>
      </c>
      <c r="G2852" s="28" t="str">
        <f t="shared" si="305"/>
        <v/>
      </c>
      <c r="H2852" s="29"/>
      <c r="I2852" s="30"/>
      <c r="J2852">
        <f t="shared" si="306"/>
        <v>0</v>
      </c>
      <c r="K2852">
        <f t="shared" si="307"/>
        <v>0</v>
      </c>
    </row>
    <row r="2853" spans="1:11" ht="12.75" customHeight="1" x14ac:dyDescent="0.2">
      <c r="A2853" s="71" t="str">
        <f t="shared" si="303"/>
        <v/>
      </c>
      <c r="B2853" s="31" t="str">
        <f t="shared" si="308"/>
        <v/>
      </c>
      <c r="C2853" s="25" t="str">
        <f t="shared" si="304"/>
        <v/>
      </c>
      <c r="D2853" s="26" t="str">
        <f>IF(C2853="","",IFERROR(VLOOKUP($C2853,Statistiques!$A$8:$B$30,2,0),""))</f>
        <v/>
      </c>
      <c r="E2853" s="24"/>
      <c r="F2853" s="27" t="e">
        <f t="shared" si="309"/>
        <v>#VALUE!</v>
      </c>
      <c r="G2853" s="28" t="str">
        <f t="shared" si="305"/>
        <v/>
      </c>
      <c r="H2853" s="29"/>
      <c r="I2853" s="30"/>
      <c r="J2853">
        <f t="shared" si="306"/>
        <v>0</v>
      </c>
      <c r="K2853">
        <f t="shared" si="307"/>
        <v>0</v>
      </c>
    </row>
    <row r="2854" spans="1:11" ht="12.75" customHeight="1" x14ac:dyDescent="0.2">
      <c r="A2854" s="71" t="str">
        <f t="shared" si="303"/>
        <v/>
      </c>
      <c r="B2854" s="31" t="str">
        <f t="shared" si="308"/>
        <v/>
      </c>
      <c r="C2854" s="25" t="str">
        <f t="shared" si="304"/>
        <v/>
      </c>
      <c r="D2854" s="26" t="str">
        <f>IF(C2854="","",IFERROR(VLOOKUP($C2854,Statistiques!$A$8:$B$30,2,0),""))</f>
        <v/>
      </c>
      <c r="E2854" s="24"/>
      <c r="F2854" s="27" t="e">
        <f t="shared" si="309"/>
        <v>#VALUE!</v>
      </c>
      <c r="G2854" s="28" t="str">
        <f t="shared" si="305"/>
        <v/>
      </c>
      <c r="H2854" s="29"/>
      <c r="I2854" s="30"/>
      <c r="J2854">
        <f t="shared" si="306"/>
        <v>0</v>
      </c>
      <c r="K2854">
        <f t="shared" si="307"/>
        <v>0</v>
      </c>
    </row>
    <row r="2855" spans="1:11" ht="12.75" customHeight="1" x14ac:dyDescent="0.2">
      <c r="A2855" s="71" t="str">
        <f t="shared" si="303"/>
        <v/>
      </c>
      <c r="B2855" s="31" t="str">
        <f t="shared" si="308"/>
        <v/>
      </c>
      <c r="C2855" s="25" t="str">
        <f t="shared" si="304"/>
        <v/>
      </c>
      <c r="D2855" s="26" t="str">
        <f>IF(C2855="","",IFERROR(VLOOKUP($C2855,Statistiques!$A$8:$B$30,2,0),""))</f>
        <v/>
      </c>
      <c r="E2855" s="24"/>
      <c r="F2855" s="27" t="e">
        <f t="shared" si="309"/>
        <v>#VALUE!</v>
      </c>
      <c r="G2855" s="28" t="str">
        <f t="shared" si="305"/>
        <v/>
      </c>
      <c r="H2855" s="29"/>
      <c r="I2855" s="30"/>
      <c r="J2855">
        <f t="shared" si="306"/>
        <v>0</v>
      </c>
      <c r="K2855">
        <f t="shared" si="307"/>
        <v>0</v>
      </c>
    </row>
    <row r="2856" spans="1:11" ht="12.75" customHeight="1" x14ac:dyDescent="0.2">
      <c r="A2856" s="71" t="str">
        <f t="shared" si="303"/>
        <v/>
      </c>
      <c r="B2856" s="31" t="str">
        <f t="shared" si="308"/>
        <v/>
      </c>
      <c r="C2856" s="25" t="str">
        <f t="shared" si="304"/>
        <v/>
      </c>
      <c r="D2856" s="26" t="str">
        <f>IF(C2856="","",IFERROR(VLOOKUP($C2856,Statistiques!$A$8:$B$30,2,0),""))</f>
        <v/>
      </c>
      <c r="E2856" s="24"/>
      <c r="F2856" s="27" t="e">
        <f t="shared" si="309"/>
        <v>#VALUE!</v>
      </c>
      <c r="G2856" s="28" t="str">
        <f t="shared" si="305"/>
        <v/>
      </c>
      <c r="H2856" s="29"/>
      <c r="I2856" s="30"/>
      <c r="J2856">
        <f t="shared" si="306"/>
        <v>0</v>
      </c>
      <c r="K2856">
        <f t="shared" si="307"/>
        <v>0</v>
      </c>
    </row>
    <row r="2857" spans="1:11" ht="12.75" customHeight="1" x14ac:dyDescent="0.2">
      <c r="A2857" s="71" t="str">
        <f t="shared" si="303"/>
        <v/>
      </c>
      <c r="B2857" s="31" t="str">
        <f t="shared" si="308"/>
        <v/>
      </c>
      <c r="C2857" s="25" t="str">
        <f t="shared" si="304"/>
        <v/>
      </c>
      <c r="D2857" s="26" t="str">
        <f>IF(C2857="","",IFERROR(VLOOKUP($C2857,Statistiques!$A$8:$B$30,2,0),""))</f>
        <v/>
      </c>
      <c r="E2857" s="24"/>
      <c r="F2857" s="27" t="e">
        <f t="shared" si="309"/>
        <v>#VALUE!</v>
      </c>
      <c r="G2857" s="28" t="str">
        <f t="shared" si="305"/>
        <v/>
      </c>
      <c r="H2857" s="29"/>
      <c r="I2857" s="30"/>
      <c r="J2857">
        <f t="shared" si="306"/>
        <v>0</v>
      </c>
      <c r="K2857">
        <f t="shared" si="307"/>
        <v>0</v>
      </c>
    </row>
    <row r="2858" spans="1:11" ht="12.75" customHeight="1" x14ac:dyDescent="0.2">
      <c r="A2858" s="71" t="str">
        <f t="shared" si="303"/>
        <v/>
      </c>
      <c r="B2858" s="31" t="str">
        <f t="shared" si="308"/>
        <v/>
      </c>
      <c r="C2858" s="25" t="str">
        <f t="shared" si="304"/>
        <v/>
      </c>
      <c r="D2858" s="26" t="str">
        <f>IF(C2858="","",IFERROR(VLOOKUP($C2858,Statistiques!$A$8:$B$30,2,0),""))</f>
        <v/>
      </c>
      <c r="E2858" s="24"/>
      <c r="F2858" s="27" t="e">
        <f t="shared" si="309"/>
        <v>#VALUE!</v>
      </c>
      <c r="G2858" s="28" t="str">
        <f t="shared" si="305"/>
        <v/>
      </c>
      <c r="H2858" s="29"/>
      <c r="I2858" s="30"/>
      <c r="J2858">
        <f t="shared" si="306"/>
        <v>0</v>
      </c>
      <c r="K2858">
        <f t="shared" si="307"/>
        <v>0</v>
      </c>
    </row>
    <row r="2859" spans="1:11" ht="12.75" customHeight="1" x14ac:dyDescent="0.2">
      <c r="A2859" s="71" t="str">
        <f t="shared" si="303"/>
        <v/>
      </c>
      <c r="B2859" s="31" t="str">
        <f t="shared" si="308"/>
        <v/>
      </c>
      <c r="C2859" s="25" t="str">
        <f t="shared" si="304"/>
        <v/>
      </c>
      <c r="D2859" s="26" t="str">
        <f>IF(C2859="","",IFERROR(VLOOKUP($C2859,Statistiques!$A$8:$B$30,2,0),""))</f>
        <v/>
      </c>
      <c r="E2859" s="24"/>
      <c r="F2859" s="27" t="e">
        <f t="shared" si="309"/>
        <v>#VALUE!</v>
      </c>
      <c r="G2859" s="28" t="str">
        <f t="shared" si="305"/>
        <v/>
      </c>
      <c r="H2859" s="29"/>
      <c r="I2859" s="30"/>
      <c r="J2859">
        <f t="shared" si="306"/>
        <v>0</v>
      </c>
      <c r="K2859">
        <f t="shared" si="307"/>
        <v>0</v>
      </c>
    </row>
    <row r="2860" spans="1:11" ht="12.75" customHeight="1" x14ac:dyDescent="0.2">
      <c r="A2860" s="71" t="str">
        <f t="shared" si="303"/>
        <v/>
      </c>
      <c r="B2860" s="31" t="str">
        <f t="shared" si="308"/>
        <v/>
      </c>
      <c r="C2860" s="25" t="str">
        <f t="shared" si="304"/>
        <v/>
      </c>
      <c r="D2860" s="26" t="str">
        <f>IF(C2860="","",IFERROR(VLOOKUP($C2860,Statistiques!$A$8:$B$30,2,0),""))</f>
        <v/>
      </c>
      <c r="E2860" s="24"/>
      <c r="F2860" s="27" t="e">
        <f t="shared" si="309"/>
        <v>#VALUE!</v>
      </c>
      <c r="G2860" s="28" t="str">
        <f t="shared" si="305"/>
        <v/>
      </c>
      <c r="H2860" s="29"/>
      <c r="I2860" s="30"/>
      <c r="J2860">
        <f t="shared" si="306"/>
        <v>0</v>
      </c>
      <c r="K2860">
        <f t="shared" si="307"/>
        <v>0</v>
      </c>
    </row>
    <row r="2861" spans="1:11" ht="12.75" customHeight="1" x14ac:dyDescent="0.2">
      <c r="A2861" s="71" t="str">
        <f t="shared" si="303"/>
        <v/>
      </c>
      <c r="B2861" s="31" t="str">
        <f t="shared" si="308"/>
        <v/>
      </c>
      <c r="C2861" s="25" t="str">
        <f t="shared" si="304"/>
        <v/>
      </c>
      <c r="D2861" s="26" t="str">
        <f>IF(C2861="","",IFERROR(VLOOKUP($C2861,Statistiques!$A$8:$B$30,2,0),""))</f>
        <v/>
      </c>
      <c r="E2861" s="24"/>
      <c r="F2861" s="27" t="e">
        <f t="shared" si="309"/>
        <v>#VALUE!</v>
      </c>
      <c r="G2861" s="28" t="str">
        <f t="shared" si="305"/>
        <v/>
      </c>
      <c r="H2861" s="29"/>
      <c r="I2861" s="30"/>
      <c r="J2861">
        <f t="shared" si="306"/>
        <v>0</v>
      </c>
      <c r="K2861">
        <f t="shared" si="307"/>
        <v>0</v>
      </c>
    </row>
    <row r="2862" spans="1:11" ht="12.75" customHeight="1" x14ac:dyDescent="0.2">
      <c r="A2862" s="71" t="str">
        <f t="shared" si="303"/>
        <v/>
      </c>
      <c r="B2862" s="31" t="str">
        <f t="shared" si="308"/>
        <v/>
      </c>
      <c r="C2862" s="25" t="str">
        <f t="shared" si="304"/>
        <v/>
      </c>
      <c r="D2862" s="26" t="str">
        <f>IF(C2862="","",IFERROR(VLOOKUP($C2862,Statistiques!$A$8:$B$30,2,0),""))</f>
        <v/>
      </c>
      <c r="E2862" s="24"/>
      <c r="F2862" s="27" t="e">
        <f t="shared" si="309"/>
        <v>#VALUE!</v>
      </c>
      <c r="G2862" s="28" t="str">
        <f t="shared" si="305"/>
        <v/>
      </c>
      <c r="H2862" s="29"/>
      <c r="I2862" s="30"/>
      <c r="J2862">
        <f t="shared" si="306"/>
        <v>0</v>
      </c>
      <c r="K2862">
        <f t="shared" si="307"/>
        <v>0</v>
      </c>
    </row>
    <row r="2863" spans="1:11" ht="12.75" customHeight="1" x14ac:dyDescent="0.2">
      <c r="A2863" s="71" t="str">
        <f t="shared" si="303"/>
        <v/>
      </c>
      <c r="B2863" s="31" t="str">
        <f t="shared" si="308"/>
        <v/>
      </c>
      <c r="C2863" s="25" t="str">
        <f t="shared" si="304"/>
        <v/>
      </c>
      <c r="D2863" s="26" t="str">
        <f>IF(C2863="","",IFERROR(VLOOKUP($C2863,Statistiques!$A$8:$B$30,2,0),""))</f>
        <v/>
      </c>
      <c r="E2863" s="24"/>
      <c r="F2863" s="27" t="e">
        <f t="shared" si="309"/>
        <v>#VALUE!</v>
      </c>
      <c r="G2863" s="28" t="str">
        <f t="shared" si="305"/>
        <v/>
      </c>
      <c r="H2863" s="29"/>
      <c r="I2863" s="30"/>
      <c r="J2863">
        <f t="shared" si="306"/>
        <v>0</v>
      </c>
      <c r="K2863">
        <f t="shared" si="307"/>
        <v>0</v>
      </c>
    </row>
    <row r="2864" spans="1:11" ht="12.75" customHeight="1" x14ac:dyDescent="0.2">
      <c r="A2864" s="71" t="str">
        <f t="shared" si="303"/>
        <v/>
      </c>
      <c r="B2864" s="31" t="str">
        <f t="shared" si="308"/>
        <v/>
      </c>
      <c r="C2864" s="25" t="str">
        <f t="shared" si="304"/>
        <v/>
      </c>
      <c r="D2864" s="26" t="str">
        <f>IF(C2864="","",IFERROR(VLOOKUP($C2864,Statistiques!$A$8:$B$30,2,0),""))</f>
        <v/>
      </c>
      <c r="E2864" s="24"/>
      <c r="F2864" s="27" t="e">
        <f t="shared" si="309"/>
        <v>#VALUE!</v>
      </c>
      <c r="G2864" s="28" t="str">
        <f t="shared" si="305"/>
        <v/>
      </c>
      <c r="H2864" s="29"/>
      <c r="I2864" s="30"/>
      <c r="J2864">
        <f t="shared" si="306"/>
        <v>0</v>
      </c>
      <c r="K2864">
        <f t="shared" si="307"/>
        <v>0</v>
      </c>
    </row>
    <row r="2865" spans="1:11" ht="12.75" customHeight="1" x14ac:dyDescent="0.2">
      <c r="A2865" s="71" t="str">
        <f t="shared" si="303"/>
        <v/>
      </c>
      <c r="B2865" s="31" t="str">
        <f t="shared" si="308"/>
        <v/>
      </c>
      <c r="C2865" s="25" t="str">
        <f t="shared" si="304"/>
        <v/>
      </c>
      <c r="D2865" s="26" t="str">
        <f>IF(C2865="","",IFERROR(VLOOKUP($C2865,Statistiques!$A$8:$B$30,2,0),""))</f>
        <v/>
      </c>
      <c r="E2865" s="24"/>
      <c r="F2865" s="27" t="e">
        <f t="shared" si="309"/>
        <v>#VALUE!</v>
      </c>
      <c r="G2865" s="28" t="str">
        <f t="shared" si="305"/>
        <v/>
      </c>
      <c r="H2865" s="29"/>
      <c r="I2865" s="30"/>
      <c r="J2865">
        <f t="shared" si="306"/>
        <v>0</v>
      </c>
      <c r="K2865">
        <f t="shared" si="307"/>
        <v>0</v>
      </c>
    </row>
    <row r="2866" spans="1:11" ht="12.75" customHeight="1" x14ac:dyDescent="0.2">
      <c r="A2866" s="71" t="str">
        <f t="shared" ref="A2866:A2929" si="310">IF(E2865="","",A2865)</f>
        <v/>
      </c>
      <c r="B2866" s="31" t="str">
        <f t="shared" si="308"/>
        <v/>
      </c>
      <c r="C2866" s="25" t="str">
        <f t="shared" ref="C2866:C2929" si="311">IF(E2865="","",C2865)</f>
        <v/>
      </c>
      <c r="D2866" s="26" t="str">
        <f>IF(C2866="","",IFERROR(VLOOKUP($C2866,Statistiques!$A$8:$B$30,2,0),""))</f>
        <v/>
      </c>
      <c r="E2866" s="24"/>
      <c r="F2866" s="27" t="e">
        <f t="shared" si="309"/>
        <v>#VALUE!</v>
      </c>
      <c r="G2866" s="28" t="str">
        <f t="shared" si="305"/>
        <v/>
      </c>
      <c r="H2866" s="29"/>
      <c r="I2866" s="30"/>
      <c r="J2866">
        <f t="shared" si="306"/>
        <v>0</v>
      </c>
      <c r="K2866">
        <f t="shared" si="307"/>
        <v>0</v>
      </c>
    </row>
    <row r="2867" spans="1:11" ht="12.75" customHeight="1" x14ac:dyDescent="0.2">
      <c r="A2867" s="71" t="str">
        <f t="shared" si="310"/>
        <v/>
      </c>
      <c r="B2867" s="31" t="str">
        <f t="shared" si="308"/>
        <v/>
      </c>
      <c r="C2867" s="25" t="str">
        <f t="shared" si="311"/>
        <v/>
      </c>
      <c r="D2867" s="26" t="str">
        <f>IF(C2867="","",IFERROR(VLOOKUP($C2867,Statistiques!$A$8:$B$30,2,0),""))</f>
        <v/>
      </c>
      <c r="E2867" s="24"/>
      <c r="F2867" s="27" t="e">
        <f t="shared" si="309"/>
        <v>#VALUE!</v>
      </c>
      <c r="G2867" s="28" t="str">
        <f t="shared" si="305"/>
        <v/>
      </c>
      <c r="H2867" s="29"/>
      <c r="I2867" s="30"/>
      <c r="J2867">
        <f t="shared" si="306"/>
        <v>0</v>
      </c>
      <c r="K2867">
        <f t="shared" si="307"/>
        <v>0</v>
      </c>
    </row>
    <row r="2868" spans="1:11" ht="12.75" customHeight="1" x14ac:dyDescent="0.2">
      <c r="A2868" s="71" t="str">
        <f t="shared" si="310"/>
        <v/>
      </c>
      <c r="B2868" s="31" t="str">
        <f t="shared" si="308"/>
        <v/>
      </c>
      <c r="C2868" s="25" t="str">
        <f t="shared" si="311"/>
        <v/>
      </c>
      <c r="D2868" s="26" t="str">
        <f>IF(C2868="","",IFERROR(VLOOKUP($C2868,Statistiques!$A$8:$B$30,2,0),""))</f>
        <v/>
      </c>
      <c r="E2868" s="24"/>
      <c r="F2868" s="27" t="e">
        <f t="shared" si="309"/>
        <v>#VALUE!</v>
      </c>
      <c r="G2868" s="28" t="str">
        <f t="shared" si="305"/>
        <v/>
      </c>
      <c r="H2868" s="29"/>
      <c r="I2868" s="30"/>
      <c r="J2868">
        <f t="shared" si="306"/>
        <v>0</v>
      </c>
      <c r="K2868">
        <f t="shared" si="307"/>
        <v>0</v>
      </c>
    </row>
    <row r="2869" spans="1:11" ht="12.75" customHeight="1" x14ac:dyDescent="0.2">
      <c r="A2869" s="71" t="str">
        <f t="shared" si="310"/>
        <v/>
      </c>
      <c r="B2869" s="31" t="str">
        <f t="shared" si="308"/>
        <v/>
      </c>
      <c r="C2869" s="25" t="str">
        <f t="shared" si="311"/>
        <v/>
      </c>
      <c r="D2869" s="26" t="str">
        <f>IF(C2869="","",IFERROR(VLOOKUP($C2869,Statistiques!$A$8:$B$30,2,0),""))</f>
        <v/>
      </c>
      <c r="E2869" s="24"/>
      <c r="F2869" s="27" t="e">
        <f t="shared" si="309"/>
        <v>#VALUE!</v>
      </c>
      <c r="G2869" s="28" t="str">
        <f t="shared" si="305"/>
        <v/>
      </c>
      <c r="H2869" s="29"/>
      <c r="I2869" s="30"/>
      <c r="J2869">
        <f t="shared" si="306"/>
        <v>0</v>
      </c>
      <c r="K2869">
        <f t="shared" si="307"/>
        <v>0</v>
      </c>
    </row>
    <row r="2870" spans="1:11" ht="12.75" customHeight="1" x14ac:dyDescent="0.2">
      <c r="A2870" s="71" t="str">
        <f t="shared" si="310"/>
        <v/>
      </c>
      <c r="B2870" s="31" t="str">
        <f t="shared" si="308"/>
        <v/>
      </c>
      <c r="C2870" s="25" t="str">
        <f t="shared" si="311"/>
        <v/>
      </c>
      <c r="D2870" s="26" t="str">
        <f>IF(C2870="","",IFERROR(VLOOKUP($C2870,Statistiques!$A$8:$B$30,2,0),""))</f>
        <v/>
      </c>
      <c r="E2870" s="24"/>
      <c r="F2870" s="27" t="e">
        <f t="shared" si="309"/>
        <v>#VALUE!</v>
      </c>
      <c r="G2870" s="28" t="str">
        <f t="shared" si="305"/>
        <v/>
      </c>
      <c r="H2870" s="29"/>
      <c r="I2870" s="30"/>
      <c r="J2870">
        <f t="shared" si="306"/>
        <v>0</v>
      </c>
      <c r="K2870">
        <f t="shared" si="307"/>
        <v>0</v>
      </c>
    </row>
    <row r="2871" spans="1:11" ht="12.75" customHeight="1" x14ac:dyDescent="0.2">
      <c r="A2871" s="71" t="str">
        <f t="shared" si="310"/>
        <v/>
      </c>
      <c r="B2871" s="31" t="str">
        <f t="shared" si="308"/>
        <v/>
      </c>
      <c r="C2871" s="25" t="str">
        <f t="shared" si="311"/>
        <v/>
      </c>
      <c r="D2871" s="26" t="str">
        <f>IF(C2871="","",IFERROR(VLOOKUP($C2871,Statistiques!$A$8:$B$30,2,0),""))</f>
        <v/>
      </c>
      <c r="E2871" s="24"/>
      <c r="F2871" s="27" t="e">
        <f t="shared" si="309"/>
        <v>#VALUE!</v>
      </c>
      <c r="G2871" s="28" t="str">
        <f t="shared" si="305"/>
        <v/>
      </c>
      <c r="H2871" s="29"/>
      <c r="I2871" s="30"/>
      <c r="J2871">
        <f t="shared" si="306"/>
        <v>0</v>
      </c>
      <c r="K2871">
        <f t="shared" si="307"/>
        <v>0</v>
      </c>
    </row>
    <row r="2872" spans="1:11" ht="12.75" customHeight="1" x14ac:dyDescent="0.2">
      <c r="A2872" s="71" t="str">
        <f t="shared" si="310"/>
        <v/>
      </c>
      <c r="B2872" s="31" t="str">
        <f t="shared" si="308"/>
        <v/>
      </c>
      <c r="C2872" s="25" t="str">
        <f t="shared" si="311"/>
        <v/>
      </c>
      <c r="D2872" s="26" t="str">
        <f>IF(C2872="","",IFERROR(VLOOKUP($C2872,Statistiques!$A$8:$B$30,2,0),""))</f>
        <v/>
      </c>
      <c r="E2872" s="24"/>
      <c r="F2872" s="27" t="e">
        <f t="shared" si="309"/>
        <v>#VALUE!</v>
      </c>
      <c r="G2872" s="28" t="str">
        <f t="shared" si="305"/>
        <v/>
      </c>
      <c r="H2872" s="29"/>
      <c r="I2872" s="30"/>
      <c r="J2872">
        <f t="shared" si="306"/>
        <v>0</v>
      </c>
      <c r="K2872">
        <f t="shared" si="307"/>
        <v>0</v>
      </c>
    </row>
    <row r="2873" spans="1:11" ht="12.75" customHeight="1" x14ac:dyDescent="0.2">
      <c r="A2873" s="71" t="str">
        <f t="shared" si="310"/>
        <v/>
      </c>
      <c r="B2873" s="31" t="str">
        <f t="shared" si="308"/>
        <v/>
      </c>
      <c r="C2873" s="25" t="str">
        <f t="shared" si="311"/>
        <v/>
      </c>
      <c r="D2873" s="26" t="str">
        <f>IF(C2873="","",IFERROR(VLOOKUP($C2873,Statistiques!$A$8:$B$30,2,0),""))</f>
        <v/>
      </c>
      <c r="E2873" s="24"/>
      <c r="F2873" s="27" t="e">
        <f t="shared" si="309"/>
        <v>#VALUE!</v>
      </c>
      <c r="G2873" s="28" t="str">
        <f t="shared" si="305"/>
        <v/>
      </c>
      <c r="H2873" s="29"/>
      <c r="I2873" s="30"/>
      <c r="J2873">
        <f t="shared" si="306"/>
        <v>0</v>
      </c>
      <c r="K2873">
        <f t="shared" si="307"/>
        <v>0</v>
      </c>
    </row>
    <row r="2874" spans="1:11" ht="12.75" customHeight="1" x14ac:dyDescent="0.2">
      <c r="A2874" s="71" t="str">
        <f t="shared" si="310"/>
        <v/>
      </c>
      <c r="B2874" s="31" t="str">
        <f t="shared" si="308"/>
        <v/>
      </c>
      <c r="C2874" s="25" t="str">
        <f t="shared" si="311"/>
        <v/>
      </c>
      <c r="D2874" s="26" t="str">
        <f>IF(C2874="","",IFERROR(VLOOKUP($C2874,Statistiques!$A$8:$B$30,2,0),""))</f>
        <v/>
      </c>
      <c r="E2874" s="24"/>
      <c r="F2874" s="27" t="e">
        <f t="shared" si="309"/>
        <v>#VALUE!</v>
      </c>
      <c r="G2874" s="28" t="str">
        <f t="shared" si="305"/>
        <v/>
      </c>
      <c r="H2874" s="29"/>
      <c r="I2874" s="30"/>
      <c r="J2874">
        <f t="shared" si="306"/>
        <v>0</v>
      </c>
      <c r="K2874">
        <f t="shared" si="307"/>
        <v>0</v>
      </c>
    </row>
    <row r="2875" spans="1:11" ht="12.75" customHeight="1" x14ac:dyDescent="0.2">
      <c r="A2875" s="71" t="str">
        <f t="shared" si="310"/>
        <v/>
      </c>
      <c r="B2875" s="31" t="str">
        <f t="shared" si="308"/>
        <v/>
      </c>
      <c r="C2875" s="25" t="str">
        <f t="shared" si="311"/>
        <v/>
      </c>
      <c r="D2875" s="26" t="str">
        <f>IF(C2875="","",IFERROR(VLOOKUP($C2875,Statistiques!$A$8:$B$30,2,0),""))</f>
        <v/>
      </c>
      <c r="E2875" s="24"/>
      <c r="F2875" s="27" t="e">
        <f t="shared" si="309"/>
        <v>#VALUE!</v>
      </c>
      <c r="G2875" s="28" t="str">
        <f t="shared" si="305"/>
        <v/>
      </c>
      <c r="H2875" s="29"/>
      <c r="I2875" s="30"/>
      <c r="J2875">
        <f t="shared" si="306"/>
        <v>0</v>
      </c>
      <c r="K2875">
        <f t="shared" si="307"/>
        <v>0</v>
      </c>
    </row>
    <row r="2876" spans="1:11" ht="12.75" customHeight="1" x14ac:dyDescent="0.2">
      <c r="A2876" s="71" t="str">
        <f t="shared" si="310"/>
        <v/>
      </c>
      <c r="B2876" s="31" t="str">
        <f t="shared" si="308"/>
        <v/>
      </c>
      <c r="C2876" s="25" t="str">
        <f t="shared" si="311"/>
        <v/>
      </c>
      <c r="D2876" s="26" t="str">
        <f>IF(C2876="","",IFERROR(VLOOKUP($C2876,Statistiques!$A$8:$B$30,2,0),""))</f>
        <v/>
      </c>
      <c r="E2876" s="24"/>
      <c r="F2876" s="27" t="e">
        <f t="shared" si="309"/>
        <v>#VALUE!</v>
      </c>
      <c r="G2876" s="28" t="str">
        <f t="shared" si="305"/>
        <v/>
      </c>
      <c r="H2876" s="29"/>
      <c r="I2876" s="30"/>
      <c r="J2876">
        <f t="shared" si="306"/>
        <v>0</v>
      </c>
      <c r="K2876">
        <f t="shared" si="307"/>
        <v>0</v>
      </c>
    </row>
    <row r="2877" spans="1:11" ht="12.75" customHeight="1" x14ac:dyDescent="0.2">
      <c r="A2877" s="71" t="str">
        <f t="shared" si="310"/>
        <v/>
      </c>
      <c r="B2877" s="31" t="str">
        <f t="shared" si="308"/>
        <v/>
      </c>
      <c r="C2877" s="25" t="str">
        <f t="shared" si="311"/>
        <v/>
      </c>
      <c r="D2877" s="26" t="str">
        <f>IF(C2877="","",IFERROR(VLOOKUP($C2877,Statistiques!$A$8:$B$30,2,0),""))</f>
        <v/>
      </c>
      <c r="E2877" s="24"/>
      <c r="F2877" s="27" t="e">
        <f t="shared" si="309"/>
        <v>#VALUE!</v>
      </c>
      <c r="G2877" s="28" t="str">
        <f t="shared" si="305"/>
        <v/>
      </c>
      <c r="H2877" s="29"/>
      <c r="I2877" s="30"/>
      <c r="J2877">
        <f t="shared" si="306"/>
        <v>0</v>
      </c>
      <c r="K2877">
        <f t="shared" si="307"/>
        <v>0</v>
      </c>
    </row>
    <row r="2878" spans="1:11" ht="12.75" customHeight="1" x14ac:dyDescent="0.2">
      <c r="A2878" s="71" t="str">
        <f t="shared" si="310"/>
        <v/>
      </c>
      <c r="B2878" s="31" t="str">
        <f t="shared" si="308"/>
        <v/>
      </c>
      <c r="C2878" s="25" t="str">
        <f t="shared" si="311"/>
        <v/>
      </c>
      <c r="D2878" s="26" t="str">
        <f>IF(C2878="","",IFERROR(VLOOKUP($C2878,Statistiques!$A$8:$B$30,2,0),""))</f>
        <v/>
      </c>
      <c r="E2878" s="24"/>
      <c r="F2878" s="27" t="e">
        <f t="shared" si="309"/>
        <v>#VALUE!</v>
      </c>
      <c r="G2878" s="28" t="str">
        <f t="shared" si="305"/>
        <v/>
      </c>
      <c r="H2878" s="29"/>
      <c r="I2878" s="30"/>
      <c r="J2878">
        <f t="shared" si="306"/>
        <v>0</v>
      </c>
      <c r="K2878">
        <f t="shared" si="307"/>
        <v>0</v>
      </c>
    </row>
    <row r="2879" spans="1:11" ht="12.75" customHeight="1" x14ac:dyDescent="0.2">
      <c r="A2879" s="71" t="str">
        <f t="shared" si="310"/>
        <v/>
      </c>
      <c r="B2879" s="31" t="str">
        <f t="shared" si="308"/>
        <v/>
      </c>
      <c r="C2879" s="25" t="str">
        <f t="shared" si="311"/>
        <v/>
      </c>
      <c r="D2879" s="26" t="str">
        <f>IF(C2879="","",IFERROR(VLOOKUP($C2879,Statistiques!$A$8:$B$30,2,0),""))</f>
        <v/>
      </c>
      <c r="E2879" s="24"/>
      <c r="F2879" s="27" t="e">
        <f t="shared" si="309"/>
        <v>#VALUE!</v>
      </c>
      <c r="G2879" s="28" t="str">
        <f t="shared" si="305"/>
        <v/>
      </c>
      <c r="H2879" s="29"/>
      <c r="I2879" s="30"/>
      <c r="J2879">
        <f t="shared" si="306"/>
        <v>0</v>
      </c>
      <c r="K2879">
        <f t="shared" si="307"/>
        <v>0</v>
      </c>
    </row>
    <row r="2880" spans="1:11" ht="12.75" customHeight="1" x14ac:dyDescent="0.2">
      <c r="A2880" s="71" t="str">
        <f t="shared" si="310"/>
        <v/>
      </c>
      <c r="B2880" s="31" t="str">
        <f t="shared" si="308"/>
        <v/>
      </c>
      <c r="C2880" s="25" t="str">
        <f t="shared" si="311"/>
        <v/>
      </c>
      <c r="D2880" s="26" t="str">
        <f>IF(C2880="","",IFERROR(VLOOKUP($C2880,Statistiques!$A$8:$B$30,2,0),""))</f>
        <v/>
      </c>
      <c r="E2880" s="24"/>
      <c r="F2880" s="27" t="e">
        <f t="shared" si="309"/>
        <v>#VALUE!</v>
      </c>
      <c r="G2880" s="28" t="str">
        <f t="shared" si="305"/>
        <v/>
      </c>
      <c r="H2880" s="29"/>
      <c r="I2880" s="30"/>
      <c r="J2880">
        <f t="shared" si="306"/>
        <v>0</v>
      </c>
      <c r="K2880">
        <f t="shared" si="307"/>
        <v>0</v>
      </c>
    </row>
    <row r="2881" spans="1:11" ht="12.75" customHeight="1" x14ac:dyDescent="0.2">
      <c r="A2881" s="71" t="str">
        <f t="shared" si="310"/>
        <v/>
      </c>
      <c r="B2881" s="31" t="str">
        <f t="shared" si="308"/>
        <v/>
      </c>
      <c r="C2881" s="25" t="str">
        <f t="shared" si="311"/>
        <v/>
      </c>
      <c r="D2881" s="26" t="str">
        <f>IF(C2881="","",IFERROR(VLOOKUP($C2881,Statistiques!$A$8:$B$30,2,0),""))</f>
        <v/>
      </c>
      <c r="E2881" s="24"/>
      <c r="F2881" s="27" t="e">
        <f t="shared" si="309"/>
        <v>#VALUE!</v>
      </c>
      <c r="G2881" s="28" t="str">
        <f t="shared" si="305"/>
        <v/>
      </c>
      <c r="H2881" s="29"/>
      <c r="I2881" s="30"/>
      <c r="J2881">
        <f t="shared" si="306"/>
        <v>0</v>
      </c>
      <c r="K2881">
        <f t="shared" si="307"/>
        <v>0</v>
      </c>
    </row>
    <row r="2882" spans="1:11" ht="12.75" customHeight="1" x14ac:dyDescent="0.2">
      <c r="A2882" s="71" t="str">
        <f t="shared" si="310"/>
        <v/>
      </c>
      <c r="B2882" s="31" t="str">
        <f t="shared" si="308"/>
        <v/>
      </c>
      <c r="C2882" s="25" t="str">
        <f t="shared" si="311"/>
        <v/>
      </c>
      <c r="D2882" s="26" t="str">
        <f>IF(C2882="","",IFERROR(VLOOKUP($C2882,Statistiques!$A$8:$B$30,2,0),""))</f>
        <v/>
      </c>
      <c r="E2882" s="24"/>
      <c r="F2882" s="27" t="e">
        <f t="shared" si="309"/>
        <v>#VALUE!</v>
      </c>
      <c r="G2882" s="28" t="str">
        <f t="shared" si="305"/>
        <v/>
      </c>
      <c r="H2882" s="29"/>
      <c r="I2882" s="30"/>
      <c r="J2882">
        <f t="shared" si="306"/>
        <v>0</v>
      </c>
      <c r="K2882">
        <f t="shared" si="307"/>
        <v>0</v>
      </c>
    </row>
    <row r="2883" spans="1:11" ht="12.75" customHeight="1" x14ac:dyDescent="0.2">
      <c r="A2883" s="71" t="str">
        <f t="shared" si="310"/>
        <v/>
      </c>
      <c r="B2883" s="31" t="str">
        <f t="shared" si="308"/>
        <v/>
      </c>
      <c r="C2883" s="25" t="str">
        <f t="shared" si="311"/>
        <v/>
      </c>
      <c r="D2883" s="26" t="str">
        <f>IF(C2883="","",IFERROR(VLOOKUP($C2883,Statistiques!$A$8:$B$30,2,0),""))</f>
        <v/>
      </c>
      <c r="E2883" s="24"/>
      <c r="F2883" s="27" t="e">
        <f t="shared" si="309"/>
        <v>#VALUE!</v>
      </c>
      <c r="G2883" s="28" t="str">
        <f t="shared" ref="G2883:G2946" si="312">IF(E2883="","",IF(AND(MONTH(A2883)=MONTH(A2884),E2884&lt;&gt;""),"",F2883))</f>
        <v/>
      </c>
      <c r="H2883" s="29"/>
      <c r="I2883" s="30"/>
      <c r="J2883">
        <f t="shared" ref="J2883:J2946" si="313">IF(H2883="",0,H2883)</f>
        <v>0</v>
      </c>
      <c r="K2883">
        <f t="shared" ref="K2883:K2946" si="314">IF(I2883="",0,I2883)</f>
        <v>0</v>
      </c>
    </row>
    <row r="2884" spans="1:11" ht="12.75" customHeight="1" x14ac:dyDescent="0.2">
      <c r="A2884" s="71" t="str">
        <f t="shared" si="310"/>
        <v/>
      </c>
      <c r="B2884" s="31" t="str">
        <f t="shared" ref="B2884:B2947" si="315">IF(A2884="","",B2883+1)</f>
        <v/>
      </c>
      <c r="C2884" s="25" t="str">
        <f t="shared" si="311"/>
        <v/>
      </c>
      <c r="D2884" s="26" t="str">
        <f>IF(C2884="","",IFERROR(VLOOKUP($C2884,Statistiques!$A$8:$B$30,2,0),""))</f>
        <v/>
      </c>
      <c r="E2884" s="24"/>
      <c r="F2884" s="27" t="e">
        <f t="shared" ref="F2884:F2947" si="316">IF(MONTH(A2884)=MONTH(A2883),F2883+E2884,E2884)</f>
        <v>#VALUE!</v>
      </c>
      <c r="G2884" s="28" t="str">
        <f t="shared" si="312"/>
        <v/>
      </c>
      <c r="H2884" s="29"/>
      <c r="I2884" s="30"/>
      <c r="J2884">
        <f t="shared" si="313"/>
        <v>0</v>
      </c>
      <c r="K2884">
        <f t="shared" si="314"/>
        <v>0</v>
      </c>
    </row>
    <row r="2885" spans="1:11" ht="12.75" customHeight="1" x14ac:dyDescent="0.2">
      <c r="A2885" s="71" t="str">
        <f t="shared" si="310"/>
        <v/>
      </c>
      <c r="B2885" s="31" t="str">
        <f t="shared" si="315"/>
        <v/>
      </c>
      <c r="C2885" s="25" t="str">
        <f t="shared" si="311"/>
        <v/>
      </c>
      <c r="D2885" s="26" t="str">
        <f>IF(C2885="","",IFERROR(VLOOKUP($C2885,Statistiques!$A$8:$B$30,2,0),""))</f>
        <v/>
      </c>
      <c r="E2885" s="24"/>
      <c r="F2885" s="27" t="e">
        <f t="shared" si="316"/>
        <v>#VALUE!</v>
      </c>
      <c r="G2885" s="28" t="str">
        <f t="shared" si="312"/>
        <v/>
      </c>
      <c r="H2885" s="29"/>
      <c r="I2885" s="30"/>
      <c r="J2885">
        <f t="shared" si="313"/>
        <v>0</v>
      </c>
      <c r="K2885">
        <f t="shared" si="314"/>
        <v>0</v>
      </c>
    </row>
    <row r="2886" spans="1:11" ht="12.75" customHeight="1" x14ac:dyDescent="0.2">
      <c r="A2886" s="71" t="str">
        <f t="shared" si="310"/>
        <v/>
      </c>
      <c r="B2886" s="31" t="str">
        <f t="shared" si="315"/>
        <v/>
      </c>
      <c r="C2886" s="25" t="str">
        <f t="shared" si="311"/>
        <v/>
      </c>
      <c r="D2886" s="26" t="str">
        <f>IF(C2886="","",IFERROR(VLOOKUP($C2886,Statistiques!$A$8:$B$30,2,0),""))</f>
        <v/>
      </c>
      <c r="E2886" s="24"/>
      <c r="F2886" s="27" t="e">
        <f t="shared" si="316"/>
        <v>#VALUE!</v>
      </c>
      <c r="G2886" s="28" t="str">
        <f t="shared" si="312"/>
        <v/>
      </c>
      <c r="H2886" s="29"/>
      <c r="I2886" s="30"/>
      <c r="J2886">
        <f t="shared" si="313"/>
        <v>0</v>
      </c>
      <c r="K2886">
        <f t="shared" si="314"/>
        <v>0</v>
      </c>
    </row>
    <row r="2887" spans="1:11" ht="12.75" customHeight="1" x14ac:dyDescent="0.2">
      <c r="A2887" s="71" t="str">
        <f t="shared" si="310"/>
        <v/>
      </c>
      <c r="B2887" s="31" t="str">
        <f t="shared" si="315"/>
        <v/>
      </c>
      <c r="C2887" s="25" t="str">
        <f t="shared" si="311"/>
        <v/>
      </c>
      <c r="D2887" s="26" t="str">
        <f>IF(C2887="","",IFERROR(VLOOKUP($C2887,Statistiques!$A$8:$B$30,2,0),""))</f>
        <v/>
      </c>
      <c r="E2887" s="24"/>
      <c r="F2887" s="27" t="e">
        <f t="shared" si="316"/>
        <v>#VALUE!</v>
      </c>
      <c r="G2887" s="28" t="str">
        <f t="shared" si="312"/>
        <v/>
      </c>
      <c r="H2887" s="29"/>
      <c r="I2887" s="30"/>
      <c r="J2887">
        <f t="shared" si="313"/>
        <v>0</v>
      </c>
      <c r="K2887">
        <f t="shared" si="314"/>
        <v>0</v>
      </c>
    </row>
    <row r="2888" spans="1:11" ht="12.75" customHeight="1" x14ac:dyDescent="0.2">
      <c r="A2888" s="71" t="str">
        <f t="shared" si="310"/>
        <v/>
      </c>
      <c r="B2888" s="31" t="str">
        <f t="shared" si="315"/>
        <v/>
      </c>
      <c r="C2888" s="25" t="str">
        <f t="shared" si="311"/>
        <v/>
      </c>
      <c r="D2888" s="26" t="str">
        <f>IF(C2888="","",IFERROR(VLOOKUP($C2888,Statistiques!$A$8:$B$30,2,0),""))</f>
        <v/>
      </c>
      <c r="E2888" s="24"/>
      <c r="F2888" s="27" t="e">
        <f t="shared" si="316"/>
        <v>#VALUE!</v>
      </c>
      <c r="G2888" s="28" t="str">
        <f t="shared" si="312"/>
        <v/>
      </c>
      <c r="H2888" s="29"/>
      <c r="I2888" s="30"/>
      <c r="J2888">
        <f t="shared" si="313"/>
        <v>0</v>
      </c>
      <c r="K2888">
        <f t="shared" si="314"/>
        <v>0</v>
      </c>
    </row>
    <row r="2889" spans="1:11" ht="12.75" customHeight="1" x14ac:dyDescent="0.2">
      <c r="A2889" s="71" t="str">
        <f t="shared" si="310"/>
        <v/>
      </c>
      <c r="B2889" s="31" t="str">
        <f t="shared" si="315"/>
        <v/>
      </c>
      <c r="C2889" s="25" t="str">
        <f t="shared" si="311"/>
        <v/>
      </c>
      <c r="D2889" s="26" t="str">
        <f>IF(C2889="","",IFERROR(VLOOKUP($C2889,Statistiques!$A$8:$B$30,2,0),""))</f>
        <v/>
      </c>
      <c r="E2889" s="24"/>
      <c r="F2889" s="27" t="e">
        <f t="shared" si="316"/>
        <v>#VALUE!</v>
      </c>
      <c r="G2889" s="28" t="str">
        <f t="shared" si="312"/>
        <v/>
      </c>
      <c r="H2889" s="29"/>
      <c r="I2889" s="30"/>
      <c r="J2889">
        <f t="shared" si="313"/>
        <v>0</v>
      </c>
      <c r="K2889">
        <f t="shared" si="314"/>
        <v>0</v>
      </c>
    </row>
    <row r="2890" spans="1:11" ht="12.75" customHeight="1" x14ac:dyDescent="0.2">
      <c r="A2890" s="71" t="str">
        <f t="shared" si="310"/>
        <v/>
      </c>
      <c r="B2890" s="31" t="str">
        <f t="shared" si="315"/>
        <v/>
      </c>
      <c r="C2890" s="25" t="str">
        <f t="shared" si="311"/>
        <v/>
      </c>
      <c r="D2890" s="26" t="str">
        <f>IF(C2890="","",IFERROR(VLOOKUP($C2890,Statistiques!$A$8:$B$30,2,0),""))</f>
        <v/>
      </c>
      <c r="E2890" s="24"/>
      <c r="F2890" s="27" t="e">
        <f t="shared" si="316"/>
        <v>#VALUE!</v>
      </c>
      <c r="G2890" s="28" t="str">
        <f t="shared" si="312"/>
        <v/>
      </c>
      <c r="H2890" s="29"/>
      <c r="I2890" s="30"/>
      <c r="J2890">
        <f t="shared" si="313"/>
        <v>0</v>
      </c>
      <c r="K2890">
        <f t="shared" si="314"/>
        <v>0</v>
      </c>
    </row>
    <row r="2891" spans="1:11" ht="12.75" customHeight="1" x14ac:dyDescent="0.2">
      <c r="A2891" s="71" t="str">
        <f t="shared" si="310"/>
        <v/>
      </c>
      <c r="B2891" s="31" t="str">
        <f t="shared" si="315"/>
        <v/>
      </c>
      <c r="C2891" s="25" t="str">
        <f t="shared" si="311"/>
        <v/>
      </c>
      <c r="D2891" s="26" t="str">
        <f>IF(C2891="","",IFERROR(VLOOKUP($C2891,Statistiques!$A$8:$B$30,2,0),""))</f>
        <v/>
      </c>
      <c r="E2891" s="24"/>
      <c r="F2891" s="27" t="e">
        <f t="shared" si="316"/>
        <v>#VALUE!</v>
      </c>
      <c r="G2891" s="28" t="str">
        <f t="shared" si="312"/>
        <v/>
      </c>
      <c r="H2891" s="29"/>
      <c r="I2891" s="30"/>
      <c r="J2891">
        <f t="shared" si="313"/>
        <v>0</v>
      </c>
      <c r="K2891">
        <f t="shared" si="314"/>
        <v>0</v>
      </c>
    </row>
    <row r="2892" spans="1:11" ht="12.75" customHeight="1" x14ac:dyDescent="0.2">
      <c r="A2892" s="71" t="str">
        <f t="shared" si="310"/>
        <v/>
      </c>
      <c r="B2892" s="31" t="str">
        <f t="shared" si="315"/>
        <v/>
      </c>
      <c r="C2892" s="25" t="str">
        <f t="shared" si="311"/>
        <v/>
      </c>
      <c r="D2892" s="26" t="str">
        <f>IF(C2892="","",IFERROR(VLOOKUP($C2892,Statistiques!$A$8:$B$30,2,0),""))</f>
        <v/>
      </c>
      <c r="E2892" s="24"/>
      <c r="F2892" s="27" t="e">
        <f t="shared" si="316"/>
        <v>#VALUE!</v>
      </c>
      <c r="G2892" s="28" t="str">
        <f t="shared" si="312"/>
        <v/>
      </c>
      <c r="H2892" s="29"/>
      <c r="I2892" s="30"/>
      <c r="J2892">
        <f t="shared" si="313"/>
        <v>0</v>
      </c>
      <c r="K2892">
        <f t="shared" si="314"/>
        <v>0</v>
      </c>
    </row>
    <row r="2893" spans="1:11" ht="12.75" customHeight="1" x14ac:dyDescent="0.2">
      <c r="A2893" s="71" t="str">
        <f t="shared" si="310"/>
        <v/>
      </c>
      <c r="B2893" s="31" t="str">
        <f t="shared" si="315"/>
        <v/>
      </c>
      <c r="C2893" s="25" t="str">
        <f t="shared" si="311"/>
        <v/>
      </c>
      <c r="D2893" s="26" t="str">
        <f>IF(C2893="","",IFERROR(VLOOKUP($C2893,Statistiques!$A$8:$B$30,2,0),""))</f>
        <v/>
      </c>
      <c r="E2893" s="24"/>
      <c r="F2893" s="27" t="e">
        <f t="shared" si="316"/>
        <v>#VALUE!</v>
      </c>
      <c r="G2893" s="28" t="str">
        <f t="shared" si="312"/>
        <v/>
      </c>
      <c r="H2893" s="29"/>
      <c r="I2893" s="30"/>
      <c r="J2893">
        <f t="shared" si="313"/>
        <v>0</v>
      </c>
      <c r="K2893">
        <f t="shared" si="314"/>
        <v>0</v>
      </c>
    </row>
    <row r="2894" spans="1:11" ht="12.75" customHeight="1" x14ac:dyDescent="0.2">
      <c r="A2894" s="71" t="str">
        <f t="shared" si="310"/>
        <v/>
      </c>
      <c r="B2894" s="31" t="str">
        <f t="shared" si="315"/>
        <v/>
      </c>
      <c r="C2894" s="25" t="str">
        <f t="shared" si="311"/>
        <v/>
      </c>
      <c r="D2894" s="26" t="str">
        <f>IF(C2894="","",IFERROR(VLOOKUP($C2894,Statistiques!$A$8:$B$30,2,0),""))</f>
        <v/>
      </c>
      <c r="E2894" s="24"/>
      <c r="F2894" s="27" t="e">
        <f t="shared" si="316"/>
        <v>#VALUE!</v>
      </c>
      <c r="G2894" s="28" t="str">
        <f t="shared" si="312"/>
        <v/>
      </c>
      <c r="H2894" s="29"/>
      <c r="I2894" s="30"/>
      <c r="J2894">
        <f t="shared" si="313"/>
        <v>0</v>
      </c>
      <c r="K2894">
        <f t="shared" si="314"/>
        <v>0</v>
      </c>
    </row>
    <row r="2895" spans="1:11" ht="12.75" customHeight="1" x14ac:dyDescent="0.2">
      <c r="A2895" s="71" t="str">
        <f t="shared" si="310"/>
        <v/>
      </c>
      <c r="B2895" s="31" t="str">
        <f t="shared" si="315"/>
        <v/>
      </c>
      <c r="C2895" s="25" t="str">
        <f t="shared" si="311"/>
        <v/>
      </c>
      <c r="D2895" s="26" t="str">
        <f>IF(C2895="","",IFERROR(VLOOKUP($C2895,Statistiques!$A$8:$B$30,2,0),""))</f>
        <v/>
      </c>
      <c r="E2895" s="24"/>
      <c r="F2895" s="27" t="e">
        <f t="shared" si="316"/>
        <v>#VALUE!</v>
      </c>
      <c r="G2895" s="28" t="str">
        <f t="shared" si="312"/>
        <v/>
      </c>
      <c r="H2895" s="29"/>
      <c r="I2895" s="30"/>
      <c r="J2895">
        <f t="shared" si="313"/>
        <v>0</v>
      </c>
      <c r="K2895">
        <f t="shared" si="314"/>
        <v>0</v>
      </c>
    </row>
    <row r="2896" spans="1:11" ht="12.75" customHeight="1" x14ac:dyDescent="0.2">
      <c r="A2896" s="71" t="str">
        <f t="shared" si="310"/>
        <v/>
      </c>
      <c r="B2896" s="31" t="str">
        <f t="shared" si="315"/>
        <v/>
      </c>
      <c r="C2896" s="25" t="str">
        <f t="shared" si="311"/>
        <v/>
      </c>
      <c r="D2896" s="26" t="str">
        <f>IF(C2896="","",IFERROR(VLOOKUP($C2896,Statistiques!$A$8:$B$30,2,0),""))</f>
        <v/>
      </c>
      <c r="E2896" s="24"/>
      <c r="F2896" s="27" t="e">
        <f t="shared" si="316"/>
        <v>#VALUE!</v>
      </c>
      <c r="G2896" s="28" t="str">
        <f t="shared" si="312"/>
        <v/>
      </c>
      <c r="H2896" s="29"/>
      <c r="I2896" s="30"/>
      <c r="J2896">
        <f t="shared" si="313"/>
        <v>0</v>
      </c>
      <c r="K2896">
        <f t="shared" si="314"/>
        <v>0</v>
      </c>
    </row>
    <row r="2897" spans="1:11" ht="12.75" customHeight="1" x14ac:dyDescent="0.2">
      <c r="A2897" s="71" t="str">
        <f t="shared" si="310"/>
        <v/>
      </c>
      <c r="B2897" s="31" t="str">
        <f t="shared" si="315"/>
        <v/>
      </c>
      <c r="C2897" s="25" t="str">
        <f t="shared" si="311"/>
        <v/>
      </c>
      <c r="D2897" s="26" t="str">
        <f>IF(C2897="","",IFERROR(VLOOKUP($C2897,Statistiques!$A$8:$B$30,2,0),""))</f>
        <v/>
      </c>
      <c r="E2897" s="24"/>
      <c r="F2897" s="27" t="e">
        <f t="shared" si="316"/>
        <v>#VALUE!</v>
      </c>
      <c r="G2897" s="28" t="str">
        <f t="shared" si="312"/>
        <v/>
      </c>
      <c r="H2897" s="29"/>
      <c r="I2897" s="30"/>
      <c r="J2897">
        <f t="shared" si="313"/>
        <v>0</v>
      </c>
      <c r="K2897">
        <f t="shared" si="314"/>
        <v>0</v>
      </c>
    </row>
    <row r="2898" spans="1:11" ht="12.75" customHeight="1" x14ac:dyDescent="0.2">
      <c r="A2898" s="71" t="str">
        <f t="shared" si="310"/>
        <v/>
      </c>
      <c r="B2898" s="31" t="str">
        <f t="shared" si="315"/>
        <v/>
      </c>
      <c r="C2898" s="25" t="str">
        <f t="shared" si="311"/>
        <v/>
      </c>
      <c r="D2898" s="26" t="str">
        <f>IF(C2898="","",IFERROR(VLOOKUP($C2898,Statistiques!$A$8:$B$30,2,0),""))</f>
        <v/>
      </c>
      <c r="E2898" s="24"/>
      <c r="F2898" s="27" t="e">
        <f t="shared" si="316"/>
        <v>#VALUE!</v>
      </c>
      <c r="G2898" s="28" t="str">
        <f t="shared" si="312"/>
        <v/>
      </c>
      <c r="H2898" s="29"/>
      <c r="I2898" s="30"/>
      <c r="J2898">
        <f t="shared" si="313"/>
        <v>0</v>
      </c>
      <c r="K2898">
        <f t="shared" si="314"/>
        <v>0</v>
      </c>
    </row>
    <row r="2899" spans="1:11" ht="12.75" customHeight="1" x14ac:dyDescent="0.2">
      <c r="A2899" s="71" t="str">
        <f t="shared" si="310"/>
        <v/>
      </c>
      <c r="B2899" s="31" t="str">
        <f t="shared" si="315"/>
        <v/>
      </c>
      <c r="C2899" s="25" t="str">
        <f t="shared" si="311"/>
        <v/>
      </c>
      <c r="D2899" s="26" t="str">
        <f>IF(C2899="","",IFERROR(VLOOKUP($C2899,Statistiques!$A$8:$B$30,2,0),""))</f>
        <v/>
      </c>
      <c r="E2899" s="24"/>
      <c r="F2899" s="27" t="e">
        <f t="shared" si="316"/>
        <v>#VALUE!</v>
      </c>
      <c r="G2899" s="28" t="str">
        <f t="shared" si="312"/>
        <v/>
      </c>
      <c r="H2899" s="29"/>
      <c r="I2899" s="30"/>
      <c r="J2899">
        <f t="shared" si="313"/>
        <v>0</v>
      </c>
      <c r="K2899">
        <f t="shared" si="314"/>
        <v>0</v>
      </c>
    </row>
    <row r="2900" spans="1:11" ht="12.75" customHeight="1" x14ac:dyDescent="0.2">
      <c r="A2900" s="71" t="str">
        <f t="shared" si="310"/>
        <v/>
      </c>
      <c r="B2900" s="31" t="str">
        <f t="shared" si="315"/>
        <v/>
      </c>
      <c r="C2900" s="25" t="str">
        <f t="shared" si="311"/>
        <v/>
      </c>
      <c r="D2900" s="26" t="str">
        <f>IF(C2900="","",IFERROR(VLOOKUP($C2900,Statistiques!$A$8:$B$30,2,0),""))</f>
        <v/>
      </c>
      <c r="E2900" s="24"/>
      <c r="F2900" s="27" t="e">
        <f t="shared" si="316"/>
        <v>#VALUE!</v>
      </c>
      <c r="G2900" s="28" t="str">
        <f t="shared" si="312"/>
        <v/>
      </c>
      <c r="H2900" s="29"/>
      <c r="I2900" s="30"/>
      <c r="J2900">
        <f t="shared" si="313"/>
        <v>0</v>
      </c>
      <c r="K2900">
        <f t="shared" si="314"/>
        <v>0</v>
      </c>
    </row>
    <row r="2901" spans="1:11" ht="12.75" customHeight="1" x14ac:dyDescent="0.2">
      <c r="A2901" s="71" t="str">
        <f t="shared" si="310"/>
        <v/>
      </c>
      <c r="B2901" s="31" t="str">
        <f t="shared" si="315"/>
        <v/>
      </c>
      <c r="C2901" s="25" t="str">
        <f t="shared" si="311"/>
        <v/>
      </c>
      <c r="D2901" s="26" t="str">
        <f>IF(C2901="","",IFERROR(VLOOKUP($C2901,Statistiques!$A$8:$B$30,2,0),""))</f>
        <v/>
      </c>
      <c r="E2901" s="24"/>
      <c r="F2901" s="27" t="e">
        <f t="shared" si="316"/>
        <v>#VALUE!</v>
      </c>
      <c r="G2901" s="28" t="str">
        <f t="shared" si="312"/>
        <v/>
      </c>
      <c r="H2901" s="29"/>
      <c r="I2901" s="30"/>
      <c r="J2901">
        <f t="shared" si="313"/>
        <v>0</v>
      </c>
      <c r="K2901">
        <f t="shared" si="314"/>
        <v>0</v>
      </c>
    </row>
    <row r="2902" spans="1:11" ht="12.75" customHeight="1" x14ac:dyDescent="0.2">
      <c r="A2902" s="71" t="str">
        <f t="shared" si="310"/>
        <v/>
      </c>
      <c r="B2902" s="31" t="str">
        <f t="shared" si="315"/>
        <v/>
      </c>
      <c r="C2902" s="25" t="str">
        <f t="shared" si="311"/>
        <v/>
      </c>
      <c r="D2902" s="26" t="str">
        <f>IF(C2902="","",IFERROR(VLOOKUP($C2902,Statistiques!$A$8:$B$30,2,0),""))</f>
        <v/>
      </c>
      <c r="E2902" s="24"/>
      <c r="F2902" s="27" t="e">
        <f t="shared" si="316"/>
        <v>#VALUE!</v>
      </c>
      <c r="G2902" s="28" t="str">
        <f t="shared" si="312"/>
        <v/>
      </c>
      <c r="H2902" s="29"/>
      <c r="I2902" s="30"/>
      <c r="J2902">
        <f t="shared" si="313"/>
        <v>0</v>
      </c>
      <c r="K2902">
        <f t="shared" si="314"/>
        <v>0</v>
      </c>
    </row>
    <row r="2903" spans="1:11" ht="12.75" customHeight="1" x14ac:dyDescent="0.2">
      <c r="A2903" s="71" t="str">
        <f t="shared" si="310"/>
        <v/>
      </c>
      <c r="B2903" s="31" t="str">
        <f t="shared" si="315"/>
        <v/>
      </c>
      <c r="C2903" s="25" t="str">
        <f t="shared" si="311"/>
        <v/>
      </c>
      <c r="D2903" s="26" t="str">
        <f>IF(C2903="","",IFERROR(VLOOKUP($C2903,Statistiques!$A$8:$B$30,2,0),""))</f>
        <v/>
      </c>
      <c r="E2903" s="24"/>
      <c r="F2903" s="27" t="e">
        <f t="shared" si="316"/>
        <v>#VALUE!</v>
      </c>
      <c r="G2903" s="28" t="str">
        <f t="shared" si="312"/>
        <v/>
      </c>
      <c r="H2903" s="29"/>
      <c r="I2903" s="30"/>
      <c r="J2903">
        <f t="shared" si="313"/>
        <v>0</v>
      </c>
      <c r="K2903">
        <f t="shared" si="314"/>
        <v>0</v>
      </c>
    </row>
    <row r="2904" spans="1:11" ht="12.75" customHeight="1" x14ac:dyDescent="0.2">
      <c r="A2904" s="71" t="str">
        <f t="shared" si="310"/>
        <v/>
      </c>
      <c r="B2904" s="31" t="str">
        <f t="shared" si="315"/>
        <v/>
      </c>
      <c r="C2904" s="25" t="str">
        <f t="shared" si="311"/>
        <v/>
      </c>
      <c r="D2904" s="26" t="str">
        <f>IF(C2904="","",IFERROR(VLOOKUP($C2904,Statistiques!$A$8:$B$30,2,0),""))</f>
        <v/>
      </c>
      <c r="E2904" s="24"/>
      <c r="F2904" s="27" t="e">
        <f t="shared" si="316"/>
        <v>#VALUE!</v>
      </c>
      <c r="G2904" s="28" t="str">
        <f t="shared" si="312"/>
        <v/>
      </c>
      <c r="H2904" s="29"/>
      <c r="I2904" s="30"/>
      <c r="J2904">
        <f t="shared" si="313"/>
        <v>0</v>
      </c>
      <c r="K2904">
        <f t="shared" si="314"/>
        <v>0</v>
      </c>
    </row>
    <row r="2905" spans="1:11" ht="12.75" customHeight="1" x14ac:dyDescent="0.2">
      <c r="A2905" s="71" t="str">
        <f t="shared" si="310"/>
        <v/>
      </c>
      <c r="B2905" s="31" t="str">
        <f t="shared" si="315"/>
        <v/>
      </c>
      <c r="C2905" s="25" t="str">
        <f t="shared" si="311"/>
        <v/>
      </c>
      <c r="D2905" s="26" t="str">
        <f>IF(C2905="","",IFERROR(VLOOKUP($C2905,Statistiques!$A$8:$B$30,2,0),""))</f>
        <v/>
      </c>
      <c r="E2905" s="24"/>
      <c r="F2905" s="27" t="e">
        <f t="shared" si="316"/>
        <v>#VALUE!</v>
      </c>
      <c r="G2905" s="28" t="str">
        <f t="shared" si="312"/>
        <v/>
      </c>
      <c r="H2905" s="29"/>
      <c r="I2905" s="30"/>
      <c r="J2905">
        <f t="shared" si="313"/>
        <v>0</v>
      </c>
      <c r="K2905">
        <f t="shared" si="314"/>
        <v>0</v>
      </c>
    </row>
    <row r="2906" spans="1:11" ht="12.75" customHeight="1" x14ac:dyDescent="0.2">
      <c r="A2906" s="71" t="str">
        <f t="shared" si="310"/>
        <v/>
      </c>
      <c r="B2906" s="31" t="str">
        <f t="shared" si="315"/>
        <v/>
      </c>
      <c r="C2906" s="25" t="str">
        <f t="shared" si="311"/>
        <v/>
      </c>
      <c r="D2906" s="26" t="str">
        <f>IF(C2906="","",IFERROR(VLOOKUP($C2906,Statistiques!$A$8:$B$30,2,0),""))</f>
        <v/>
      </c>
      <c r="E2906" s="24"/>
      <c r="F2906" s="27" t="e">
        <f t="shared" si="316"/>
        <v>#VALUE!</v>
      </c>
      <c r="G2906" s="28" t="str">
        <f t="shared" si="312"/>
        <v/>
      </c>
      <c r="H2906" s="29"/>
      <c r="I2906" s="30"/>
      <c r="J2906">
        <f t="shared" si="313"/>
        <v>0</v>
      </c>
      <c r="K2906">
        <f t="shared" si="314"/>
        <v>0</v>
      </c>
    </row>
    <row r="2907" spans="1:11" ht="12.75" customHeight="1" x14ac:dyDescent="0.2">
      <c r="A2907" s="71" t="str">
        <f t="shared" si="310"/>
        <v/>
      </c>
      <c r="B2907" s="31" t="str">
        <f t="shared" si="315"/>
        <v/>
      </c>
      <c r="C2907" s="25" t="str">
        <f t="shared" si="311"/>
        <v/>
      </c>
      <c r="D2907" s="26" t="str">
        <f>IF(C2907="","",IFERROR(VLOOKUP($C2907,Statistiques!$A$8:$B$30,2,0),""))</f>
        <v/>
      </c>
      <c r="E2907" s="24"/>
      <c r="F2907" s="27" t="e">
        <f t="shared" si="316"/>
        <v>#VALUE!</v>
      </c>
      <c r="G2907" s="28" t="str">
        <f t="shared" si="312"/>
        <v/>
      </c>
      <c r="H2907" s="29"/>
      <c r="I2907" s="30"/>
      <c r="J2907">
        <f t="shared" si="313"/>
        <v>0</v>
      </c>
      <c r="K2907">
        <f t="shared" si="314"/>
        <v>0</v>
      </c>
    </row>
    <row r="2908" spans="1:11" ht="12.75" customHeight="1" x14ac:dyDescent="0.2">
      <c r="A2908" s="71" t="str">
        <f t="shared" si="310"/>
        <v/>
      </c>
      <c r="B2908" s="31" t="str">
        <f t="shared" si="315"/>
        <v/>
      </c>
      <c r="C2908" s="25" t="str">
        <f t="shared" si="311"/>
        <v/>
      </c>
      <c r="D2908" s="26" t="str">
        <f>IF(C2908="","",IFERROR(VLOOKUP($C2908,Statistiques!$A$8:$B$30,2,0),""))</f>
        <v/>
      </c>
      <c r="E2908" s="24"/>
      <c r="F2908" s="27" t="e">
        <f t="shared" si="316"/>
        <v>#VALUE!</v>
      </c>
      <c r="G2908" s="28" t="str">
        <f t="shared" si="312"/>
        <v/>
      </c>
      <c r="H2908" s="29"/>
      <c r="I2908" s="30"/>
      <c r="J2908">
        <f t="shared" si="313"/>
        <v>0</v>
      </c>
      <c r="K2908">
        <f t="shared" si="314"/>
        <v>0</v>
      </c>
    </row>
    <row r="2909" spans="1:11" ht="12.75" customHeight="1" x14ac:dyDescent="0.2">
      <c r="A2909" s="71" t="str">
        <f t="shared" si="310"/>
        <v/>
      </c>
      <c r="B2909" s="31" t="str">
        <f t="shared" si="315"/>
        <v/>
      </c>
      <c r="C2909" s="25" t="str">
        <f t="shared" si="311"/>
        <v/>
      </c>
      <c r="D2909" s="26" t="str">
        <f>IF(C2909="","",IFERROR(VLOOKUP($C2909,Statistiques!$A$8:$B$30,2,0),""))</f>
        <v/>
      </c>
      <c r="E2909" s="24"/>
      <c r="F2909" s="27" t="e">
        <f t="shared" si="316"/>
        <v>#VALUE!</v>
      </c>
      <c r="G2909" s="28" t="str">
        <f t="shared" si="312"/>
        <v/>
      </c>
      <c r="H2909" s="29"/>
      <c r="I2909" s="30"/>
      <c r="J2909">
        <f t="shared" si="313"/>
        <v>0</v>
      </c>
      <c r="K2909">
        <f t="shared" si="314"/>
        <v>0</v>
      </c>
    </row>
    <row r="2910" spans="1:11" ht="12.75" customHeight="1" x14ac:dyDescent="0.2">
      <c r="A2910" s="71" t="str">
        <f t="shared" si="310"/>
        <v/>
      </c>
      <c r="B2910" s="31" t="str">
        <f t="shared" si="315"/>
        <v/>
      </c>
      <c r="C2910" s="25" t="str">
        <f t="shared" si="311"/>
        <v/>
      </c>
      <c r="D2910" s="26" t="str">
        <f>IF(C2910="","",IFERROR(VLOOKUP($C2910,Statistiques!$A$8:$B$30,2,0),""))</f>
        <v/>
      </c>
      <c r="E2910" s="24"/>
      <c r="F2910" s="27" t="e">
        <f t="shared" si="316"/>
        <v>#VALUE!</v>
      </c>
      <c r="G2910" s="28" t="str">
        <f t="shared" si="312"/>
        <v/>
      </c>
      <c r="H2910" s="29"/>
      <c r="I2910" s="30"/>
      <c r="J2910">
        <f t="shared" si="313"/>
        <v>0</v>
      </c>
      <c r="K2910">
        <f t="shared" si="314"/>
        <v>0</v>
      </c>
    </row>
    <row r="2911" spans="1:11" ht="12.75" customHeight="1" x14ac:dyDescent="0.2">
      <c r="A2911" s="71" t="str">
        <f t="shared" si="310"/>
        <v/>
      </c>
      <c r="B2911" s="31" t="str">
        <f t="shared" si="315"/>
        <v/>
      </c>
      <c r="C2911" s="25" t="str">
        <f t="shared" si="311"/>
        <v/>
      </c>
      <c r="D2911" s="26" t="str">
        <f>IF(C2911="","",IFERROR(VLOOKUP($C2911,Statistiques!$A$8:$B$30,2,0),""))</f>
        <v/>
      </c>
      <c r="E2911" s="24"/>
      <c r="F2911" s="27" t="e">
        <f t="shared" si="316"/>
        <v>#VALUE!</v>
      </c>
      <c r="G2911" s="28" t="str">
        <f t="shared" si="312"/>
        <v/>
      </c>
      <c r="H2911" s="29"/>
      <c r="I2911" s="30"/>
      <c r="J2911">
        <f t="shared" si="313"/>
        <v>0</v>
      </c>
      <c r="K2911">
        <f t="shared" si="314"/>
        <v>0</v>
      </c>
    </row>
    <row r="2912" spans="1:11" ht="12.75" customHeight="1" x14ac:dyDescent="0.2">
      <c r="A2912" s="71" t="str">
        <f t="shared" si="310"/>
        <v/>
      </c>
      <c r="B2912" s="31" t="str">
        <f t="shared" si="315"/>
        <v/>
      </c>
      <c r="C2912" s="25" t="str">
        <f t="shared" si="311"/>
        <v/>
      </c>
      <c r="D2912" s="26" t="str">
        <f>IF(C2912="","",IFERROR(VLOOKUP($C2912,Statistiques!$A$8:$B$30,2,0),""))</f>
        <v/>
      </c>
      <c r="E2912" s="24"/>
      <c r="F2912" s="27" t="e">
        <f t="shared" si="316"/>
        <v>#VALUE!</v>
      </c>
      <c r="G2912" s="28" t="str">
        <f t="shared" si="312"/>
        <v/>
      </c>
      <c r="H2912" s="29"/>
      <c r="I2912" s="30"/>
      <c r="J2912">
        <f t="shared" si="313"/>
        <v>0</v>
      </c>
      <c r="K2912">
        <f t="shared" si="314"/>
        <v>0</v>
      </c>
    </row>
    <row r="2913" spans="1:11" ht="12.75" customHeight="1" x14ac:dyDescent="0.2">
      <c r="A2913" s="71" t="str">
        <f t="shared" si="310"/>
        <v/>
      </c>
      <c r="B2913" s="31" t="str">
        <f t="shared" si="315"/>
        <v/>
      </c>
      <c r="C2913" s="25" t="str">
        <f t="shared" si="311"/>
        <v/>
      </c>
      <c r="D2913" s="26" t="str">
        <f>IF(C2913="","",IFERROR(VLOOKUP($C2913,Statistiques!$A$8:$B$30,2,0),""))</f>
        <v/>
      </c>
      <c r="E2913" s="24"/>
      <c r="F2913" s="27" t="e">
        <f t="shared" si="316"/>
        <v>#VALUE!</v>
      </c>
      <c r="G2913" s="28" t="str">
        <f t="shared" si="312"/>
        <v/>
      </c>
      <c r="H2913" s="29"/>
      <c r="I2913" s="30"/>
      <c r="J2913">
        <f t="shared" si="313"/>
        <v>0</v>
      </c>
      <c r="K2913">
        <f t="shared" si="314"/>
        <v>0</v>
      </c>
    </row>
    <row r="2914" spans="1:11" ht="12.75" customHeight="1" x14ac:dyDescent="0.2">
      <c r="A2914" s="71" t="str">
        <f t="shared" si="310"/>
        <v/>
      </c>
      <c r="B2914" s="31" t="str">
        <f t="shared" si="315"/>
        <v/>
      </c>
      <c r="C2914" s="25" t="str">
        <f t="shared" si="311"/>
        <v/>
      </c>
      <c r="D2914" s="26" t="str">
        <f>IF(C2914="","",IFERROR(VLOOKUP($C2914,Statistiques!$A$8:$B$30,2,0),""))</f>
        <v/>
      </c>
      <c r="E2914" s="24"/>
      <c r="F2914" s="27" t="e">
        <f t="shared" si="316"/>
        <v>#VALUE!</v>
      </c>
      <c r="G2914" s="28" t="str">
        <f t="shared" si="312"/>
        <v/>
      </c>
      <c r="H2914" s="29"/>
      <c r="I2914" s="30"/>
      <c r="J2914">
        <f t="shared" si="313"/>
        <v>0</v>
      </c>
      <c r="K2914">
        <f t="shared" si="314"/>
        <v>0</v>
      </c>
    </row>
    <row r="2915" spans="1:11" ht="12.75" customHeight="1" x14ac:dyDescent="0.2">
      <c r="A2915" s="71" t="str">
        <f t="shared" si="310"/>
        <v/>
      </c>
      <c r="B2915" s="31" t="str">
        <f t="shared" si="315"/>
        <v/>
      </c>
      <c r="C2915" s="25" t="str">
        <f t="shared" si="311"/>
        <v/>
      </c>
      <c r="D2915" s="26" t="str">
        <f>IF(C2915="","",IFERROR(VLOOKUP($C2915,Statistiques!$A$8:$B$30,2,0),""))</f>
        <v/>
      </c>
      <c r="E2915" s="24"/>
      <c r="F2915" s="27" t="e">
        <f t="shared" si="316"/>
        <v>#VALUE!</v>
      </c>
      <c r="G2915" s="28" t="str">
        <f t="shared" si="312"/>
        <v/>
      </c>
      <c r="H2915" s="29"/>
      <c r="I2915" s="30"/>
      <c r="J2915">
        <f t="shared" si="313"/>
        <v>0</v>
      </c>
      <c r="K2915">
        <f t="shared" si="314"/>
        <v>0</v>
      </c>
    </row>
    <row r="2916" spans="1:11" ht="12.75" customHeight="1" x14ac:dyDescent="0.2">
      <c r="A2916" s="71" t="str">
        <f t="shared" si="310"/>
        <v/>
      </c>
      <c r="B2916" s="31" t="str">
        <f t="shared" si="315"/>
        <v/>
      </c>
      <c r="C2916" s="25" t="str">
        <f t="shared" si="311"/>
        <v/>
      </c>
      <c r="D2916" s="26" t="str">
        <f>IF(C2916="","",IFERROR(VLOOKUP($C2916,Statistiques!$A$8:$B$30,2,0),""))</f>
        <v/>
      </c>
      <c r="E2916" s="24"/>
      <c r="F2916" s="27" t="e">
        <f t="shared" si="316"/>
        <v>#VALUE!</v>
      </c>
      <c r="G2916" s="28" t="str">
        <f t="shared" si="312"/>
        <v/>
      </c>
      <c r="H2916" s="29"/>
      <c r="I2916" s="30"/>
      <c r="J2916">
        <f t="shared" si="313"/>
        <v>0</v>
      </c>
      <c r="K2916">
        <f t="shared" si="314"/>
        <v>0</v>
      </c>
    </row>
    <row r="2917" spans="1:11" ht="12.75" customHeight="1" x14ac:dyDescent="0.2">
      <c r="A2917" s="71" t="str">
        <f t="shared" si="310"/>
        <v/>
      </c>
      <c r="B2917" s="31" t="str">
        <f t="shared" si="315"/>
        <v/>
      </c>
      <c r="C2917" s="25" t="str">
        <f t="shared" si="311"/>
        <v/>
      </c>
      <c r="D2917" s="26" t="str">
        <f>IF(C2917="","",IFERROR(VLOOKUP($C2917,Statistiques!$A$8:$B$30,2,0),""))</f>
        <v/>
      </c>
      <c r="E2917" s="24"/>
      <c r="F2917" s="27" t="e">
        <f t="shared" si="316"/>
        <v>#VALUE!</v>
      </c>
      <c r="G2917" s="28" t="str">
        <f t="shared" si="312"/>
        <v/>
      </c>
      <c r="H2917" s="29"/>
      <c r="I2917" s="30"/>
      <c r="J2917">
        <f t="shared" si="313"/>
        <v>0</v>
      </c>
      <c r="K2917">
        <f t="shared" si="314"/>
        <v>0</v>
      </c>
    </row>
    <row r="2918" spans="1:11" ht="12.75" customHeight="1" x14ac:dyDescent="0.2">
      <c r="A2918" s="71" t="str">
        <f t="shared" si="310"/>
        <v/>
      </c>
      <c r="B2918" s="31" t="str">
        <f t="shared" si="315"/>
        <v/>
      </c>
      <c r="C2918" s="25" t="str">
        <f t="shared" si="311"/>
        <v/>
      </c>
      <c r="D2918" s="26" t="str">
        <f>IF(C2918="","",IFERROR(VLOOKUP($C2918,Statistiques!$A$8:$B$30,2,0),""))</f>
        <v/>
      </c>
      <c r="E2918" s="24"/>
      <c r="F2918" s="27" t="e">
        <f t="shared" si="316"/>
        <v>#VALUE!</v>
      </c>
      <c r="G2918" s="28" t="str">
        <f t="shared" si="312"/>
        <v/>
      </c>
      <c r="H2918" s="29"/>
      <c r="I2918" s="30"/>
      <c r="J2918">
        <f t="shared" si="313"/>
        <v>0</v>
      </c>
      <c r="K2918">
        <f t="shared" si="314"/>
        <v>0</v>
      </c>
    </row>
    <row r="2919" spans="1:11" ht="12.75" customHeight="1" x14ac:dyDescent="0.2">
      <c r="A2919" s="71" t="str">
        <f t="shared" si="310"/>
        <v/>
      </c>
      <c r="B2919" s="31" t="str">
        <f t="shared" si="315"/>
        <v/>
      </c>
      <c r="C2919" s="25" t="str">
        <f t="shared" si="311"/>
        <v/>
      </c>
      <c r="D2919" s="26" t="str">
        <f>IF(C2919="","",IFERROR(VLOOKUP($C2919,Statistiques!$A$8:$B$30,2,0),""))</f>
        <v/>
      </c>
      <c r="E2919" s="24"/>
      <c r="F2919" s="27" t="e">
        <f t="shared" si="316"/>
        <v>#VALUE!</v>
      </c>
      <c r="G2919" s="28" t="str">
        <f t="shared" si="312"/>
        <v/>
      </c>
      <c r="H2919" s="29"/>
      <c r="I2919" s="30"/>
      <c r="J2919">
        <f t="shared" si="313"/>
        <v>0</v>
      </c>
      <c r="K2919">
        <f t="shared" si="314"/>
        <v>0</v>
      </c>
    </row>
    <row r="2920" spans="1:11" ht="12.75" customHeight="1" x14ac:dyDescent="0.2">
      <c r="A2920" s="71" t="str">
        <f t="shared" si="310"/>
        <v/>
      </c>
      <c r="B2920" s="31" t="str">
        <f t="shared" si="315"/>
        <v/>
      </c>
      <c r="C2920" s="25" t="str">
        <f t="shared" si="311"/>
        <v/>
      </c>
      <c r="D2920" s="26" t="str">
        <f>IF(C2920="","",IFERROR(VLOOKUP($C2920,Statistiques!$A$8:$B$30,2,0),""))</f>
        <v/>
      </c>
      <c r="E2920" s="24"/>
      <c r="F2920" s="27" t="e">
        <f t="shared" si="316"/>
        <v>#VALUE!</v>
      </c>
      <c r="G2920" s="28" t="str">
        <f t="shared" si="312"/>
        <v/>
      </c>
      <c r="H2920" s="29"/>
      <c r="I2920" s="30"/>
      <c r="J2920">
        <f t="shared" si="313"/>
        <v>0</v>
      </c>
      <c r="K2920">
        <f t="shared" si="314"/>
        <v>0</v>
      </c>
    </row>
    <row r="2921" spans="1:11" ht="12.75" customHeight="1" x14ac:dyDescent="0.2">
      <c r="A2921" s="71" t="str">
        <f t="shared" si="310"/>
        <v/>
      </c>
      <c r="B2921" s="31" t="str">
        <f t="shared" si="315"/>
        <v/>
      </c>
      <c r="C2921" s="25" t="str">
        <f t="shared" si="311"/>
        <v/>
      </c>
      <c r="D2921" s="26" t="str">
        <f>IF(C2921="","",IFERROR(VLOOKUP($C2921,Statistiques!$A$8:$B$30,2,0),""))</f>
        <v/>
      </c>
      <c r="E2921" s="24"/>
      <c r="F2921" s="27" t="e">
        <f t="shared" si="316"/>
        <v>#VALUE!</v>
      </c>
      <c r="G2921" s="28" t="str">
        <f t="shared" si="312"/>
        <v/>
      </c>
      <c r="H2921" s="29"/>
      <c r="I2921" s="30"/>
      <c r="J2921">
        <f t="shared" si="313"/>
        <v>0</v>
      </c>
      <c r="K2921">
        <f t="shared" si="314"/>
        <v>0</v>
      </c>
    </row>
    <row r="2922" spans="1:11" ht="12.75" customHeight="1" x14ac:dyDescent="0.2">
      <c r="A2922" s="71" t="str">
        <f t="shared" si="310"/>
        <v/>
      </c>
      <c r="B2922" s="31" t="str">
        <f t="shared" si="315"/>
        <v/>
      </c>
      <c r="C2922" s="25" t="str">
        <f t="shared" si="311"/>
        <v/>
      </c>
      <c r="D2922" s="26" t="str">
        <f>IF(C2922="","",IFERROR(VLOOKUP($C2922,Statistiques!$A$8:$B$30,2,0),""))</f>
        <v/>
      </c>
      <c r="E2922" s="24"/>
      <c r="F2922" s="27" t="e">
        <f t="shared" si="316"/>
        <v>#VALUE!</v>
      </c>
      <c r="G2922" s="28" t="str">
        <f t="shared" si="312"/>
        <v/>
      </c>
      <c r="H2922" s="29"/>
      <c r="I2922" s="30"/>
      <c r="J2922">
        <f t="shared" si="313"/>
        <v>0</v>
      </c>
      <c r="K2922">
        <f t="shared" si="314"/>
        <v>0</v>
      </c>
    </row>
    <row r="2923" spans="1:11" ht="12.75" customHeight="1" x14ac:dyDescent="0.2">
      <c r="A2923" s="71" t="str">
        <f t="shared" si="310"/>
        <v/>
      </c>
      <c r="B2923" s="31" t="str">
        <f t="shared" si="315"/>
        <v/>
      </c>
      <c r="C2923" s="25" t="str">
        <f t="shared" si="311"/>
        <v/>
      </c>
      <c r="D2923" s="26" t="str">
        <f>IF(C2923="","",IFERROR(VLOOKUP($C2923,Statistiques!$A$8:$B$30,2,0),""))</f>
        <v/>
      </c>
      <c r="E2923" s="24"/>
      <c r="F2923" s="27" t="e">
        <f t="shared" si="316"/>
        <v>#VALUE!</v>
      </c>
      <c r="G2923" s="28" t="str">
        <f t="shared" si="312"/>
        <v/>
      </c>
      <c r="H2923" s="29"/>
      <c r="I2923" s="30"/>
      <c r="J2923">
        <f t="shared" si="313"/>
        <v>0</v>
      </c>
      <c r="K2923">
        <f t="shared" si="314"/>
        <v>0</v>
      </c>
    </row>
    <row r="2924" spans="1:11" ht="12.75" customHeight="1" x14ac:dyDescent="0.2">
      <c r="A2924" s="71" t="str">
        <f t="shared" si="310"/>
        <v/>
      </c>
      <c r="B2924" s="31" t="str">
        <f t="shared" si="315"/>
        <v/>
      </c>
      <c r="C2924" s="25" t="str">
        <f t="shared" si="311"/>
        <v/>
      </c>
      <c r="D2924" s="26" t="str">
        <f>IF(C2924="","",IFERROR(VLOOKUP($C2924,Statistiques!$A$8:$B$30,2,0),""))</f>
        <v/>
      </c>
      <c r="E2924" s="24"/>
      <c r="F2924" s="27" t="e">
        <f t="shared" si="316"/>
        <v>#VALUE!</v>
      </c>
      <c r="G2924" s="28" t="str">
        <f t="shared" si="312"/>
        <v/>
      </c>
      <c r="H2924" s="29"/>
      <c r="I2924" s="30"/>
      <c r="J2924">
        <f t="shared" si="313"/>
        <v>0</v>
      </c>
      <c r="K2924">
        <f t="shared" si="314"/>
        <v>0</v>
      </c>
    </row>
    <row r="2925" spans="1:11" ht="12.75" customHeight="1" x14ac:dyDescent="0.2">
      <c r="A2925" s="71" t="str">
        <f t="shared" si="310"/>
        <v/>
      </c>
      <c r="B2925" s="31" t="str">
        <f t="shared" si="315"/>
        <v/>
      </c>
      <c r="C2925" s="25" t="str">
        <f t="shared" si="311"/>
        <v/>
      </c>
      <c r="D2925" s="26" t="str">
        <f>IF(C2925="","",IFERROR(VLOOKUP($C2925,Statistiques!$A$8:$B$30,2,0),""))</f>
        <v/>
      </c>
      <c r="E2925" s="24"/>
      <c r="F2925" s="27" t="e">
        <f t="shared" si="316"/>
        <v>#VALUE!</v>
      </c>
      <c r="G2925" s="28" t="str">
        <f t="shared" si="312"/>
        <v/>
      </c>
      <c r="H2925" s="29"/>
      <c r="I2925" s="30"/>
      <c r="J2925">
        <f t="shared" si="313"/>
        <v>0</v>
      </c>
      <c r="K2925">
        <f t="shared" si="314"/>
        <v>0</v>
      </c>
    </row>
    <row r="2926" spans="1:11" ht="12.75" customHeight="1" x14ac:dyDescent="0.2">
      <c r="A2926" s="71" t="str">
        <f t="shared" si="310"/>
        <v/>
      </c>
      <c r="B2926" s="31" t="str">
        <f t="shared" si="315"/>
        <v/>
      </c>
      <c r="C2926" s="25" t="str">
        <f t="shared" si="311"/>
        <v/>
      </c>
      <c r="D2926" s="26" t="str">
        <f>IF(C2926="","",IFERROR(VLOOKUP($C2926,Statistiques!$A$8:$B$30,2,0),""))</f>
        <v/>
      </c>
      <c r="E2926" s="24"/>
      <c r="F2926" s="27" t="e">
        <f t="shared" si="316"/>
        <v>#VALUE!</v>
      </c>
      <c r="G2926" s="28" t="str">
        <f t="shared" si="312"/>
        <v/>
      </c>
      <c r="H2926" s="29"/>
      <c r="I2926" s="30"/>
      <c r="J2926">
        <f t="shared" si="313"/>
        <v>0</v>
      </c>
      <c r="K2926">
        <f t="shared" si="314"/>
        <v>0</v>
      </c>
    </row>
    <row r="2927" spans="1:11" ht="12.75" customHeight="1" x14ac:dyDescent="0.2">
      <c r="A2927" s="71" t="str">
        <f t="shared" si="310"/>
        <v/>
      </c>
      <c r="B2927" s="31" t="str">
        <f t="shared" si="315"/>
        <v/>
      </c>
      <c r="C2927" s="25" t="str">
        <f t="shared" si="311"/>
        <v/>
      </c>
      <c r="D2927" s="26" t="str">
        <f>IF(C2927="","",IFERROR(VLOOKUP($C2927,Statistiques!$A$8:$B$30,2,0),""))</f>
        <v/>
      </c>
      <c r="E2927" s="24"/>
      <c r="F2927" s="27" t="e">
        <f t="shared" si="316"/>
        <v>#VALUE!</v>
      </c>
      <c r="G2927" s="28" t="str">
        <f t="shared" si="312"/>
        <v/>
      </c>
      <c r="H2927" s="29"/>
      <c r="I2927" s="30"/>
      <c r="J2927">
        <f t="shared" si="313"/>
        <v>0</v>
      </c>
      <c r="K2927">
        <f t="shared" si="314"/>
        <v>0</v>
      </c>
    </row>
    <row r="2928" spans="1:11" ht="12.75" customHeight="1" x14ac:dyDescent="0.2">
      <c r="A2928" s="71" t="str">
        <f t="shared" si="310"/>
        <v/>
      </c>
      <c r="B2928" s="31" t="str">
        <f t="shared" si="315"/>
        <v/>
      </c>
      <c r="C2928" s="25" t="str">
        <f t="shared" si="311"/>
        <v/>
      </c>
      <c r="D2928" s="26" t="str">
        <f>IF(C2928="","",IFERROR(VLOOKUP($C2928,Statistiques!$A$8:$B$30,2,0),""))</f>
        <v/>
      </c>
      <c r="E2928" s="24"/>
      <c r="F2928" s="27" t="e">
        <f t="shared" si="316"/>
        <v>#VALUE!</v>
      </c>
      <c r="G2928" s="28" t="str">
        <f t="shared" si="312"/>
        <v/>
      </c>
      <c r="H2928" s="29"/>
      <c r="I2928" s="30"/>
      <c r="J2928">
        <f t="shared" si="313"/>
        <v>0</v>
      </c>
      <c r="K2928">
        <f t="shared" si="314"/>
        <v>0</v>
      </c>
    </row>
    <row r="2929" spans="1:11" ht="12.75" customHeight="1" x14ac:dyDescent="0.2">
      <c r="A2929" s="71" t="str">
        <f t="shared" si="310"/>
        <v/>
      </c>
      <c r="B2929" s="31" t="str">
        <f t="shared" si="315"/>
        <v/>
      </c>
      <c r="C2929" s="25" t="str">
        <f t="shared" si="311"/>
        <v/>
      </c>
      <c r="D2929" s="26" t="str">
        <f>IF(C2929="","",IFERROR(VLOOKUP($C2929,Statistiques!$A$8:$B$30,2,0),""))</f>
        <v/>
      </c>
      <c r="E2929" s="24"/>
      <c r="F2929" s="27" t="e">
        <f t="shared" si="316"/>
        <v>#VALUE!</v>
      </c>
      <c r="G2929" s="28" t="str">
        <f t="shared" si="312"/>
        <v/>
      </c>
      <c r="H2929" s="29"/>
      <c r="I2929" s="30"/>
      <c r="J2929">
        <f t="shared" si="313"/>
        <v>0</v>
      </c>
      <c r="K2929">
        <f t="shared" si="314"/>
        <v>0</v>
      </c>
    </row>
    <row r="2930" spans="1:11" ht="12.75" customHeight="1" x14ac:dyDescent="0.2">
      <c r="A2930" s="71" t="str">
        <f t="shared" ref="A2930:A2993" si="317">IF(E2929="","",A2929)</f>
        <v/>
      </c>
      <c r="B2930" s="31" t="str">
        <f t="shared" si="315"/>
        <v/>
      </c>
      <c r="C2930" s="25" t="str">
        <f t="shared" ref="C2930:C2993" si="318">IF(E2929="","",C2929)</f>
        <v/>
      </c>
      <c r="D2930" s="26" t="str">
        <f>IF(C2930="","",IFERROR(VLOOKUP($C2930,Statistiques!$A$8:$B$30,2,0),""))</f>
        <v/>
      </c>
      <c r="E2930" s="24"/>
      <c r="F2930" s="27" t="e">
        <f t="shared" si="316"/>
        <v>#VALUE!</v>
      </c>
      <c r="G2930" s="28" t="str">
        <f t="shared" si="312"/>
        <v/>
      </c>
      <c r="H2930" s="29"/>
      <c r="I2930" s="30"/>
      <c r="J2930">
        <f t="shared" si="313"/>
        <v>0</v>
      </c>
      <c r="K2930">
        <f t="shared" si="314"/>
        <v>0</v>
      </c>
    </row>
    <row r="2931" spans="1:11" ht="12.75" customHeight="1" x14ac:dyDescent="0.2">
      <c r="A2931" s="71" t="str">
        <f t="shared" si="317"/>
        <v/>
      </c>
      <c r="B2931" s="31" t="str">
        <f t="shared" si="315"/>
        <v/>
      </c>
      <c r="C2931" s="25" t="str">
        <f t="shared" si="318"/>
        <v/>
      </c>
      <c r="D2931" s="26" t="str">
        <f>IF(C2931="","",IFERROR(VLOOKUP($C2931,Statistiques!$A$8:$B$30,2,0),""))</f>
        <v/>
      </c>
      <c r="E2931" s="24"/>
      <c r="F2931" s="27" t="e">
        <f t="shared" si="316"/>
        <v>#VALUE!</v>
      </c>
      <c r="G2931" s="28" t="str">
        <f t="shared" si="312"/>
        <v/>
      </c>
      <c r="H2931" s="29"/>
      <c r="I2931" s="30"/>
      <c r="J2931">
        <f t="shared" si="313"/>
        <v>0</v>
      </c>
      <c r="K2931">
        <f t="shared" si="314"/>
        <v>0</v>
      </c>
    </row>
    <row r="2932" spans="1:11" ht="12.75" customHeight="1" x14ac:dyDescent="0.2">
      <c r="A2932" s="71" t="str">
        <f t="shared" si="317"/>
        <v/>
      </c>
      <c r="B2932" s="31" t="str">
        <f t="shared" si="315"/>
        <v/>
      </c>
      <c r="C2932" s="25" t="str">
        <f t="shared" si="318"/>
        <v/>
      </c>
      <c r="D2932" s="26" t="str">
        <f>IF(C2932="","",IFERROR(VLOOKUP($C2932,Statistiques!$A$8:$B$30,2,0),""))</f>
        <v/>
      </c>
      <c r="E2932" s="24"/>
      <c r="F2932" s="27" t="e">
        <f t="shared" si="316"/>
        <v>#VALUE!</v>
      </c>
      <c r="G2932" s="28" t="str">
        <f t="shared" si="312"/>
        <v/>
      </c>
      <c r="H2932" s="29"/>
      <c r="I2932" s="30"/>
      <c r="J2932">
        <f t="shared" si="313"/>
        <v>0</v>
      </c>
      <c r="K2932">
        <f t="shared" si="314"/>
        <v>0</v>
      </c>
    </row>
    <row r="2933" spans="1:11" ht="12.75" customHeight="1" x14ac:dyDescent="0.2">
      <c r="A2933" s="71" t="str">
        <f t="shared" si="317"/>
        <v/>
      </c>
      <c r="B2933" s="31" t="str">
        <f t="shared" si="315"/>
        <v/>
      </c>
      <c r="C2933" s="25" t="str">
        <f t="shared" si="318"/>
        <v/>
      </c>
      <c r="D2933" s="26" t="str">
        <f>IF(C2933="","",IFERROR(VLOOKUP($C2933,Statistiques!$A$8:$B$30,2,0),""))</f>
        <v/>
      </c>
      <c r="E2933" s="24"/>
      <c r="F2933" s="27" t="e">
        <f t="shared" si="316"/>
        <v>#VALUE!</v>
      </c>
      <c r="G2933" s="28" t="str">
        <f t="shared" si="312"/>
        <v/>
      </c>
      <c r="H2933" s="29"/>
      <c r="I2933" s="30"/>
      <c r="J2933">
        <f t="shared" si="313"/>
        <v>0</v>
      </c>
      <c r="K2933">
        <f t="shared" si="314"/>
        <v>0</v>
      </c>
    </row>
    <row r="2934" spans="1:11" ht="12.75" customHeight="1" x14ac:dyDescent="0.2">
      <c r="A2934" s="71" t="str">
        <f t="shared" si="317"/>
        <v/>
      </c>
      <c r="B2934" s="31" t="str">
        <f t="shared" si="315"/>
        <v/>
      </c>
      <c r="C2934" s="25" t="str">
        <f t="shared" si="318"/>
        <v/>
      </c>
      <c r="D2934" s="26" t="str">
        <f>IF(C2934="","",IFERROR(VLOOKUP($C2934,Statistiques!$A$8:$B$30,2,0),""))</f>
        <v/>
      </c>
      <c r="E2934" s="24"/>
      <c r="F2934" s="27" t="e">
        <f t="shared" si="316"/>
        <v>#VALUE!</v>
      </c>
      <c r="G2934" s="28" t="str">
        <f t="shared" si="312"/>
        <v/>
      </c>
      <c r="H2934" s="29"/>
      <c r="I2934" s="30"/>
      <c r="J2934">
        <f t="shared" si="313"/>
        <v>0</v>
      </c>
      <c r="K2934">
        <f t="shared" si="314"/>
        <v>0</v>
      </c>
    </row>
    <row r="2935" spans="1:11" ht="12.75" customHeight="1" x14ac:dyDescent="0.2">
      <c r="A2935" s="71" t="str">
        <f t="shared" si="317"/>
        <v/>
      </c>
      <c r="B2935" s="31" t="str">
        <f t="shared" si="315"/>
        <v/>
      </c>
      <c r="C2935" s="25" t="str">
        <f t="shared" si="318"/>
        <v/>
      </c>
      <c r="D2935" s="26" t="str">
        <f>IF(C2935="","",IFERROR(VLOOKUP($C2935,Statistiques!$A$8:$B$30,2,0),""))</f>
        <v/>
      </c>
      <c r="E2935" s="24"/>
      <c r="F2935" s="27" t="e">
        <f t="shared" si="316"/>
        <v>#VALUE!</v>
      </c>
      <c r="G2935" s="28" t="str">
        <f t="shared" si="312"/>
        <v/>
      </c>
      <c r="H2935" s="29"/>
      <c r="I2935" s="30"/>
      <c r="J2935">
        <f t="shared" si="313"/>
        <v>0</v>
      </c>
      <c r="K2935">
        <f t="shared" si="314"/>
        <v>0</v>
      </c>
    </row>
    <row r="2936" spans="1:11" ht="12.75" customHeight="1" x14ac:dyDescent="0.2">
      <c r="A2936" s="71" t="str">
        <f t="shared" si="317"/>
        <v/>
      </c>
      <c r="B2936" s="31" t="str">
        <f t="shared" si="315"/>
        <v/>
      </c>
      <c r="C2936" s="25" t="str">
        <f t="shared" si="318"/>
        <v/>
      </c>
      <c r="D2936" s="26" t="str">
        <f>IF(C2936="","",IFERROR(VLOOKUP($C2936,Statistiques!$A$8:$B$30,2,0),""))</f>
        <v/>
      </c>
      <c r="E2936" s="24"/>
      <c r="F2936" s="27" t="e">
        <f t="shared" si="316"/>
        <v>#VALUE!</v>
      </c>
      <c r="G2936" s="28" t="str">
        <f t="shared" si="312"/>
        <v/>
      </c>
      <c r="H2936" s="29"/>
      <c r="I2936" s="30"/>
      <c r="J2936">
        <f t="shared" si="313"/>
        <v>0</v>
      </c>
      <c r="K2936">
        <f t="shared" si="314"/>
        <v>0</v>
      </c>
    </row>
    <row r="2937" spans="1:11" ht="12.75" customHeight="1" x14ac:dyDescent="0.2">
      <c r="A2937" s="71" t="str">
        <f t="shared" si="317"/>
        <v/>
      </c>
      <c r="B2937" s="31" t="str">
        <f t="shared" si="315"/>
        <v/>
      </c>
      <c r="C2937" s="25" t="str">
        <f t="shared" si="318"/>
        <v/>
      </c>
      <c r="D2937" s="26" t="str">
        <f>IF(C2937="","",IFERROR(VLOOKUP($C2937,Statistiques!$A$8:$B$30,2,0),""))</f>
        <v/>
      </c>
      <c r="E2937" s="24"/>
      <c r="F2937" s="27" t="e">
        <f t="shared" si="316"/>
        <v>#VALUE!</v>
      </c>
      <c r="G2937" s="28" t="str">
        <f t="shared" si="312"/>
        <v/>
      </c>
      <c r="H2937" s="29"/>
      <c r="I2937" s="30"/>
      <c r="J2937">
        <f t="shared" si="313"/>
        <v>0</v>
      </c>
      <c r="K2937">
        <f t="shared" si="314"/>
        <v>0</v>
      </c>
    </row>
    <row r="2938" spans="1:11" ht="12.75" customHeight="1" x14ac:dyDescent="0.2">
      <c r="A2938" s="71" t="str">
        <f t="shared" si="317"/>
        <v/>
      </c>
      <c r="B2938" s="31" t="str">
        <f t="shared" si="315"/>
        <v/>
      </c>
      <c r="C2938" s="25" t="str">
        <f t="shared" si="318"/>
        <v/>
      </c>
      <c r="D2938" s="26" t="str">
        <f>IF(C2938="","",IFERROR(VLOOKUP($C2938,Statistiques!$A$8:$B$30,2,0),""))</f>
        <v/>
      </c>
      <c r="E2938" s="24"/>
      <c r="F2938" s="27" t="e">
        <f t="shared" si="316"/>
        <v>#VALUE!</v>
      </c>
      <c r="G2938" s="28" t="str">
        <f t="shared" si="312"/>
        <v/>
      </c>
      <c r="H2938" s="29"/>
      <c r="I2938" s="30"/>
      <c r="J2938">
        <f t="shared" si="313"/>
        <v>0</v>
      </c>
      <c r="K2938">
        <f t="shared" si="314"/>
        <v>0</v>
      </c>
    </row>
    <row r="2939" spans="1:11" ht="12.75" customHeight="1" x14ac:dyDescent="0.2">
      <c r="A2939" s="71" t="str">
        <f t="shared" si="317"/>
        <v/>
      </c>
      <c r="B2939" s="31" t="str">
        <f t="shared" si="315"/>
        <v/>
      </c>
      <c r="C2939" s="25" t="str">
        <f t="shared" si="318"/>
        <v/>
      </c>
      <c r="D2939" s="26" t="str">
        <f>IF(C2939="","",IFERROR(VLOOKUP($C2939,Statistiques!$A$8:$B$30,2,0),""))</f>
        <v/>
      </c>
      <c r="E2939" s="24"/>
      <c r="F2939" s="27" t="e">
        <f t="shared" si="316"/>
        <v>#VALUE!</v>
      </c>
      <c r="G2939" s="28" t="str">
        <f t="shared" si="312"/>
        <v/>
      </c>
      <c r="H2939" s="29"/>
      <c r="I2939" s="30"/>
      <c r="J2939">
        <f t="shared" si="313"/>
        <v>0</v>
      </c>
      <c r="K2939">
        <f t="shared" si="314"/>
        <v>0</v>
      </c>
    </row>
    <row r="2940" spans="1:11" ht="12.75" customHeight="1" x14ac:dyDescent="0.2">
      <c r="A2940" s="71" t="str">
        <f t="shared" si="317"/>
        <v/>
      </c>
      <c r="B2940" s="31" t="str">
        <f t="shared" si="315"/>
        <v/>
      </c>
      <c r="C2940" s="25" t="str">
        <f t="shared" si="318"/>
        <v/>
      </c>
      <c r="D2940" s="26" t="str">
        <f>IF(C2940="","",IFERROR(VLOOKUP($C2940,Statistiques!$A$8:$B$30,2,0),""))</f>
        <v/>
      </c>
      <c r="E2940" s="24"/>
      <c r="F2940" s="27" t="e">
        <f t="shared" si="316"/>
        <v>#VALUE!</v>
      </c>
      <c r="G2940" s="28" t="str">
        <f t="shared" si="312"/>
        <v/>
      </c>
      <c r="H2940" s="29"/>
      <c r="I2940" s="30"/>
      <c r="J2940">
        <f t="shared" si="313"/>
        <v>0</v>
      </c>
      <c r="K2940">
        <f t="shared" si="314"/>
        <v>0</v>
      </c>
    </row>
    <row r="2941" spans="1:11" ht="12.75" customHeight="1" x14ac:dyDescent="0.2">
      <c r="A2941" s="71" t="str">
        <f t="shared" si="317"/>
        <v/>
      </c>
      <c r="B2941" s="31" t="str">
        <f t="shared" si="315"/>
        <v/>
      </c>
      <c r="C2941" s="25" t="str">
        <f t="shared" si="318"/>
        <v/>
      </c>
      <c r="D2941" s="26" t="str">
        <f>IF(C2941="","",IFERROR(VLOOKUP($C2941,Statistiques!$A$8:$B$30,2,0),""))</f>
        <v/>
      </c>
      <c r="E2941" s="24"/>
      <c r="F2941" s="27" t="e">
        <f t="shared" si="316"/>
        <v>#VALUE!</v>
      </c>
      <c r="G2941" s="28" t="str">
        <f t="shared" si="312"/>
        <v/>
      </c>
      <c r="H2941" s="29"/>
      <c r="I2941" s="30"/>
      <c r="J2941">
        <f t="shared" si="313"/>
        <v>0</v>
      </c>
      <c r="K2941">
        <f t="shared" si="314"/>
        <v>0</v>
      </c>
    </row>
    <row r="2942" spans="1:11" ht="12.75" customHeight="1" x14ac:dyDescent="0.2">
      <c r="A2942" s="71" t="str">
        <f t="shared" si="317"/>
        <v/>
      </c>
      <c r="B2942" s="31" t="str">
        <f t="shared" si="315"/>
        <v/>
      </c>
      <c r="C2942" s="25" t="str">
        <f t="shared" si="318"/>
        <v/>
      </c>
      <c r="D2942" s="26" t="str">
        <f>IF(C2942="","",IFERROR(VLOOKUP($C2942,Statistiques!$A$8:$B$30,2,0),""))</f>
        <v/>
      </c>
      <c r="E2942" s="24"/>
      <c r="F2942" s="27" t="e">
        <f t="shared" si="316"/>
        <v>#VALUE!</v>
      </c>
      <c r="G2942" s="28" t="str">
        <f t="shared" si="312"/>
        <v/>
      </c>
      <c r="H2942" s="29"/>
      <c r="I2942" s="30"/>
      <c r="J2942">
        <f t="shared" si="313"/>
        <v>0</v>
      </c>
      <c r="K2942">
        <f t="shared" si="314"/>
        <v>0</v>
      </c>
    </row>
    <row r="2943" spans="1:11" ht="12.75" customHeight="1" x14ac:dyDescent="0.2">
      <c r="A2943" s="71" t="str">
        <f t="shared" si="317"/>
        <v/>
      </c>
      <c r="B2943" s="31" t="str">
        <f t="shared" si="315"/>
        <v/>
      </c>
      <c r="C2943" s="25" t="str">
        <f t="shared" si="318"/>
        <v/>
      </c>
      <c r="D2943" s="26" t="str">
        <f>IF(C2943="","",IFERROR(VLOOKUP($C2943,Statistiques!$A$8:$B$30,2,0),""))</f>
        <v/>
      </c>
      <c r="E2943" s="24"/>
      <c r="F2943" s="27" t="e">
        <f t="shared" si="316"/>
        <v>#VALUE!</v>
      </c>
      <c r="G2943" s="28" t="str">
        <f t="shared" si="312"/>
        <v/>
      </c>
      <c r="H2943" s="29"/>
      <c r="I2943" s="30"/>
      <c r="J2943">
        <f t="shared" si="313"/>
        <v>0</v>
      </c>
      <c r="K2943">
        <f t="shared" si="314"/>
        <v>0</v>
      </c>
    </row>
    <row r="2944" spans="1:11" ht="12.75" customHeight="1" x14ac:dyDescent="0.2">
      <c r="A2944" s="71" t="str">
        <f t="shared" si="317"/>
        <v/>
      </c>
      <c r="B2944" s="31" t="str">
        <f t="shared" si="315"/>
        <v/>
      </c>
      <c r="C2944" s="25" t="str">
        <f t="shared" si="318"/>
        <v/>
      </c>
      <c r="D2944" s="26" t="str">
        <f>IF(C2944="","",IFERROR(VLOOKUP($C2944,Statistiques!$A$8:$B$30,2,0),""))</f>
        <v/>
      </c>
      <c r="E2944" s="24"/>
      <c r="F2944" s="27" t="e">
        <f t="shared" si="316"/>
        <v>#VALUE!</v>
      </c>
      <c r="G2944" s="28" t="str">
        <f t="shared" si="312"/>
        <v/>
      </c>
      <c r="H2944" s="29"/>
      <c r="I2944" s="30"/>
      <c r="J2944">
        <f t="shared" si="313"/>
        <v>0</v>
      </c>
      <c r="K2944">
        <f t="shared" si="314"/>
        <v>0</v>
      </c>
    </row>
    <row r="2945" spans="1:11" ht="12.75" customHeight="1" x14ac:dyDescent="0.2">
      <c r="A2945" s="71" t="str">
        <f t="shared" si="317"/>
        <v/>
      </c>
      <c r="B2945" s="31" t="str">
        <f t="shared" si="315"/>
        <v/>
      </c>
      <c r="C2945" s="25" t="str">
        <f t="shared" si="318"/>
        <v/>
      </c>
      <c r="D2945" s="26" t="str">
        <f>IF(C2945="","",IFERROR(VLOOKUP($C2945,Statistiques!$A$8:$B$30,2,0),""))</f>
        <v/>
      </c>
      <c r="E2945" s="24"/>
      <c r="F2945" s="27" t="e">
        <f t="shared" si="316"/>
        <v>#VALUE!</v>
      </c>
      <c r="G2945" s="28" t="str">
        <f t="shared" si="312"/>
        <v/>
      </c>
      <c r="H2945" s="29"/>
      <c r="I2945" s="30"/>
      <c r="J2945">
        <f t="shared" si="313"/>
        <v>0</v>
      </c>
      <c r="K2945">
        <f t="shared" si="314"/>
        <v>0</v>
      </c>
    </row>
    <row r="2946" spans="1:11" ht="12.75" customHeight="1" x14ac:dyDescent="0.2">
      <c r="A2946" s="71" t="str">
        <f t="shared" si="317"/>
        <v/>
      </c>
      <c r="B2946" s="31" t="str">
        <f t="shared" si="315"/>
        <v/>
      </c>
      <c r="C2946" s="25" t="str">
        <f t="shared" si="318"/>
        <v/>
      </c>
      <c r="D2946" s="26" t="str">
        <f>IF(C2946="","",IFERROR(VLOOKUP($C2946,Statistiques!$A$8:$B$30,2,0),""))</f>
        <v/>
      </c>
      <c r="E2946" s="24"/>
      <c r="F2946" s="27" t="e">
        <f t="shared" si="316"/>
        <v>#VALUE!</v>
      </c>
      <c r="G2946" s="28" t="str">
        <f t="shared" si="312"/>
        <v/>
      </c>
      <c r="H2946" s="29"/>
      <c r="I2946" s="30"/>
      <c r="J2946">
        <f t="shared" si="313"/>
        <v>0</v>
      </c>
      <c r="K2946">
        <f t="shared" si="314"/>
        <v>0</v>
      </c>
    </row>
    <row r="2947" spans="1:11" ht="12.75" customHeight="1" x14ac:dyDescent="0.2">
      <c r="A2947" s="71" t="str">
        <f t="shared" si="317"/>
        <v/>
      </c>
      <c r="B2947" s="31" t="str">
        <f t="shared" si="315"/>
        <v/>
      </c>
      <c r="C2947" s="25" t="str">
        <f t="shared" si="318"/>
        <v/>
      </c>
      <c r="D2947" s="26" t="str">
        <f>IF(C2947="","",IFERROR(VLOOKUP($C2947,Statistiques!$A$8:$B$30,2,0),""))</f>
        <v/>
      </c>
      <c r="E2947" s="24"/>
      <c r="F2947" s="27" t="e">
        <f t="shared" si="316"/>
        <v>#VALUE!</v>
      </c>
      <c r="G2947" s="28" t="str">
        <f t="shared" ref="G2947:G3010" si="319">IF(E2947="","",IF(AND(MONTH(A2947)=MONTH(A2948),E2948&lt;&gt;""),"",F2947))</f>
        <v/>
      </c>
      <c r="H2947" s="29"/>
      <c r="I2947" s="30"/>
      <c r="J2947">
        <f t="shared" ref="J2947:J3010" si="320">IF(H2947="",0,H2947)</f>
        <v>0</v>
      </c>
      <c r="K2947">
        <f t="shared" ref="K2947:K3010" si="321">IF(I2947="",0,I2947)</f>
        <v>0</v>
      </c>
    </row>
    <row r="2948" spans="1:11" ht="12.75" customHeight="1" x14ac:dyDescent="0.2">
      <c r="A2948" s="71" t="str">
        <f t="shared" si="317"/>
        <v/>
      </c>
      <c r="B2948" s="31" t="str">
        <f t="shared" ref="B2948:B3011" si="322">IF(A2948="","",B2947+1)</f>
        <v/>
      </c>
      <c r="C2948" s="25" t="str">
        <f t="shared" si="318"/>
        <v/>
      </c>
      <c r="D2948" s="26" t="str">
        <f>IF(C2948="","",IFERROR(VLOOKUP($C2948,Statistiques!$A$8:$B$30,2,0),""))</f>
        <v/>
      </c>
      <c r="E2948" s="24"/>
      <c r="F2948" s="27" t="e">
        <f t="shared" ref="F2948:F3011" si="323">IF(MONTH(A2948)=MONTH(A2947),F2947+E2948,E2948)</f>
        <v>#VALUE!</v>
      </c>
      <c r="G2948" s="28" t="str">
        <f t="shared" si="319"/>
        <v/>
      </c>
      <c r="H2948" s="29"/>
      <c r="I2948" s="30"/>
      <c r="J2948">
        <f t="shared" si="320"/>
        <v>0</v>
      </c>
      <c r="K2948">
        <f t="shared" si="321"/>
        <v>0</v>
      </c>
    </row>
    <row r="2949" spans="1:11" ht="12.75" customHeight="1" x14ac:dyDescent="0.2">
      <c r="A2949" s="71" t="str">
        <f t="shared" si="317"/>
        <v/>
      </c>
      <c r="B2949" s="31" t="str">
        <f t="shared" si="322"/>
        <v/>
      </c>
      <c r="C2949" s="25" t="str">
        <f t="shared" si="318"/>
        <v/>
      </c>
      <c r="D2949" s="26" t="str">
        <f>IF(C2949="","",IFERROR(VLOOKUP($C2949,Statistiques!$A$8:$B$30,2,0),""))</f>
        <v/>
      </c>
      <c r="E2949" s="24"/>
      <c r="F2949" s="27" t="e">
        <f t="shared" si="323"/>
        <v>#VALUE!</v>
      </c>
      <c r="G2949" s="28" t="str">
        <f t="shared" si="319"/>
        <v/>
      </c>
      <c r="H2949" s="29"/>
      <c r="I2949" s="30"/>
      <c r="J2949">
        <f t="shared" si="320"/>
        <v>0</v>
      </c>
      <c r="K2949">
        <f t="shared" si="321"/>
        <v>0</v>
      </c>
    </row>
    <row r="2950" spans="1:11" ht="12.75" customHeight="1" x14ac:dyDescent="0.2">
      <c r="A2950" s="71" t="str">
        <f t="shared" si="317"/>
        <v/>
      </c>
      <c r="B2950" s="31" t="str">
        <f t="shared" si="322"/>
        <v/>
      </c>
      <c r="C2950" s="25" t="str">
        <f t="shared" si="318"/>
        <v/>
      </c>
      <c r="D2950" s="26" t="str">
        <f>IF(C2950="","",IFERROR(VLOOKUP($C2950,Statistiques!$A$8:$B$30,2,0),""))</f>
        <v/>
      </c>
      <c r="E2950" s="24"/>
      <c r="F2950" s="27" t="e">
        <f t="shared" si="323"/>
        <v>#VALUE!</v>
      </c>
      <c r="G2950" s="28" t="str">
        <f t="shared" si="319"/>
        <v/>
      </c>
      <c r="H2950" s="29"/>
      <c r="I2950" s="30"/>
      <c r="J2950">
        <f t="shared" si="320"/>
        <v>0</v>
      </c>
      <c r="K2950">
        <f t="shared" si="321"/>
        <v>0</v>
      </c>
    </row>
    <row r="2951" spans="1:11" ht="12.75" customHeight="1" x14ac:dyDescent="0.2">
      <c r="A2951" s="71" t="str">
        <f t="shared" si="317"/>
        <v/>
      </c>
      <c r="B2951" s="31" t="str">
        <f t="shared" si="322"/>
        <v/>
      </c>
      <c r="C2951" s="25" t="str">
        <f t="shared" si="318"/>
        <v/>
      </c>
      <c r="D2951" s="26" t="str">
        <f>IF(C2951="","",IFERROR(VLOOKUP($C2951,Statistiques!$A$8:$B$30,2,0),""))</f>
        <v/>
      </c>
      <c r="E2951" s="24"/>
      <c r="F2951" s="27" t="e">
        <f t="shared" si="323"/>
        <v>#VALUE!</v>
      </c>
      <c r="G2951" s="28" t="str">
        <f t="shared" si="319"/>
        <v/>
      </c>
      <c r="H2951" s="29"/>
      <c r="I2951" s="30"/>
      <c r="J2951">
        <f t="shared" si="320"/>
        <v>0</v>
      </c>
      <c r="K2951">
        <f t="shared" si="321"/>
        <v>0</v>
      </c>
    </row>
    <row r="2952" spans="1:11" ht="12.75" customHeight="1" x14ac:dyDescent="0.2">
      <c r="A2952" s="71" t="str">
        <f t="shared" si="317"/>
        <v/>
      </c>
      <c r="B2952" s="31" t="str">
        <f t="shared" si="322"/>
        <v/>
      </c>
      <c r="C2952" s="25" t="str">
        <f t="shared" si="318"/>
        <v/>
      </c>
      <c r="D2952" s="26" t="str">
        <f>IF(C2952="","",IFERROR(VLOOKUP($C2952,Statistiques!$A$8:$B$30,2,0),""))</f>
        <v/>
      </c>
      <c r="E2952" s="24"/>
      <c r="F2952" s="27" t="e">
        <f t="shared" si="323"/>
        <v>#VALUE!</v>
      </c>
      <c r="G2952" s="28" t="str">
        <f t="shared" si="319"/>
        <v/>
      </c>
      <c r="H2952" s="29"/>
      <c r="I2952" s="30"/>
      <c r="J2952">
        <f t="shared" si="320"/>
        <v>0</v>
      </c>
      <c r="K2952">
        <f t="shared" si="321"/>
        <v>0</v>
      </c>
    </row>
    <row r="2953" spans="1:11" ht="12.75" customHeight="1" x14ac:dyDescent="0.2">
      <c r="A2953" s="71" t="str">
        <f t="shared" si="317"/>
        <v/>
      </c>
      <c r="B2953" s="31" t="str">
        <f t="shared" si="322"/>
        <v/>
      </c>
      <c r="C2953" s="25" t="str">
        <f t="shared" si="318"/>
        <v/>
      </c>
      <c r="D2953" s="26" t="str">
        <f>IF(C2953="","",IFERROR(VLOOKUP($C2953,Statistiques!$A$8:$B$30,2,0),""))</f>
        <v/>
      </c>
      <c r="E2953" s="24"/>
      <c r="F2953" s="27" t="e">
        <f t="shared" si="323"/>
        <v>#VALUE!</v>
      </c>
      <c r="G2953" s="28" t="str">
        <f t="shared" si="319"/>
        <v/>
      </c>
      <c r="H2953" s="29"/>
      <c r="I2953" s="30"/>
      <c r="J2953">
        <f t="shared" si="320"/>
        <v>0</v>
      </c>
      <c r="K2953">
        <f t="shared" si="321"/>
        <v>0</v>
      </c>
    </row>
    <row r="2954" spans="1:11" ht="12.75" customHeight="1" x14ac:dyDescent="0.2">
      <c r="A2954" s="71" t="str">
        <f t="shared" si="317"/>
        <v/>
      </c>
      <c r="B2954" s="31" t="str">
        <f t="shared" si="322"/>
        <v/>
      </c>
      <c r="C2954" s="25" t="str">
        <f t="shared" si="318"/>
        <v/>
      </c>
      <c r="D2954" s="26" t="str">
        <f>IF(C2954="","",IFERROR(VLOOKUP($C2954,Statistiques!$A$8:$B$30,2,0),""))</f>
        <v/>
      </c>
      <c r="E2954" s="24"/>
      <c r="F2954" s="27" t="e">
        <f t="shared" si="323"/>
        <v>#VALUE!</v>
      </c>
      <c r="G2954" s="28" t="str">
        <f t="shared" si="319"/>
        <v/>
      </c>
      <c r="H2954" s="29"/>
      <c r="I2954" s="30"/>
      <c r="J2954">
        <f t="shared" si="320"/>
        <v>0</v>
      </c>
      <c r="K2954">
        <f t="shared" si="321"/>
        <v>0</v>
      </c>
    </row>
    <row r="2955" spans="1:11" ht="12.75" customHeight="1" x14ac:dyDescent="0.2">
      <c r="A2955" s="71" t="str">
        <f t="shared" si="317"/>
        <v/>
      </c>
      <c r="B2955" s="31" t="str">
        <f t="shared" si="322"/>
        <v/>
      </c>
      <c r="C2955" s="25" t="str">
        <f t="shared" si="318"/>
        <v/>
      </c>
      <c r="D2955" s="26" t="str">
        <f>IF(C2955="","",IFERROR(VLOOKUP($C2955,Statistiques!$A$8:$B$30,2,0),""))</f>
        <v/>
      </c>
      <c r="E2955" s="24"/>
      <c r="F2955" s="27" t="e">
        <f t="shared" si="323"/>
        <v>#VALUE!</v>
      </c>
      <c r="G2955" s="28" t="str">
        <f t="shared" si="319"/>
        <v/>
      </c>
      <c r="H2955" s="29"/>
      <c r="I2955" s="30"/>
      <c r="J2955">
        <f t="shared" si="320"/>
        <v>0</v>
      </c>
      <c r="K2955">
        <f t="shared" si="321"/>
        <v>0</v>
      </c>
    </row>
    <row r="2956" spans="1:11" ht="12.75" customHeight="1" x14ac:dyDescent="0.2">
      <c r="A2956" s="71" t="str">
        <f t="shared" si="317"/>
        <v/>
      </c>
      <c r="B2956" s="31" t="str">
        <f t="shared" si="322"/>
        <v/>
      </c>
      <c r="C2956" s="25" t="str">
        <f t="shared" si="318"/>
        <v/>
      </c>
      <c r="D2956" s="26" t="str">
        <f>IF(C2956="","",IFERROR(VLOOKUP($C2956,Statistiques!$A$8:$B$30,2,0),""))</f>
        <v/>
      </c>
      <c r="E2956" s="24"/>
      <c r="F2956" s="27" t="e">
        <f t="shared" si="323"/>
        <v>#VALUE!</v>
      </c>
      <c r="G2956" s="28" t="str">
        <f t="shared" si="319"/>
        <v/>
      </c>
      <c r="H2956" s="29"/>
      <c r="I2956" s="30"/>
      <c r="J2956">
        <f t="shared" si="320"/>
        <v>0</v>
      </c>
      <c r="K2956">
        <f t="shared" si="321"/>
        <v>0</v>
      </c>
    </row>
    <row r="2957" spans="1:11" ht="12.75" customHeight="1" x14ac:dyDescent="0.2">
      <c r="A2957" s="71" t="str">
        <f t="shared" si="317"/>
        <v/>
      </c>
      <c r="B2957" s="31" t="str">
        <f t="shared" si="322"/>
        <v/>
      </c>
      <c r="C2957" s="25" t="str">
        <f t="shared" si="318"/>
        <v/>
      </c>
      <c r="D2957" s="26" t="str">
        <f>IF(C2957="","",IFERROR(VLOOKUP($C2957,Statistiques!$A$8:$B$30,2,0),""))</f>
        <v/>
      </c>
      <c r="E2957" s="24"/>
      <c r="F2957" s="27" t="e">
        <f t="shared" si="323"/>
        <v>#VALUE!</v>
      </c>
      <c r="G2957" s="28" t="str">
        <f t="shared" si="319"/>
        <v/>
      </c>
      <c r="H2957" s="29"/>
      <c r="I2957" s="30"/>
      <c r="J2957">
        <f t="shared" si="320"/>
        <v>0</v>
      </c>
      <c r="K2957">
        <f t="shared" si="321"/>
        <v>0</v>
      </c>
    </row>
    <row r="2958" spans="1:11" ht="12.75" customHeight="1" x14ac:dyDescent="0.2">
      <c r="A2958" s="71" t="str">
        <f t="shared" si="317"/>
        <v/>
      </c>
      <c r="B2958" s="31" t="str">
        <f t="shared" si="322"/>
        <v/>
      </c>
      <c r="C2958" s="25" t="str">
        <f t="shared" si="318"/>
        <v/>
      </c>
      <c r="D2958" s="26" t="str">
        <f>IF(C2958="","",IFERROR(VLOOKUP($C2958,Statistiques!$A$8:$B$30,2,0),""))</f>
        <v/>
      </c>
      <c r="E2958" s="24"/>
      <c r="F2958" s="27" t="e">
        <f t="shared" si="323"/>
        <v>#VALUE!</v>
      </c>
      <c r="G2958" s="28" t="str">
        <f t="shared" si="319"/>
        <v/>
      </c>
      <c r="H2958" s="29"/>
      <c r="I2958" s="30"/>
      <c r="J2958">
        <f t="shared" si="320"/>
        <v>0</v>
      </c>
      <c r="K2958">
        <f t="shared" si="321"/>
        <v>0</v>
      </c>
    </row>
    <row r="2959" spans="1:11" ht="12.75" customHeight="1" x14ac:dyDescent="0.2">
      <c r="A2959" s="71" t="str">
        <f t="shared" si="317"/>
        <v/>
      </c>
      <c r="B2959" s="31" t="str">
        <f t="shared" si="322"/>
        <v/>
      </c>
      <c r="C2959" s="25" t="str">
        <f t="shared" si="318"/>
        <v/>
      </c>
      <c r="D2959" s="26" t="str">
        <f>IF(C2959="","",IFERROR(VLOOKUP($C2959,Statistiques!$A$8:$B$30,2,0),""))</f>
        <v/>
      </c>
      <c r="E2959" s="24"/>
      <c r="F2959" s="27" t="e">
        <f t="shared" si="323"/>
        <v>#VALUE!</v>
      </c>
      <c r="G2959" s="28" t="str">
        <f t="shared" si="319"/>
        <v/>
      </c>
      <c r="H2959" s="29"/>
      <c r="I2959" s="30"/>
      <c r="J2959">
        <f t="shared" si="320"/>
        <v>0</v>
      </c>
      <c r="K2959">
        <f t="shared" si="321"/>
        <v>0</v>
      </c>
    </row>
    <row r="2960" spans="1:11" ht="12.75" customHeight="1" x14ac:dyDescent="0.2">
      <c r="A2960" s="71" t="str">
        <f t="shared" si="317"/>
        <v/>
      </c>
      <c r="B2960" s="31" t="str">
        <f t="shared" si="322"/>
        <v/>
      </c>
      <c r="C2960" s="25" t="str">
        <f t="shared" si="318"/>
        <v/>
      </c>
      <c r="D2960" s="26" t="str">
        <f>IF(C2960="","",IFERROR(VLOOKUP($C2960,Statistiques!$A$8:$B$30,2,0),""))</f>
        <v/>
      </c>
      <c r="E2960" s="24"/>
      <c r="F2960" s="27" t="e">
        <f t="shared" si="323"/>
        <v>#VALUE!</v>
      </c>
      <c r="G2960" s="28" t="str">
        <f t="shared" si="319"/>
        <v/>
      </c>
      <c r="H2960" s="29"/>
      <c r="I2960" s="30"/>
      <c r="J2960">
        <f t="shared" si="320"/>
        <v>0</v>
      </c>
      <c r="K2960">
        <f t="shared" si="321"/>
        <v>0</v>
      </c>
    </row>
    <row r="2961" spans="1:11" ht="12.75" customHeight="1" x14ac:dyDescent="0.2">
      <c r="A2961" s="71" t="str">
        <f t="shared" si="317"/>
        <v/>
      </c>
      <c r="B2961" s="31" t="str">
        <f t="shared" si="322"/>
        <v/>
      </c>
      <c r="C2961" s="25" t="str">
        <f t="shared" si="318"/>
        <v/>
      </c>
      <c r="D2961" s="26" t="str">
        <f>IF(C2961="","",IFERROR(VLOOKUP($C2961,Statistiques!$A$8:$B$30,2,0),""))</f>
        <v/>
      </c>
      <c r="E2961" s="24"/>
      <c r="F2961" s="27" t="e">
        <f t="shared" si="323"/>
        <v>#VALUE!</v>
      </c>
      <c r="G2961" s="28" t="str">
        <f t="shared" si="319"/>
        <v/>
      </c>
      <c r="H2961" s="29"/>
      <c r="I2961" s="30"/>
      <c r="J2961">
        <f t="shared" si="320"/>
        <v>0</v>
      </c>
      <c r="K2961">
        <f t="shared" si="321"/>
        <v>0</v>
      </c>
    </row>
    <row r="2962" spans="1:11" ht="12.75" customHeight="1" x14ac:dyDescent="0.2">
      <c r="A2962" s="71" t="str">
        <f t="shared" si="317"/>
        <v/>
      </c>
      <c r="B2962" s="31" t="str">
        <f t="shared" si="322"/>
        <v/>
      </c>
      <c r="C2962" s="25" t="str">
        <f t="shared" si="318"/>
        <v/>
      </c>
      <c r="D2962" s="26" t="str">
        <f>IF(C2962="","",IFERROR(VLOOKUP($C2962,Statistiques!$A$8:$B$30,2,0),""))</f>
        <v/>
      </c>
      <c r="E2962" s="24"/>
      <c r="F2962" s="27" t="e">
        <f t="shared" si="323"/>
        <v>#VALUE!</v>
      </c>
      <c r="G2962" s="28" t="str">
        <f t="shared" si="319"/>
        <v/>
      </c>
      <c r="H2962" s="29"/>
      <c r="I2962" s="30"/>
      <c r="J2962">
        <f t="shared" si="320"/>
        <v>0</v>
      </c>
      <c r="K2962">
        <f t="shared" si="321"/>
        <v>0</v>
      </c>
    </row>
    <row r="2963" spans="1:11" ht="12.75" customHeight="1" x14ac:dyDescent="0.2">
      <c r="A2963" s="71" t="str">
        <f t="shared" si="317"/>
        <v/>
      </c>
      <c r="B2963" s="31" t="str">
        <f t="shared" si="322"/>
        <v/>
      </c>
      <c r="C2963" s="25" t="str">
        <f t="shared" si="318"/>
        <v/>
      </c>
      <c r="D2963" s="26" t="str">
        <f>IF(C2963="","",IFERROR(VLOOKUP($C2963,Statistiques!$A$8:$B$30,2,0),""))</f>
        <v/>
      </c>
      <c r="E2963" s="24"/>
      <c r="F2963" s="27" t="e">
        <f t="shared" si="323"/>
        <v>#VALUE!</v>
      </c>
      <c r="G2963" s="28" t="str">
        <f t="shared" si="319"/>
        <v/>
      </c>
      <c r="H2963" s="29"/>
      <c r="I2963" s="30"/>
      <c r="J2963">
        <f t="shared" si="320"/>
        <v>0</v>
      </c>
      <c r="K2963">
        <f t="shared" si="321"/>
        <v>0</v>
      </c>
    </row>
    <row r="2964" spans="1:11" ht="12.75" customHeight="1" x14ac:dyDescent="0.2">
      <c r="A2964" s="71" t="str">
        <f t="shared" si="317"/>
        <v/>
      </c>
      <c r="B2964" s="31" t="str">
        <f t="shared" si="322"/>
        <v/>
      </c>
      <c r="C2964" s="25" t="str">
        <f t="shared" si="318"/>
        <v/>
      </c>
      <c r="D2964" s="26" t="str">
        <f>IF(C2964="","",IFERROR(VLOOKUP($C2964,Statistiques!$A$8:$B$30,2,0),""))</f>
        <v/>
      </c>
      <c r="E2964" s="24"/>
      <c r="F2964" s="27" t="e">
        <f t="shared" si="323"/>
        <v>#VALUE!</v>
      </c>
      <c r="G2964" s="28" t="str">
        <f t="shared" si="319"/>
        <v/>
      </c>
      <c r="H2964" s="29"/>
      <c r="I2964" s="30"/>
      <c r="J2964">
        <f t="shared" si="320"/>
        <v>0</v>
      </c>
      <c r="K2964">
        <f t="shared" si="321"/>
        <v>0</v>
      </c>
    </row>
    <row r="2965" spans="1:11" ht="12.75" customHeight="1" x14ac:dyDescent="0.2">
      <c r="A2965" s="71" t="str">
        <f t="shared" si="317"/>
        <v/>
      </c>
      <c r="B2965" s="31" t="str">
        <f t="shared" si="322"/>
        <v/>
      </c>
      <c r="C2965" s="25" t="str">
        <f t="shared" si="318"/>
        <v/>
      </c>
      <c r="D2965" s="26" t="str">
        <f>IF(C2965="","",IFERROR(VLOOKUP($C2965,Statistiques!$A$8:$B$30,2,0),""))</f>
        <v/>
      </c>
      <c r="E2965" s="24"/>
      <c r="F2965" s="27" t="e">
        <f t="shared" si="323"/>
        <v>#VALUE!</v>
      </c>
      <c r="G2965" s="28" t="str">
        <f t="shared" si="319"/>
        <v/>
      </c>
      <c r="H2965" s="29"/>
      <c r="I2965" s="30"/>
      <c r="J2965">
        <f t="shared" si="320"/>
        <v>0</v>
      </c>
      <c r="K2965">
        <f t="shared" si="321"/>
        <v>0</v>
      </c>
    </row>
    <row r="2966" spans="1:11" ht="12.75" customHeight="1" x14ac:dyDescent="0.2">
      <c r="A2966" s="71" t="str">
        <f t="shared" si="317"/>
        <v/>
      </c>
      <c r="B2966" s="31" t="str">
        <f t="shared" si="322"/>
        <v/>
      </c>
      <c r="C2966" s="25" t="str">
        <f t="shared" si="318"/>
        <v/>
      </c>
      <c r="D2966" s="26" t="str">
        <f>IF(C2966="","",IFERROR(VLOOKUP($C2966,Statistiques!$A$8:$B$30,2,0),""))</f>
        <v/>
      </c>
      <c r="E2966" s="24"/>
      <c r="F2966" s="27" t="e">
        <f t="shared" si="323"/>
        <v>#VALUE!</v>
      </c>
      <c r="G2966" s="28" t="str">
        <f t="shared" si="319"/>
        <v/>
      </c>
      <c r="H2966" s="29"/>
      <c r="I2966" s="30"/>
      <c r="J2966">
        <f t="shared" si="320"/>
        <v>0</v>
      </c>
      <c r="K2966">
        <f t="shared" si="321"/>
        <v>0</v>
      </c>
    </row>
    <row r="2967" spans="1:11" ht="12.75" customHeight="1" x14ac:dyDescent="0.2">
      <c r="A2967" s="71" t="str">
        <f t="shared" si="317"/>
        <v/>
      </c>
      <c r="B2967" s="31" t="str">
        <f t="shared" si="322"/>
        <v/>
      </c>
      <c r="C2967" s="25" t="str">
        <f t="shared" si="318"/>
        <v/>
      </c>
      <c r="D2967" s="26" t="str">
        <f>IF(C2967="","",IFERROR(VLOOKUP($C2967,Statistiques!$A$8:$B$30,2,0),""))</f>
        <v/>
      </c>
      <c r="E2967" s="24"/>
      <c r="F2967" s="27" t="e">
        <f t="shared" si="323"/>
        <v>#VALUE!</v>
      </c>
      <c r="G2967" s="28" t="str">
        <f t="shared" si="319"/>
        <v/>
      </c>
      <c r="H2967" s="29"/>
      <c r="I2967" s="30"/>
      <c r="J2967">
        <f t="shared" si="320"/>
        <v>0</v>
      </c>
      <c r="K2967">
        <f t="shared" si="321"/>
        <v>0</v>
      </c>
    </row>
    <row r="2968" spans="1:11" ht="12.75" customHeight="1" x14ac:dyDescent="0.2">
      <c r="A2968" s="71" t="str">
        <f t="shared" si="317"/>
        <v/>
      </c>
      <c r="B2968" s="31" t="str">
        <f t="shared" si="322"/>
        <v/>
      </c>
      <c r="C2968" s="25" t="str">
        <f t="shared" si="318"/>
        <v/>
      </c>
      <c r="D2968" s="26" t="str">
        <f>IF(C2968="","",IFERROR(VLOOKUP($C2968,Statistiques!$A$8:$B$30,2,0),""))</f>
        <v/>
      </c>
      <c r="E2968" s="24"/>
      <c r="F2968" s="27" t="e">
        <f t="shared" si="323"/>
        <v>#VALUE!</v>
      </c>
      <c r="G2968" s="28" t="str">
        <f t="shared" si="319"/>
        <v/>
      </c>
      <c r="H2968" s="29"/>
      <c r="I2968" s="30"/>
      <c r="J2968">
        <f t="shared" si="320"/>
        <v>0</v>
      </c>
      <c r="K2968">
        <f t="shared" si="321"/>
        <v>0</v>
      </c>
    </row>
    <row r="2969" spans="1:11" ht="12.75" customHeight="1" x14ac:dyDescent="0.2">
      <c r="A2969" s="71" t="str">
        <f t="shared" si="317"/>
        <v/>
      </c>
      <c r="B2969" s="31" t="str">
        <f t="shared" si="322"/>
        <v/>
      </c>
      <c r="C2969" s="25" t="str">
        <f t="shared" si="318"/>
        <v/>
      </c>
      <c r="D2969" s="26" t="str">
        <f>IF(C2969="","",IFERROR(VLOOKUP($C2969,Statistiques!$A$8:$B$30,2,0),""))</f>
        <v/>
      </c>
      <c r="E2969" s="24"/>
      <c r="F2969" s="27" t="e">
        <f t="shared" si="323"/>
        <v>#VALUE!</v>
      </c>
      <c r="G2969" s="28" t="str">
        <f t="shared" si="319"/>
        <v/>
      </c>
      <c r="H2969" s="29"/>
      <c r="I2969" s="30"/>
      <c r="J2969">
        <f t="shared" si="320"/>
        <v>0</v>
      </c>
      <c r="K2969">
        <f t="shared" si="321"/>
        <v>0</v>
      </c>
    </row>
    <row r="2970" spans="1:11" ht="12.75" customHeight="1" x14ac:dyDescent="0.2">
      <c r="A2970" s="71" t="str">
        <f t="shared" si="317"/>
        <v/>
      </c>
      <c r="B2970" s="31" t="str">
        <f t="shared" si="322"/>
        <v/>
      </c>
      <c r="C2970" s="25" t="str">
        <f t="shared" si="318"/>
        <v/>
      </c>
      <c r="D2970" s="26" t="str">
        <f>IF(C2970="","",IFERROR(VLOOKUP($C2970,Statistiques!$A$8:$B$30,2,0),""))</f>
        <v/>
      </c>
      <c r="E2970" s="24"/>
      <c r="F2970" s="27" t="e">
        <f t="shared" si="323"/>
        <v>#VALUE!</v>
      </c>
      <c r="G2970" s="28" t="str">
        <f t="shared" si="319"/>
        <v/>
      </c>
      <c r="H2970" s="29"/>
      <c r="I2970" s="30"/>
      <c r="J2970">
        <f t="shared" si="320"/>
        <v>0</v>
      </c>
      <c r="K2970">
        <f t="shared" si="321"/>
        <v>0</v>
      </c>
    </row>
    <row r="2971" spans="1:11" ht="12.75" customHeight="1" x14ac:dyDescent="0.2">
      <c r="A2971" s="71" t="str">
        <f t="shared" si="317"/>
        <v/>
      </c>
      <c r="B2971" s="31" t="str">
        <f t="shared" si="322"/>
        <v/>
      </c>
      <c r="C2971" s="25" t="str">
        <f t="shared" si="318"/>
        <v/>
      </c>
      <c r="D2971" s="26" t="str">
        <f>IF(C2971="","",IFERROR(VLOOKUP($C2971,Statistiques!$A$8:$B$30,2,0),""))</f>
        <v/>
      </c>
      <c r="E2971" s="24"/>
      <c r="F2971" s="27" t="e">
        <f t="shared" si="323"/>
        <v>#VALUE!</v>
      </c>
      <c r="G2971" s="28" t="str">
        <f t="shared" si="319"/>
        <v/>
      </c>
      <c r="H2971" s="29"/>
      <c r="I2971" s="30"/>
      <c r="J2971">
        <f t="shared" si="320"/>
        <v>0</v>
      </c>
      <c r="K2971">
        <f t="shared" si="321"/>
        <v>0</v>
      </c>
    </row>
    <row r="2972" spans="1:11" ht="12.75" customHeight="1" x14ac:dyDescent="0.2">
      <c r="A2972" s="71" t="str">
        <f t="shared" si="317"/>
        <v/>
      </c>
      <c r="B2972" s="31" t="str">
        <f t="shared" si="322"/>
        <v/>
      </c>
      <c r="C2972" s="25" t="str">
        <f t="shared" si="318"/>
        <v/>
      </c>
      <c r="D2972" s="26" t="str">
        <f>IF(C2972="","",IFERROR(VLOOKUP($C2972,Statistiques!$A$8:$B$30,2,0),""))</f>
        <v/>
      </c>
      <c r="E2972" s="24"/>
      <c r="F2972" s="27" t="e">
        <f t="shared" si="323"/>
        <v>#VALUE!</v>
      </c>
      <c r="G2972" s="28" t="str">
        <f t="shared" si="319"/>
        <v/>
      </c>
      <c r="H2972" s="29"/>
      <c r="I2972" s="30"/>
      <c r="J2972">
        <f t="shared" si="320"/>
        <v>0</v>
      </c>
      <c r="K2972">
        <f t="shared" si="321"/>
        <v>0</v>
      </c>
    </row>
    <row r="2973" spans="1:11" ht="12.75" customHeight="1" x14ac:dyDescent="0.2">
      <c r="A2973" s="71" t="str">
        <f t="shared" si="317"/>
        <v/>
      </c>
      <c r="B2973" s="31" t="str">
        <f t="shared" si="322"/>
        <v/>
      </c>
      <c r="C2973" s="25" t="str">
        <f t="shared" si="318"/>
        <v/>
      </c>
      <c r="D2973" s="26" t="str">
        <f>IF(C2973="","",IFERROR(VLOOKUP($C2973,Statistiques!$A$8:$B$30,2,0),""))</f>
        <v/>
      </c>
      <c r="E2973" s="24"/>
      <c r="F2973" s="27" t="e">
        <f t="shared" si="323"/>
        <v>#VALUE!</v>
      </c>
      <c r="G2973" s="28" t="str">
        <f t="shared" si="319"/>
        <v/>
      </c>
      <c r="H2973" s="29"/>
      <c r="I2973" s="30"/>
      <c r="J2973">
        <f t="shared" si="320"/>
        <v>0</v>
      </c>
      <c r="K2973">
        <f t="shared" si="321"/>
        <v>0</v>
      </c>
    </row>
    <row r="2974" spans="1:11" ht="12.75" customHeight="1" x14ac:dyDescent="0.2">
      <c r="A2974" s="71" t="str">
        <f t="shared" si="317"/>
        <v/>
      </c>
      <c r="B2974" s="31" t="str">
        <f t="shared" si="322"/>
        <v/>
      </c>
      <c r="C2974" s="25" t="str">
        <f t="shared" si="318"/>
        <v/>
      </c>
      <c r="D2974" s="26" t="str">
        <f>IF(C2974="","",IFERROR(VLOOKUP($C2974,Statistiques!$A$8:$B$30,2,0),""))</f>
        <v/>
      </c>
      <c r="E2974" s="24"/>
      <c r="F2974" s="27" t="e">
        <f t="shared" si="323"/>
        <v>#VALUE!</v>
      </c>
      <c r="G2974" s="28" t="str">
        <f t="shared" si="319"/>
        <v/>
      </c>
      <c r="H2974" s="29"/>
      <c r="I2974" s="30"/>
      <c r="J2974">
        <f t="shared" si="320"/>
        <v>0</v>
      </c>
      <c r="K2974">
        <f t="shared" si="321"/>
        <v>0</v>
      </c>
    </row>
    <row r="2975" spans="1:11" ht="12.75" customHeight="1" x14ac:dyDescent="0.2">
      <c r="A2975" s="71" t="str">
        <f t="shared" si="317"/>
        <v/>
      </c>
      <c r="B2975" s="31" t="str">
        <f t="shared" si="322"/>
        <v/>
      </c>
      <c r="C2975" s="25" t="str">
        <f t="shared" si="318"/>
        <v/>
      </c>
      <c r="D2975" s="26" t="str">
        <f>IF(C2975="","",IFERROR(VLOOKUP($C2975,Statistiques!$A$8:$B$30,2,0),""))</f>
        <v/>
      </c>
      <c r="E2975" s="24"/>
      <c r="F2975" s="27" t="e">
        <f t="shared" si="323"/>
        <v>#VALUE!</v>
      </c>
      <c r="G2975" s="28" t="str">
        <f t="shared" si="319"/>
        <v/>
      </c>
      <c r="H2975" s="29"/>
      <c r="I2975" s="30"/>
      <c r="J2975">
        <f t="shared" si="320"/>
        <v>0</v>
      </c>
      <c r="K2975">
        <f t="shared" si="321"/>
        <v>0</v>
      </c>
    </row>
    <row r="2976" spans="1:11" ht="12.75" customHeight="1" x14ac:dyDescent="0.2">
      <c r="A2976" s="71" t="str">
        <f t="shared" si="317"/>
        <v/>
      </c>
      <c r="B2976" s="31" t="str">
        <f t="shared" si="322"/>
        <v/>
      </c>
      <c r="C2976" s="25" t="str">
        <f t="shared" si="318"/>
        <v/>
      </c>
      <c r="D2976" s="26" t="str">
        <f>IF(C2976="","",IFERROR(VLOOKUP($C2976,Statistiques!$A$8:$B$30,2,0),""))</f>
        <v/>
      </c>
      <c r="E2976" s="24"/>
      <c r="F2976" s="27" t="e">
        <f t="shared" si="323"/>
        <v>#VALUE!</v>
      </c>
      <c r="G2976" s="28" t="str">
        <f t="shared" si="319"/>
        <v/>
      </c>
      <c r="H2976" s="29"/>
      <c r="I2976" s="30"/>
      <c r="J2976">
        <f t="shared" si="320"/>
        <v>0</v>
      </c>
      <c r="K2976">
        <f t="shared" si="321"/>
        <v>0</v>
      </c>
    </row>
    <row r="2977" spans="1:11" ht="12.75" customHeight="1" x14ac:dyDescent="0.2">
      <c r="A2977" s="71" t="str">
        <f t="shared" si="317"/>
        <v/>
      </c>
      <c r="B2977" s="31" t="str">
        <f t="shared" si="322"/>
        <v/>
      </c>
      <c r="C2977" s="25" t="str">
        <f t="shared" si="318"/>
        <v/>
      </c>
      <c r="D2977" s="26" t="str">
        <f>IF(C2977="","",IFERROR(VLOOKUP($C2977,Statistiques!$A$8:$B$30,2,0),""))</f>
        <v/>
      </c>
      <c r="E2977" s="24"/>
      <c r="F2977" s="27" t="e">
        <f t="shared" si="323"/>
        <v>#VALUE!</v>
      </c>
      <c r="G2977" s="28" t="str">
        <f t="shared" si="319"/>
        <v/>
      </c>
      <c r="H2977" s="29"/>
      <c r="I2977" s="30"/>
      <c r="J2977">
        <f t="shared" si="320"/>
        <v>0</v>
      </c>
      <c r="K2977">
        <f t="shared" si="321"/>
        <v>0</v>
      </c>
    </row>
    <row r="2978" spans="1:11" ht="12.75" customHeight="1" x14ac:dyDescent="0.2">
      <c r="A2978" s="71" t="str">
        <f t="shared" si="317"/>
        <v/>
      </c>
      <c r="B2978" s="31" t="str">
        <f t="shared" si="322"/>
        <v/>
      </c>
      <c r="C2978" s="25" t="str">
        <f t="shared" si="318"/>
        <v/>
      </c>
      <c r="D2978" s="26" t="str">
        <f>IF(C2978="","",IFERROR(VLOOKUP($C2978,Statistiques!$A$8:$B$30,2,0),""))</f>
        <v/>
      </c>
      <c r="E2978" s="24"/>
      <c r="F2978" s="27" t="e">
        <f t="shared" si="323"/>
        <v>#VALUE!</v>
      </c>
      <c r="G2978" s="28" t="str">
        <f t="shared" si="319"/>
        <v/>
      </c>
      <c r="H2978" s="29"/>
      <c r="I2978" s="30"/>
      <c r="J2978">
        <f t="shared" si="320"/>
        <v>0</v>
      </c>
      <c r="K2978">
        <f t="shared" si="321"/>
        <v>0</v>
      </c>
    </row>
    <row r="2979" spans="1:11" ht="12.75" customHeight="1" x14ac:dyDescent="0.2">
      <c r="A2979" s="71" t="str">
        <f t="shared" si="317"/>
        <v/>
      </c>
      <c r="B2979" s="31" t="str">
        <f t="shared" si="322"/>
        <v/>
      </c>
      <c r="C2979" s="25" t="str">
        <f t="shared" si="318"/>
        <v/>
      </c>
      <c r="D2979" s="26" t="str">
        <f>IF(C2979="","",IFERROR(VLOOKUP($C2979,Statistiques!$A$8:$B$30,2,0),""))</f>
        <v/>
      </c>
      <c r="E2979" s="24"/>
      <c r="F2979" s="27" t="e">
        <f t="shared" si="323"/>
        <v>#VALUE!</v>
      </c>
      <c r="G2979" s="28" t="str">
        <f t="shared" si="319"/>
        <v/>
      </c>
      <c r="H2979" s="29"/>
      <c r="I2979" s="30"/>
      <c r="J2979">
        <f t="shared" si="320"/>
        <v>0</v>
      </c>
      <c r="K2979">
        <f t="shared" si="321"/>
        <v>0</v>
      </c>
    </row>
    <row r="2980" spans="1:11" ht="12.75" customHeight="1" x14ac:dyDescent="0.2">
      <c r="A2980" s="71" t="str">
        <f t="shared" si="317"/>
        <v/>
      </c>
      <c r="B2980" s="31" t="str">
        <f t="shared" si="322"/>
        <v/>
      </c>
      <c r="C2980" s="25" t="str">
        <f t="shared" si="318"/>
        <v/>
      </c>
      <c r="D2980" s="26" t="str">
        <f>IF(C2980="","",IFERROR(VLOOKUP($C2980,Statistiques!$A$8:$B$30,2,0),""))</f>
        <v/>
      </c>
      <c r="E2980" s="24"/>
      <c r="F2980" s="27" t="e">
        <f t="shared" si="323"/>
        <v>#VALUE!</v>
      </c>
      <c r="G2980" s="28" t="str">
        <f t="shared" si="319"/>
        <v/>
      </c>
      <c r="H2980" s="29"/>
      <c r="I2980" s="30"/>
      <c r="J2980">
        <f t="shared" si="320"/>
        <v>0</v>
      </c>
      <c r="K2980">
        <f t="shared" si="321"/>
        <v>0</v>
      </c>
    </row>
    <row r="2981" spans="1:11" ht="12.75" customHeight="1" x14ac:dyDescent="0.2">
      <c r="A2981" s="71" t="str">
        <f t="shared" si="317"/>
        <v/>
      </c>
      <c r="B2981" s="31" t="str">
        <f t="shared" si="322"/>
        <v/>
      </c>
      <c r="C2981" s="25" t="str">
        <f t="shared" si="318"/>
        <v/>
      </c>
      <c r="D2981" s="26" t="str">
        <f>IF(C2981="","",IFERROR(VLOOKUP($C2981,Statistiques!$A$8:$B$30,2,0),""))</f>
        <v/>
      </c>
      <c r="E2981" s="24"/>
      <c r="F2981" s="27" t="e">
        <f t="shared" si="323"/>
        <v>#VALUE!</v>
      </c>
      <c r="G2981" s="28" t="str">
        <f t="shared" si="319"/>
        <v/>
      </c>
      <c r="H2981" s="29"/>
      <c r="I2981" s="30"/>
      <c r="J2981">
        <f t="shared" si="320"/>
        <v>0</v>
      </c>
      <c r="K2981">
        <f t="shared" si="321"/>
        <v>0</v>
      </c>
    </row>
    <row r="2982" spans="1:11" ht="12.75" customHeight="1" x14ac:dyDescent="0.2">
      <c r="A2982" s="71" t="str">
        <f t="shared" si="317"/>
        <v/>
      </c>
      <c r="B2982" s="31" t="str">
        <f t="shared" si="322"/>
        <v/>
      </c>
      <c r="C2982" s="25" t="str">
        <f t="shared" si="318"/>
        <v/>
      </c>
      <c r="D2982" s="26" t="str">
        <f>IF(C2982="","",IFERROR(VLOOKUP($C2982,Statistiques!$A$8:$B$30,2,0),""))</f>
        <v/>
      </c>
      <c r="E2982" s="24"/>
      <c r="F2982" s="27" t="e">
        <f t="shared" si="323"/>
        <v>#VALUE!</v>
      </c>
      <c r="G2982" s="28" t="str">
        <f t="shared" si="319"/>
        <v/>
      </c>
      <c r="H2982" s="29"/>
      <c r="I2982" s="30"/>
      <c r="J2982">
        <f t="shared" si="320"/>
        <v>0</v>
      </c>
      <c r="K2982">
        <f t="shared" si="321"/>
        <v>0</v>
      </c>
    </row>
    <row r="2983" spans="1:11" ht="12.75" customHeight="1" x14ac:dyDescent="0.2">
      <c r="A2983" s="71" t="str">
        <f t="shared" si="317"/>
        <v/>
      </c>
      <c r="B2983" s="31" t="str">
        <f t="shared" si="322"/>
        <v/>
      </c>
      <c r="C2983" s="25" t="str">
        <f t="shared" si="318"/>
        <v/>
      </c>
      <c r="D2983" s="26" t="str">
        <f>IF(C2983="","",IFERROR(VLOOKUP($C2983,Statistiques!$A$8:$B$30,2,0),""))</f>
        <v/>
      </c>
      <c r="E2983" s="24"/>
      <c r="F2983" s="27" t="e">
        <f t="shared" si="323"/>
        <v>#VALUE!</v>
      </c>
      <c r="G2983" s="28" t="str">
        <f t="shared" si="319"/>
        <v/>
      </c>
      <c r="H2983" s="29"/>
      <c r="I2983" s="30"/>
      <c r="J2983">
        <f t="shared" si="320"/>
        <v>0</v>
      </c>
      <c r="K2983">
        <f t="shared" si="321"/>
        <v>0</v>
      </c>
    </row>
    <row r="2984" spans="1:11" ht="12.75" customHeight="1" x14ac:dyDescent="0.2">
      <c r="A2984" s="71" t="str">
        <f t="shared" si="317"/>
        <v/>
      </c>
      <c r="B2984" s="31" t="str">
        <f t="shared" si="322"/>
        <v/>
      </c>
      <c r="C2984" s="25" t="str">
        <f t="shared" si="318"/>
        <v/>
      </c>
      <c r="D2984" s="26" t="str">
        <f>IF(C2984="","",IFERROR(VLOOKUP($C2984,Statistiques!$A$8:$B$30,2,0),""))</f>
        <v/>
      </c>
      <c r="E2984" s="24"/>
      <c r="F2984" s="27" t="e">
        <f t="shared" si="323"/>
        <v>#VALUE!</v>
      </c>
      <c r="G2984" s="28" t="str">
        <f t="shared" si="319"/>
        <v/>
      </c>
      <c r="H2984" s="29"/>
      <c r="I2984" s="30"/>
      <c r="J2984">
        <f t="shared" si="320"/>
        <v>0</v>
      </c>
      <c r="K2984">
        <f t="shared" si="321"/>
        <v>0</v>
      </c>
    </row>
    <row r="2985" spans="1:11" ht="12.75" customHeight="1" x14ac:dyDescent="0.2">
      <c r="A2985" s="71" t="str">
        <f t="shared" si="317"/>
        <v/>
      </c>
      <c r="B2985" s="31" t="str">
        <f t="shared" si="322"/>
        <v/>
      </c>
      <c r="C2985" s="25" t="str">
        <f t="shared" si="318"/>
        <v/>
      </c>
      <c r="D2985" s="26" t="str">
        <f>IF(C2985="","",IFERROR(VLOOKUP($C2985,Statistiques!$A$8:$B$30,2,0),""))</f>
        <v/>
      </c>
      <c r="E2985" s="24"/>
      <c r="F2985" s="27" t="e">
        <f t="shared" si="323"/>
        <v>#VALUE!</v>
      </c>
      <c r="G2985" s="28" t="str">
        <f t="shared" si="319"/>
        <v/>
      </c>
      <c r="H2985" s="29"/>
      <c r="I2985" s="30"/>
      <c r="J2985">
        <f t="shared" si="320"/>
        <v>0</v>
      </c>
      <c r="K2985">
        <f t="shared" si="321"/>
        <v>0</v>
      </c>
    </row>
    <row r="2986" spans="1:11" ht="12.75" customHeight="1" x14ac:dyDescent="0.2">
      <c r="A2986" s="71" t="str">
        <f t="shared" si="317"/>
        <v/>
      </c>
      <c r="B2986" s="31" t="str">
        <f t="shared" si="322"/>
        <v/>
      </c>
      <c r="C2986" s="25" t="str">
        <f t="shared" si="318"/>
        <v/>
      </c>
      <c r="D2986" s="26" t="str">
        <f>IF(C2986="","",IFERROR(VLOOKUP($C2986,Statistiques!$A$8:$B$30,2,0),""))</f>
        <v/>
      </c>
      <c r="E2986" s="24"/>
      <c r="F2986" s="27" t="e">
        <f t="shared" si="323"/>
        <v>#VALUE!</v>
      </c>
      <c r="G2986" s="28" t="str">
        <f t="shared" si="319"/>
        <v/>
      </c>
      <c r="H2986" s="29"/>
      <c r="I2986" s="30"/>
      <c r="J2986">
        <f t="shared" si="320"/>
        <v>0</v>
      </c>
      <c r="K2986">
        <f t="shared" si="321"/>
        <v>0</v>
      </c>
    </row>
    <row r="2987" spans="1:11" ht="12.75" customHeight="1" x14ac:dyDescent="0.2">
      <c r="A2987" s="71" t="str">
        <f t="shared" si="317"/>
        <v/>
      </c>
      <c r="B2987" s="31" t="str">
        <f t="shared" si="322"/>
        <v/>
      </c>
      <c r="C2987" s="25" t="str">
        <f t="shared" si="318"/>
        <v/>
      </c>
      <c r="D2987" s="26" t="str">
        <f>IF(C2987="","",IFERROR(VLOOKUP($C2987,Statistiques!$A$8:$B$30,2,0),""))</f>
        <v/>
      </c>
      <c r="E2987" s="24"/>
      <c r="F2987" s="27" t="e">
        <f t="shared" si="323"/>
        <v>#VALUE!</v>
      </c>
      <c r="G2987" s="28" t="str">
        <f t="shared" si="319"/>
        <v/>
      </c>
      <c r="H2987" s="29"/>
      <c r="I2987" s="30"/>
      <c r="J2987">
        <f t="shared" si="320"/>
        <v>0</v>
      </c>
      <c r="K2987">
        <f t="shared" si="321"/>
        <v>0</v>
      </c>
    </row>
    <row r="2988" spans="1:11" ht="12.75" customHeight="1" x14ac:dyDescent="0.2">
      <c r="A2988" s="71" t="str">
        <f t="shared" si="317"/>
        <v/>
      </c>
      <c r="B2988" s="31" t="str">
        <f t="shared" si="322"/>
        <v/>
      </c>
      <c r="C2988" s="25" t="str">
        <f t="shared" si="318"/>
        <v/>
      </c>
      <c r="D2988" s="26" t="str">
        <f>IF(C2988="","",IFERROR(VLOOKUP($C2988,Statistiques!$A$8:$B$30,2,0),""))</f>
        <v/>
      </c>
      <c r="E2988" s="24"/>
      <c r="F2988" s="27" t="e">
        <f t="shared" si="323"/>
        <v>#VALUE!</v>
      </c>
      <c r="G2988" s="28" t="str">
        <f t="shared" si="319"/>
        <v/>
      </c>
      <c r="H2988" s="29"/>
      <c r="I2988" s="30"/>
      <c r="J2988">
        <f t="shared" si="320"/>
        <v>0</v>
      </c>
      <c r="K2988">
        <f t="shared" si="321"/>
        <v>0</v>
      </c>
    </row>
    <row r="2989" spans="1:11" ht="12.75" customHeight="1" x14ac:dyDescent="0.2">
      <c r="A2989" s="71" t="str">
        <f t="shared" si="317"/>
        <v/>
      </c>
      <c r="B2989" s="31" t="str">
        <f t="shared" si="322"/>
        <v/>
      </c>
      <c r="C2989" s="25" t="str">
        <f t="shared" si="318"/>
        <v/>
      </c>
      <c r="D2989" s="26" t="str">
        <f>IF(C2989="","",IFERROR(VLOOKUP($C2989,Statistiques!$A$8:$B$30,2,0),""))</f>
        <v/>
      </c>
      <c r="E2989" s="24"/>
      <c r="F2989" s="27" t="e">
        <f t="shared" si="323"/>
        <v>#VALUE!</v>
      </c>
      <c r="G2989" s="28" t="str">
        <f t="shared" si="319"/>
        <v/>
      </c>
      <c r="H2989" s="29"/>
      <c r="I2989" s="30"/>
      <c r="J2989">
        <f t="shared" si="320"/>
        <v>0</v>
      </c>
      <c r="K2989">
        <f t="shared" si="321"/>
        <v>0</v>
      </c>
    </row>
    <row r="2990" spans="1:11" ht="12.75" customHeight="1" x14ac:dyDescent="0.2">
      <c r="A2990" s="71" t="str">
        <f t="shared" si="317"/>
        <v/>
      </c>
      <c r="B2990" s="31" t="str">
        <f t="shared" si="322"/>
        <v/>
      </c>
      <c r="C2990" s="25" t="str">
        <f t="shared" si="318"/>
        <v/>
      </c>
      <c r="D2990" s="26" t="str">
        <f>IF(C2990="","",IFERROR(VLOOKUP($C2990,Statistiques!$A$8:$B$30,2,0),""))</f>
        <v/>
      </c>
      <c r="E2990" s="24"/>
      <c r="F2990" s="27" t="e">
        <f t="shared" si="323"/>
        <v>#VALUE!</v>
      </c>
      <c r="G2990" s="28" t="str">
        <f t="shared" si="319"/>
        <v/>
      </c>
      <c r="H2990" s="29"/>
      <c r="I2990" s="30"/>
      <c r="J2990">
        <f t="shared" si="320"/>
        <v>0</v>
      </c>
      <c r="K2990">
        <f t="shared" si="321"/>
        <v>0</v>
      </c>
    </row>
    <row r="2991" spans="1:11" ht="12.75" customHeight="1" x14ac:dyDescent="0.2">
      <c r="A2991" s="71" t="str">
        <f t="shared" si="317"/>
        <v/>
      </c>
      <c r="B2991" s="31" t="str">
        <f t="shared" si="322"/>
        <v/>
      </c>
      <c r="C2991" s="25" t="str">
        <f t="shared" si="318"/>
        <v/>
      </c>
      <c r="D2991" s="26" t="str">
        <f>IF(C2991="","",IFERROR(VLOOKUP($C2991,Statistiques!$A$8:$B$30,2,0),""))</f>
        <v/>
      </c>
      <c r="E2991" s="24"/>
      <c r="F2991" s="27" t="e">
        <f t="shared" si="323"/>
        <v>#VALUE!</v>
      </c>
      <c r="G2991" s="28" t="str">
        <f t="shared" si="319"/>
        <v/>
      </c>
      <c r="H2991" s="29"/>
      <c r="I2991" s="30"/>
      <c r="J2991">
        <f t="shared" si="320"/>
        <v>0</v>
      </c>
      <c r="K2991">
        <f t="shared" si="321"/>
        <v>0</v>
      </c>
    </row>
    <row r="2992" spans="1:11" ht="12.75" customHeight="1" x14ac:dyDescent="0.2">
      <c r="A2992" s="71" t="str">
        <f t="shared" si="317"/>
        <v/>
      </c>
      <c r="B2992" s="31" t="str">
        <f t="shared" si="322"/>
        <v/>
      </c>
      <c r="C2992" s="25" t="str">
        <f t="shared" si="318"/>
        <v/>
      </c>
      <c r="D2992" s="26" t="str">
        <f>IF(C2992="","",IFERROR(VLOOKUP($C2992,Statistiques!$A$8:$B$30,2,0),""))</f>
        <v/>
      </c>
      <c r="E2992" s="24"/>
      <c r="F2992" s="27" t="e">
        <f t="shared" si="323"/>
        <v>#VALUE!</v>
      </c>
      <c r="G2992" s="28" t="str">
        <f t="shared" si="319"/>
        <v/>
      </c>
      <c r="H2992" s="29"/>
      <c r="I2992" s="30"/>
      <c r="J2992">
        <f t="shared" si="320"/>
        <v>0</v>
      </c>
      <c r="K2992">
        <f t="shared" si="321"/>
        <v>0</v>
      </c>
    </row>
    <row r="2993" spans="1:11" ht="12.75" customHeight="1" x14ac:dyDescent="0.2">
      <c r="A2993" s="71" t="str">
        <f t="shared" si="317"/>
        <v/>
      </c>
      <c r="B2993" s="31" t="str">
        <f t="shared" si="322"/>
        <v/>
      </c>
      <c r="C2993" s="25" t="str">
        <f t="shared" si="318"/>
        <v/>
      </c>
      <c r="D2993" s="26" t="str">
        <f>IF(C2993="","",IFERROR(VLOOKUP($C2993,Statistiques!$A$8:$B$30,2,0),""))</f>
        <v/>
      </c>
      <c r="E2993" s="24"/>
      <c r="F2993" s="27" t="e">
        <f t="shared" si="323"/>
        <v>#VALUE!</v>
      </c>
      <c r="G2993" s="28" t="str">
        <f t="shared" si="319"/>
        <v/>
      </c>
      <c r="H2993" s="29"/>
      <c r="I2993" s="30"/>
      <c r="J2993">
        <f t="shared" si="320"/>
        <v>0</v>
      </c>
      <c r="K2993">
        <f t="shared" si="321"/>
        <v>0</v>
      </c>
    </row>
    <row r="2994" spans="1:11" ht="12.75" customHeight="1" x14ac:dyDescent="0.2">
      <c r="A2994" s="71" t="str">
        <f t="shared" ref="A2994:A3057" si="324">IF(E2993="","",A2993)</f>
        <v/>
      </c>
      <c r="B2994" s="31" t="str">
        <f t="shared" si="322"/>
        <v/>
      </c>
      <c r="C2994" s="25" t="str">
        <f t="shared" ref="C2994:C3057" si="325">IF(E2993="","",C2993)</f>
        <v/>
      </c>
      <c r="D2994" s="26" t="str">
        <f>IF(C2994="","",IFERROR(VLOOKUP($C2994,Statistiques!$A$8:$B$30,2,0),""))</f>
        <v/>
      </c>
      <c r="E2994" s="24"/>
      <c r="F2994" s="27" t="e">
        <f t="shared" si="323"/>
        <v>#VALUE!</v>
      </c>
      <c r="G2994" s="28" t="str">
        <f t="shared" si="319"/>
        <v/>
      </c>
      <c r="H2994" s="29"/>
      <c r="I2994" s="30"/>
      <c r="J2994">
        <f t="shared" si="320"/>
        <v>0</v>
      </c>
      <c r="K2994">
        <f t="shared" si="321"/>
        <v>0</v>
      </c>
    </row>
    <row r="2995" spans="1:11" ht="12.75" customHeight="1" x14ac:dyDescent="0.2">
      <c r="A2995" s="71" t="str">
        <f t="shared" si="324"/>
        <v/>
      </c>
      <c r="B2995" s="31" t="str">
        <f t="shared" si="322"/>
        <v/>
      </c>
      <c r="C2995" s="25" t="str">
        <f t="shared" si="325"/>
        <v/>
      </c>
      <c r="D2995" s="26" t="str">
        <f>IF(C2995="","",IFERROR(VLOOKUP($C2995,Statistiques!$A$8:$B$30,2,0),""))</f>
        <v/>
      </c>
      <c r="E2995" s="24"/>
      <c r="F2995" s="27" t="e">
        <f t="shared" si="323"/>
        <v>#VALUE!</v>
      </c>
      <c r="G2995" s="28" t="str">
        <f t="shared" si="319"/>
        <v/>
      </c>
      <c r="H2995" s="29"/>
      <c r="I2995" s="30"/>
      <c r="J2995">
        <f t="shared" si="320"/>
        <v>0</v>
      </c>
      <c r="K2995">
        <f t="shared" si="321"/>
        <v>0</v>
      </c>
    </row>
    <row r="2996" spans="1:11" ht="12.75" customHeight="1" x14ac:dyDescent="0.2">
      <c r="A2996" s="71" t="str">
        <f t="shared" si="324"/>
        <v/>
      </c>
      <c r="B2996" s="31" t="str">
        <f t="shared" si="322"/>
        <v/>
      </c>
      <c r="C2996" s="25" t="str">
        <f t="shared" si="325"/>
        <v/>
      </c>
      <c r="D2996" s="26" t="str">
        <f>IF(C2996="","",IFERROR(VLOOKUP($C2996,Statistiques!$A$8:$B$30,2,0),""))</f>
        <v/>
      </c>
      <c r="E2996" s="24"/>
      <c r="F2996" s="27" t="e">
        <f t="shared" si="323"/>
        <v>#VALUE!</v>
      </c>
      <c r="G2996" s="28" t="str">
        <f t="shared" si="319"/>
        <v/>
      </c>
      <c r="H2996" s="29"/>
      <c r="I2996" s="30"/>
      <c r="J2996">
        <f t="shared" si="320"/>
        <v>0</v>
      </c>
      <c r="K2996">
        <f t="shared" si="321"/>
        <v>0</v>
      </c>
    </row>
    <row r="2997" spans="1:11" ht="12.75" customHeight="1" x14ac:dyDescent="0.2">
      <c r="A2997" s="71" t="str">
        <f t="shared" si="324"/>
        <v/>
      </c>
      <c r="B2997" s="31" t="str">
        <f t="shared" si="322"/>
        <v/>
      </c>
      <c r="C2997" s="25" t="str">
        <f t="shared" si="325"/>
        <v/>
      </c>
      <c r="D2997" s="26" t="str">
        <f>IF(C2997="","",IFERROR(VLOOKUP($C2997,Statistiques!$A$8:$B$30,2,0),""))</f>
        <v/>
      </c>
      <c r="E2997" s="24"/>
      <c r="F2997" s="27" t="e">
        <f t="shared" si="323"/>
        <v>#VALUE!</v>
      </c>
      <c r="G2997" s="28" t="str">
        <f t="shared" si="319"/>
        <v/>
      </c>
      <c r="H2997" s="29"/>
      <c r="I2997" s="30"/>
      <c r="J2997">
        <f t="shared" si="320"/>
        <v>0</v>
      </c>
      <c r="K2997">
        <f t="shared" si="321"/>
        <v>0</v>
      </c>
    </row>
    <row r="2998" spans="1:11" ht="12.75" customHeight="1" x14ac:dyDescent="0.2">
      <c r="A2998" s="71" t="str">
        <f t="shared" si="324"/>
        <v/>
      </c>
      <c r="B2998" s="31" t="str">
        <f t="shared" si="322"/>
        <v/>
      </c>
      <c r="C2998" s="25" t="str">
        <f t="shared" si="325"/>
        <v/>
      </c>
      <c r="D2998" s="26" t="str">
        <f>IF(C2998="","",IFERROR(VLOOKUP($C2998,Statistiques!$A$8:$B$30,2,0),""))</f>
        <v/>
      </c>
      <c r="E2998" s="24"/>
      <c r="F2998" s="27" t="e">
        <f t="shared" si="323"/>
        <v>#VALUE!</v>
      </c>
      <c r="G2998" s="28" t="str">
        <f t="shared" si="319"/>
        <v/>
      </c>
      <c r="H2998" s="29"/>
      <c r="I2998" s="30"/>
      <c r="J2998">
        <f t="shared" si="320"/>
        <v>0</v>
      </c>
      <c r="K2998">
        <f t="shared" si="321"/>
        <v>0</v>
      </c>
    </row>
    <row r="2999" spans="1:11" ht="12.75" customHeight="1" x14ac:dyDescent="0.2">
      <c r="A2999" s="71" t="str">
        <f t="shared" si="324"/>
        <v/>
      </c>
      <c r="B2999" s="31" t="str">
        <f t="shared" si="322"/>
        <v/>
      </c>
      <c r="C2999" s="25" t="str">
        <f t="shared" si="325"/>
        <v/>
      </c>
      <c r="D2999" s="26" t="str">
        <f>IF(C2999="","",IFERROR(VLOOKUP($C2999,Statistiques!$A$8:$B$30,2,0),""))</f>
        <v/>
      </c>
      <c r="E2999" s="24"/>
      <c r="F2999" s="27" t="e">
        <f t="shared" si="323"/>
        <v>#VALUE!</v>
      </c>
      <c r="G2999" s="28" t="str">
        <f t="shared" si="319"/>
        <v/>
      </c>
      <c r="H2999" s="29"/>
      <c r="I2999" s="30"/>
      <c r="J2999">
        <f t="shared" si="320"/>
        <v>0</v>
      </c>
      <c r="K2999">
        <f t="shared" si="321"/>
        <v>0</v>
      </c>
    </row>
    <row r="3000" spans="1:11" ht="12.75" customHeight="1" x14ac:dyDescent="0.2">
      <c r="A3000" s="71" t="str">
        <f t="shared" si="324"/>
        <v/>
      </c>
      <c r="B3000" s="31" t="str">
        <f t="shared" si="322"/>
        <v/>
      </c>
      <c r="C3000" s="25" t="str">
        <f t="shared" si="325"/>
        <v/>
      </c>
      <c r="D3000" s="26" t="str">
        <f>IF(C3000="","",IFERROR(VLOOKUP($C3000,Statistiques!$A$8:$B$30,2,0),""))</f>
        <v/>
      </c>
      <c r="E3000" s="24"/>
      <c r="F3000" s="27" t="e">
        <f t="shared" si="323"/>
        <v>#VALUE!</v>
      </c>
      <c r="G3000" s="28" t="str">
        <f t="shared" si="319"/>
        <v/>
      </c>
      <c r="H3000" s="29"/>
      <c r="I3000" s="30"/>
      <c r="J3000">
        <f t="shared" si="320"/>
        <v>0</v>
      </c>
      <c r="K3000">
        <f t="shared" si="321"/>
        <v>0</v>
      </c>
    </row>
    <row r="3001" spans="1:11" ht="12.75" customHeight="1" x14ac:dyDescent="0.2">
      <c r="A3001" s="71" t="str">
        <f t="shared" si="324"/>
        <v/>
      </c>
      <c r="B3001" s="31" t="str">
        <f t="shared" si="322"/>
        <v/>
      </c>
      <c r="C3001" s="25" t="str">
        <f t="shared" si="325"/>
        <v/>
      </c>
      <c r="D3001" s="26" t="str">
        <f>IF(C3001="","",IFERROR(VLOOKUP($C3001,Statistiques!$A$8:$B$30,2,0),""))</f>
        <v/>
      </c>
      <c r="E3001" s="24"/>
      <c r="F3001" s="27" t="e">
        <f t="shared" si="323"/>
        <v>#VALUE!</v>
      </c>
      <c r="G3001" s="28" t="str">
        <f t="shared" si="319"/>
        <v/>
      </c>
      <c r="H3001" s="29"/>
      <c r="I3001" s="30"/>
      <c r="J3001">
        <f t="shared" si="320"/>
        <v>0</v>
      </c>
      <c r="K3001">
        <f t="shared" si="321"/>
        <v>0</v>
      </c>
    </row>
    <row r="3002" spans="1:11" ht="12.75" customHeight="1" x14ac:dyDescent="0.2">
      <c r="A3002" s="71" t="str">
        <f t="shared" si="324"/>
        <v/>
      </c>
      <c r="B3002" s="31" t="str">
        <f t="shared" si="322"/>
        <v/>
      </c>
      <c r="C3002" s="25" t="str">
        <f t="shared" si="325"/>
        <v/>
      </c>
      <c r="D3002" s="26" t="str">
        <f>IF(C3002="","",IFERROR(VLOOKUP($C3002,Statistiques!$A$8:$B$30,2,0),""))</f>
        <v/>
      </c>
      <c r="E3002" s="24"/>
      <c r="F3002" s="27" t="e">
        <f t="shared" si="323"/>
        <v>#VALUE!</v>
      </c>
      <c r="G3002" s="28" t="str">
        <f t="shared" si="319"/>
        <v/>
      </c>
      <c r="H3002" s="29"/>
      <c r="I3002" s="30"/>
      <c r="J3002">
        <f t="shared" si="320"/>
        <v>0</v>
      </c>
      <c r="K3002">
        <f t="shared" si="321"/>
        <v>0</v>
      </c>
    </row>
    <row r="3003" spans="1:11" ht="12.75" customHeight="1" x14ac:dyDescent="0.2">
      <c r="A3003" s="71" t="str">
        <f t="shared" si="324"/>
        <v/>
      </c>
      <c r="B3003" s="31" t="str">
        <f t="shared" si="322"/>
        <v/>
      </c>
      <c r="C3003" s="25" t="str">
        <f t="shared" si="325"/>
        <v/>
      </c>
      <c r="D3003" s="26" t="str">
        <f>IF(C3003="","",IFERROR(VLOOKUP($C3003,Statistiques!$A$8:$B$30,2,0),""))</f>
        <v/>
      </c>
      <c r="E3003" s="24"/>
      <c r="F3003" s="27" t="e">
        <f t="shared" si="323"/>
        <v>#VALUE!</v>
      </c>
      <c r="G3003" s="28" t="str">
        <f t="shared" si="319"/>
        <v/>
      </c>
      <c r="H3003" s="29"/>
      <c r="I3003" s="30"/>
      <c r="J3003">
        <f t="shared" si="320"/>
        <v>0</v>
      </c>
      <c r="K3003">
        <f t="shared" si="321"/>
        <v>0</v>
      </c>
    </row>
    <row r="3004" spans="1:11" ht="12.75" customHeight="1" x14ac:dyDescent="0.2">
      <c r="A3004" s="71" t="str">
        <f t="shared" si="324"/>
        <v/>
      </c>
      <c r="B3004" s="31" t="str">
        <f t="shared" si="322"/>
        <v/>
      </c>
      <c r="C3004" s="25" t="str">
        <f t="shared" si="325"/>
        <v/>
      </c>
      <c r="D3004" s="26" t="str">
        <f>IF(C3004="","",IFERROR(VLOOKUP($C3004,Statistiques!$A$8:$B$30,2,0),""))</f>
        <v/>
      </c>
      <c r="E3004" s="24"/>
      <c r="F3004" s="27" t="e">
        <f t="shared" si="323"/>
        <v>#VALUE!</v>
      </c>
      <c r="G3004" s="28" t="str">
        <f t="shared" si="319"/>
        <v/>
      </c>
      <c r="H3004" s="29"/>
      <c r="I3004" s="30"/>
      <c r="J3004">
        <f t="shared" si="320"/>
        <v>0</v>
      </c>
      <c r="K3004">
        <f t="shared" si="321"/>
        <v>0</v>
      </c>
    </row>
    <row r="3005" spans="1:11" ht="12.75" customHeight="1" x14ac:dyDescent="0.2">
      <c r="A3005" s="71" t="str">
        <f t="shared" si="324"/>
        <v/>
      </c>
      <c r="B3005" s="31" t="str">
        <f t="shared" si="322"/>
        <v/>
      </c>
      <c r="C3005" s="25" t="str">
        <f t="shared" si="325"/>
        <v/>
      </c>
      <c r="D3005" s="26" t="str">
        <f>IF(C3005="","",IFERROR(VLOOKUP($C3005,Statistiques!$A$8:$B$30,2,0),""))</f>
        <v/>
      </c>
      <c r="E3005" s="24"/>
      <c r="F3005" s="27" t="e">
        <f t="shared" si="323"/>
        <v>#VALUE!</v>
      </c>
      <c r="G3005" s="28" t="str">
        <f t="shared" si="319"/>
        <v/>
      </c>
      <c r="H3005" s="29"/>
      <c r="I3005" s="30"/>
      <c r="J3005">
        <f t="shared" si="320"/>
        <v>0</v>
      </c>
      <c r="K3005">
        <f t="shared" si="321"/>
        <v>0</v>
      </c>
    </row>
    <row r="3006" spans="1:11" ht="12.75" customHeight="1" x14ac:dyDescent="0.2">
      <c r="A3006" s="71" t="str">
        <f t="shared" si="324"/>
        <v/>
      </c>
      <c r="B3006" s="31" t="str">
        <f t="shared" si="322"/>
        <v/>
      </c>
      <c r="C3006" s="25" t="str">
        <f t="shared" si="325"/>
        <v/>
      </c>
      <c r="D3006" s="26" t="str">
        <f>IF(C3006="","",IFERROR(VLOOKUP($C3006,Statistiques!$A$8:$B$30,2,0),""))</f>
        <v/>
      </c>
      <c r="E3006" s="24"/>
      <c r="F3006" s="27" t="e">
        <f t="shared" si="323"/>
        <v>#VALUE!</v>
      </c>
      <c r="G3006" s="28" t="str">
        <f t="shared" si="319"/>
        <v/>
      </c>
      <c r="H3006" s="29"/>
      <c r="I3006" s="30"/>
      <c r="J3006">
        <f t="shared" si="320"/>
        <v>0</v>
      </c>
      <c r="K3006">
        <f t="shared" si="321"/>
        <v>0</v>
      </c>
    </row>
    <row r="3007" spans="1:11" ht="12.75" customHeight="1" x14ac:dyDescent="0.2">
      <c r="A3007" s="71" t="str">
        <f t="shared" si="324"/>
        <v/>
      </c>
      <c r="B3007" s="31" t="str">
        <f t="shared" si="322"/>
        <v/>
      </c>
      <c r="C3007" s="25" t="str">
        <f t="shared" si="325"/>
        <v/>
      </c>
      <c r="D3007" s="26" t="str">
        <f>IF(C3007="","",IFERROR(VLOOKUP($C3007,Statistiques!$A$8:$B$30,2,0),""))</f>
        <v/>
      </c>
      <c r="E3007" s="24"/>
      <c r="F3007" s="27" t="e">
        <f t="shared" si="323"/>
        <v>#VALUE!</v>
      </c>
      <c r="G3007" s="28" t="str">
        <f t="shared" si="319"/>
        <v/>
      </c>
      <c r="H3007" s="29"/>
      <c r="I3007" s="30"/>
      <c r="J3007">
        <f t="shared" si="320"/>
        <v>0</v>
      </c>
      <c r="K3007">
        <f t="shared" si="321"/>
        <v>0</v>
      </c>
    </row>
    <row r="3008" spans="1:11" ht="12.75" customHeight="1" x14ac:dyDescent="0.2">
      <c r="A3008" s="71" t="str">
        <f t="shared" si="324"/>
        <v/>
      </c>
      <c r="B3008" s="31" t="str">
        <f t="shared" si="322"/>
        <v/>
      </c>
      <c r="C3008" s="25" t="str">
        <f t="shared" si="325"/>
        <v/>
      </c>
      <c r="D3008" s="26" t="str">
        <f>IF(C3008="","",IFERROR(VLOOKUP($C3008,Statistiques!$A$8:$B$30,2,0),""))</f>
        <v/>
      </c>
      <c r="E3008" s="24"/>
      <c r="F3008" s="27" t="e">
        <f t="shared" si="323"/>
        <v>#VALUE!</v>
      </c>
      <c r="G3008" s="28" t="str">
        <f t="shared" si="319"/>
        <v/>
      </c>
      <c r="H3008" s="29"/>
      <c r="I3008" s="30"/>
      <c r="J3008">
        <f t="shared" si="320"/>
        <v>0</v>
      </c>
      <c r="K3008">
        <f t="shared" si="321"/>
        <v>0</v>
      </c>
    </row>
    <row r="3009" spans="1:11" ht="12.75" customHeight="1" x14ac:dyDescent="0.2">
      <c r="A3009" s="71" t="str">
        <f t="shared" si="324"/>
        <v/>
      </c>
      <c r="B3009" s="31" t="str">
        <f t="shared" si="322"/>
        <v/>
      </c>
      <c r="C3009" s="25" t="str">
        <f t="shared" si="325"/>
        <v/>
      </c>
      <c r="D3009" s="26" t="str">
        <f>IF(C3009="","",IFERROR(VLOOKUP($C3009,Statistiques!$A$8:$B$30,2,0),""))</f>
        <v/>
      </c>
      <c r="E3009" s="24"/>
      <c r="F3009" s="27" t="e">
        <f t="shared" si="323"/>
        <v>#VALUE!</v>
      </c>
      <c r="G3009" s="28" t="str">
        <f t="shared" si="319"/>
        <v/>
      </c>
      <c r="H3009" s="29"/>
      <c r="I3009" s="30"/>
      <c r="J3009">
        <f t="shared" si="320"/>
        <v>0</v>
      </c>
      <c r="K3009">
        <f t="shared" si="321"/>
        <v>0</v>
      </c>
    </row>
    <row r="3010" spans="1:11" ht="12.75" customHeight="1" x14ac:dyDescent="0.2">
      <c r="A3010" s="71" t="str">
        <f t="shared" si="324"/>
        <v/>
      </c>
      <c r="B3010" s="31" t="str">
        <f t="shared" si="322"/>
        <v/>
      </c>
      <c r="C3010" s="25" t="str">
        <f t="shared" si="325"/>
        <v/>
      </c>
      <c r="D3010" s="26" t="str">
        <f>IF(C3010="","",IFERROR(VLOOKUP($C3010,Statistiques!$A$8:$B$30,2,0),""))</f>
        <v/>
      </c>
      <c r="E3010" s="24"/>
      <c r="F3010" s="27" t="e">
        <f t="shared" si="323"/>
        <v>#VALUE!</v>
      </c>
      <c r="G3010" s="28" t="str">
        <f t="shared" si="319"/>
        <v/>
      </c>
      <c r="H3010" s="29"/>
      <c r="I3010" s="30"/>
      <c r="J3010">
        <f t="shared" si="320"/>
        <v>0</v>
      </c>
      <c r="K3010">
        <f t="shared" si="321"/>
        <v>0</v>
      </c>
    </row>
    <row r="3011" spans="1:11" ht="12.75" customHeight="1" x14ac:dyDescent="0.2">
      <c r="A3011" s="71" t="str">
        <f t="shared" si="324"/>
        <v/>
      </c>
      <c r="B3011" s="31" t="str">
        <f t="shared" si="322"/>
        <v/>
      </c>
      <c r="C3011" s="25" t="str">
        <f t="shared" si="325"/>
        <v/>
      </c>
      <c r="D3011" s="26" t="str">
        <f>IF(C3011="","",IFERROR(VLOOKUP($C3011,Statistiques!$A$8:$B$30,2,0),""))</f>
        <v/>
      </c>
      <c r="E3011" s="24"/>
      <c r="F3011" s="27" t="e">
        <f t="shared" si="323"/>
        <v>#VALUE!</v>
      </c>
      <c r="G3011" s="28" t="str">
        <f t="shared" ref="G3011:G3074" si="326">IF(E3011="","",IF(AND(MONTH(A3011)=MONTH(A3012),E3012&lt;&gt;""),"",F3011))</f>
        <v/>
      </c>
      <c r="H3011" s="29"/>
      <c r="I3011" s="30"/>
      <c r="J3011">
        <f t="shared" ref="J3011:J3074" si="327">IF(H3011="",0,H3011)</f>
        <v>0</v>
      </c>
      <c r="K3011">
        <f t="shared" ref="K3011:K3074" si="328">IF(I3011="",0,I3011)</f>
        <v>0</v>
      </c>
    </row>
    <row r="3012" spans="1:11" ht="12.75" customHeight="1" x14ac:dyDescent="0.2">
      <c r="A3012" s="71" t="str">
        <f t="shared" si="324"/>
        <v/>
      </c>
      <c r="B3012" s="31" t="str">
        <f t="shared" ref="B3012:B3075" si="329">IF(A3012="","",B3011+1)</f>
        <v/>
      </c>
      <c r="C3012" s="25" t="str">
        <f t="shared" si="325"/>
        <v/>
      </c>
      <c r="D3012" s="26" t="str">
        <f>IF(C3012="","",IFERROR(VLOOKUP($C3012,Statistiques!$A$8:$B$30,2,0),""))</f>
        <v/>
      </c>
      <c r="E3012" s="24"/>
      <c r="F3012" s="27" t="e">
        <f t="shared" ref="F3012:F3075" si="330">IF(MONTH(A3012)=MONTH(A3011),F3011+E3012,E3012)</f>
        <v>#VALUE!</v>
      </c>
      <c r="G3012" s="28" t="str">
        <f t="shared" si="326"/>
        <v/>
      </c>
      <c r="H3012" s="29"/>
      <c r="I3012" s="30"/>
      <c r="J3012">
        <f t="shared" si="327"/>
        <v>0</v>
      </c>
      <c r="K3012">
        <f t="shared" si="328"/>
        <v>0</v>
      </c>
    </row>
    <row r="3013" spans="1:11" ht="12.75" customHeight="1" x14ac:dyDescent="0.2">
      <c r="A3013" s="71" t="str">
        <f t="shared" si="324"/>
        <v/>
      </c>
      <c r="B3013" s="31" t="str">
        <f t="shared" si="329"/>
        <v/>
      </c>
      <c r="C3013" s="25" t="str">
        <f t="shared" si="325"/>
        <v/>
      </c>
      <c r="D3013" s="26" t="str">
        <f>IF(C3013="","",IFERROR(VLOOKUP($C3013,Statistiques!$A$8:$B$30,2,0),""))</f>
        <v/>
      </c>
      <c r="E3013" s="24"/>
      <c r="F3013" s="27" t="e">
        <f t="shared" si="330"/>
        <v>#VALUE!</v>
      </c>
      <c r="G3013" s="28" t="str">
        <f t="shared" si="326"/>
        <v/>
      </c>
      <c r="H3013" s="29"/>
      <c r="I3013" s="30"/>
      <c r="J3013">
        <f t="shared" si="327"/>
        <v>0</v>
      </c>
      <c r="K3013">
        <f t="shared" si="328"/>
        <v>0</v>
      </c>
    </row>
    <row r="3014" spans="1:11" ht="12.75" customHeight="1" x14ac:dyDescent="0.2">
      <c r="A3014" s="71" t="str">
        <f t="shared" si="324"/>
        <v/>
      </c>
      <c r="B3014" s="31" t="str">
        <f t="shared" si="329"/>
        <v/>
      </c>
      <c r="C3014" s="25" t="str">
        <f t="shared" si="325"/>
        <v/>
      </c>
      <c r="D3014" s="26" t="str">
        <f>IF(C3014="","",IFERROR(VLOOKUP($C3014,Statistiques!$A$8:$B$30,2,0),""))</f>
        <v/>
      </c>
      <c r="E3014" s="24"/>
      <c r="F3014" s="27" t="e">
        <f t="shared" si="330"/>
        <v>#VALUE!</v>
      </c>
      <c r="G3014" s="28" t="str">
        <f t="shared" si="326"/>
        <v/>
      </c>
      <c r="H3014" s="29"/>
      <c r="I3014" s="30"/>
      <c r="J3014">
        <f t="shared" si="327"/>
        <v>0</v>
      </c>
      <c r="K3014">
        <f t="shared" si="328"/>
        <v>0</v>
      </c>
    </row>
    <row r="3015" spans="1:11" ht="12.75" customHeight="1" x14ac:dyDescent="0.2">
      <c r="A3015" s="71" t="str">
        <f t="shared" si="324"/>
        <v/>
      </c>
      <c r="B3015" s="31" t="str">
        <f t="shared" si="329"/>
        <v/>
      </c>
      <c r="C3015" s="25" t="str">
        <f t="shared" si="325"/>
        <v/>
      </c>
      <c r="D3015" s="26" t="str">
        <f>IF(C3015="","",IFERROR(VLOOKUP($C3015,Statistiques!$A$8:$B$30,2,0),""))</f>
        <v/>
      </c>
      <c r="E3015" s="24"/>
      <c r="F3015" s="27" t="e">
        <f t="shared" si="330"/>
        <v>#VALUE!</v>
      </c>
      <c r="G3015" s="28" t="str">
        <f t="shared" si="326"/>
        <v/>
      </c>
      <c r="H3015" s="29"/>
      <c r="I3015" s="30"/>
      <c r="J3015">
        <f t="shared" si="327"/>
        <v>0</v>
      </c>
      <c r="K3015">
        <f t="shared" si="328"/>
        <v>0</v>
      </c>
    </row>
    <row r="3016" spans="1:11" ht="12.75" customHeight="1" x14ac:dyDescent="0.2">
      <c r="A3016" s="71" t="str">
        <f t="shared" si="324"/>
        <v/>
      </c>
      <c r="B3016" s="31" t="str">
        <f t="shared" si="329"/>
        <v/>
      </c>
      <c r="C3016" s="25" t="str">
        <f t="shared" si="325"/>
        <v/>
      </c>
      <c r="D3016" s="26" t="str">
        <f>IF(C3016="","",IFERROR(VLOOKUP($C3016,Statistiques!$A$8:$B$30,2,0),""))</f>
        <v/>
      </c>
      <c r="E3016" s="24"/>
      <c r="F3016" s="27" t="e">
        <f t="shared" si="330"/>
        <v>#VALUE!</v>
      </c>
      <c r="G3016" s="28" t="str">
        <f t="shared" si="326"/>
        <v/>
      </c>
      <c r="H3016" s="29"/>
      <c r="I3016" s="30"/>
      <c r="J3016">
        <f t="shared" si="327"/>
        <v>0</v>
      </c>
      <c r="K3016">
        <f t="shared" si="328"/>
        <v>0</v>
      </c>
    </row>
    <row r="3017" spans="1:11" ht="12.75" customHeight="1" x14ac:dyDescent="0.2">
      <c r="A3017" s="71" t="str">
        <f t="shared" si="324"/>
        <v/>
      </c>
      <c r="B3017" s="31" t="str">
        <f t="shared" si="329"/>
        <v/>
      </c>
      <c r="C3017" s="25" t="str">
        <f t="shared" si="325"/>
        <v/>
      </c>
      <c r="D3017" s="26" t="str">
        <f>IF(C3017="","",IFERROR(VLOOKUP($C3017,Statistiques!$A$8:$B$30,2,0),""))</f>
        <v/>
      </c>
      <c r="E3017" s="24"/>
      <c r="F3017" s="27" t="e">
        <f t="shared" si="330"/>
        <v>#VALUE!</v>
      </c>
      <c r="G3017" s="28" t="str">
        <f t="shared" si="326"/>
        <v/>
      </c>
      <c r="H3017" s="29"/>
      <c r="I3017" s="30"/>
      <c r="J3017">
        <f t="shared" si="327"/>
        <v>0</v>
      </c>
      <c r="K3017">
        <f t="shared" si="328"/>
        <v>0</v>
      </c>
    </row>
    <row r="3018" spans="1:11" ht="12.75" customHeight="1" x14ac:dyDescent="0.2">
      <c r="A3018" s="71" t="str">
        <f t="shared" si="324"/>
        <v/>
      </c>
      <c r="B3018" s="31" t="str">
        <f t="shared" si="329"/>
        <v/>
      </c>
      <c r="C3018" s="25" t="str">
        <f t="shared" si="325"/>
        <v/>
      </c>
      <c r="D3018" s="26" t="str">
        <f>IF(C3018="","",IFERROR(VLOOKUP($C3018,Statistiques!$A$8:$B$30,2,0),""))</f>
        <v/>
      </c>
      <c r="E3018" s="24"/>
      <c r="F3018" s="27" t="e">
        <f t="shared" si="330"/>
        <v>#VALUE!</v>
      </c>
      <c r="G3018" s="28" t="str">
        <f t="shared" si="326"/>
        <v/>
      </c>
      <c r="H3018" s="29"/>
      <c r="I3018" s="30"/>
      <c r="J3018">
        <f t="shared" si="327"/>
        <v>0</v>
      </c>
      <c r="K3018">
        <f t="shared" si="328"/>
        <v>0</v>
      </c>
    </row>
    <row r="3019" spans="1:11" ht="12.75" customHeight="1" x14ac:dyDescent="0.2">
      <c r="A3019" s="71" t="str">
        <f t="shared" si="324"/>
        <v/>
      </c>
      <c r="B3019" s="31" t="str">
        <f t="shared" si="329"/>
        <v/>
      </c>
      <c r="C3019" s="25" t="str">
        <f t="shared" si="325"/>
        <v/>
      </c>
      <c r="D3019" s="26" t="str">
        <f>IF(C3019="","",IFERROR(VLOOKUP($C3019,Statistiques!$A$8:$B$30,2,0),""))</f>
        <v/>
      </c>
      <c r="E3019" s="24"/>
      <c r="F3019" s="27" t="e">
        <f t="shared" si="330"/>
        <v>#VALUE!</v>
      </c>
      <c r="G3019" s="28" t="str">
        <f t="shared" si="326"/>
        <v/>
      </c>
      <c r="H3019" s="29"/>
      <c r="I3019" s="30"/>
      <c r="J3019">
        <f t="shared" si="327"/>
        <v>0</v>
      </c>
      <c r="K3019">
        <f t="shared" si="328"/>
        <v>0</v>
      </c>
    </row>
    <row r="3020" spans="1:11" ht="12.75" customHeight="1" x14ac:dyDescent="0.2">
      <c r="A3020" s="71" t="str">
        <f t="shared" si="324"/>
        <v/>
      </c>
      <c r="B3020" s="31" t="str">
        <f t="shared" si="329"/>
        <v/>
      </c>
      <c r="C3020" s="25" t="str">
        <f t="shared" si="325"/>
        <v/>
      </c>
      <c r="D3020" s="26" t="str">
        <f>IF(C3020="","",IFERROR(VLOOKUP($C3020,Statistiques!$A$8:$B$30,2,0),""))</f>
        <v/>
      </c>
      <c r="E3020" s="24"/>
      <c r="F3020" s="27" t="e">
        <f t="shared" si="330"/>
        <v>#VALUE!</v>
      </c>
      <c r="G3020" s="28" t="str">
        <f t="shared" si="326"/>
        <v/>
      </c>
      <c r="H3020" s="29"/>
      <c r="I3020" s="30"/>
      <c r="J3020">
        <f t="shared" si="327"/>
        <v>0</v>
      </c>
      <c r="K3020">
        <f t="shared" si="328"/>
        <v>0</v>
      </c>
    </row>
    <row r="3021" spans="1:11" ht="12.75" customHeight="1" x14ac:dyDescent="0.2">
      <c r="A3021" s="71" t="str">
        <f t="shared" si="324"/>
        <v/>
      </c>
      <c r="B3021" s="31" t="str">
        <f t="shared" si="329"/>
        <v/>
      </c>
      <c r="C3021" s="25" t="str">
        <f t="shared" si="325"/>
        <v/>
      </c>
      <c r="D3021" s="26" t="str">
        <f>IF(C3021="","",IFERROR(VLOOKUP($C3021,Statistiques!$A$8:$B$30,2,0),""))</f>
        <v/>
      </c>
      <c r="E3021" s="24"/>
      <c r="F3021" s="27" t="e">
        <f t="shared" si="330"/>
        <v>#VALUE!</v>
      </c>
      <c r="G3021" s="28" t="str">
        <f t="shared" si="326"/>
        <v/>
      </c>
      <c r="H3021" s="29"/>
      <c r="I3021" s="30"/>
      <c r="J3021">
        <f t="shared" si="327"/>
        <v>0</v>
      </c>
      <c r="K3021">
        <f t="shared" si="328"/>
        <v>0</v>
      </c>
    </row>
    <row r="3022" spans="1:11" ht="12.75" customHeight="1" x14ac:dyDescent="0.2">
      <c r="A3022" s="71" t="str">
        <f t="shared" si="324"/>
        <v/>
      </c>
      <c r="B3022" s="31" t="str">
        <f t="shared" si="329"/>
        <v/>
      </c>
      <c r="C3022" s="25" t="str">
        <f t="shared" si="325"/>
        <v/>
      </c>
      <c r="D3022" s="26" t="str">
        <f>IF(C3022="","",IFERROR(VLOOKUP($C3022,Statistiques!$A$8:$B$30,2,0),""))</f>
        <v/>
      </c>
      <c r="E3022" s="24"/>
      <c r="F3022" s="27" t="e">
        <f t="shared" si="330"/>
        <v>#VALUE!</v>
      </c>
      <c r="G3022" s="28" t="str">
        <f t="shared" si="326"/>
        <v/>
      </c>
      <c r="H3022" s="29"/>
      <c r="I3022" s="30"/>
      <c r="J3022">
        <f t="shared" si="327"/>
        <v>0</v>
      </c>
      <c r="K3022">
        <f t="shared" si="328"/>
        <v>0</v>
      </c>
    </row>
    <row r="3023" spans="1:11" ht="12.75" customHeight="1" x14ac:dyDescent="0.2">
      <c r="A3023" s="71" t="str">
        <f t="shared" si="324"/>
        <v/>
      </c>
      <c r="B3023" s="31" t="str">
        <f t="shared" si="329"/>
        <v/>
      </c>
      <c r="C3023" s="25" t="str">
        <f t="shared" si="325"/>
        <v/>
      </c>
      <c r="D3023" s="26" t="str">
        <f>IF(C3023="","",IFERROR(VLOOKUP($C3023,Statistiques!$A$8:$B$30,2,0),""))</f>
        <v/>
      </c>
      <c r="E3023" s="24"/>
      <c r="F3023" s="27" t="e">
        <f t="shared" si="330"/>
        <v>#VALUE!</v>
      </c>
      <c r="G3023" s="28" t="str">
        <f t="shared" si="326"/>
        <v/>
      </c>
      <c r="H3023" s="29"/>
      <c r="I3023" s="30"/>
      <c r="J3023">
        <f t="shared" si="327"/>
        <v>0</v>
      </c>
      <c r="K3023">
        <f t="shared" si="328"/>
        <v>0</v>
      </c>
    </row>
    <row r="3024" spans="1:11" ht="12.75" customHeight="1" x14ac:dyDescent="0.2">
      <c r="A3024" s="71" t="str">
        <f t="shared" si="324"/>
        <v/>
      </c>
      <c r="B3024" s="31" t="str">
        <f t="shared" si="329"/>
        <v/>
      </c>
      <c r="C3024" s="25" t="str">
        <f t="shared" si="325"/>
        <v/>
      </c>
      <c r="D3024" s="26" t="str">
        <f>IF(C3024="","",IFERROR(VLOOKUP($C3024,Statistiques!$A$8:$B$30,2,0),""))</f>
        <v/>
      </c>
      <c r="E3024" s="24"/>
      <c r="F3024" s="27" t="e">
        <f t="shared" si="330"/>
        <v>#VALUE!</v>
      </c>
      <c r="G3024" s="28" t="str">
        <f t="shared" si="326"/>
        <v/>
      </c>
      <c r="H3024" s="29"/>
      <c r="I3024" s="30"/>
      <c r="J3024">
        <f t="shared" si="327"/>
        <v>0</v>
      </c>
      <c r="K3024">
        <f t="shared" si="328"/>
        <v>0</v>
      </c>
    </row>
    <row r="3025" spans="1:11" ht="12.75" customHeight="1" x14ac:dyDescent="0.2">
      <c r="A3025" s="71" t="str">
        <f t="shared" si="324"/>
        <v/>
      </c>
      <c r="B3025" s="31" t="str">
        <f t="shared" si="329"/>
        <v/>
      </c>
      <c r="C3025" s="25" t="str">
        <f t="shared" si="325"/>
        <v/>
      </c>
      <c r="D3025" s="26" t="str">
        <f>IF(C3025="","",IFERROR(VLOOKUP($C3025,Statistiques!$A$8:$B$30,2,0),""))</f>
        <v/>
      </c>
      <c r="E3025" s="24"/>
      <c r="F3025" s="27" t="e">
        <f t="shared" si="330"/>
        <v>#VALUE!</v>
      </c>
      <c r="G3025" s="28" t="str">
        <f t="shared" si="326"/>
        <v/>
      </c>
      <c r="H3025" s="29"/>
      <c r="I3025" s="30"/>
      <c r="J3025">
        <f t="shared" si="327"/>
        <v>0</v>
      </c>
      <c r="K3025">
        <f t="shared" si="328"/>
        <v>0</v>
      </c>
    </row>
    <row r="3026" spans="1:11" ht="12.75" customHeight="1" x14ac:dyDescent="0.2">
      <c r="A3026" s="71" t="str">
        <f t="shared" si="324"/>
        <v/>
      </c>
      <c r="B3026" s="31" t="str">
        <f t="shared" si="329"/>
        <v/>
      </c>
      <c r="C3026" s="25" t="str">
        <f t="shared" si="325"/>
        <v/>
      </c>
      <c r="D3026" s="26" t="str">
        <f>IF(C3026="","",IFERROR(VLOOKUP($C3026,Statistiques!$A$8:$B$30,2,0),""))</f>
        <v/>
      </c>
      <c r="E3026" s="24"/>
      <c r="F3026" s="27" t="e">
        <f t="shared" si="330"/>
        <v>#VALUE!</v>
      </c>
      <c r="G3026" s="28" t="str">
        <f t="shared" si="326"/>
        <v/>
      </c>
      <c r="H3026" s="29"/>
      <c r="I3026" s="30"/>
      <c r="J3026">
        <f t="shared" si="327"/>
        <v>0</v>
      </c>
      <c r="K3026">
        <f t="shared" si="328"/>
        <v>0</v>
      </c>
    </row>
    <row r="3027" spans="1:11" ht="12.75" customHeight="1" x14ac:dyDescent="0.2">
      <c r="A3027" s="71" t="str">
        <f t="shared" si="324"/>
        <v/>
      </c>
      <c r="B3027" s="31" t="str">
        <f t="shared" si="329"/>
        <v/>
      </c>
      <c r="C3027" s="25" t="str">
        <f t="shared" si="325"/>
        <v/>
      </c>
      <c r="D3027" s="26" t="str">
        <f>IF(C3027="","",IFERROR(VLOOKUP($C3027,Statistiques!$A$8:$B$30,2,0),""))</f>
        <v/>
      </c>
      <c r="E3027" s="24"/>
      <c r="F3027" s="27" t="e">
        <f t="shared" si="330"/>
        <v>#VALUE!</v>
      </c>
      <c r="G3027" s="28" t="str">
        <f t="shared" si="326"/>
        <v/>
      </c>
      <c r="H3027" s="29"/>
      <c r="I3027" s="30"/>
      <c r="J3027">
        <f t="shared" si="327"/>
        <v>0</v>
      </c>
      <c r="K3027">
        <f t="shared" si="328"/>
        <v>0</v>
      </c>
    </row>
    <row r="3028" spans="1:11" ht="12.75" customHeight="1" x14ac:dyDescent="0.2">
      <c r="A3028" s="71" t="str">
        <f t="shared" si="324"/>
        <v/>
      </c>
      <c r="B3028" s="31" t="str">
        <f t="shared" si="329"/>
        <v/>
      </c>
      <c r="C3028" s="25" t="str">
        <f t="shared" si="325"/>
        <v/>
      </c>
      <c r="D3028" s="26" t="str">
        <f>IF(C3028="","",IFERROR(VLOOKUP($C3028,Statistiques!$A$8:$B$30,2,0),""))</f>
        <v/>
      </c>
      <c r="E3028" s="24"/>
      <c r="F3028" s="27" t="e">
        <f t="shared" si="330"/>
        <v>#VALUE!</v>
      </c>
      <c r="G3028" s="28" t="str">
        <f t="shared" si="326"/>
        <v/>
      </c>
      <c r="H3028" s="29"/>
      <c r="I3028" s="30"/>
      <c r="J3028">
        <f t="shared" si="327"/>
        <v>0</v>
      </c>
      <c r="K3028">
        <f t="shared" si="328"/>
        <v>0</v>
      </c>
    </row>
    <row r="3029" spans="1:11" ht="12.75" customHeight="1" x14ac:dyDescent="0.2">
      <c r="A3029" s="71" t="str">
        <f t="shared" si="324"/>
        <v/>
      </c>
      <c r="B3029" s="31" t="str">
        <f t="shared" si="329"/>
        <v/>
      </c>
      <c r="C3029" s="25" t="str">
        <f t="shared" si="325"/>
        <v/>
      </c>
      <c r="D3029" s="26" t="str">
        <f>IF(C3029="","",IFERROR(VLOOKUP($C3029,Statistiques!$A$8:$B$30,2,0),""))</f>
        <v/>
      </c>
      <c r="E3029" s="24"/>
      <c r="F3029" s="27" t="e">
        <f t="shared" si="330"/>
        <v>#VALUE!</v>
      </c>
      <c r="G3029" s="28" t="str">
        <f t="shared" si="326"/>
        <v/>
      </c>
      <c r="H3029" s="29"/>
      <c r="I3029" s="30"/>
      <c r="J3029">
        <f t="shared" si="327"/>
        <v>0</v>
      </c>
      <c r="K3029">
        <f t="shared" si="328"/>
        <v>0</v>
      </c>
    </row>
    <row r="3030" spans="1:11" ht="12.75" customHeight="1" x14ac:dyDescent="0.2">
      <c r="A3030" s="71" t="str">
        <f t="shared" si="324"/>
        <v/>
      </c>
      <c r="B3030" s="31" t="str">
        <f t="shared" si="329"/>
        <v/>
      </c>
      <c r="C3030" s="25" t="str">
        <f t="shared" si="325"/>
        <v/>
      </c>
      <c r="D3030" s="26" t="str">
        <f>IF(C3030="","",IFERROR(VLOOKUP($C3030,Statistiques!$A$8:$B$30,2,0),""))</f>
        <v/>
      </c>
      <c r="E3030" s="24"/>
      <c r="F3030" s="27" t="e">
        <f t="shared" si="330"/>
        <v>#VALUE!</v>
      </c>
      <c r="G3030" s="28" t="str">
        <f t="shared" si="326"/>
        <v/>
      </c>
      <c r="H3030" s="29"/>
      <c r="I3030" s="30"/>
      <c r="J3030">
        <f t="shared" si="327"/>
        <v>0</v>
      </c>
      <c r="K3030">
        <f t="shared" si="328"/>
        <v>0</v>
      </c>
    </row>
    <row r="3031" spans="1:11" ht="12.75" customHeight="1" x14ac:dyDescent="0.2">
      <c r="A3031" s="71" t="str">
        <f t="shared" si="324"/>
        <v/>
      </c>
      <c r="B3031" s="31" t="str">
        <f t="shared" si="329"/>
        <v/>
      </c>
      <c r="C3031" s="25" t="str">
        <f t="shared" si="325"/>
        <v/>
      </c>
      <c r="D3031" s="26" t="str">
        <f>IF(C3031="","",IFERROR(VLOOKUP($C3031,Statistiques!$A$8:$B$30,2,0),""))</f>
        <v/>
      </c>
      <c r="E3031" s="24"/>
      <c r="F3031" s="27" t="e">
        <f t="shared" si="330"/>
        <v>#VALUE!</v>
      </c>
      <c r="G3031" s="28" t="str">
        <f t="shared" si="326"/>
        <v/>
      </c>
      <c r="H3031" s="29"/>
      <c r="I3031" s="30"/>
      <c r="J3031">
        <f t="shared" si="327"/>
        <v>0</v>
      </c>
      <c r="K3031">
        <f t="shared" si="328"/>
        <v>0</v>
      </c>
    </row>
    <row r="3032" spans="1:11" ht="12.75" customHeight="1" x14ac:dyDescent="0.2">
      <c r="A3032" s="71" t="str">
        <f t="shared" si="324"/>
        <v/>
      </c>
      <c r="B3032" s="31" t="str">
        <f t="shared" si="329"/>
        <v/>
      </c>
      <c r="C3032" s="25" t="str">
        <f t="shared" si="325"/>
        <v/>
      </c>
      <c r="D3032" s="26" t="str">
        <f>IF(C3032="","",IFERROR(VLOOKUP($C3032,Statistiques!$A$8:$B$30,2,0),""))</f>
        <v/>
      </c>
      <c r="E3032" s="24"/>
      <c r="F3032" s="27" t="e">
        <f t="shared" si="330"/>
        <v>#VALUE!</v>
      </c>
      <c r="G3032" s="28" t="str">
        <f t="shared" si="326"/>
        <v/>
      </c>
      <c r="H3032" s="29"/>
      <c r="I3032" s="30"/>
      <c r="J3032">
        <f t="shared" si="327"/>
        <v>0</v>
      </c>
      <c r="K3032">
        <f t="shared" si="328"/>
        <v>0</v>
      </c>
    </row>
    <row r="3033" spans="1:11" ht="12.75" customHeight="1" x14ac:dyDescent="0.2">
      <c r="A3033" s="71" t="str">
        <f t="shared" si="324"/>
        <v/>
      </c>
      <c r="B3033" s="31" t="str">
        <f t="shared" si="329"/>
        <v/>
      </c>
      <c r="C3033" s="25" t="str">
        <f t="shared" si="325"/>
        <v/>
      </c>
      <c r="D3033" s="26" t="str">
        <f>IF(C3033="","",IFERROR(VLOOKUP($C3033,Statistiques!$A$8:$B$30,2,0),""))</f>
        <v/>
      </c>
      <c r="E3033" s="24"/>
      <c r="F3033" s="27" t="e">
        <f t="shared" si="330"/>
        <v>#VALUE!</v>
      </c>
      <c r="G3033" s="28" t="str">
        <f t="shared" si="326"/>
        <v/>
      </c>
      <c r="H3033" s="29"/>
      <c r="I3033" s="30"/>
      <c r="J3033">
        <f t="shared" si="327"/>
        <v>0</v>
      </c>
      <c r="K3033">
        <f t="shared" si="328"/>
        <v>0</v>
      </c>
    </row>
    <row r="3034" spans="1:11" ht="12.75" customHeight="1" x14ac:dyDescent="0.2">
      <c r="A3034" s="71" t="str">
        <f t="shared" si="324"/>
        <v/>
      </c>
      <c r="B3034" s="31" t="str">
        <f t="shared" si="329"/>
        <v/>
      </c>
      <c r="C3034" s="25" t="str">
        <f t="shared" si="325"/>
        <v/>
      </c>
      <c r="D3034" s="26" t="str">
        <f>IF(C3034="","",IFERROR(VLOOKUP($C3034,Statistiques!$A$8:$B$30,2,0),""))</f>
        <v/>
      </c>
      <c r="E3034" s="24"/>
      <c r="F3034" s="27" t="e">
        <f t="shared" si="330"/>
        <v>#VALUE!</v>
      </c>
      <c r="G3034" s="28" t="str">
        <f t="shared" si="326"/>
        <v/>
      </c>
      <c r="H3034" s="29"/>
      <c r="I3034" s="30"/>
      <c r="J3034">
        <f t="shared" si="327"/>
        <v>0</v>
      </c>
      <c r="K3034">
        <f t="shared" si="328"/>
        <v>0</v>
      </c>
    </row>
    <row r="3035" spans="1:11" ht="12.75" customHeight="1" x14ac:dyDescent="0.2">
      <c r="A3035" s="71" t="str">
        <f t="shared" si="324"/>
        <v/>
      </c>
      <c r="B3035" s="31" t="str">
        <f t="shared" si="329"/>
        <v/>
      </c>
      <c r="C3035" s="25" t="str">
        <f t="shared" si="325"/>
        <v/>
      </c>
      <c r="D3035" s="26" t="str">
        <f>IF(C3035="","",IFERROR(VLOOKUP($C3035,Statistiques!$A$8:$B$30,2,0),""))</f>
        <v/>
      </c>
      <c r="E3035" s="24"/>
      <c r="F3035" s="27" t="e">
        <f t="shared" si="330"/>
        <v>#VALUE!</v>
      </c>
      <c r="G3035" s="28" t="str">
        <f t="shared" si="326"/>
        <v/>
      </c>
      <c r="H3035" s="29"/>
      <c r="I3035" s="30"/>
      <c r="J3035">
        <f t="shared" si="327"/>
        <v>0</v>
      </c>
      <c r="K3035">
        <f t="shared" si="328"/>
        <v>0</v>
      </c>
    </row>
    <row r="3036" spans="1:11" ht="12.75" customHeight="1" x14ac:dyDescent="0.2">
      <c r="A3036" s="71" t="str">
        <f t="shared" si="324"/>
        <v/>
      </c>
      <c r="B3036" s="31" t="str">
        <f t="shared" si="329"/>
        <v/>
      </c>
      <c r="C3036" s="25" t="str">
        <f t="shared" si="325"/>
        <v/>
      </c>
      <c r="D3036" s="26" t="str">
        <f>IF(C3036="","",IFERROR(VLOOKUP($C3036,Statistiques!$A$8:$B$30,2,0),""))</f>
        <v/>
      </c>
      <c r="E3036" s="24"/>
      <c r="F3036" s="27" t="e">
        <f t="shared" si="330"/>
        <v>#VALUE!</v>
      </c>
      <c r="G3036" s="28" t="str">
        <f t="shared" si="326"/>
        <v/>
      </c>
      <c r="H3036" s="29"/>
      <c r="I3036" s="30"/>
      <c r="J3036">
        <f t="shared" si="327"/>
        <v>0</v>
      </c>
      <c r="K3036">
        <f t="shared" si="328"/>
        <v>0</v>
      </c>
    </row>
    <row r="3037" spans="1:11" ht="12.75" customHeight="1" x14ac:dyDescent="0.2">
      <c r="A3037" s="71" t="str">
        <f t="shared" si="324"/>
        <v/>
      </c>
      <c r="B3037" s="31" t="str">
        <f t="shared" si="329"/>
        <v/>
      </c>
      <c r="C3037" s="25" t="str">
        <f t="shared" si="325"/>
        <v/>
      </c>
      <c r="D3037" s="26" t="str">
        <f>IF(C3037="","",IFERROR(VLOOKUP($C3037,Statistiques!$A$8:$B$30,2,0),""))</f>
        <v/>
      </c>
      <c r="E3037" s="24"/>
      <c r="F3037" s="27" t="e">
        <f t="shared" si="330"/>
        <v>#VALUE!</v>
      </c>
      <c r="G3037" s="28" t="str">
        <f t="shared" si="326"/>
        <v/>
      </c>
      <c r="H3037" s="29"/>
      <c r="I3037" s="30"/>
      <c r="J3037">
        <f t="shared" si="327"/>
        <v>0</v>
      </c>
      <c r="K3037">
        <f t="shared" si="328"/>
        <v>0</v>
      </c>
    </row>
    <row r="3038" spans="1:11" ht="12.75" customHeight="1" x14ac:dyDescent="0.2">
      <c r="A3038" s="71" t="str">
        <f t="shared" si="324"/>
        <v/>
      </c>
      <c r="B3038" s="31" t="str">
        <f t="shared" si="329"/>
        <v/>
      </c>
      <c r="C3038" s="25" t="str">
        <f t="shared" si="325"/>
        <v/>
      </c>
      <c r="D3038" s="26" t="str">
        <f>IF(C3038="","",IFERROR(VLOOKUP($C3038,Statistiques!$A$8:$B$30,2,0),""))</f>
        <v/>
      </c>
      <c r="E3038" s="24"/>
      <c r="F3038" s="27" t="e">
        <f t="shared" si="330"/>
        <v>#VALUE!</v>
      </c>
      <c r="G3038" s="28" t="str">
        <f t="shared" si="326"/>
        <v/>
      </c>
      <c r="H3038" s="29"/>
      <c r="I3038" s="30"/>
      <c r="J3038">
        <f t="shared" si="327"/>
        <v>0</v>
      </c>
      <c r="K3038">
        <f t="shared" si="328"/>
        <v>0</v>
      </c>
    </row>
    <row r="3039" spans="1:11" ht="12.75" customHeight="1" x14ac:dyDescent="0.2">
      <c r="A3039" s="71" t="str">
        <f t="shared" si="324"/>
        <v/>
      </c>
      <c r="B3039" s="31" t="str">
        <f t="shared" si="329"/>
        <v/>
      </c>
      <c r="C3039" s="25" t="str">
        <f t="shared" si="325"/>
        <v/>
      </c>
      <c r="D3039" s="26" t="str">
        <f>IF(C3039="","",IFERROR(VLOOKUP($C3039,Statistiques!$A$8:$B$30,2,0),""))</f>
        <v/>
      </c>
      <c r="E3039" s="24"/>
      <c r="F3039" s="27" t="e">
        <f t="shared" si="330"/>
        <v>#VALUE!</v>
      </c>
      <c r="G3039" s="28" t="str">
        <f t="shared" si="326"/>
        <v/>
      </c>
      <c r="H3039" s="29"/>
      <c r="I3039" s="30"/>
      <c r="J3039">
        <f t="shared" si="327"/>
        <v>0</v>
      </c>
      <c r="K3039">
        <f t="shared" si="328"/>
        <v>0</v>
      </c>
    </row>
    <row r="3040" spans="1:11" ht="12.75" customHeight="1" x14ac:dyDescent="0.2">
      <c r="A3040" s="71" t="str">
        <f t="shared" si="324"/>
        <v/>
      </c>
      <c r="B3040" s="31" t="str">
        <f t="shared" si="329"/>
        <v/>
      </c>
      <c r="C3040" s="25" t="str">
        <f t="shared" si="325"/>
        <v/>
      </c>
      <c r="D3040" s="26" t="str">
        <f>IF(C3040="","",IFERROR(VLOOKUP($C3040,Statistiques!$A$8:$B$30,2,0),""))</f>
        <v/>
      </c>
      <c r="E3040" s="24"/>
      <c r="F3040" s="27" t="e">
        <f t="shared" si="330"/>
        <v>#VALUE!</v>
      </c>
      <c r="G3040" s="28" t="str">
        <f t="shared" si="326"/>
        <v/>
      </c>
      <c r="H3040" s="29"/>
      <c r="I3040" s="30"/>
      <c r="J3040">
        <f t="shared" si="327"/>
        <v>0</v>
      </c>
      <c r="K3040">
        <f t="shared" si="328"/>
        <v>0</v>
      </c>
    </row>
    <row r="3041" spans="1:11" ht="12.75" customHeight="1" x14ac:dyDescent="0.2">
      <c r="A3041" s="71" t="str">
        <f t="shared" si="324"/>
        <v/>
      </c>
      <c r="B3041" s="31" t="str">
        <f t="shared" si="329"/>
        <v/>
      </c>
      <c r="C3041" s="25" t="str">
        <f t="shared" si="325"/>
        <v/>
      </c>
      <c r="D3041" s="26" t="str">
        <f>IF(C3041="","",IFERROR(VLOOKUP($C3041,Statistiques!$A$8:$B$30,2,0),""))</f>
        <v/>
      </c>
      <c r="E3041" s="24"/>
      <c r="F3041" s="27" t="e">
        <f t="shared" si="330"/>
        <v>#VALUE!</v>
      </c>
      <c r="G3041" s="28" t="str">
        <f t="shared" si="326"/>
        <v/>
      </c>
      <c r="H3041" s="29"/>
      <c r="I3041" s="30"/>
      <c r="J3041">
        <f t="shared" si="327"/>
        <v>0</v>
      </c>
      <c r="K3041">
        <f t="shared" si="328"/>
        <v>0</v>
      </c>
    </row>
    <row r="3042" spans="1:11" ht="12.75" customHeight="1" x14ac:dyDescent="0.2">
      <c r="A3042" s="71" t="str">
        <f t="shared" si="324"/>
        <v/>
      </c>
      <c r="B3042" s="31" t="str">
        <f t="shared" si="329"/>
        <v/>
      </c>
      <c r="C3042" s="25" t="str">
        <f t="shared" si="325"/>
        <v/>
      </c>
      <c r="D3042" s="26" t="str">
        <f>IF(C3042="","",IFERROR(VLOOKUP($C3042,Statistiques!$A$8:$B$30,2,0),""))</f>
        <v/>
      </c>
      <c r="E3042" s="24"/>
      <c r="F3042" s="27" t="e">
        <f t="shared" si="330"/>
        <v>#VALUE!</v>
      </c>
      <c r="G3042" s="28" t="str">
        <f t="shared" si="326"/>
        <v/>
      </c>
      <c r="H3042" s="29"/>
      <c r="I3042" s="30"/>
      <c r="J3042">
        <f t="shared" si="327"/>
        <v>0</v>
      </c>
      <c r="K3042">
        <f t="shared" si="328"/>
        <v>0</v>
      </c>
    </row>
    <row r="3043" spans="1:11" ht="12.75" customHeight="1" x14ac:dyDescent="0.2">
      <c r="A3043" s="71" t="str">
        <f t="shared" si="324"/>
        <v/>
      </c>
      <c r="B3043" s="31" t="str">
        <f t="shared" si="329"/>
        <v/>
      </c>
      <c r="C3043" s="25" t="str">
        <f t="shared" si="325"/>
        <v/>
      </c>
      <c r="D3043" s="26" t="str">
        <f>IF(C3043="","",IFERROR(VLOOKUP($C3043,Statistiques!$A$8:$B$30,2,0),""))</f>
        <v/>
      </c>
      <c r="E3043" s="24"/>
      <c r="F3043" s="27" t="e">
        <f t="shared" si="330"/>
        <v>#VALUE!</v>
      </c>
      <c r="G3043" s="28" t="str">
        <f t="shared" si="326"/>
        <v/>
      </c>
      <c r="H3043" s="29"/>
      <c r="I3043" s="30"/>
      <c r="J3043">
        <f t="shared" si="327"/>
        <v>0</v>
      </c>
      <c r="K3043">
        <f t="shared" si="328"/>
        <v>0</v>
      </c>
    </row>
    <row r="3044" spans="1:11" ht="12.75" customHeight="1" x14ac:dyDescent="0.2">
      <c r="A3044" s="71" t="str">
        <f t="shared" si="324"/>
        <v/>
      </c>
      <c r="B3044" s="31" t="str">
        <f t="shared" si="329"/>
        <v/>
      </c>
      <c r="C3044" s="25" t="str">
        <f t="shared" si="325"/>
        <v/>
      </c>
      <c r="D3044" s="26" t="str">
        <f>IF(C3044="","",IFERROR(VLOOKUP($C3044,Statistiques!$A$8:$B$30,2,0),""))</f>
        <v/>
      </c>
      <c r="E3044" s="24"/>
      <c r="F3044" s="27" t="e">
        <f t="shared" si="330"/>
        <v>#VALUE!</v>
      </c>
      <c r="G3044" s="28" t="str">
        <f t="shared" si="326"/>
        <v/>
      </c>
      <c r="H3044" s="29"/>
      <c r="I3044" s="30"/>
      <c r="J3044">
        <f t="shared" si="327"/>
        <v>0</v>
      </c>
      <c r="K3044">
        <f t="shared" si="328"/>
        <v>0</v>
      </c>
    </row>
    <row r="3045" spans="1:11" ht="12.75" customHeight="1" x14ac:dyDescent="0.2">
      <c r="A3045" s="71" t="str">
        <f t="shared" si="324"/>
        <v/>
      </c>
      <c r="B3045" s="31" t="str">
        <f t="shared" si="329"/>
        <v/>
      </c>
      <c r="C3045" s="25" t="str">
        <f t="shared" si="325"/>
        <v/>
      </c>
      <c r="D3045" s="26" t="str">
        <f>IF(C3045="","",IFERROR(VLOOKUP($C3045,Statistiques!$A$8:$B$30,2,0),""))</f>
        <v/>
      </c>
      <c r="E3045" s="24"/>
      <c r="F3045" s="27" t="e">
        <f t="shared" si="330"/>
        <v>#VALUE!</v>
      </c>
      <c r="G3045" s="28" t="str">
        <f t="shared" si="326"/>
        <v/>
      </c>
      <c r="H3045" s="29"/>
      <c r="I3045" s="30"/>
      <c r="J3045">
        <f t="shared" si="327"/>
        <v>0</v>
      </c>
      <c r="K3045">
        <f t="shared" si="328"/>
        <v>0</v>
      </c>
    </row>
    <row r="3046" spans="1:11" ht="12.75" customHeight="1" x14ac:dyDescent="0.2">
      <c r="A3046" s="71" t="str">
        <f t="shared" si="324"/>
        <v/>
      </c>
      <c r="B3046" s="31" t="str">
        <f t="shared" si="329"/>
        <v/>
      </c>
      <c r="C3046" s="25" t="str">
        <f t="shared" si="325"/>
        <v/>
      </c>
      <c r="D3046" s="26" t="str">
        <f>IF(C3046="","",IFERROR(VLOOKUP($C3046,Statistiques!$A$8:$B$30,2,0),""))</f>
        <v/>
      </c>
      <c r="E3046" s="24"/>
      <c r="F3046" s="27" t="e">
        <f t="shared" si="330"/>
        <v>#VALUE!</v>
      </c>
      <c r="G3046" s="28" t="str">
        <f t="shared" si="326"/>
        <v/>
      </c>
      <c r="H3046" s="29"/>
      <c r="I3046" s="30"/>
      <c r="J3046">
        <f t="shared" si="327"/>
        <v>0</v>
      </c>
      <c r="K3046">
        <f t="shared" si="328"/>
        <v>0</v>
      </c>
    </row>
    <row r="3047" spans="1:11" ht="12.75" customHeight="1" x14ac:dyDescent="0.2">
      <c r="A3047" s="71" t="str">
        <f t="shared" si="324"/>
        <v/>
      </c>
      <c r="B3047" s="31" t="str">
        <f t="shared" si="329"/>
        <v/>
      </c>
      <c r="C3047" s="25" t="str">
        <f t="shared" si="325"/>
        <v/>
      </c>
      <c r="D3047" s="26" t="str">
        <f>IF(C3047="","",IFERROR(VLOOKUP($C3047,Statistiques!$A$8:$B$30,2,0),""))</f>
        <v/>
      </c>
      <c r="E3047" s="24"/>
      <c r="F3047" s="27" t="e">
        <f t="shared" si="330"/>
        <v>#VALUE!</v>
      </c>
      <c r="G3047" s="28" t="str">
        <f t="shared" si="326"/>
        <v/>
      </c>
      <c r="H3047" s="29"/>
      <c r="I3047" s="30"/>
      <c r="J3047">
        <f t="shared" si="327"/>
        <v>0</v>
      </c>
      <c r="K3047">
        <f t="shared" si="328"/>
        <v>0</v>
      </c>
    </row>
    <row r="3048" spans="1:11" ht="12.75" customHeight="1" x14ac:dyDescent="0.2">
      <c r="A3048" s="71" t="str">
        <f t="shared" si="324"/>
        <v/>
      </c>
      <c r="B3048" s="31" t="str">
        <f t="shared" si="329"/>
        <v/>
      </c>
      <c r="C3048" s="25" t="str">
        <f t="shared" si="325"/>
        <v/>
      </c>
      <c r="D3048" s="26" t="str">
        <f>IF(C3048="","",IFERROR(VLOOKUP($C3048,Statistiques!$A$8:$B$30,2,0),""))</f>
        <v/>
      </c>
      <c r="E3048" s="24"/>
      <c r="F3048" s="27" t="e">
        <f t="shared" si="330"/>
        <v>#VALUE!</v>
      </c>
      <c r="G3048" s="28" t="str">
        <f t="shared" si="326"/>
        <v/>
      </c>
      <c r="H3048" s="29"/>
      <c r="I3048" s="30"/>
      <c r="J3048">
        <f t="shared" si="327"/>
        <v>0</v>
      </c>
      <c r="K3048">
        <f t="shared" si="328"/>
        <v>0</v>
      </c>
    </row>
    <row r="3049" spans="1:11" ht="12.75" customHeight="1" x14ac:dyDescent="0.2">
      <c r="A3049" s="71" t="str">
        <f t="shared" si="324"/>
        <v/>
      </c>
      <c r="B3049" s="31" t="str">
        <f t="shared" si="329"/>
        <v/>
      </c>
      <c r="C3049" s="25" t="str">
        <f t="shared" si="325"/>
        <v/>
      </c>
      <c r="D3049" s="26" t="str">
        <f>IF(C3049="","",IFERROR(VLOOKUP($C3049,Statistiques!$A$8:$B$30,2,0),""))</f>
        <v/>
      </c>
      <c r="E3049" s="24"/>
      <c r="F3049" s="27" t="e">
        <f t="shared" si="330"/>
        <v>#VALUE!</v>
      </c>
      <c r="G3049" s="28" t="str">
        <f t="shared" si="326"/>
        <v/>
      </c>
      <c r="H3049" s="29"/>
      <c r="I3049" s="30"/>
      <c r="J3049">
        <f t="shared" si="327"/>
        <v>0</v>
      </c>
      <c r="K3049">
        <f t="shared" si="328"/>
        <v>0</v>
      </c>
    </row>
    <row r="3050" spans="1:11" ht="12.75" customHeight="1" x14ac:dyDescent="0.2">
      <c r="A3050" s="71" t="str">
        <f t="shared" si="324"/>
        <v/>
      </c>
      <c r="B3050" s="31" t="str">
        <f t="shared" si="329"/>
        <v/>
      </c>
      <c r="C3050" s="25" t="str">
        <f t="shared" si="325"/>
        <v/>
      </c>
      <c r="D3050" s="26" t="str">
        <f>IF(C3050="","",IFERROR(VLOOKUP($C3050,Statistiques!$A$8:$B$30,2,0),""))</f>
        <v/>
      </c>
      <c r="E3050" s="24"/>
      <c r="F3050" s="27" t="e">
        <f t="shared" si="330"/>
        <v>#VALUE!</v>
      </c>
      <c r="G3050" s="28" t="str">
        <f t="shared" si="326"/>
        <v/>
      </c>
      <c r="H3050" s="29"/>
      <c r="I3050" s="30"/>
      <c r="J3050">
        <f t="shared" si="327"/>
        <v>0</v>
      </c>
      <c r="K3050">
        <f t="shared" si="328"/>
        <v>0</v>
      </c>
    </row>
    <row r="3051" spans="1:11" ht="12.75" customHeight="1" x14ac:dyDescent="0.2">
      <c r="A3051" s="71" t="str">
        <f t="shared" si="324"/>
        <v/>
      </c>
      <c r="B3051" s="31" t="str">
        <f t="shared" si="329"/>
        <v/>
      </c>
      <c r="C3051" s="25" t="str">
        <f t="shared" si="325"/>
        <v/>
      </c>
      <c r="D3051" s="26" t="str">
        <f>IF(C3051="","",IFERROR(VLOOKUP($C3051,Statistiques!$A$8:$B$30,2,0),""))</f>
        <v/>
      </c>
      <c r="E3051" s="24"/>
      <c r="F3051" s="27" t="e">
        <f t="shared" si="330"/>
        <v>#VALUE!</v>
      </c>
      <c r="G3051" s="28" t="str">
        <f t="shared" si="326"/>
        <v/>
      </c>
      <c r="H3051" s="29"/>
      <c r="I3051" s="30"/>
      <c r="J3051">
        <f t="shared" si="327"/>
        <v>0</v>
      </c>
      <c r="K3051">
        <f t="shared" si="328"/>
        <v>0</v>
      </c>
    </row>
    <row r="3052" spans="1:11" ht="12.75" customHeight="1" x14ac:dyDescent="0.2">
      <c r="A3052" s="71" t="str">
        <f t="shared" si="324"/>
        <v/>
      </c>
      <c r="B3052" s="31" t="str">
        <f t="shared" si="329"/>
        <v/>
      </c>
      <c r="C3052" s="25" t="str">
        <f t="shared" si="325"/>
        <v/>
      </c>
      <c r="D3052" s="26" t="str">
        <f>IF(C3052="","",IFERROR(VLOOKUP($C3052,Statistiques!$A$8:$B$30,2,0),""))</f>
        <v/>
      </c>
      <c r="E3052" s="24"/>
      <c r="F3052" s="27" t="e">
        <f t="shared" si="330"/>
        <v>#VALUE!</v>
      </c>
      <c r="G3052" s="28" t="str">
        <f t="shared" si="326"/>
        <v/>
      </c>
      <c r="H3052" s="29"/>
      <c r="I3052" s="30"/>
      <c r="J3052">
        <f t="shared" si="327"/>
        <v>0</v>
      </c>
      <c r="K3052">
        <f t="shared" si="328"/>
        <v>0</v>
      </c>
    </row>
    <row r="3053" spans="1:11" ht="12.75" customHeight="1" x14ac:dyDescent="0.2">
      <c r="A3053" s="71" t="str">
        <f t="shared" si="324"/>
        <v/>
      </c>
      <c r="B3053" s="31" t="str">
        <f t="shared" si="329"/>
        <v/>
      </c>
      <c r="C3053" s="25" t="str">
        <f t="shared" si="325"/>
        <v/>
      </c>
      <c r="D3053" s="26" t="str">
        <f>IF(C3053="","",IFERROR(VLOOKUP($C3053,Statistiques!$A$8:$B$30,2,0),""))</f>
        <v/>
      </c>
      <c r="E3053" s="24"/>
      <c r="F3053" s="27" t="e">
        <f t="shared" si="330"/>
        <v>#VALUE!</v>
      </c>
      <c r="G3053" s="28" t="str">
        <f t="shared" si="326"/>
        <v/>
      </c>
      <c r="H3053" s="29"/>
      <c r="I3053" s="30"/>
      <c r="J3053">
        <f t="shared" si="327"/>
        <v>0</v>
      </c>
      <c r="K3053">
        <f t="shared" si="328"/>
        <v>0</v>
      </c>
    </row>
    <row r="3054" spans="1:11" ht="12.75" customHeight="1" x14ac:dyDescent="0.2">
      <c r="A3054" s="71" t="str">
        <f t="shared" si="324"/>
        <v/>
      </c>
      <c r="B3054" s="31" t="str">
        <f t="shared" si="329"/>
        <v/>
      </c>
      <c r="C3054" s="25" t="str">
        <f t="shared" si="325"/>
        <v/>
      </c>
      <c r="D3054" s="26" t="str">
        <f>IF(C3054="","",IFERROR(VLOOKUP($C3054,Statistiques!$A$8:$B$30,2,0),""))</f>
        <v/>
      </c>
      <c r="E3054" s="24"/>
      <c r="F3054" s="27" t="e">
        <f t="shared" si="330"/>
        <v>#VALUE!</v>
      </c>
      <c r="G3054" s="28" t="str">
        <f t="shared" si="326"/>
        <v/>
      </c>
      <c r="H3054" s="29"/>
      <c r="I3054" s="30"/>
      <c r="J3054">
        <f t="shared" si="327"/>
        <v>0</v>
      </c>
      <c r="K3054">
        <f t="shared" si="328"/>
        <v>0</v>
      </c>
    </row>
    <row r="3055" spans="1:11" ht="12.75" customHeight="1" x14ac:dyDescent="0.2">
      <c r="A3055" s="71" t="str">
        <f t="shared" si="324"/>
        <v/>
      </c>
      <c r="B3055" s="31" t="str">
        <f t="shared" si="329"/>
        <v/>
      </c>
      <c r="C3055" s="25" t="str">
        <f t="shared" si="325"/>
        <v/>
      </c>
      <c r="D3055" s="26" t="str">
        <f>IF(C3055="","",IFERROR(VLOOKUP($C3055,Statistiques!$A$8:$B$30,2,0),""))</f>
        <v/>
      </c>
      <c r="E3055" s="24"/>
      <c r="F3055" s="27" t="e">
        <f t="shared" si="330"/>
        <v>#VALUE!</v>
      </c>
      <c r="G3055" s="28" t="str">
        <f t="shared" si="326"/>
        <v/>
      </c>
      <c r="H3055" s="29"/>
      <c r="I3055" s="30"/>
      <c r="J3055">
        <f t="shared" si="327"/>
        <v>0</v>
      </c>
      <c r="K3055">
        <f t="shared" si="328"/>
        <v>0</v>
      </c>
    </row>
    <row r="3056" spans="1:11" ht="12.75" customHeight="1" x14ac:dyDescent="0.2">
      <c r="A3056" s="71" t="str">
        <f t="shared" si="324"/>
        <v/>
      </c>
      <c r="B3056" s="31" t="str">
        <f t="shared" si="329"/>
        <v/>
      </c>
      <c r="C3056" s="25" t="str">
        <f t="shared" si="325"/>
        <v/>
      </c>
      <c r="D3056" s="26" t="str">
        <f>IF(C3056="","",IFERROR(VLOOKUP($C3056,Statistiques!$A$8:$B$30,2,0),""))</f>
        <v/>
      </c>
      <c r="E3056" s="24"/>
      <c r="F3056" s="27" t="e">
        <f t="shared" si="330"/>
        <v>#VALUE!</v>
      </c>
      <c r="G3056" s="28" t="str">
        <f t="shared" si="326"/>
        <v/>
      </c>
      <c r="H3056" s="29"/>
      <c r="I3056" s="30"/>
      <c r="J3056">
        <f t="shared" si="327"/>
        <v>0</v>
      </c>
      <c r="K3056">
        <f t="shared" si="328"/>
        <v>0</v>
      </c>
    </row>
    <row r="3057" spans="1:11" ht="12.75" customHeight="1" x14ac:dyDescent="0.2">
      <c r="A3057" s="71" t="str">
        <f t="shared" si="324"/>
        <v/>
      </c>
      <c r="B3057" s="31" t="str">
        <f t="shared" si="329"/>
        <v/>
      </c>
      <c r="C3057" s="25" t="str">
        <f t="shared" si="325"/>
        <v/>
      </c>
      <c r="D3057" s="26" t="str">
        <f>IF(C3057="","",IFERROR(VLOOKUP($C3057,Statistiques!$A$8:$B$30,2,0),""))</f>
        <v/>
      </c>
      <c r="E3057" s="24"/>
      <c r="F3057" s="27" t="e">
        <f t="shared" si="330"/>
        <v>#VALUE!</v>
      </c>
      <c r="G3057" s="28" t="str">
        <f t="shared" si="326"/>
        <v/>
      </c>
      <c r="H3057" s="29"/>
      <c r="I3057" s="30"/>
      <c r="J3057">
        <f t="shared" si="327"/>
        <v>0</v>
      </c>
      <c r="K3057">
        <f t="shared" si="328"/>
        <v>0</v>
      </c>
    </row>
    <row r="3058" spans="1:11" ht="12.75" customHeight="1" x14ac:dyDescent="0.2">
      <c r="A3058" s="71" t="str">
        <f t="shared" ref="A3058:A3121" si="331">IF(E3057="","",A3057)</f>
        <v/>
      </c>
      <c r="B3058" s="31" t="str">
        <f t="shared" si="329"/>
        <v/>
      </c>
      <c r="C3058" s="25" t="str">
        <f t="shared" ref="C3058:C3121" si="332">IF(E3057="","",C3057)</f>
        <v/>
      </c>
      <c r="D3058" s="26" t="str">
        <f>IF(C3058="","",IFERROR(VLOOKUP($C3058,Statistiques!$A$8:$B$30,2,0),""))</f>
        <v/>
      </c>
      <c r="E3058" s="24"/>
      <c r="F3058" s="27" t="e">
        <f t="shared" si="330"/>
        <v>#VALUE!</v>
      </c>
      <c r="G3058" s="28" t="str">
        <f t="shared" si="326"/>
        <v/>
      </c>
      <c r="H3058" s="29"/>
      <c r="I3058" s="30"/>
      <c r="J3058">
        <f t="shared" si="327"/>
        <v>0</v>
      </c>
      <c r="K3058">
        <f t="shared" si="328"/>
        <v>0</v>
      </c>
    </row>
    <row r="3059" spans="1:11" ht="12.75" customHeight="1" x14ac:dyDescent="0.2">
      <c r="A3059" s="71" t="str">
        <f t="shared" si="331"/>
        <v/>
      </c>
      <c r="B3059" s="31" t="str">
        <f t="shared" si="329"/>
        <v/>
      </c>
      <c r="C3059" s="25" t="str">
        <f t="shared" si="332"/>
        <v/>
      </c>
      <c r="D3059" s="26" t="str">
        <f>IF(C3059="","",IFERROR(VLOOKUP($C3059,Statistiques!$A$8:$B$30,2,0),""))</f>
        <v/>
      </c>
      <c r="E3059" s="24"/>
      <c r="F3059" s="27" t="e">
        <f t="shared" si="330"/>
        <v>#VALUE!</v>
      </c>
      <c r="G3059" s="28" t="str">
        <f t="shared" si="326"/>
        <v/>
      </c>
      <c r="H3059" s="29"/>
      <c r="I3059" s="30"/>
      <c r="J3059">
        <f t="shared" si="327"/>
        <v>0</v>
      </c>
      <c r="K3059">
        <f t="shared" si="328"/>
        <v>0</v>
      </c>
    </row>
    <row r="3060" spans="1:11" ht="12.75" customHeight="1" x14ac:dyDescent="0.2">
      <c r="A3060" s="71" t="str">
        <f t="shared" si="331"/>
        <v/>
      </c>
      <c r="B3060" s="31" t="str">
        <f t="shared" si="329"/>
        <v/>
      </c>
      <c r="C3060" s="25" t="str">
        <f t="shared" si="332"/>
        <v/>
      </c>
      <c r="D3060" s="26" t="str">
        <f>IF(C3060="","",IFERROR(VLOOKUP($C3060,Statistiques!$A$8:$B$30,2,0),""))</f>
        <v/>
      </c>
      <c r="E3060" s="24"/>
      <c r="F3060" s="27" t="e">
        <f t="shared" si="330"/>
        <v>#VALUE!</v>
      </c>
      <c r="G3060" s="28" t="str">
        <f t="shared" si="326"/>
        <v/>
      </c>
      <c r="H3060" s="29"/>
      <c r="I3060" s="30"/>
      <c r="J3060">
        <f t="shared" si="327"/>
        <v>0</v>
      </c>
      <c r="K3060">
        <f t="shared" si="328"/>
        <v>0</v>
      </c>
    </row>
    <row r="3061" spans="1:11" ht="12.75" customHeight="1" x14ac:dyDescent="0.2">
      <c r="A3061" s="71" t="str">
        <f t="shared" si="331"/>
        <v/>
      </c>
      <c r="B3061" s="31" t="str">
        <f t="shared" si="329"/>
        <v/>
      </c>
      <c r="C3061" s="25" t="str">
        <f t="shared" si="332"/>
        <v/>
      </c>
      <c r="D3061" s="26" t="str">
        <f>IF(C3061="","",IFERROR(VLOOKUP($C3061,Statistiques!$A$8:$B$30,2,0),""))</f>
        <v/>
      </c>
      <c r="E3061" s="24"/>
      <c r="F3061" s="27" t="e">
        <f t="shared" si="330"/>
        <v>#VALUE!</v>
      </c>
      <c r="G3061" s="28" t="str">
        <f t="shared" si="326"/>
        <v/>
      </c>
      <c r="H3061" s="29"/>
      <c r="I3061" s="30"/>
      <c r="J3061">
        <f t="shared" si="327"/>
        <v>0</v>
      </c>
      <c r="K3061">
        <f t="shared" si="328"/>
        <v>0</v>
      </c>
    </row>
    <row r="3062" spans="1:11" ht="12.75" customHeight="1" x14ac:dyDescent="0.2">
      <c r="A3062" s="71" t="str">
        <f t="shared" si="331"/>
        <v/>
      </c>
      <c r="B3062" s="31" t="str">
        <f t="shared" si="329"/>
        <v/>
      </c>
      <c r="C3062" s="25" t="str">
        <f t="shared" si="332"/>
        <v/>
      </c>
      <c r="D3062" s="26" t="str">
        <f>IF(C3062="","",IFERROR(VLOOKUP($C3062,Statistiques!$A$8:$B$30,2,0),""))</f>
        <v/>
      </c>
      <c r="E3062" s="24"/>
      <c r="F3062" s="27" t="e">
        <f t="shared" si="330"/>
        <v>#VALUE!</v>
      </c>
      <c r="G3062" s="28" t="str">
        <f t="shared" si="326"/>
        <v/>
      </c>
      <c r="H3062" s="29"/>
      <c r="I3062" s="30"/>
      <c r="J3062">
        <f t="shared" si="327"/>
        <v>0</v>
      </c>
      <c r="K3062">
        <f t="shared" si="328"/>
        <v>0</v>
      </c>
    </row>
    <row r="3063" spans="1:11" ht="12.75" customHeight="1" x14ac:dyDescent="0.2">
      <c r="A3063" s="71" t="str">
        <f t="shared" si="331"/>
        <v/>
      </c>
      <c r="B3063" s="31" t="str">
        <f t="shared" si="329"/>
        <v/>
      </c>
      <c r="C3063" s="25" t="str">
        <f t="shared" si="332"/>
        <v/>
      </c>
      <c r="D3063" s="26" t="str">
        <f>IF(C3063="","",IFERROR(VLOOKUP($C3063,Statistiques!$A$8:$B$30,2,0),""))</f>
        <v/>
      </c>
      <c r="E3063" s="24"/>
      <c r="F3063" s="27" t="e">
        <f t="shared" si="330"/>
        <v>#VALUE!</v>
      </c>
      <c r="G3063" s="28" t="str">
        <f t="shared" si="326"/>
        <v/>
      </c>
      <c r="H3063" s="29"/>
      <c r="I3063" s="30"/>
      <c r="J3063">
        <f t="shared" si="327"/>
        <v>0</v>
      </c>
      <c r="K3063">
        <f t="shared" si="328"/>
        <v>0</v>
      </c>
    </row>
    <row r="3064" spans="1:11" ht="12.75" customHeight="1" x14ac:dyDescent="0.2">
      <c r="A3064" s="71" t="str">
        <f t="shared" si="331"/>
        <v/>
      </c>
      <c r="B3064" s="31" t="str">
        <f t="shared" si="329"/>
        <v/>
      </c>
      <c r="C3064" s="25" t="str">
        <f t="shared" si="332"/>
        <v/>
      </c>
      <c r="D3064" s="26" t="str">
        <f>IF(C3064="","",IFERROR(VLOOKUP($C3064,Statistiques!$A$8:$B$30,2,0),""))</f>
        <v/>
      </c>
      <c r="E3064" s="24"/>
      <c r="F3064" s="27" t="e">
        <f t="shared" si="330"/>
        <v>#VALUE!</v>
      </c>
      <c r="G3064" s="28" t="str">
        <f t="shared" si="326"/>
        <v/>
      </c>
      <c r="H3064" s="29"/>
      <c r="I3064" s="30"/>
      <c r="J3064">
        <f t="shared" si="327"/>
        <v>0</v>
      </c>
      <c r="K3064">
        <f t="shared" si="328"/>
        <v>0</v>
      </c>
    </row>
    <row r="3065" spans="1:11" ht="12.75" customHeight="1" x14ac:dyDescent="0.2">
      <c r="A3065" s="71" t="str">
        <f t="shared" si="331"/>
        <v/>
      </c>
      <c r="B3065" s="31" t="str">
        <f t="shared" si="329"/>
        <v/>
      </c>
      <c r="C3065" s="25" t="str">
        <f t="shared" si="332"/>
        <v/>
      </c>
      <c r="D3065" s="26" t="str">
        <f>IF(C3065="","",IFERROR(VLOOKUP($C3065,Statistiques!$A$8:$B$30,2,0),""))</f>
        <v/>
      </c>
      <c r="E3065" s="24"/>
      <c r="F3065" s="27" t="e">
        <f t="shared" si="330"/>
        <v>#VALUE!</v>
      </c>
      <c r="G3065" s="28" t="str">
        <f t="shared" si="326"/>
        <v/>
      </c>
      <c r="H3065" s="29"/>
      <c r="I3065" s="30"/>
      <c r="J3065">
        <f t="shared" si="327"/>
        <v>0</v>
      </c>
      <c r="K3065">
        <f t="shared" si="328"/>
        <v>0</v>
      </c>
    </row>
    <row r="3066" spans="1:11" ht="12.75" customHeight="1" x14ac:dyDescent="0.2">
      <c r="A3066" s="71" t="str">
        <f t="shared" si="331"/>
        <v/>
      </c>
      <c r="B3066" s="31" t="str">
        <f t="shared" si="329"/>
        <v/>
      </c>
      <c r="C3066" s="25" t="str">
        <f t="shared" si="332"/>
        <v/>
      </c>
      <c r="D3066" s="26" t="str">
        <f>IF(C3066="","",IFERROR(VLOOKUP($C3066,Statistiques!$A$8:$B$30,2,0),""))</f>
        <v/>
      </c>
      <c r="E3066" s="24"/>
      <c r="F3066" s="27" t="e">
        <f t="shared" si="330"/>
        <v>#VALUE!</v>
      </c>
      <c r="G3066" s="28" t="str">
        <f t="shared" si="326"/>
        <v/>
      </c>
      <c r="H3066" s="29"/>
      <c r="I3066" s="30"/>
      <c r="J3066">
        <f t="shared" si="327"/>
        <v>0</v>
      </c>
      <c r="K3066">
        <f t="shared" si="328"/>
        <v>0</v>
      </c>
    </row>
    <row r="3067" spans="1:11" ht="12.75" customHeight="1" x14ac:dyDescent="0.2">
      <c r="A3067" s="71" t="str">
        <f t="shared" si="331"/>
        <v/>
      </c>
      <c r="B3067" s="31" t="str">
        <f t="shared" si="329"/>
        <v/>
      </c>
      <c r="C3067" s="25" t="str">
        <f t="shared" si="332"/>
        <v/>
      </c>
      <c r="D3067" s="26" t="str">
        <f>IF(C3067="","",IFERROR(VLOOKUP($C3067,Statistiques!$A$8:$B$30,2,0),""))</f>
        <v/>
      </c>
      <c r="E3067" s="24"/>
      <c r="F3067" s="27" t="e">
        <f t="shared" si="330"/>
        <v>#VALUE!</v>
      </c>
      <c r="G3067" s="28" t="str">
        <f t="shared" si="326"/>
        <v/>
      </c>
      <c r="H3067" s="29"/>
      <c r="I3067" s="30"/>
      <c r="J3067">
        <f t="shared" si="327"/>
        <v>0</v>
      </c>
      <c r="K3067">
        <f t="shared" si="328"/>
        <v>0</v>
      </c>
    </row>
    <row r="3068" spans="1:11" ht="12.75" customHeight="1" x14ac:dyDescent="0.2">
      <c r="A3068" s="71" t="str">
        <f t="shared" si="331"/>
        <v/>
      </c>
      <c r="B3068" s="31" t="str">
        <f t="shared" si="329"/>
        <v/>
      </c>
      <c r="C3068" s="25" t="str">
        <f t="shared" si="332"/>
        <v/>
      </c>
      <c r="D3068" s="26" t="str">
        <f>IF(C3068="","",IFERROR(VLOOKUP($C3068,Statistiques!$A$8:$B$30,2,0),""))</f>
        <v/>
      </c>
      <c r="E3068" s="24"/>
      <c r="F3068" s="27" t="e">
        <f t="shared" si="330"/>
        <v>#VALUE!</v>
      </c>
      <c r="G3068" s="28" t="str">
        <f t="shared" si="326"/>
        <v/>
      </c>
      <c r="H3068" s="29"/>
      <c r="I3068" s="30"/>
      <c r="J3068">
        <f t="shared" si="327"/>
        <v>0</v>
      </c>
      <c r="K3068">
        <f t="shared" si="328"/>
        <v>0</v>
      </c>
    </row>
    <row r="3069" spans="1:11" ht="12.75" customHeight="1" x14ac:dyDescent="0.2">
      <c r="A3069" s="71" t="str">
        <f t="shared" si="331"/>
        <v/>
      </c>
      <c r="B3069" s="31" t="str">
        <f t="shared" si="329"/>
        <v/>
      </c>
      <c r="C3069" s="25" t="str">
        <f t="shared" si="332"/>
        <v/>
      </c>
      <c r="D3069" s="26" t="str">
        <f>IF(C3069="","",IFERROR(VLOOKUP($C3069,Statistiques!$A$8:$B$30,2,0),""))</f>
        <v/>
      </c>
      <c r="E3069" s="24"/>
      <c r="F3069" s="27" t="e">
        <f t="shared" si="330"/>
        <v>#VALUE!</v>
      </c>
      <c r="G3069" s="28" t="str">
        <f t="shared" si="326"/>
        <v/>
      </c>
      <c r="H3069" s="29"/>
      <c r="I3069" s="30"/>
      <c r="J3069">
        <f t="shared" si="327"/>
        <v>0</v>
      </c>
      <c r="K3069">
        <f t="shared" si="328"/>
        <v>0</v>
      </c>
    </row>
    <row r="3070" spans="1:11" ht="12.75" customHeight="1" x14ac:dyDescent="0.2">
      <c r="A3070" s="71" t="str">
        <f t="shared" si="331"/>
        <v/>
      </c>
      <c r="B3070" s="31" t="str">
        <f t="shared" si="329"/>
        <v/>
      </c>
      <c r="C3070" s="25" t="str">
        <f t="shared" si="332"/>
        <v/>
      </c>
      <c r="D3070" s="26" t="str">
        <f>IF(C3070="","",IFERROR(VLOOKUP($C3070,Statistiques!$A$8:$B$30,2,0),""))</f>
        <v/>
      </c>
      <c r="E3070" s="24"/>
      <c r="F3070" s="27" t="e">
        <f t="shared" si="330"/>
        <v>#VALUE!</v>
      </c>
      <c r="G3070" s="28" t="str">
        <f t="shared" si="326"/>
        <v/>
      </c>
      <c r="H3070" s="29"/>
      <c r="I3070" s="30"/>
      <c r="J3070">
        <f t="shared" si="327"/>
        <v>0</v>
      </c>
      <c r="K3070">
        <f t="shared" si="328"/>
        <v>0</v>
      </c>
    </row>
    <row r="3071" spans="1:11" ht="12.75" customHeight="1" x14ac:dyDescent="0.2">
      <c r="A3071" s="71" t="str">
        <f t="shared" si="331"/>
        <v/>
      </c>
      <c r="B3071" s="31" t="str">
        <f t="shared" si="329"/>
        <v/>
      </c>
      <c r="C3071" s="25" t="str">
        <f t="shared" si="332"/>
        <v/>
      </c>
      <c r="D3071" s="26" t="str">
        <f>IF(C3071="","",IFERROR(VLOOKUP($C3071,Statistiques!$A$8:$B$30,2,0),""))</f>
        <v/>
      </c>
      <c r="E3071" s="24"/>
      <c r="F3071" s="27" t="e">
        <f t="shared" si="330"/>
        <v>#VALUE!</v>
      </c>
      <c r="G3071" s="28" t="str">
        <f t="shared" si="326"/>
        <v/>
      </c>
      <c r="H3071" s="29"/>
      <c r="I3071" s="30"/>
      <c r="J3071">
        <f t="shared" si="327"/>
        <v>0</v>
      </c>
      <c r="K3071">
        <f t="shared" si="328"/>
        <v>0</v>
      </c>
    </row>
    <row r="3072" spans="1:11" ht="12.75" customHeight="1" x14ac:dyDescent="0.2">
      <c r="A3072" s="71" t="str">
        <f t="shared" si="331"/>
        <v/>
      </c>
      <c r="B3072" s="31" t="str">
        <f t="shared" si="329"/>
        <v/>
      </c>
      <c r="C3072" s="25" t="str">
        <f t="shared" si="332"/>
        <v/>
      </c>
      <c r="D3072" s="26" t="str">
        <f>IF(C3072="","",IFERROR(VLOOKUP($C3072,Statistiques!$A$8:$B$30,2,0),""))</f>
        <v/>
      </c>
      <c r="E3072" s="24"/>
      <c r="F3072" s="27" t="e">
        <f t="shared" si="330"/>
        <v>#VALUE!</v>
      </c>
      <c r="G3072" s="28" t="str">
        <f t="shared" si="326"/>
        <v/>
      </c>
      <c r="H3072" s="29"/>
      <c r="I3072" s="30"/>
      <c r="J3072">
        <f t="shared" si="327"/>
        <v>0</v>
      </c>
      <c r="K3072">
        <f t="shared" si="328"/>
        <v>0</v>
      </c>
    </row>
    <row r="3073" spans="1:11" ht="12.75" customHeight="1" x14ac:dyDescent="0.2">
      <c r="A3073" s="71" t="str">
        <f t="shared" si="331"/>
        <v/>
      </c>
      <c r="B3073" s="31" t="str">
        <f t="shared" si="329"/>
        <v/>
      </c>
      <c r="C3073" s="25" t="str">
        <f t="shared" si="332"/>
        <v/>
      </c>
      <c r="D3073" s="26" t="str">
        <f>IF(C3073="","",IFERROR(VLOOKUP($C3073,Statistiques!$A$8:$B$30,2,0),""))</f>
        <v/>
      </c>
      <c r="E3073" s="24"/>
      <c r="F3073" s="27" t="e">
        <f t="shared" si="330"/>
        <v>#VALUE!</v>
      </c>
      <c r="G3073" s="28" t="str">
        <f t="shared" si="326"/>
        <v/>
      </c>
      <c r="H3073" s="29"/>
      <c r="I3073" s="30"/>
      <c r="J3073">
        <f t="shared" si="327"/>
        <v>0</v>
      </c>
      <c r="K3073">
        <f t="shared" si="328"/>
        <v>0</v>
      </c>
    </row>
    <row r="3074" spans="1:11" ht="12.75" customHeight="1" x14ac:dyDescent="0.2">
      <c r="A3074" s="71" t="str">
        <f t="shared" si="331"/>
        <v/>
      </c>
      <c r="B3074" s="31" t="str">
        <f t="shared" si="329"/>
        <v/>
      </c>
      <c r="C3074" s="25" t="str">
        <f t="shared" si="332"/>
        <v/>
      </c>
      <c r="D3074" s="26" t="str">
        <f>IF(C3074="","",IFERROR(VLOOKUP($C3074,Statistiques!$A$8:$B$30,2,0),""))</f>
        <v/>
      </c>
      <c r="E3074" s="24"/>
      <c r="F3074" s="27" t="e">
        <f t="shared" si="330"/>
        <v>#VALUE!</v>
      </c>
      <c r="G3074" s="28" t="str">
        <f t="shared" si="326"/>
        <v/>
      </c>
      <c r="H3074" s="29"/>
      <c r="I3074" s="30"/>
      <c r="J3074">
        <f t="shared" si="327"/>
        <v>0</v>
      </c>
      <c r="K3074">
        <f t="shared" si="328"/>
        <v>0</v>
      </c>
    </row>
    <row r="3075" spans="1:11" ht="12.75" customHeight="1" x14ac:dyDescent="0.2">
      <c r="A3075" s="71" t="str">
        <f t="shared" si="331"/>
        <v/>
      </c>
      <c r="B3075" s="31" t="str">
        <f t="shared" si="329"/>
        <v/>
      </c>
      <c r="C3075" s="25" t="str">
        <f t="shared" si="332"/>
        <v/>
      </c>
      <c r="D3075" s="26" t="str">
        <f>IF(C3075="","",IFERROR(VLOOKUP($C3075,Statistiques!$A$8:$B$30,2,0),""))</f>
        <v/>
      </c>
      <c r="E3075" s="24"/>
      <c r="F3075" s="27" t="e">
        <f t="shared" si="330"/>
        <v>#VALUE!</v>
      </c>
      <c r="G3075" s="28" t="str">
        <f t="shared" ref="G3075:G3138" si="333">IF(E3075="","",IF(AND(MONTH(A3075)=MONTH(A3076),E3076&lt;&gt;""),"",F3075))</f>
        <v/>
      </c>
      <c r="H3075" s="29"/>
      <c r="I3075" s="30"/>
      <c r="J3075">
        <f t="shared" ref="J3075:J3138" si="334">IF(H3075="",0,H3075)</f>
        <v>0</v>
      </c>
      <c r="K3075">
        <f t="shared" ref="K3075:K3138" si="335">IF(I3075="",0,I3075)</f>
        <v>0</v>
      </c>
    </row>
    <row r="3076" spans="1:11" ht="12.75" customHeight="1" x14ac:dyDescent="0.2">
      <c r="A3076" s="71" t="str">
        <f t="shared" si="331"/>
        <v/>
      </c>
      <c r="B3076" s="31" t="str">
        <f t="shared" ref="B3076:B3139" si="336">IF(A3076="","",B3075+1)</f>
        <v/>
      </c>
      <c r="C3076" s="25" t="str">
        <f t="shared" si="332"/>
        <v/>
      </c>
      <c r="D3076" s="26" t="str">
        <f>IF(C3076="","",IFERROR(VLOOKUP($C3076,Statistiques!$A$8:$B$30,2,0),""))</f>
        <v/>
      </c>
      <c r="E3076" s="24"/>
      <c r="F3076" s="27" t="e">
        <f t="shared" ref="F3076:F3139" si="337">IF(MONTH(A3076)=MONTH(A3075),F3075+E3076,E3076)</f>
        <v>#VALUE!</v>
      </c>
      <c r="G3076" s="28" t="str">
        <f t="shared" si="333"/>
        <v/>
      </c>
      <c r="H3076" s="29"/>
      <c r="I3076" s="30"/>
      <c r="J3076">
        <f t="shared" si="334"/>
        <v>0</v>
      </c>
      <c r="K3076">
        <f t="shared" si="335"/>
        <v>0</v>
      </c>
    </row>
    <row r="3077" spans="1:11" ht="12.75" customHeight="1" x14ac:dyDescent="0.2">
      <c r="A3077" s="71" t="str">
        <f t="shared" si="331"/>
        <v/>
      </c>
      <c r="B3077" s="31" t="str">
        <f t="shared" si="336"/>
        <v/>
      </c>
      <c r="C3077" s="25" t="str">
        <f t="shared" si="332"/>
        <v/>
      </c>
      <c r="D3077" s="26" t="str">
        <f>IF(C3077="","",IFERROR(VLOOKUP($C3077,Statistiques!$A$8:$B$30,2,0),""))</f>
        <v/>
      </c>
      <c r="E3077" s="24"/>
      <c r="F3077" s="27" t="e">
        <f t="shared" si="337"/>
        <v>#VALUE!</v>
      </c>
      <c r="G3077" s="28" t="str">
        <f t="shared" si="333"/>
        <v/>
      </c>
      <c r="H3077" s="29"/>
      <c r="I3077" s="30"/>
      <c r="J3077">
        <f t="shared" si="334"/>
        <v>0</v>
      </c>
      <c r="K3077">
        <f t="shared" si="335"/>
        <v>0</v>
      </c>
    </row>
    <row r="3078" spans="1:11" ht="12.75" customHeight="1" x14ac:dyDescent="0.2">
      <c r="A3078" s="71" t="str">
        <f t="shared" si="331"/>
        <v/>
      </c>
      <c r="B3078" s="31" t="str">
        <f t="shared" si="336"/>
        <v/>
      </c>
      <c r="C3078" s="25" t="str">
        <f t="shared" si="332"/>
        <v/>
      </c>
      <c r="D3078" s="26" t="str">
        <f>IF(C3078="","",IFERROR(VLOOKUP($C3078,Statistiques!$A$8:$B$30,2,0),""))</f>
        <v/>
      </c>
      <c r="E3078" s="24"/>
      <c r="F3078" s="27" t="e">
        <f t="shared" si="337"/>
        <v>#VALUE!</v>
      </c>
      <c r="G3078" s="28" t="str">
        <f t="shared" si="333"/>
        <v/>
      </c>
      <c r="H3078" s="29"/>
      <c r="I3078" s="30"/>
      <c r="J3078">
        <f t="shared" si="334"/>
        <v>0</v>
      </c>
      <c r="K3078">
        <f t="shared" si="335"/>
        <v>0</v>
      </c>
    </row>
    <row r="3079" spans="1:11" ht="12.75" customHeight="1" x14ac:dyDescent="0.2">
      <c r="A3079" s="71" t="str">
        <f t="shared" si="331"/>
        <v/>
      </c>
      <c r="B3079" s="31" t="str">
        <f t="shared" si="336"/>
        <v/>
      </c>
      <c r="C3079" s="25" t="str">
        <f t="shared" si="332"/>
        <v/>
      </c>
      <c r="D3079" s="26" t="str">
        <f>IF(C3079="","",IFERROR(VLOOKUP($C3079,Statistiques!$A$8:$B$30,2,0),""))</f>
        <v/>
      </c>
      <c r="E3079" s="24"/>
      <c r="F3079" s="27" t="e">
        <f t="shared" si="337"/>
        <v>#VALUE!</v>
      </c>
      <c r="G3079" s="28" t="str">
        <f t="shared" si="333"/>
        <v/>
      </c>
      <c r="H3079" s="29"/>
      <c r="I3079" s="30"/>
      <c r="J3079">
        <f t="shared" si="334"/>
        <v>0</v>
      </c>
      <c r="K3079">
        <f t="shared" si="335"/>
        <v>0</v>
      </c>
    </row>
    <row r="3080" spans="1:11" ht="12.75" customHeight="1" x14ac:dyDescent="0.2">
      <c r="A3080" s="71" t="str">
        <f t="shared" si="331"/>
        <v/>
      </c>
      <c r="B3080" s="31" t="str">
        <f t="shared" si="336"/>
        <v/>
      </c>
      <c r="C3080" s="25" t="str">
        <f t="shared" si="332"/>
        <v/>
      </c>
      <c r="D3080" s="26" t="str">
        <f>IF(C3080="","",IFERROR(VLOOKUP($C3080,Statistiques!$A$8:$B$30,2,0),""))</f>
        <v/>
      </c>
      <c r="E3080" s="24"/>
      <c r="F3080" s="27" t="e">
        <f t="shared" si="337"/>
        <v>#VALUE!</v>
      </c>
      <c r="G3080" s="28" t="str">
        <f t="shared" si="333"/>
        <v/>
      </c>
      <c r="H3080" s="29"/>
      <c r="I3080" s="30"/>
      <c r="J3080">
        <f t="shared" si="334"/>
        <v>0</v>
      </c>
      <c r="K3080">
        <f t="shared" si="335"/>
        <v>0</v>
      </c>
    </row>
    <row r="3081" spans="1:11" ht="12.75" customHeight="1" x14ac:dyDescent="0.2">
      <c r="A3081" s="71" t="str">
        <f t="shared" si="331"/>
        <v/>
      </c>
      <c r="B3081" s="31" t="str">
        <f t="shared" si="336"/>
        <v/>
      </c>
      <c r="C3081" s="25" t="str">
        <f t="shared" si="332"/>
        <v/>
      </c>
      <c r="D3081" s="26" t="str">
        <f>IF(C3081="","",IFERROR(VLOOKUP($C3081,Statistiques!$A$8:$B$30,2,0),""))</f>
        <v/>
      </c>
      <c r="E3081" s="24"/>
      <c r="F3081" s="27" t="e">
        <f t="shared" si="337"/>
        <v>#VALUE!</v>
      </c>
      <c r="G3081" s="28" t="str">
        <f t="shared" si="333"/>
        <v/>
      </c>
      <c r="H3081" s="29"/>
      <c r="I3081" s="30"/>
      <c r="J3081">
        <f t="shared" si="334"/>
        <v>0</v>
      </c>
      <c r="K3081">
        <f t="shared" si="335"/>
        <v>0</v>
      </c>
    </row>
    <row r="3082" spans="1:11" ht="12.75" customHeight="1" x14ac:dyDescent="0.2">
      <c r="A3082" s="71" t="str">
        <f t="shared" si="331"/>
        <v/>
      </c>
      <c r="B3082" s="31" t="str">
        <f t="shared" si="336"/>
        <v/>
      </c>
      <c r="C3082" s="25" t="str">
        <f t="shared" si="332"/>
        <v/>
      </c>
      <c r="D3082" s="26" t="str">
        <f>IF(C3082="","",IFERROR(VLOOKUP($C3082,Statistiques!$A$8:$B$30,2,0),""))</f>
        <v/>
      </c>
      <c r="E3082" s="24"/>
      <c r="F3082" s="27" t="e">
        <f t="shared" si="337"/>
        <v>#VALUE!</v>
      </c>
      <c r="G3082" s="28" t="str">
        <f t="shared" si="333"/>
        <v/>
      </c>
      <c r="H3082" s="29"/>
      <c r="I3082" s="30"/>
      <c r="J3082">
        <f t="shared" si="334"/>
        <v>0</v>
      </c>
      <c r="K3082">
        <f t="shared" si="335"/>
        <v>0</v>
      </c>
    </row>
    <row r="3083" spans="1:11" ht="12.75" customHeight="1" x14ac:dyDescent="0.2">
      <c r="A3083" s="71" t="str">
        <f t="shared" si="331"/>
        <v/>
      </c>
      <c r="B3083" s="31" t="str">
        <f t="shared" si="336"/>
        <v/>
      </c>
      <c r="C3083" s="25" t="str">
        <f t="shared" si="332"/>
        <v/>
      </c>
      <c r="D3083" s="26" t="str">
        <f>IF(C3083="","",IFERROR(VLOOKUP($C3083,Statistiques!$A$8:$B$30,2,0),""))</f>
        <v/>
      </c>
      <c r="E3083" s="24"/>
      <c r="F3083" s="27" t="e">
        <f t="shared" si="337"/>
        <v>#VALUE!</v>
      </c>
      <c r="G3083" s="28" t="str">
        <f t="shared" si="333"/>
        <v/>
      </c>
      <c r="H3083" s="29"/>
      <c r="I3083" s="30"/>
      <c r="J3083">
        <f t="shared" si="334"/>
        <v>0</v>
      </c>
      <c r="K3083">
        <f t="shared" si="335"/>
        <v>0</v>
      </c>
    </row>
    <row r="3084" spans="1:11" ht="12.75" customHeight="1" x14ac:dyDescent="0.2">
      <c r="A3084" s="71" t="str">
        <f t="shared" si="331"/>
        <v/>
      </c>
      <c r="B3084" s="31" t="str">
        <f t="shared" si="336"/>
        <v/>
      </c>
      <c r="C3084" s="25" t="str">
        <f t="shared" si="332"/>
        <v/>
      </c>
      <c r="D3084" s="26" t="str">
        <f>IF(C3084="","",IFERROR(VLOOKUP($C3084,Statistiques!$A$8:$B$30,2,0),""))</f>
        <v/>
      </c>
      <c r="E3084" s="24"/>
      <c r="F3084" s="27" t="e">
        <f t="shared" si="337"/>
        <v>#VALUE!</v>
      </c>
      <c r="G3084" s="28" t="str">
        <f t="shared" si="333"/>
        <v/>
      </c>
      <c r="H3084" s="29"/>
      <c r="I3084" s="30"/>
      <c r="J3084">
        <f t="shared" si="334"/>
        <v>0</v>
      </c>
      <c r="K3084">
        <f t="shared" si="335"/>
        <v>0</v>
      </c>
    </row>
    <row r="3085" spans="1:11" ht="12.75" customHeight="1" x14ac:dyDescent="0.2">
      <c r="A3085" s="71" t="str">
        <f t="shared" si="331"/>
        <v/>
      </c>
      <c r="B3085" s="31" t="str">
        <f t="shared" si="336"/>
        <v/>
      </c>
      <c r="C3085" s="25" t="str">
        <f t="shared" si="332"/>
        <v/>
      </c>
      <c r="D3085" s="26" t="str">
        <f>IF(C3085="","",IFERROR(VLOOKUP($C3085,Statistiques!$A$8:$B$30,2,0),""))</f>
        <v/>
      </c>
      <c r="E3085" s="24"/>
      <c r="F3085" s="27" t="e">
        <f t="shared" si="337"/>
        <v>#VALUE!</v>
      </c>
      <c r="G3085" s="28" t="str">
        <f t="shared" si="333"/>
        <v/>
      </c>
      <c r="H3085" s="29"/>
      <c r="I3085" s="30"/>
      <c r="J3085">
        <f t="shared" si="334"/>
        <v>0</v>
      </c>
      <c r="K3085">
        <f t="shared" si="335"/>
        <v>0</v>
      </c>
    </row>
    <row r="3086" spans="1:11" ht="12.75" customHeight="1" x14ac:dyDescent="0.2">
      <c r="A3086" s="71" t="str">
        <f t="shared" si="331"/>
        <v/>
      </c>
      <c r="B3086" s="31" t="str">
        <f t="shared" si="336"/>
        <v/>
      </c>
      <c r="C3086" s="25" t="str">
        <f t="shared" si="332"/>
        <v/>
      </c>
      <c r="D3086" s="26" t="str">
        <f>IF(C3086="","",IFERROR(VLOOKUP($C3086,Statistiques!$A$8:$B$30,2,0),""))</f>
        <v/>
      </c>
      <c r="E3086" s="24"/>
      <c r="F3086" s="27" t="e">
        <f t="shared" si="337"/>
        <v>#VALUE!</v>
      </c>
      <c r="G3086" s="28" t="str">
        <f t="shared" si="333"/>
        <v/>
      </c>
      <c r="H3086" s="29"/>
      <c r="I3086" s="30"/>
      <c r="J3086">
        <f t="shared" si="334"/>
        <v>0</v>
      </c>
      <c r="K3086">
        <f t="shared" si="335"/>
        <v>0</v>
      </c>
    </row>
    <row r="3087" spans="1:11" ht="12.75" customHeight="1" x14ac:dyDescent="0.2">
      <c r="A3087" s="71" t="str">
        <f t="shared" si="331"/>
        <v/>
      </c>
      <c r="B3087" s="31" t="str">
        <f t="shared" si="336"/>
        <v/>
      </c>
      <c r="C3087" s="25" t="str">
        <f t="shared" si="332"/>
        <v/>
      </c>
      <c r="D3087" s="26" t="str">
        <f>IF(C3087="","",IFERROR(VLOOKUP($C3087,Statistiques!$A$8:$B$30,2,0),""))</f>
        <v/>
      </c>
      <c r="E3087" s="24"/>
      <c r="F3087" s="27" t="e">
        <f t="shared" si="337"/>
        <v>#VALUE!</v>
      </c>
      <c r="G3087" s="28" t="str">
        <f t="shared" si="333"/>
        <v/>
      </c>
      <c r="H3087" s="29"/>
      <c r="I3087" s="30"/>
      <c r="J3087">
        <f t="shared" si="334"/>
        <v>0</v>
      </c>
      <c r="K3087">
        <f t="shared" si="335"/>
        <v>0</v>
      </c>
    </row>
    <row r="3088" spans="1:11" ht="12.75" customHeight="1" x14ac:dyDescent="0.2">
      <c r="A3088" s="71" t="str">
        <f t="shared" si="331"/>
        <v/>
      </c>
      <c r="B3088" s="31" t="str">
        <f t="shared" si="336"/>
        <v/>
      </c>
      <c r="C3088" s="25" t="str">
        <f t="shared" si="332"/>
        <v/>
      </c>
      <c r="D3088" s="26" t="str">
        <f>IF(C3088="","",IFERROR(VLOOKUP($C3088,Statistiques!$A$8:$B$30,2,0),""))</f>
        <v/>
      </c>
      <c r="E3088" s="24"/>
      <c r="F3088" s="27" t="e">
        <f t="shared" si="337"/>
        <v>#VALUE!</v>
      </c>
      <c r="G3088" s="28" t="str">
        <f t="shared" si="333"/>
        <v/>
      </c>
      <c r="H3088" s="29"/>
      <c r="I3088" s="30"/>
      <c r="J3088">
        <f t="shared" si="334"/>
        <v>0</v>
      </c>
      <c r="K3088">
        <f t="shared" si="335"/>
        <v>0</v>
      </c>
    </row>
    <row r="3089" spans="1:11" ht="12.75" customHeight="1" x14ac:dyDescent="0.2">
      <c r="A3089" s="71" t="str">
        <f t="shared" si="331"/>
        <v/>
      </c>
      <c r="B3089" s="31" t="str">
        <f t="shared" si="336"/>
        <v/>
      </c>
      <c r="C3089" s="25" t="str">
        <f t="shared" si="332"/>
        <v/>
      </c>
      <c r="D3089" s="26" t="str">
        <f>IF(C3089="","",IFERROR(VLOOKUP($C3089,Statistiques!$A$8:$B$30,2,0),""))</f>
        <v/>
      </c>
      <c r="E3089" s="24"/>
      <c r="F3089" s="27" t="e">
        <f t="shared" si="337"/>
        <v>#VALUE!</v>
      </c>
      <c r="G3089" s="28" t="str">
        <f t="shared" si="333"/>
        <v/>
      </c>
      <c r="H3089" s="29"/>
      <c r="I3089" s="30"/>
      <c r="J3089">
        <f t="shared" si="334"/>
        <v>0</v>
      </c>
      <c r="K3089">
        <f t="shared" si="335"/>
        <v>0</v>
      </c>
    </row>
    <row r="3090" spans="1:11" ht="12.75" customHeight="1" x14ac:dyDescent="0.2">
      <c r="A3090" s="71" t="str">
        <f t="shared" si="331"/>
        <v/>
      </c>
      <c r="B3090" s="31" t="str">
        <f t="shared" si="336"/>
        <v/>
      </c>
      <c r="C3090" s="25" t="str">
        <f t="shared" si="332"/>
        <v/>
      </c>
      <c r="D3090" s="26" t="str">
        <f>IF(C3090="","",IFERROR(VLOOKUP($C3090,Statistiques!$A$8:$B$30,2,0),""))</f>
        <v/>
      </c>
      <c r="E3090" s="24"/>
      <c r="F3090" s="27" t="e">
        <f t="shared" si="337"/>
        <v>#VALUE!</v>
      </c>
      <c r="G3090" s="28" t="str">
        <f t="shared" si="333"/>
        <v/>
      </c>
      <c r="H3090" s="29"/>
      <c r="I3090" s="30"/>
      <c r="J3090">
        <f t="shared" si="334"/>
        <v>0</v>
      </c>
      <c r="K3090">
        <f t="shared" si="335"/>
        <v>0</v>
      </c>
    </row>
    <row r="3091" spans="1:11" ht="12.75" customHeight="1" x14ac:dyDescent="0.2">
      <c r="A3091" s="71" t="str">
        <f t="shared" si="331"/>
        <v/>
      </c>
      <c r="B3091" s="31" t="str">
        <f t="shared" si="336"/>
        <v/>
      </c>
      <c r="C3091" s="25" t="str">
        <f t="shared" si="332"/>
        <v/>
      </c>
      <c r="D3091" s="26" t="str">
        <f>IF(C3091="","",IFERROR(VLOOKUP($C3091,Statistiques!$A$8:$B$30,2,0),""))</f>
        <v/>
      </c>
      <c r="E3091" s="24"/>
      <c r="F3091" s="27" t="e">
        <f t="shared" si="337"/>
        <v>#VALUE!</v>
      </c>
      <c r="G3091" s="28" t="str">
        <f t="shared" si="333"/>
        <v/>
      </c>
      <c r="H3091" s="29"/>
      <c r="I3091" s="30"/>
      <c r="J3091">
        <f t="shared" si="334"/>
        <v>0</v>
      </c>
      <c r="K3091">
        <f t="shared" si="335"/>
        <v>0</v>
      </c>
    </row>
    <row r="3092" spans="1:11" ht="12.75" customHeight="1" x14ac:dyDescent="0.2">
      <c r="A3092" s="71" t="str">
        <f t="shared" si="331"/>
        <v/>
      </c>
      <c r="B3092" s="31" t="str">
        <f t="shared" si="336"/>
        <v/>
      </c>
      <c r="C3092" s="25" t="str">
        <f t="shared" si="332"/>
        <v/>
      </c>
      <c r="D3092" s="26" t="str">
        <f>IF(C3092="","",IFERROR(VLOOKUP($C3092,Statistiques!$A$8:$B$30,2,0),""))</f>
        <v/>
      </c>
      <c r="E3092" s="24"/>
      <c r="F3092" s="27" t="e">
        <f t="shared" si="337"/>
        <v>#VALUE!</v>
      </c>
      <c r="G3092" s="28" t="str">
        <f t="shared" si="333"/>
        <v/>
      </c>
      <c r="H3092" s="29"/>
      <c r="I3092" s="30"/>
      <c r="J3092">
        <f t="shared" si="334"/>
        <v>0</v>
      </c>
      <c r="K3092">
        <f t="shared" si="335"/>
        <v>0</v>
      </c>
    </row>
    <row r="3093" spans="1:11" ht="12.75" customHeight="1" x14ac:dyDescent="0.2">
      <c r="A3093" s="71" t="str">
        <f t="shared" si="331"/>
        <v/>
      </c>
      <c r="B3093" s="31" t="str">
        <f t="shared" si="336"/>
        <v/>
      </c>
      <c r="C3093" s="25" t="str">
        <f t="shared" si="332"/>
        <v/>
      </c>
      <c r="D3093" s="26" t="str">
        <f>IF(C3093="","",IFERROR(VLOOKUP($C3093,Statistiques!$A$8:$B$30,2,0),""))</f>
        <v/>
      </c>
      <c r="E3093" s="24"/>
      <c r="F3093" s="27" t="e">
        <f t="shared" si="337"/>
        <v>#VALUE!</v>
      </c>
      <c r="G3093" s="28" t="str">
        <f t="shared" si="333"/>
        <v/>
      </c>
      <c r="H3093" s="29"/>
      <c r="I3093" s="30"/>
      <c r="J3093">
        <f t="shared" si="334"/>
        <v>0</v>
      </c>
      <c r="K3093">
        <f t="shared" si="335"/>
        <v>0</v>
      </c>
    </row>
    <row r="3094" spans="1:11" ht="12.75" customHeight="1" x14ac:dyDescent="0.2">
      <c r="A3094" s="71" t="str">
        <f t="shared" si="331"/>
        <v/>
      </c>
      <c r="B3094" s="31" t="str">
        <f t="shared" si="336"/>
        <v/>
      </c>
      <c r="C3094" s="25" t="str">
        <f t="shared" si="332"/>
        <v/>
      </c>
      <c r="D3094" s="26" t="str">
        <f>IF(C3094="","",IFERROR(VLOOKUP($C3094,Statistiques!$A$8:$B$30,2,0),""))</f>
        <v/>
      </c>
      <c r="E3094" s="24"/>
      <c r="F3094" s="27" t="e">
        <f t="shared" si="337"/>
        <v>#VALUE!</v>
      </c>
      <c r="G3094" s="28" t="str">
        <f t="shared" si="333"/>
        <v/>
      </c>
      <c r="H3094" s="29"/>
      <c r="I3094" s="30"/>
      <c r="J3094">
        <f t="shared" si="334"/>
        <v>0</v>
      </c>
      <c r="K3094">
        <f t="shared" si="335"/>
        <v>0</v>
      </c>
    </row>
    <row r="3095" spans="1:11" ht="12.75" customHeight="1" x14ac:dyDescent="0.2">
      <c r="A3095" s="71" t="str">
        <f t="shared" si="331"/>
        <v/>
      </c>
      <c r="B3095" s="31" t="str">
        <f t="shared" si="336"/>
        <v/>
      </c>
      <c r="C3095" s="25" t="str">
        <f t="shared" si="332"/>
        <v/>
      </c>
      <c r="D3095" s="26" t="str">
        <f>IF(C3095="","",IFERROR(VLOOKUP($C3095,Statistiques!$A$8:$B$30,2,0),""))</f>
        <v/>
      </c>
      <c r="E3095" s="24"/>
      <c r="F3095" s="27" t="e">
        <f t="shared" si="337"/>
        <v>#VALUE!</v>
      </c>
      <c r="G3095" s="28" t="str">
        <f t="shared" si="333"/>
        <v/>
      </c>
      <c r="H3095" s="29"/>
      <c r="I3095" s="30"/>
      <c r="J3095">
        <f t="shared" si="334"/>
        <v>0</v>
      </c>
      <c r="K3095">
        <f t="shared" si="335"/>
        <v>0</v>
      </c>
    </row>
    <row r="3096" spans="1:11" ht="12.75" customHeight="1" x14ac:dyDescent="0.2">
      <c r="A3096" s="71" t="str">
        <f t="shared" si="331"/>
        <v/>
      </c>
      <c r="B3096" s="31" t="str">
        <f t="shared" si="336"/>
        <v/>
      </c>
      <c r="C3096" s="25" t="str">
        <f t="shared" si="332"/>
        <v/>
      </c>
      <c r="D3096" s="26" t="str">
        <f>IF(C3096="","",IFERROR(VLOOKUP($C3096,Statistiques!$A$8:$B$30,2,0),""))</f>
        <v/>
      </c>
      <c r="E3096" s="24"/>
      <c r="F3096" s="27" t="e">
        <f t="shared" si="337"/>
        <v>#VALUE!</v>
      </c>
      <c r="G3096" s="28" t="str">
        <f t="shared" si="333"/>
        <v/>
      </c>
      <c r="H3096" s="29"/>
      <c r="I3096" s="30"/>
      <c r="J3096">
        <f t="shared" si="334"/>
        <v>0</v>
      </c>
      <c r="K3096">
        <f t="shared" si="335"/>
        <v>0</v>
      </c>
    </row>
    <row r="3097" spans="1:11" ht="12.75" customHeight="1" x14ac:dyDescent="0.2">
      <c r="A3097" s="71" t="str">
        <f t="shared" si="331"/>
        <v/>
      </c>
      <c r="B3097" s="31" t="str">
        <f t="shared" si="336"/>
        <v/>
      </c>
      <c r="C3097" s="25" t="str">
        <f t="shared" si="332"/>
        <v/>
      </c>
      <c r="D3097" s="26" t="str">
        <f>IF(C3097="","",IFERROR(VLOOKUP($C3097,Statistiques!$A$8:$B$30,2,0),""))</f>
        <v/>
      </c>
      <c r="E3097" s="24"/>
      <c r="F3097" s="27" t="e">
        <f t="shared" si="337"/>
        <v>#VALUE!</v>
      </c>
      <c r="G3097" s="28" t="str">
        <f t="shared" si="333"/>
        <v/>
      </c>
      <c r="H3097" s="29"/>
      <c r="I3097" s="30"/>
      <c r="J3097">
        <f t="shared" si="334"/>
        <v>0</v>
      </c>
      <c r="K3097">
        <f t="shared" si="335"/>
        <v>0</v>
      </c>
    </row>
    <row r="3098" spans="1:11" ht="12.75" customHeight="1" x14ac:dyDescent="0.2">
      <c r="A3098" s="71" t="str">
        <f t="shared" si="331"/>
        <v/>
      </c>
      <c r="B3098" s="31" t="str">
        <f t="shared" si="336"/>
        <v/>
      </c>
      <c r="C3098" s="25" t="str">
        <f t="shared" si="332"/>
        <v/>
      </c>
      <c r="D3098" s="26" t="str">
        <f>IF(C3098="","",IFERROR(VLOOKUP($C3098,Statistiques!$A$8:$B$30,2,0),""))</f>
        <v/>
      </c>
      <c r="E3098" s="24"/>
      <c r="F3098" s="27" t="e">
        <f t="shared" si="337"/>
        <v>#VALUE!</v>
      </c>
      <c r="G3098" s="28" t="str">
        <f t="shared" si="333"/>
        <v/>
      </c>
      <c r="H3098" s="29"/>
      <c r="I3098" s="30"/>
      <c r="J3098">
        <f t="shared" si="334"/>
        <v>0</v>
      </c>
      <c r="K3098">
        <f t="shared" si="335"/>
        <v>0</v>
      </c>
    </row>
    <row r="3099" spans="1:11" ht="12.75" customHeight="1" x14ac:dyDescent="0.2">
      <c r="A3099" s="71" t="str">
        <f t="shared" si="331"/>
        <v/>
      </c>
      <c r="B3099" s="31" t="str">
        <f t="shared" si="336"/>
        <v/>
      </c>
      <c r="C3099" s="25" t="str">
        <f t="shared" si="332"/>
        <v/>
      </c>
      <c r="D3099" s="26" t="str">
        <f>IF(C3099="","",IFERROR(VLOOKUP($C3099,Statistiques!$A$8:$B$30,2,0),""))</f>
        <v/>
      </c>
      <c r="E3099" s="24"/>
      <c r="F3099" s="27" t="e">
        <f t="shared" si="337"/>
        <v>#VALUE!</v>
      </c>
      <c r="G3099" s="28" t="str">
        <f t="shared" si="333"/>
        <v/>
      </c>
      <c r="H3099" s="29"/>
      <c r="I3099" s="30"/>
      <c r="J3099">
        <f t="shared" si="334"/>
        <v>0</v>
      </c>
      <c r="K3099">
        <f t="shared" si="335"/>
        <v>0</v>
      </c>
    </row>
    <row r="3100" spans="1:11" ht="12.75" customHeight="1" x14ac:dyDescent="0.2">
      <c r="A3100" s="71" t="str">
        <f t="shared" si="331"/>
        <v/>
      </c>
      <c r="B3100" s="31" t="str">
        <f t="shared" si="336"/>
        <v/>
      </c>
      <c r="C3100" s="25" t="str">
        <f t="shared" si="332"/>
        <v/>
      </c>
      <c r="D3100" s="26" t="str">
        <f>IF(C3100="","",IFERROR(VLOOKUP($C3100,Statistiques!$A$8:$B$30,2,0),""))</f>
        <v/>
      </c>
      <c r="E3100" s="24"/>
      <c r="F3100" s="27" t="e">
        <f t="shared" si="337"/>
        <v>#VALUE!</v>
      </c>
      <c r="G3100" s="28" t="str">
        <f t="shared" si="333"/>
        <v/>
      </c>
      <c r="H3100" s="29"/>
      <c r="I3100" s="30"/>
      <c r="J3100">
        <f t="shared" si="334"/>
        <v>0</v>
      </c>
      <c r="K3100">
        <f t="shared" si="335"/>
        <v>0</v>
      </c>
    </row>
    <row r="3101" spans="1:11" ht="12.75" customHeight="1" x14ac:dyDescent="0.2">
      <c r="A3101" s="71" t="str">
        <f t="shared" si="331"/>
        <v/>
      </c>
      <c r="B3101" s="31" t="str">
        <f t="shared" si="336"/>
        <v/>
      </c>
      <c r="C3101" s="25" t="str">
        <f t="shared" si="332"/>
        <v/>
      </c>
      <c r="D3101" s="26" t="str">
        <f>IF(C3101="","",IFERROR(VLOOKUP($C3101,Statistiques!$A$8:$B$30,2,0),""))</f>
        <v/>
      </c>
      <c r="E3101" s="24"/>
      <c r="F3101" s="27" t="e">
        <f t="shared" si="337"/>
        <v>#VALUE!</v>
      </c>
      <c r="G3101" s="28" t="str">
        <f t="shared" si="333"/>
        <v/>
      </c>
      <c r="H3101" s="29"/>
      <c r="I3101" s="30"/>
      <c r="J3101">
        <f t="shared" si="334"/>
        <v>0</v>
      </c>
      <c r="K3101">
        <f t="shared" si="335"/>
        <v>0</v>
      </c>
    </row>
    <row r="3102" spans="1:11" ht="12.75" customHeight="1" x14ac:dyDescent="0.2">
      <c r="A3102" s="71" t="str">
        <f t="shared" si="331"/>
        <v/>
      </c>
      <c r="B3102" s="31" t="str">
        <f t="shared" si="336"/>
        <v/>
      </c>
      <c r="C3102" s="25" t="str">
        <f t="shared" si="332"/>
        <v/>
      </c>
      <c r="D3102" s="26" t="str">
        <f>IF(C3102="","",IFERROR(VLOOKUP($C3102,Statistiques!$A$8:$B$30,2,0),""))</f>
        <v/>
      </c>
      <c r="E3102" s="24"/>
      <c r="F3102" s="27" t="e">
        <f t="shared" si="337"/>
        <v>#VALUE!</v>
      </c>
      <c r="G3102" s="28" t="str">
        <f t="shared" si="333"/>
        <v/>
      </c>
      <c r="H3102" s="29"/>
      <c r="I3102" s="30"/>
      <c r="J3102">
        <f t="shared" si="334"/>
        <v>0</v>
      </c>
      <c r="K3102">
        <f t="shared" si="335"/>
        <v>0</v>
      </c>
    </row>
    <row r="3103" spans="1:11" ht="12.75" customHeight="1" x14ac:dyDescent="0.2">
      <c r="A3103" s="71" t="str">
        <f t="shared" si="331"/>
        <v/>
      </c>
      <c r="B3103" s="31" t="str">
        <f t="shared" si="336"/>
        <v/>
      </c>
      <c r="C3103" s="25" t="str">
        <f t="shared" si="332"/>
        <v/>
      </c>
      <c r="D3103" s="26" t="str">
        <f>IF(C3103="","",IFERROR(VLOOKUP($C3103,Statistiques!$A$8:$B$30,2,0),""))</f>
        <v/>
      </c>
      <c r="E3103" s="24"/>
      <c r="F3103" s="27" t="e">
        <f t="shared" si="337"/>
        <v>#VALUE!</v>
      </c>
      <c r="G3103" s="28" t="str">
        <f t="shared" si="333"/>
        <v/>
      </c>
      <c r="H3103" s="29"/>
      <c r="I3103" s="30"/>
      <c r="J3103">
        <f t="shared" si="334"/>
        <v>0</v>
      </c>
      <c r="K3103">
        <f t="shared" si="335"/>
        <v>0</v>
      </c>
    </row>
    <row r="3104" spans="1:11" ht="12.75" customHeight="1" x14ac:dyDescent="0.2">
      <c r="A3104" s="71" t="str">
        <f t="shared" si="331"/>
        <v/>
      </c>
      <c r="B3104" s="31" t="str">
        <f t="shared" si="336"/>
        <v/>
      </c>
      <c r="C3104" s="25" t="str">
        <f t="shared" si="332"/>
        <v/>
      </c>
      <c r="D3104" s="26" t="str">
        <f>IF(C3104="","",IFERROR(VLOOKUP($C3104,Statistiques!$A$8:$B$30,2,0),""))</f>
        <v/>
      </c>
      <c r="E3104" s="24"/>
      <c r="F3104" s="27" t="e">
        <f t="shared" si="337"/>
        <v>#VALUE!</v>
      </c>
      <c r="G3104" s="28" t="str">
        <f t="shared" si="333"/>
        <v/>
      </c>
      <c r="H3104" s="29"/>
      <c r="I3104" s="30"/>
      <c r="J3104">
        <f t="shared" si="334"/>
        <v>0</v>
      </c>
      <c r="K3104">
        <f t="shared" si="335"/>
        <v>0</v>
      </c>
    </row>
    <row r="3105" spans="1:11" ht="12.75" customHeight="1" x14ac:dyDescent="0.2">
      <c r="A3105" s="71" t="str">
        <f t="shared" si="331"/>
        <v/>
      </c>
      <c r="B3105" s="31" t="str">
        <f t="shared" si="336"/>
        <v/>
      </c>
      <c r="C3105" s="25" t="str">
        <f t="shared" si="332"/>
        <v/>
      </c>
      <c r="D3105" s="26" t="str">
        <f>IF(C3105="","",IFERROR(VLOOKUP($C3105,Statistiques!$A$8:$B$30,2,0),""))</f>
        <v/>
      </c>
      <c r="E3105" s="24"/>
      <c r="F3105" s="27" t="e">
        <f t="shared" si="337"/>
        <v>#VALUE!</v>
      </c>
      <c r="G3105" s="28" t="str">
        <f t="shared" si="333"/>
        <v/>
      </c>
      <c r="H3105" s="29"/>
      <c r="I3105" s="30"/>
      <c r="J3105">
        <f t="shared" si="334"/>
        <v>0</v>
      </c>
      <c r="K3105">
        <f t="shared" si="335"/>
        <v>0</v>
      </c>
    </row>
    <row r="3106" spans="1:11" ht="12.75" customHeight="1" x14ac:dyDescent="0.2">
      <c r="A3106" s="71" t="str">
        <f t="shared" si="331"/>
        <v/>
      </c>
      <c r="B3106" s="31" t="str">
        <f t="shared" si="336"/>
        <v/>
      </c>
      <c r="C3106" s="25" t="str">
        <f t="shared" si="332"/>
        <v/>
      </c>
      <c r="D3106" s="26" t="str">
        <f>IF(C3106="","",IFERROR(VLOOKUP($C3106,Statistiques!$A$8:$B$30,2,0),""))</f>
        <v/>
      </c>
      <c r="E3106" s="24"/>
      <c r="F3106" s="27" t="e">
        <f t="shared" si="337"/>
        <v>#VALUE!</v>
      </c>
      <c r="G3106" s="28" t="str">
        <f t="shared" si="333"/>
        <v/>
      </c>
      <c r="H3106" s="29"/>
      <c r="I3106" s="30"/>
      <c r="J3106">
        <f t="shared" si="334"/>
        <v>0</v>
      </c>
      <c r="K3106">
        <f t="shared" si="335"/>
        <v>0</v>
      </c>
    </row>
    <row r="3107" spans="1:11" ht="12.75" customHeight="1" x14ac:dyDescent="0.2">
      <c r="A3107" s="71" t="str">
        <f t="shared" si="331"/>
        <v/>
      </c>
      <c r="B3107" s="31" t="str">
        <f t="shared" si="336"/>
        <v/>
      </c>
      <c r="C3107" s="25" t="str">
        <f t="shared" si="332"/>
        <v/>
      </c>
      <c r="D3107" s="26" t="str">
        <f>IF(C3107="","",IFERROR(VLOOKUP($C3107,Statistiques!$A$8:$B$30,2,0),""))</f>
        <v/>
      </c>
      <c r="E3107" s="24"/>
      <c r="F3107" s="27" t="e">
        <f t="shared" si="337"/>
        <v>#VALUE!</v>
      </c>
      <c r="G3107" s="28" t="str">
        <f t="shared" si="333"/>
        <v/>
      </c>
      <c r="H3107" s="29"/>
      <c r="I3107" s="30"/>
      <c r="J3107">
        <f t="shared" si="334"/>
        <v>0</v>
      </c>
      <c r="K3107">
        <f t="shared" si="335"/>
        <v>0</v>
      </c>
    </row>
    <row r="3108" spans="1:11" ht="12.75" customHeight="1" x14ac:dyDescent="0.2">
      <c r="A3108" s="71" t="str">
        <f t="shared" si="331"/>
        <v/>
      </c>
      <c r="B3108" s="31" t="str">
        <f t="shared" si="336"/>
        <v/>
      </c>
      <c r="C3108" s="25" t="str">
        <f t="shared" si="332"/>
        <v/>
      </c>
      <c r="D3108" s="26" t="str">
        <f>IF(C3108="","",IFERROR(VLOOKUP($C3108,Statistiques!$A$8:$B$30,2,0),""))</f>
        <v/>
      </c>
      <c r="E3108" s="24"/>
      <c r="F3108" s="27" t="e">
        <f t="shared" si="337"/>
        <v>#VALUE!</v>
      </c>
      <c r="G3108" s="28" t="str">
        <f t="shared" si="333"/>
        <v/>
      </c>
      <c r="H3108" s="29"/>
      <c r="I3108" s="30"/>
      <c r="J3108">
        <f t="shared" si="334"/>
        <v>0</v>
      </c>
      <c r="K3108">
        <f t="shared" si="335"/>
        <v>0</v>
      </c>
    </row>
    <row r="3109" spans="1:11" ht="12.75" customHeight="1" x14ac:dyDescent="0.2">
      <c r="A3109" s="71" t="str">
        <f t="shared" si="331"/>
        <v/>
      </c>
      <c r="B3109" s="31" t="str">
        <f t="shared" si="336"/>
        <v/>
      </c>
      <c r="C3109" s="25" t="str">
        <f t="shared" si="332"/>
        <v/>
      </c>
      <c r="D3109" s="26" t="str">
        <f>IF(C3109="","",IFERROR(VLOOKUP($C3109,Statistiques!$A$8:$B$30,2,0),""))</f>
        <v/>
      </c>
      <c r="E3109" s="24"/>
      <c r="F3109" s="27" t="e">
        <f t="shared" si="337"/>
        <v>#VALUE!</v>
      </c>
      <c r="G3109" s="28" t="str">
        <f t="shared" si="333"/>
        <v/>
      </c>
      <c r="H3109" s="29"/>
      <c r="I3109" s="30"/>
      <c r="J3109">
        <f t="shared" si="334"/>
        <v>0</v>
      </c>
      <c r="K3109">
        <f t="shared" si="335"/>
        <v>0</v>
      </c>
    </row>
    <row r="3110" spans="1:11" ht="12.75" customHeight="1" x14ac:dyDescent="0.2">
      <c r="A3110" s="71" t="str">
        <f t="shared" si="331"/>
        <v/>
      </c>
      <c r="B3110" s="31" t="str">
        <f t="shared" si="336"/>
        <v/>
      </c>
      <c r="C3110" s="25" t="str">
        <f t="shared" si="332"/>
        <v/>
      </c>
      <c r="D3110" s="26" t="str">
        <f>IF(C3110="","",IFERROR(VLOOKUP($C3110,Statistiques!$A$8:$B$30,2,0),""))</f>
        <v/>
      </c>
      <c r="E3110" s="24"/>
      <c r="F3110" s="27" t="e">
        <f t="shared" si="337"/>
        <v>#VALUE!</v>
      </c>
      <c r="G3110" s="28" t="str">
        <f t="shared" si="333"/>
        <v/>
      </c>
      <c r="H3110" s="29"/>
      <c r="I3110" s="30"/>
      <c r="J3110">
        <f t="shared" si="334"/>
        <v>0</v>
      </c>
      <c r="K3110">
        <f t="shared" si="335"/>
        <v>0</v>
      </c>
    </row>
    <row r="3111" spans="1:11" ht="12.75" customHeight="1" x14ac:dyDescent="0.2">
      <c r="A3111" s="71" t="str">
        <f t="shared" si="331"/>
        <v/>
      </c>
      <c r="B3111" s="31" t="str">
        <f t="shared" si="336"/>
        <v/>
      </c>
      <c r="C3111" s="25" t="str">
        <f t="shared" si="332"/>
        <v/>
      </c>
      <c r="D3111" s="26" t="str">
        <f>IF(C3111="","",IFERROR(VLOOKUP($C3111,Statistiques!$A$8:$B$30,2,0),""))</f>
        <v/>
      </c>
      <c r="E3111" s="24"/>
      <c r="F3111" s="27" t="e">
        <f t="shared" si="337"/>
        <v>#VALUE!</v>
      </c>
      <c r="G3111" s="28" t="str">
        <f t="shared" si="333"/>
        <v/>
      </c>
      <c r="H3111" s="29"/>
      <c r="I3111" s="30"/>
      <c r="J3111">
        <f t="shared" si="334"/>
        <v>0</v>
      </c>
      <c r="K3111">
        <f t="shared" si="335"/>
        <v>0</v>
      </c>
    </row>
    <row r="3112" spans="1:11" ht="12.75" customHeight="1" x14ac:dyDescent="0.2">
      <c r="A3112" s="71" t="str">
        <f t="shared" si="331"/>
        <v/>
      </c>
      <c r="B3112" s="31" t="str">
        <f t="shared" si="336"/>
        <v/>
      </c>
      <c r="C3112" s="25" t="str">
        <f t="shared" si="332"/>
        <v/>
      </c>
      <c r="D3112" s="26" t="str">
        <f>IF(C3112="","",IFERROR(VLOOKUP($C3112,Statistiques!$A$8:$B$30,2,0),""))</f>
        <v/>
      </c>
      <c r="E3112" s="24"/>
      <c r="F3112" s="27" t="e">
        <f t="shared" si="337"/>
        <v>#VALUE!</v>
      </c>
      <c r="G3112" s="28" t="str">
        <f t="shared" si="333"/>
        <v/>
      </c>
      <c r="H3112" s="29"/>
      <c r="I3112" s="30"/>
      <c r="J3112">
        <f t="shared" si="334"/>
        <v>0</v>
      </c>
      <c r="K3112">
        <f t="shared" si="335"/>
        <v>0</v>
      </c>
    </row>
    <row r="3113" spans="1:11" ht="12.75" customHeight="1" x14ac:dyDescent="0.2">
      <c r="A3113" s="71" t="str">
        <f t="shared" si="331"/>
        <v/>
      </c>
      <c r="B3113" s="31" t="str">
        <f t="shared" si="336"/>
        <v/>
      </c>
      <c r="C3113" s="25" t="str">
        <f t="shared" si="332"/>
        <v/>
      </c>
      <c r="D3113" s="26" t="str">
        <f>IF(C3113="","",IFERROR(VLOOKUP($C3113,Statistiques!$A$8:$B$30,2,0),""))</f>
        <v/>
      </c>
      <c r="E3113" s="24"/>
      <c r="F3113" s="27" t="e">
        <f t="shared" si="337"/>
        <v>#VALUE!</v>
      </c>
      <c r="G3113" s="28" t="str">
        <f t="shared" si="333"/>
        <v/>
      </c>
      <c r="H3113" s="29"/>
      <c r="I3113" s="30"/>
      <c r="J3113">
        <f t="shared" si="334"/>
        <v>0</v>
      </c>
      <c r="K3113">
        <f t="shared" si="335"/>
        <v>0</v>
      </c>
    </row>
    <row r="3114" spans="1:11" ht="12.75" customHeight="1" x14ac:dyDescent="0.2">
      <c r="A3114" s="71" t="str">
        <f t="shared" si="331"/>
        <v/>
      </c>
      <c r="B3114" s="31" t="str">
        <f t="shared" si="336"/>
        <v/>
      </c>
      <c r="C3114" s="25" t="str">
        <f t="shared" si="332"/>
        <v/>
      </c>
      <c r="D3114" s="26" t="str">
        <f>IF(C3114="","",IFERROR(VLOOKUP($C3114,Statistiques!$A$8:$B$30,2,0),""))</f>
        <v/>
      </c>
      <c r="E3114" s="24"/>
      <c r="F3114" s="27" t="e">
        <f t="shared" si="337"/>
        <v>#VALUE!</v>
      </c>
      <c r="G3114" s="28" t="str">
        <f t="shared" si="333"/>
        <v/>
      </c>
      <c r="H3114" s="29"/>
      <c r="I3114" s="30"/>
      <c r="J3114">
        <f t="shared" si="334"/>
        <v>0</v>
      </c>
      <c r="K3114">
        <f t="shared" si="335"/>
        <v>0</v>
      </c>
    </row>
    <row r="3115" spans="1:11" ht="12.75" customHeight="1" x14ac:dyDescent="0.2">
      <c r="A3115" s="71" t="str">
        <f t="shared" si="331"/>
        <v/>
      </c>
      <c r="B3115" s="31" t="str">
        <f t="shared" si="336"/>
        <v/>
      </c>
      <c r="C3115" s="25" t="str">
        <f t="shared" si="332"/>
        <v/>
      </c>
      <c r="D3115" s="26" t="str">
        <f>IF(C3115="","",IFERROR(VLOOKUP($C3115,Statistiques!$A$8:$B$30,2,0),""))</f>
        <v/>
      </c>
      <c r="E3115" s="24"/>
      <c r="F3115" s="27" t="e">
        <f t="shared" si="337"/>
        <v>#VALUE!</v>
      </c>
      <c r="G3115" s="28" t="str">
        <f t="shared" si="333"/>
        <v/>
      </c>
      <c r="H3115" s="29"/>
      <c r="I3115" s="30"/>
      <c r="J3115">
        <f t="shared" si="334"/>
        <v>0</v>
      </c>
      <c r="K3115">
        <f t="shared" si="335"/>
        <v>0</v>
      </c>
    </row>
    <row r="3116" spans="1:11" ht="12.75" customHeight="1" x14ac:dyDescent="0.2">
      <c r="A3116" s="71" t="str">
        <f t="shared" si="331"/>
        <v/>
      </c>
      <c r="B3116" s="31" t="str">
        <f t="shared" si="336"/>
        <v/>
      </c>
      <c r="C3116" s="25" t="str">
        <f t="shared" si="332"/>
        <v/>
      </c>
      <c r="D3116" s="26" t="str">
        <f>IF(C3116="","",IFERROR(VLOOKUP($C3116,Statistiques!$A$8:$B$30,2,0),""))</f>
        <v/>
      </c>
      <c r="E3116" s="24"/>
      <c r="F3116" s="27" t="e">
        <f t="shared" si="337"/>
        <v>#VALUE!</v>
      </c>
      <c r="G3116" s="28" t="str">
        <f t="shared" si="333"/>
        <v/>
      </c>
      <c r="H3116" s="29"/>
      <c r="I3116" s="30"/>
      <c r="J3116">
        <f t="shared" si="334"/>
        <v>0</v>
      </c>
      <c r="K3116">
        <f t="shared" si="335"/>
        <v>0</v>
      </c>
    </row>
    <row r="3117" spans="1:11" ht="12.75" customHeight="1" x14ac:dyDescent="0.2">
      <c r="A3117" s="71" t="str">
        <f t="shared" si="331"/>
        <v/>
      </c>
      <c r="B3117" s="31" t="str">
        <f t="shared" si="336"/>
        <v/>
      </c>
      <c r="C3117" s="25" t="str">
        <f t="shared" si="332"/>
        <v/>
      </c>
      <c r="D3117" s="26" t="str">
        <f>IF(C3117="","",IFERROR(VLOOKUP($C3117,Statistiques!$A$8:$B$30,2,0),""))</f>
        <v/>
      </c>
      <c r="E3117" s="24"/>
      <c r="F3117" s="27" t="e">
        <f t="shared" si="337"/>
        <v>#VALUE!</v>
      </c>
      <c r="G3117" s="28" t="str">
        <f t="shared" si="333"/>
        <v/>
      </c>
      <c r="H3117" s="29"/>
      <c r="I3117" s="30"/>
      <c r="J3117">
        <f t="shared" si="334"/>
        <v>0</v>
      </c>
      <c r="K3117">
        <f t="shared" si="335"/>
        <v>0</v>
      </c>
    </row>
    <row r="3118" spans="1:11" ht="12.75" customHeight="1" x14ac:dyDescent="0.2">
      <c r="A3118" s="71" t="str">
        <f t="shared" si="331"/>
        <v/>
      </c>
      <c r="B3118" s="31" t="str">
        <f t="shared" si="336"/>
        <v/>
      </c>
      <c r="C3118" s="25" t="str">
        <f t="shared" si="332"/>
        <v/>
      </c>
      <c r="D3118" s="26" t="str">
        <f>IF(C3118="","",IFERROR(VLOOKUP($C3118,Statistiques!$A$8:$B$30,2,0),""))</f>
        <v/>
      </c>
      <c r="E3118" s="24"/>
      <c r="F3118" s="27" t="e">
        <f t="shared" si="337"/>
        <v>#VALUE!</v>
      </c>
      <c r="G3118" s="28" t="str">
        <f t="shared" si="333"/>
        <v/>
      </c>
      <c r="H3118" s="29"/>
      <c r="I3118" s="30"/>
      <c r="J3118">
        <f t="shared" si="334"/>
        <v>0</v>
      </c>
      <c r="K3118">
        <f t="shared" si="335"/>
        <v>0</v>
      </c>
    </row>
    <row r="3119" spans="1:11" ht="12.75" customHeight="1" x14ac:dyDescent="0.2">
      <c r="A3119" s="71" t="str">
        <f t="shared" si="331"/>
        <v/>
      </c>
      <c r="B3119" s="31" t="str">
        <f t="shared" si="336"/>
        <v/>
      </c>
      <c r="C3119" s="25" t="str">
        <f t="shared" si="332"/>
        <v/>
      </c>
      <c r="D3119" s="26" t="str">
        <f>IF(C3119="","",IFERROR(VLOOKUP($C3119,Statistiques!$A$8:$B$30,2,0),""))</f>
        <v/>
      </c>
      <c r="E3119" s="24"/>
      <c r="F3119" s="27" t="e">
        <f t="shared" si="337"/>
        <v>#VALUE!</v>
      </c>
      <c r="G3119" s="28" t="str">
        <f t="shared" si="333"/>
        <v/>
      </c>
      <c r="H3119" s="29"/>
      <c r="I3119" s="30"/>
      <c r="J3119">
        <f t="shared" si="334"/>
        <v>0</v>
      </c>
      <c r="K3119">
        <f t="shared" si="335"/>
        <v>0</v>
      </c>
    </row>
    <row r="3120" spans="1:11" ht="12.75" customHeight="1" x14ac:dyDescent="0.2">
      <c r="A3120" s="71" t="str">
        <f t="shared" si="331"/>
        <v/>
      </c>
      <c r="B3120" s="31" t="str">
        <f t="shared" si="336"/>
        <v/>
      </c>
      <c r="C3120" s="25" t="str">
        <f t="shared" si="332"/>
        <v/>
      </c>
      <c r="D3120" s="26" t="str">
        <f>IF(C3120="","",IFERROR(VLOOKUP($C3120,Statistiques!$A$8:$B$30,2,0),""))</f>
        <v/>
      </c>
      <c r="E3120" s="24"/>
      <c r="F3120" s="27" t="e">
        <f t="shared" si="337"/>
        <v>#VALUE!</v>
      </c>
      <c r="G3120" s="28" t="str">
        <f t="shared" si="333"/>
        <v/>
      </c>
      <c r="H3120" s="29"/>
      <c r="I3120" s="30"/>
      <c r="J3120">
        <f t="shared" si="334"/>
        <v>0</v>
      </c>
      <c r="K3120">
        <f t="shared" si="335"/>
        <v>0</v>
      </c>
    </row>
    <row r="3121" spans="1:11" ht="12.75" customHeight="1" x14ac:dyDescent="0.2">
      <c r="A3121" s="71" t="str">
        <f t="shared" si="331"/>
        <v/>
      </c>
      <c r="B3121" s="31" t="str">
        <f t="shared" si="336"/>
        <v/>
      </c>
      <c r="C3121" s="25" t="str">
        <f t="shared" si="332"/>
        <v/>
      </c>
      <c r="D3121" s="26" t="str">
        <f>IF(C3121="","",IFERROR(VLOOKUP($C3121,Statistiques!$A$8:$B$30,2,0),""))</f>
        <v/>
      </c>
      <c r="E3121" s="24"/>
      <c r="F3121" s="27" t="e">
        <f t="shared" si="337"/>
        <v>#VALUE!</v>
      </c>
      <c r="G3121" s="28" t="str">
        <f t="shared" si="333"/>
        <v/>
      </c>
      <c r="H3121" s="29"/>
      <c r="I3121" s="30"/>
      <c r="J3121">
        <f t="shared" si="334"/>
        <v>0</v>
      </c>
      <c r="K3121">
        <f t="shared" si="335"/>
        <v>0</v>
      </c>
    </row>
    <row r="3122" spans="1:11" ht="12.75" customHeight="1" x14ac:dyDescent="0.2">
      <c r="A3122" s="71" t="str">
        <f t="shared" ref="A3122:A3185" si="338">IF(E3121="","",A3121)</f>
        <v/>
      </c>
      <c r="B3122" s="31" t="str">
        <f t="shared" si="336"/>
        <v/>
      </c>
      <c r="C3122" s="25" t="str">
        <f t="shared" ref="C3122:C3185" si="339">IF(E3121="","",C3121)</f>
        <v/>
      </c>
      <c r="D3122" s="26" t="str">
        <f>IF(C3122="","",IFERROR(VLOOKUP($C3122,Statistiques!$A$8:$B$30,2,0),""))</f>
        <v/>
      </c>
      <c r="E3122" s="24"/>
      <c r="F3122" s="27" t="e">
        <f t="shared" si="337"/>
        <v>#VALUE!</v>
      </c>
      <c r="G3122" s="28" t="str">
        <f t="shared" si="333"/>
        <v/>
      </c>
      <c r="H3122" s="29"/>
      <c r="I3122" s="30"/>
      <c r="J3122">
        <f t="shared" si="334"/>
        <v>0</v>
      </c>
      <c r="K3122">
        <f t="shared" si="335"/>
        <v>0</v>
      </c>
    </row>
    <row r="3123" spans="1:11" ht="12.75" customHeight="1" x14ac:dyDescent="0.2">
      <c r="A3123" s="71" t="str">
        <f t="shared" si="338"/>
        <v/>
      </c>
      <c r="B3123" s="31" t="str">
        <f t="shared" si="336"/>
        <v/>
      </c>
      <c r="C3123" s="25" t="str">
        <f t="shared" si="339"/>
        <v/>
      </c>
      <c r="D3123" s="26" t="str">
        <f>IF(C3123="","",IFERROR(VLOOKUP($C3123,Statistiques!$A$8:$B$30,2,0),""))</f>
        <v/>
      </c>
      <c r="E3123" s="24"/>
      <c r="F3123" s="27" t="e">
        <f t="shared" si="337"/>
        <v>#VALUE!</v>
      </c>
      <c r="G3123" s="28" t="str">
        <f t="shared" si="333"/>
        <v/>
      </c>
      <c r="H3123" s="29"/>
      <c r="I3123" s="30"/>
      <c r="J3123">
        <f t="shared" si="334"/>
        <v>0</v>
      </c>
      <c r="K3123">
        <f t="shared" si="335"/>
        <v>0</v>
      </c>
    </row>
    <row r="3124" spans="1:11" ht="12.75" customHeight="1" x14ac:dyDescent="0.2">
      <c r="A3124" s="71" t="str">
        <f t="shared" si="338"/>
        <v/>
      </c>
      <c r="B3124" s="31" t="str">
        <f t="shared" si="336"/>
        <v/>
      </c>
      <c r="C3124" s="25" t="str">
        <f t="shared" si="339"/>
        <v/>
      </c>
      <c r="D3124" s="26" t="str">
        <f>IF(C3124="","",IFERROR(VLOOKUP($C3124,Statistiques!$A$8:$B$30,2,0),""))</f>
        <v/>
      </c>
      <c r="E3124" s="24"/>
      <c r="F3124" s="27" t="e">
        <f t="shared" si="337"/>
        <v>#VALUE!</v>
      </c>
      <c r="G3124" s="28" t="str">
        <f t="shared" si="333"/>
        <v/>
      </c>
      <c r="H3124" s="29"/>
      <c r="I3124" s="30"/>
      <c r="J3124">
        <f t="shared" si="334"/>
        <v>0</v>
      </c>
      <c r="K3124">
        <f t="shared" si="335"/>
        <v>0</v>
      </c>
    </row>
    <row r="3125" spans="1:11" ht="12.75" customHeight="1" x14ac:dyDescent="0.2">
      <c r="A3125" s="71" t="str">
        <f t="shared" si="338"/>
        <v/>
      </c>
      <c r="B3125" s="31" t="str">
        <f t="shared" si="336"/>
        <v/>
      </c>
      <c r="C3125" s="25" t="str">
        <f t="shared" si="339"/>
        <v/>
      </c>
      <c r="D3125" s="26" t="str">
        <f>IF(C3125="","",IFERROR(VLOOKUP($C3125,Statistiques!$A$8:$B$30,2,0),""))</f>
        <v/>
      </c>
      <c r="E3125" s="24"/>
      <c r="F3125" s="27" t="e">
        <f t="shared" si="337"/>
        <v>#VALUE!</v>
      </c>
      <c r="G3125" s="28" t="str">
        <f t="shared" si="333"/>
        <v/>
      </c>
      <c r="H3125" s="29"/>
      <c r="I3125" s="30"/>
      <c r="J3125">
        <f t="shared" si="334"/>
        <v>0</v>
      </c>
      <c r="K3125">
        <f t="shared" si="335"/>
        <v>0</v>
      </c>
    </row>
    <row r="3126" spans="1:11" ht="12.75" customHeight="1" x14ac:dyDescent="0.2">
      <c r="A3126" s="71" t="str">
        <f t="shared" si="338"/>
        <v/>
      </c>
      <c r="B3126" s="31" t="str">
        <f t="shared" si="336"/>
        <v/>
      </c>
      <c r="C3126" s="25" t="str">
        <f t="shared" si="339"/>
        <v/>
      </c>
      <c r="D3126" s="26" t="str">
        <f>IF(C3126="","",IFERROR(VLOOKUP($C3126,Statistiques!$A$8:$B$30,2,0),""))</f>
        <v/>
      </c>
      <c r="E3126" s="24"/>
      <c r="F3126" s="27" t="e">
        <f t="shared" si="337"/>
        <v>#VALUE!</v>
      </c>
      <c r="G3126" s="28" t="str">
        <f t="shared" si="333"/>
        <v/>
      </c>
      <c r="H3126" s="29"/>
      <c r="I3126" s="30"/>
      <c r="J3126">
        <f t="shared" si="334"/>
        <v>0</v>
      </c>
      <c r="K3126">
        <f t="shared" si="335"/>
        <v>0</v>
      </c>
    </row>
    <row r="3127" spans="1:11" ht="12.75" customHeight="1" x14ac:dyDescent="0.2">
      <c r="A3127" s="71" t="str">
        <f t="shared" si="338"/>
        <v/>
      </c>
      <c r="B3127" s="31" t="str">
        <f t="shared" si="336"/>
        <v/>
      </c>
      <c r="C3127" s="25" t="str">
        <f t="shared" si="339"/>
        <v/>
      </c>
      <c r="D3127" s="26" t="str">
        <f>IF(C3127="","",IFERROR(VLOOKUP($C3127,Statistiques!$A$8:$B$30,2,0),""))</f>
        <v/>
      </c>
      <c r="E3127" s="24"/>
      <c r="F3127" s="27" t="e">
        <f t="shared" si="337"/>
        <v>#VALUE!</v>
      </c>
      <c r="G3127" s="28" t="str">
        <f t="shared" si="333"/>
        <v/>
      </c>
      <c r="H3127" s="29"/>
      <c r="I3127" s="30"/>
      <c r="J3127">
        <f t="shared" si="334"/>
        <v>0</v>
      </c>
      <c r="K3127">
        <f t="shared" si="335"/>
        <v>0</v>
      </c>
    </row>
    <row r="3128" spans="1:11" ht="12.75" customHeight="1" x14ac:dyDescent="0.2">
      <c r="A3128" s="71" t="str">
        <f t="shared" si="338"/>
        <v/>
      </c>
      <c r="B3128" s="31" t="str">
        <f t="shared" si="336"/>
        <v/>
      </c>
      <c r="C3128" s="25" t="str">
        <f t="shared" si="339"/>
        <v/>
      </c>
      <c r="D3128" s="26" t="str">
        <f>IF(C3128="","",IFERROR(VLOOKUP($C3128,Statistiques!$A$8:$B$30,2,0),""))</f>
        <v/>
      </c>
      <c r="E3128" s="24"/>
      <c r="F3128" s="27" t="e">
        <f t="shared" si="337"/>
        <v>#VALUE!</v>
      </c>
      <c r="G3128" s="28" t="str">
        <f t="shared" si="333"/>
        <v/>
      </c>
      <c r="H3128" s="29"/>
      <c r="I3128" s="30"/>
      <c r="J3128">
        <f t="shared" si="334"/>
        <v>0</v>
      </c>
      <c r="K3128">
        <f t="shared" si="335"/>
        <v>0</v>
      </c>
    </row>
    <row r="3129" spans="1:11" ht="12.75" customHeight="1" x14ac:dyDescent="0.2">
      <c r="A3129" s="71" t="str">
        <f t="shared" si="338"/>
        <v/>
      </c>
      <c r="B3129" s="31" t="str">
        <f t="shared" si="336"/>
        <v/>
      </c>
      <c r="C3129" s="25" t="str">
        <f t="shared" si="339"/>
        <v/>
      </c>
      <c r="D3129" s="26" t="str">
        <f>IF(C3129="","",IFERROR(VLOOKUP($C3129,Statistiques!$A$8:$B$30,2,0),""))</f>
        <v/>
      </c>
      <c r="E3129" s="24"/>
      <c r="F3129" s="27" t="e">
        <f t="shared" si="337"/>
        <v>#VALUE!</v>
      </c>
      <c r="G3129" s="28" t="str">
        <f t="shared" si="333"/>
        <v/>
      </c>
      <c r="H3129" s="29"/>
      <c r="I3129" s="30"/>
      <c r="J3129">
        <f t="shared" si="334"/>
        <v>0</v>
      </c>
      <c r="K3129">
        <f t="shared" si="335"/>
        <v>0</v>
      </c>
    </row>
    <row r="3130" spans="1:11" ht="12.75" customHeight="1" x14ac:dyDescent="0.2">
      <c r="A3130" s="71" t="str">
        <f t="shared" si="338"/>
        <v/>
      </c>
      <c r="B3130" s="31" t="str">
        <f t="shared" si="336"/>
        <v/>
      </c>
      <c r="C3130" s="25" t="str">
        <f t="shared" si="339"/>
        <v/>
      </c>
      <c r="D3130" s="26" t="str">
        <f>IF(C3130="","",IFERROR(VLOOKUP($C3130,Statistiques!$A$8:$B$30,2,0),""))</f>
        <v/>
      </c>
      <c r="E3130" s="24"/>
      <c r="F3130" s="27" t="e">
        <f t="shared" si="337"/>
        <v>#VALUE!</v>
      </c>
      <c r="G3130" s="28" t="str">
        <f t="shared" si="333"/>
        <v/>
      </c>
      <c r="H3130" s="29"/>
      <c r="I3130" s="30"/>
      <c r="J3130">
        <f t="shared" si="334"/>
        <v>0</v>
      </c>
      <c r="K3130">
        <f t="shared" si="335"/>
        <v>0</v>
      </c>
    </row>
    <row r="3131" spans="1:11" ht="12.75" customHeight="1" x14ac:dyDescent="0.2">
      <c r="A3131" s="71" t="str">
        <f t="shared" si="338"/>
        <v/>
      </c>
      <c r="B3131" s="31" t="str">
        <f t="shared" si="336"/>
        <v/>
      </c>
      <c r="C3131" s="25" t="str">
        <f t="shared" si="339"/>
        <v/>
      </c>
      <c r="D3131" s="26" t="str">
        <f>IF(C3131="","",IFERROR(VLOOKUP($C3131,Statistiques!$A$8:$B$30,2,0),""))</f>
        <v/>
      </c>
      <c r="E3131" s="24"/>
      <c r="F3131" s="27" t="e">
        <f t="shared" si="337"/>
        <v>#VALUE!</v>
      </c>
      <c r="G3131" s="28" t="str">
        <f t="shared" si="333"/>
        <v/>
      </c>
      <c r="H3131" s="29"/>
      <c r="I3131" s="30"/>
      <c r="J3131">
        <f t="shared" si="334"/>
        <v>0</v>
      </c>
      <c r="K3131">
        <f t="shared" si="335"/>
        <v>0</v>
      </c>
    </row>
    <row r="3132" spans="1:11" ht="12.75" customHeight="1" x14ac:dyDescent="0.2">
      <c r="A3132" s="71" t="str">
        <f t="shared" si="338"/>
        <v/>
      </c>
      <c r="B3132" s="31" t="str">
        <f t="shared" si="336"/>
        <v/>
      </c>
      <c r="C3132" s="25" t="str">
        <f t="shared" si="339"/>
        <v/>
      </c>
      <c r="D3132" s="26" t="str">
        <f>IF(C3132="","",IFERROR(VLOOKUP($C3132,Statistiques!$A$8:$B$30,2,0),""))</f>
        <v/>
      </c>
      <c r="E3132" s="24"/>
      <c r="F3132" s="27" t="e">
        <f t="shared" si="337"/>
        <v>#VALUE!</v>
      </c>
      <c r="G3132" s="28" t="str">
        <f t="shared" si="333"/>
        <v/>
      </c>
      <c r="H3132" s="29"/>
      <c r="I3132" s="30"/>
      <c r="J3132">
        <f t="shared" si="334"/>
        <v>0</v>
      </c>
      <c r="K3132">
        <f t="shared" si="335"/>
        <v>0</v>
      </c>
    </row>
    <row r="3133" spans="1:11" ht="12.75" customHeight="1" x14ac:dyDescent="0.2">
      <c r="A3133" s="71" t="str">
        <f t="shared" si="338"/>
        <v/>
      </c>
      <c r="B3133" s="31" t="str">
        <f t="shared" si="336"/>
        <v/>
      </c>
      <c r="C3133" s="25" t="str">
        <f t="shared" si="339"/>
        <v/>
      </c>
      <c r="D3133" s="26" t="str">
        <f>IF(C3133="","",IFERROR(VLOOKUP($C3133,Statistiques!$A$8:$B$30,2,0),""))</f>
        <v/>
      </c>
      <c r="E3133" s="24"/>
      <c r="F3133" s="27" t="e">
        <f t="shared" si="337"/>
        <v>#VALUE!</v>
      </c>
      <c r="G3133" s="28" t="str">
        <f t="shared" si="333"/>
        <v/>
      </c>
      <c r="H3133" s="29"/>
      <c r="I3133" s="30"/>
      <c r="J3133">
        <f t="shared" si="334"/>
        <v>0</v>
      </c>
      <c r="K3133">
        <f t="shared" si="335"/>
        <v>0</v>
      </c>
    </row>
    <row r="3134" spans="1:11" ht="12.75" customHeight="1" x14ac:dyDescent="0.2">
      <c r="A3134" s="71" t="str">
        <f t="shared" si="338"/>
        <v/>
      </c>
      <c r="B3134" s="31" t="str">
        <f t="shared" si="336"/>
        <v/>
      </c>
      <c r="C3134" s="25" t="str">
        <f t="shared" si="339"/>
        <v/>
      </c>
      <c r="D3134" s="26" t="str">
        <f>IF(C3134="","",IFERROR(VLOOKUP($C3134,Statistiques!$A$8:$B$30,2,0),""))</f>
        <v/>
      </c>
      <c r="E3134" s="24"/>
      <c r="F3134" s="27" t="e">
        <f t="shared" si="337"/>
        <v>#VALUE!</v>
      </c>
      <c r="G3134" s="28" t="str">
        <f t="shared" si="333"/>
        <v/>
      </c>
      <c r="H3134" s="29"/>
      <c r="I3134" s="30"/>
      <c r="J3134">
        <f t="shared" si="334"/>
        <v>0</v>
      </c>
      <c r="K3134">
        <f t="shared" si="335"/>
        <v>0</v>
      </c>
    </row>
    <row r="3135" spans="1:11" ht="12.75" customHeight="1" x14ac:dyDescent="0.2">
      <c r="A3135" s="71" t="str">
        <f t="shared" si="338"/>
        <v/>
      </c>
      <c r="B3135" s="31" t="str">
        <f t="shared" si="336"/>
        <v/>
      </c>
      <c r="C3135" s="25" t="str">
        <f t="shared" si="339"/>
        <v/>
      </c>
      <c r="D3135" s="26" t="str">
        <f>IF(C3135="","",IFERROR(VLOOKUP($C3135,Statistiques!$A$8:$B$30,2,0),""))</f>
        <v/>
      </c>
      <c r="E3135" s="24"/>
      <c r="F3135" s="27" t="e">
        <f t="shared" si="337"/>
        <v>#VALUE!</v>
      </c>
      <c r="G3135" s="28" t="str">
        <f t="shared" si="333"/>
        <v/>
      </c>
      <c r="H3135" s="29"/>
      <c r="I3135" s="30"/>
      <c r="J3135">
        <f t="shared" si="334"/>
        <v>0</v>
      </c>
      <c r="K3135">
        <f t="shared" si="335"/>
        <v>0</v>
      </c>
    </row>
    <row r="3136" spans="1:11" ht="12.75" customHeight="1" x14ac:dyDescent="0.2">
      <c r="A3136" s="71" t="str">
        <f t="shared" si="338"/>
        <v/>
      </c>
      <c r="B3136" s="31" t="str">
        <f t="shared" si="336"/>
        <v/>
      </c>
      <c r="C3136" s="25" t="str">
        <f t="shared" si="339"/>
        <v/>
      </c>
      <c r="D3136" s="26" t="str">
        <f>IF(C3136="","",IFERROR(VLOOKUP($C3136,Statistiques!$A$8:$B$30,2,0),""))</f>
        <v/>
      </c>
      <c r="E3136" s="24"/>
      <c r="F3136" s="27" t="e">
        <f t="shared" si="337"/>
        <v>#VALUE!</v>
      </c>
      <c r="G3136" s="28" t="str">
        <f t="shared" si="333"/>
        <v/>
      </c>
      <c r="H3136" s="29"/>
      <c r="I3136" s="30"/>
      <c r="J3136">
        <f t="shared" si="334"/>
        <v>0</v>
      </c>
      <c r="K3136">
        <f t="shared" si="335"/>
        <v>0</v>
      </c>
    </row>
    <row r="3137" spans="1:11" ht="12.75" customHeight="1" x14ac:dyDescent="0.2">
      <c r="A3137" s="71" t="str">
        <f t="shared" si="338"/>
        <v/>
      </c>
      <c r="B3137" s="31" t="str">
        <f t="shared" si="336"/>
        <v/>
      </c>
      <c r="C3137" s="25" t="str">
        <f t="shared" si="339"/>
        <v/>
      </c>
      <c r="D3137" s="26" t="str">
        <f>IF(C3137="","",IFERROR(VLOOKUP($C3137,Statistiques!$A$8:$B$30,2,0),""))</f>
        <v/>
      </c>
      <c r="E3137" s="24"/>
      <c r="F3137" s="27" t="e">
        <f t="shared" si="337"/>
        <v>#VALUE!</v>
      </c>
      <c r="G3137" s="28" t="str">
        <f t="shared" si="333"/>
        <v/>
      </c>
      <c r="H3137" s="29"/>
      <c r="I3137" s="30"/>
      <c r="J3137">
        <f t="shared" si="334"/>
        <v>0</v>
      </c>
      <c r="K3137">
        <f t="shared" si="335"/>
        <v>0</v>
      </c>
    </row>
    <row r="3138" spans="1:11" ht="12.75" customHeight="1" x14ac:dyDescent="0.2">
      <c r="A3138" s="71" t="str">
        <f t="shared" si="338"/>
        <v/>
      </c>
      <c r="B3138" s="31" t="str">
        <f t="shared" si="336"/>
        <v/>
      </c>
      <c r="C3138" s="25" t="str">
        <f t="shared" si="339"/>
        <v/>
      </c>
      <c r="D3138" s="26" t="str">
        <f>IF(C3138="","",IFERROR(VLOOKUP($C3138,Statistiques!$A$8:$B$30,2,0),""))</f>
        <v/>
      </c>
      <c r="E3138" s="24"/>
      <c r="F3138" s="27" t="e">
        <f t="shared" si="337"/>
        <v>#VALUE!</v>
      </c>
      <c r="G3138" s="28" t="str">
        <f t="shared" si="333"/>
        <v/>
      </c>
      <c r="H3138" s="29"/>
      <c r="I3138" s="30"/>
      <c r="J3138">
        <f t="shared" si="334"/>
        <v>0</v>
      </c>
      <c r="K3138">
        <f t="shared" si="335"/>
        <v>0</v>
      </c>
    </row>
    <row r="3139" spans="1:11" ht="12.75" customHeight="1" x14ac:dyDescent="0.2">
      <c r="A3139" s="71" t="str">
        <f t="shared" si="338"/>
        <v/>
      </c>
      <c r="B3139" s="31" t="str">
        <f t="shared" si="336"/>
        <v/>
      </c>
      <c r="C3139" s="25" t="str">
        <f t="shared" si="339"/>
        <v/>
      </c>
      <c r="D3139" s="26" t="str">
        <f>IF(C3139="","",IFERROR(VLOOKUP($C3139,Statistiques!$A$8:$B$30,2,0),""))</f>
        <v/>
      </c>
      <c r="E3139" s="24"/>
      <c r="F3139" s="27" t="e">
        <f t="shared" si="337"/>
        <v>#VALUE!</v>
      </c>
      <c r="G3139" s="28" t="str">
        <f t="shared" ref="G3139:G3202" si="340">IF(E3139="","",IF(AND(MONTH(A3139)=MONTH(A3140),E3140&lt;&gt;""),"",F3139))</f>
        <v/>
      </c>
      <c r="H3139" s="29"/>
      <c r="I3139" s="30"/>
      <c r="J3139">
        <f t="shared" ref="J3139:J3202" si="341">IF(H3139="",0,H3139)</f>
        <v>0</v>
      </c>
      <c r="K3139">
        <f t="shared" ref="K3139:K3202" si="342">IF(I3139="",0,I3139)</f>
        <v>0</v>
      </c>
    </row>
    <row r="3140" spans="1:11" ht="12.75" customHeight="1" x14ac:dyDescent="0.2">
      <c r="A3140" s="71" t="str">
        <f t="shared" si="338"/>
        <v/>
      </c>
      <c r="B3140" s="31" t="str">
        <f t="shared" ref="B3140:B3203" si="343">IF(A3140="","",B3139+1)</f>
        <v/>
      </c>
      <c r="C3140" s="25" t="str">
        <f t="shared" si="339"/>
        <v/>
      </c>
      <c r="D3140" s="26" t="str">
        <f>IF(C3140="","",IFERROR(VLOOKUP($C3140,Statistiques!$A$8:$B$30,2,0),""))</f>
        <v/>
      </c>
      <c r="E3140" s="24"/>
      <c r="F3140" s="27" t="e">
        <f t="shared" ref="F3140:F3203" si="344">IF(MONTH(A3140)=MONTH(A3139),F3139+E3140,E3140)</f>
        <v>#VALUE!</v>
      </c>
      <c r="G3140" s="28" t="str">
        <f t="shared" si="340"/>
        <v/>
      </c>
      <c r="H3140" s="29"/>
      <c r="I3140" s="30"/>
      <c r="J3140">
        <f t="shared" si="341"/>
        <v>0</v>
      </c>
      <c r="K3140">
        <f t="shared" si="342"/>
        <v>0</v>
      </c>
    </row>
    <row r="3141" spans="1:11" ht="12.75" customHeight="1" x14ac:dyDescent="0.2">
      <c r="A3141" s="71" t="str">
        <f t="shared" si="338"/>
        <v/>
      </c>
      <c r="B3141" s="31" t="str">
        <f t="shared" si="343"/>
        <v/>
      </c>
      <c r="C3141" s="25" t="str">
        <f t="shared" si="339"/>
        <v/>
      </c>
      <c r="D3141" s="26" t="str">
        <f>IF(C3141="","",IFERROR(VLOOKUP($C3141,Statistiques!$A$8:$B$30,2,0),""))</f>
        <v/>
      </c>
      <c r="E3141" s="24"/>
      <c r="F3141" s="27" t="e">
        <f t="shared" si="344"/>
        <v>#VALUE!</v>
      </c>
      <c r="G3141" s="28" t="str">
        <f t="shared" si="340"/>
        <v/>
      </c>
      <c r="H3141" s="29"/>
      <c r="I3141" s="30"/>
      <c r="J3141">
        <f t="shared" si="341"/>
        <v>0</v>
      </c>
      <c r="K3141">
        <f t="shared" si="342"/>
        <v>0</v>
      </c>
    </row>
    <row r="3142" spans="1:11" ht="12.75" customHeight="1" x14ac:dyDescent="0.2">
      <c r="A3142" s="71" t="str">
        <f t="shared" si="338"/>
        <v/>
      </c>
      <c r="B3142" s="31" t="str">
        <f t="shared" si="343"/>
        <v/>
      </c>
      <c r="C3142" s="25" t="str">
        <f t="shared" si="339"/>
        <v/>
      </c>
      <c r="D3142" s="26" t="str">
        <f>IF(C3142="","",IFERROR(VLOOKUP($C3142,Statistiques!$A$8:$B$30,2,0),""))</f>
        <v/>
      </c>
      <c r="E3142" s="24"/>
      <c r="F3142" s="27" t="e">
        <f t="shared" si="344"/>
        <v>#VALUE!</v>
      </c>
      <c r="G3142" s="28" t="str">
        <f t="shared" si="340"/>
        <v/>
      </c>
      <c r="H3142" s="29"/>
      <c r="I3142" s="30"/>
      <c r="J3142">
        <f t="shared" si="341"/>
        <v>0</v>
      </c>
      <c r="K3142">
        <f t="shared" si="342"/>
        <v>0</v>
      </c>
    </row>
    <row r="3143" spans="1:11" ht="12.75" customHeight="1" x14ac:dyDescent="0.2">
      <c r="A3143" s="71" t="str">
        <f t="shared" si="338"/>
        <v/>
      </c>
      <c r="B3143" s="31" t="str">
        <f t="shared" si="343"/>
        <v/>
      </c>
      <c r="C3143" s="25" t="str">
        <f t="shared" si="339"/>
        <v/>
      </c>
      <c r="D3143" s="26" t="str">
        <f>IF(C3143="","",IFERROR(VLOOKUP($C3143,Statistiques!$A$8:$B$30,2,0),""))</f>
        <v/>
      </c>
      <c r="E3143" s="24"/>
      <c r="F3143" s="27" t="e">
        <f t="shared" si="344"/>
        <v>#VALUE!</v>
      </c>
      <c r="G3143" s="28" t="str">
        <f t="shared" si="340"/>
        <v/>
      </c>
      <c r="H3143" s="29"/>
      <c r="I3143" s="30"/>
      <c r="J3143">
        <f t="shared" si="341"/>
        <v>0</v>
      </c>
      <c r="K3143">
        <f t="shared" si="342"/>
        <v>0</v>
      </c>
    </row>
    <row r="3144" spans="1:11" ht="12.75" customHeight="1" x14ac:dyDescent="0.2">
      <c r="A3144" s="71" t="str">
        <f t="shared" si="338"/>
        <v/>
      </c>
      <c r="B3144" s="31" t="str">
        <f t="shared" si="343"/>
        <v/>
      </c>
      <c r="C3144" s="25" t="str">
        <f t="shared" si="339"/>
        <v/>
      </c>
      <c r="D3144" s="26" t="str">
        <f>IF(C3144="","",IFERROR(VLOOKUP($C3144,Statistiques!$A$8:$B$30,2,0),""))</f>
        <v/>
      </c>
      <c r="E3144" s="24"/>
      <c r="F3144" s="27" t="e">
        <f t="shared" si="344"/>
        <v>#VALUE!</v>
      </c>
      <c r="G3144" s="28" t="str">
        <f t="shared" si="340"/>
        <v/>
      </c>
      <c r="H3144" s="29"/>
      <c r="I3144" s="30"/>
      <c r="J3144">
        <f t="shared" si="341"/>
        <v>0</v>
      </c>
      <c r="K3144">
        <f t="shared" si="342"/>
        <v>0</v>
      </c>
    </row>
    <row r="3145" spans="1:11" ht="12.75" customHeight="1" x14ac:dyDescent="0.2">
      <c r="A3145" s="71" t="str">
        <f t="shared" si="338"/>
        <v/>
      </c>
      <c r="B3145" s="31" t="str">
        <f t="shared" si="343"/>
        <v/>
      </c>
      <c r="C3145" s="25" t="str">
        <f t="shared" si="339"/>
        <v/>
      </c>
      <c r="D3145" s="26" t="str">
        <f>IF(C3145="","",IFERROR(VLOOKUP($C3145,Statistiques!$A$8:$B$30,2,0),""))</f>
        <v/>
      </c>
      <c r="E3145" s="24"/>
      <c r="F3145" s="27" t="e">
        <f t="shared" si="344"/>
        <v>#VALUE!</v>
      </c>
      <c r="G3145" s="28" t="str">
        <f t="shared" si="340"/>
        <v/>
      </c>
      <c r="H3145" s="29"/>
      <c r="I3145" s="30"/>
      <c r="J3145">
        <f t="shared" si="341"/>
        <v>0</v>
      </c>
      <c r="K3145">
        <f t="shared" si="342"/>
        <v>0</v>
      </c>
    </row>
    <row r="3146" spans="1:11" ht="12.75" customHeight="1" x14ac:dyDescent="0.2">
      <c r="A3146" s="71" t="str">
        <f t="shared" si="338"/>
        <v/>
      </c>
      <c r="B3146" s="31" t="str">
        <f t="shared" si="343"/>
        <v/>
      </c>
      <c r="C3146" s="25" t="str">
        <f t="shared" si="339"/>
        <v/>
      </c>
      <c r="D3146" s="26" t="str">
        <f>IF(C3146="","",IFERROR(VLOOKUP($C3146,Statistiques!$A$8:$B$30,2,0),""))</f>
        <v/>
      </c>
      <c r="E3146" s="24"/>
      <c r="F3146" s="27" t="e">
        <f t="shared" si="344"/>
        <v>#VALUE!</v>
      </c>
      <c r="G3146" s="28" t="str">
        <f t="shared" si="340"/>
        <v/>
      </c>
      <c r="H3146" s="29"/>
      <c r="I3146" s="30"/>
      <c r="J3146">
        <f t="shared" si="341"/>
        <v>0</v>
      </c>
      <c r="K3146">
        <f t="shared" si="342"/>
        <v>0</v>
      </c>
    </row>
    <row r="3147" spans="1:11" ht="12.75" customHeight="1" x14ac:dyDescent="0.2">
      <c r="A3147" s="71" t="str">
        <f t="shared" si="338"/>
        <v/>
      </c>
      <c r="B3147" s="31" t="str">
        <f t="shared" si="343"/>
        <v/>
      </c>
      <c r="C3147" s="25" t="str">
        <f t="shared" si="339"/>
        <v/>
      </c>
      <c r="D3147" s="26" t="str">
        <f>IF(C3147="","",IFERROR(VLOOKUP($C3147,Statistiques!$A$8:$B$30,2,0),""))</f>
        <v/>
      </c>
      <c r="E3147" s="24"/>
      <c r="F3147" s="27" t="e">
        <f t="shared" si="344"/>
        <v>#VALUE!</v>
      </c>
      <c r="G3147" s="28" t="str">
        <f t="shared" si="340"/>
        <v/>
      </c>
      <c r="H3147" s="29"/>
      <c r="I3147" s="30"/>
      <c r="J3147">
        <f t="shared" si="341"/>
        <v>0</v>
      </c>
      <c r="K3147">
        <f t="shared" si="342"/>
        <v>0</v>
      </c>
    </row>
    <row r="3148" spans="1:11" ht="12.75" customHeight="1" x14ac:dyDescent="0.2">
      <c r="A3148" s="71" t="str">
        <f t="shared" si="338"/>
        <v/>
      </c>
      <c r="B3148" s="31" t="str">
        <f t="shared" si="343"/>
        <v/>
      </c>
      <c r="C3148" s="25" t="str">
        <f t="shared" si="339"/>
        <v/>
      </c>
      <c r="D3148" s="26" t="str">
        <f>IF(C3148="","",IFERROR(VLOOKUP($C3148,Statistiques!$A$8:$B$30,2,0),""))</f>
        <v/>
      </c>
      <c r="E3148" s="24"/>
      <c r="F3148" s="27" t="e">
        <f t="shared" si="344"/>
        <v>#VALUE!</v>
      </c>
      <c r="G3148" s="28" t="str">
        <f t="shared" si="340"/>
        <v/>
      </c>
      <c r="H3148" s="29"/>
      <c r="I3148" s="30"/>
      <c r="J3148">
        <f t="shared" si="341"/>
        <v>0</v>
      </c>
      <c r="K3148">
        <f t="shared" si="342"/>
        <v>0</v>
      </c>
    </row>
    <row r="3149" spans="1:11" ht="12.75" customHeight="1" x14ac:dyDescent="0.2">
      <c r="A3149" s="71" t="str">
        <f t="shared" si="338"/>
        <v/>
      </c>
      <c r="B3149" s="31" t="str">
        <f t="shared" si="343"/>
        <v/>
      </c>
      <c r="C3149" s="25" t="str">
        <f t="shared" si="339"/>
        <v/>
      </c>
      <c r="D3149" s="26" t="str">
        <f>IF(C3149="","",IFERROR(VLOOKUP($C3149,Statistiques!$A$8:$B$30,2,0),""))</f>
        <v/>
      </c>
      <c r="E3149" s="24"/>
      <c r="F3149" s="27" t="e">
        <f t="shared" si="344"/>
        <v>#VALUE!</v>
      </c>
      <c r="G3149" s="28" t="str">
        <f t="shared" si="340"/>
        <v/>
      </c>
      <c r="H3149" s="29"/>
      <c r="I3149" s="30"/>
      <c r="J3149">
        <f t="shared" si="341"/>
        <v>0</v>
      </c>
      <c r="K3149">
        <f t="shared" si="342"/>
        <v>0</v>
      </c>
    </row>
    <row r="3150" spans="1:11" ht="12.75" customHeight="1" x14ac:dyDescent="0.2">
      <c r="A3150" s="71" t="str">
        <f t="shared" si="338"/>
        <v/>
      </c>
      <c r="B3150" s="31" t="str">
        <f t="shared" si="343"/>
        <v/>
      </c>
      <c r="C3150" s="25" t="str">
        <f t="shared" si="339"/>
        <v/>
      </c>
      <c r="D3150" s="26" t="str">
        <f>IF(C3150="","",IFERROR(VLOOKUP($C3150,Statistiques!$A$8:$B$30,2,0),""))</f>
        <v/>
      </c>
      <c r="E3150" s="24"/>
      <c r="F3150" s="27" t="e">
        <f t="shared" si="344"/>
        <v>#VALUE!</v>
      </c>
      <c r="G3150" s="28" t="str">
        <f t="shared" si="340"/>
        <v/>
      </c>
      <c r="H3150" s="29"/>
      <c r="I3150" s="30"/>
      <c r="J3150">
        <f t="shared" si="341"/>
        <v>0</v>
      </c>
      <c r="K3150">
        <f t="shared" si="342"/>
        <v>0</v>
      </c>
    </row>
    <row r="3151" spans="1:11" ht="12.75" customHeight="1" x14ac:dyDescent="0.2">
      <c r="A3151" s="71" t="str">
        <f t="shared" si="338"/>
        <v/>
      </c>
      <c r="B3151" s="31" t="str">
        <f t="shared" si="343"/>
        <v/>
      </c>
      <c r="C3151" s="25" t="str">
        <f t="shared" si="339"/>
        <v/>
      </c>
      <c r="D3151" s="26" t="str">
        <f>IF(C3151="","",IFERROR(VLOOKUP($C3151,Statistiques!$A$8:$B$30,2,0),""))</f>
        <v/>
      </c>
      <c r="E3151" s="24"/>
      <c r="F3151" s="27" t="e">
        <f t="shared" si="344"/>
        <v>#VALUE!</v>
      </c>
      <c r="G3151" s="28" t="str">
        <f t="shared" si="340"/>
        <v/>
      </c>
      <c r="H3151" s="29"/>
      <c r="I3151" s="30"/>
      <c r="J3151">
        <f t="shared" si="341"/>
        <v>0</v>
      </c>
      <c r="K3151">
        <f t="shared" si="342"/>
        <v>0</v>
      </c>
    </row>
    <row r="3152" spans="1:11" ht="12.75" customHeight="1" x14ac:dyDescent="0.2">
      <c r="A3152" s="71" t="str">
        <f t="shared" si="338"/>
        <v/>
      </c>
      <c r="B3152" s="31" t="str">
        <f t="shared" si="343"/>
        <v/>
      </c>
      <c r="C3152" s="25" t="str">
        <f t="shared" si="339"/>
        <v/>
      </c>
      <c r="D3152" s="26" t="str">
        <f>IF(C3152="","",IFERROR(VLOOKUP($C3152,Statistiques!$A$8:$B$30,2,0),""))</f>
        <v/>
      </c>
      <c r="E3152" s="24"/>
      <c r="F3152" s="27" t="e">
        <f t="shared" si="344"/>
        <v>#VALUE!</v>
      </c>
      <c r="G3152" s="28" t="str">
        <f t="shared" si="340"/>
        <v/>
      </c>
      <c r="H3152" s="29"/>
      <c r="I3152" s="30"/>
      <c r="J3152">
        <f t="shared" si="341"/>
        <v>0</v>
      </c>
      <c r="K3152">
        <f t="shared" si="342"/>
        <v>0</v>
      </c>
    </row>
    <row r="3153" spans="1:11" ht="12.75" customHeight="1" x14ac:dyDescent="0.2">
      <c r="A3153" s="71" t="str">
        <f t="shared" si="338"/>
        <v/>
      </c>
      <c r="B3153" s="31" t="str">
        <f t="shared" si="343"/>
        <v/>
      </c>
      <c r="C3153" s="25" t="str">
        <f t="shared" si="339"/>
        <v/>
      </c>
      <c r="D3153" s="26" t="str">
        <f>IF(C3153="","",IFERROR(VLOOKUP($C3153,Statistiques!$A$8:$B$30,2,0),""))</f>
        <v/>
      </c>
      <c r="E3153" s="24"/>
      <c r="F3153" s="27" t="e">
        <f t="shared" si="344"/>
        <v>#VALUE!</v>
      </c>
      <c r="G3153" s="28" t="str">
        <f t="shared" si="340"/>
        <v/>
      </c>
      <c r="H3153" s="29"/>
      <c r="I3153" s="30"/>
      <c r="J3153">
        <f t="shared" si="341"/>
        <v>0</v>
      </c>
      <c r="K3153">
        <f t="shared" si="342"/>
        <v>0</v>
      </c>
    </row>
    <row r="3154" spans="1:11" ht="12.75" customHeight="1" x14ac:dyDescent="0.2">
      <c r="A3154" s="71" t="str">
        <f t="shared" si="338"/>
        <v/>
      </c>
      <c r="B3154" s="31" t="str">
        <f t="shared" si="343"/>
        <v/>
      </c>
      <c r="C3154" s="25" t="str">
        <f t="shared" si="339"/>
        <v/>
      </c>
      <c r="D3154" s="26" t="str">
        <f>IF(C3154="","",IFERROR(VLOOKUP($C3154,Statistiques!$A$8:$B$30,2,0),""))</f>
        <v/>
      </c>
      <c r="E3154" s="24"/>
      <c r="F3154" s="27" t="e">
        <f t="shared" si="344"/>
        <v>#VALUE!</v>
      </c>
      <c r="G3154" s="28" t="str">
        <f t="shared" si="340"/>
        <v/>
      </c>
      <c r="H3154" s="29"/>
      <c r="I3154" s="30"/>
      <c r="J3154">
        <f t="shared" si="341"/>
        <v>0</v>
      </c>
      <c r="K3154">
        <f t="shared" si="342"/>
        <v>0</v>
      </c>
    </row>
    <row r="3155" spans="1:11" ht="12.75" customHeight="1" x14ac:dyDescent="0.2">
      <c r="A3155" s="71" t="str">
        <f t="shared" si="338"/>
        <v/>
      </c>
      <c r="B3155" s="31" t="str">
        <f t="shared" si="343"/>
        <v/>
      </c>
      <c r="C3155" s="25" t="str">
        <f t="shared" si="339"/>
        <v/>
      </c>
      <c r="D3155" s="26" t="str">
        <f>IF(C3155="","",IFERROR(VLOOKUP($C3155,Statistiques!$A$8:$B$30,2,0),""))</f>
        <v/>
      </c>
      <c r="E3155" s="24"/>
      <c r="F3155" s="27" t="e">
        <f t="shared" si="344"/>
        <v>#VALUE!</v>
      </c>
      <c r="G3155" s="28" t="str">
        <f t="shared" si="340"/>
        <v/>
      </c>
      <c r="H3155" s="29"/>
      <c r="I3155" s="30"/>
      <c r="J3155">
        <f t="shared" si="341"/>
        <v>0</v>
      </c>
      <c r="K3155">
        <f t="shared" si="342"/>
        <v>0</v>
      </c>
    </row>
    <row r="3156" spans="1:11" ht="12.75" customHeight="1" x14ac:dyDescent="0.2">
      <c r="A3156" s="71" t="str">
        <f t="shared" si="338"/>
        <v/>
      </c>
      <c r="B3156" s="31" t="str">
        <f t="shared" si="343"/>
        <v/>
      </c>
      <c r="C3156" s="25" t="str">
        <f t="shared" si="339"/>
        <v/>
      </c>
      <c r="D3156" s="26" t="str">
        <f>IF(C3156="","",IFERROR(VLOOKUP($C3156,Statistiques!$A$8:$B$30,2,0),""))</f>
        <v/>
      </c>
      <c r="E3156" s="24"/>
      <c r="F3156" s="27" t="e">
        <f t="shared" si="344"/>
        <v>#VALUE!</v>
      </c>
      <c r="G3156" s="28" t="str">
        <f t="shared" si="340"/>
        <v/>
      </c>
      <c r="H3156" s="29"/>
      <c r="I3156" s="30"/>
      <c r="J3156">
        <f t="shared" si="341"/>
        <v>0</v>
      </c>
      <c r="K3156">
        <f t="shared" si="342"/>
        <v>0</v>
      </c>
    </row>
    <row r="3157" spans="1:11" ht="12.75" customHeight="1" x14ac:dyDescent="0.2">
      <c r="A3157" s="71" t="str">
        <f t="shared" si="338"/>
        <v/>
      </c>
      <c r="B3157" s="31" t="str">
        <f t="shared" si="343"/>
        <v/>
      </c>
      <c r="C3157" s="25" t="str">
        <f t="shared" si="339"/>
        <v/>
      </c>
      <c r="D3157" s="26" t="str">
        <f>IF(C3157="","",IFERROR(VLOOKUP($C3157,Statistiques!$A$8:$B$30,2,0),""))</f>
        <v/>
      </c>
      <c r="E3157" s="24"/>
      <c r="F3157" s="27" t="e">
        <f t="shared" si="344"/>
        <v>#VALUE!</v>
      </c>
      <c r="G3157" s="28" t="str">
        <f t="shared" si="340"/>
        <v/>
      </c>
      <c r="H3157" s="29"/>
      <c r="I3157" s="30"/>
      <c r="J3157">
        <f t="shared" si="341"/>
        <v>0</v>
      </c>
      <c r="K3157">
        <f t="shared" si="342"/>
        <v>0</v>
      </c>
    </row>
    <row r="3158" spans="1:11" ht="12.75" customHeight="1" x14ac:dyDescent="0.2">
      <c r="A3158" s="71" t="str">
        <f t="shared" si="338"/>
        <v/>
      </c>
      <c r="B3158" s="31" t="str">
        <f t="shared" si="343"/>
        <v/>
      </c>
      <c r="C3158" s="25" t="str">
        <f t="shared" si="339"/>
        <v/>
      </c>
      <c r="D3158" s="26" t="str">
        <f>IF(C3158="","",IFERROR(VLOOKUP($C3158,Statistiques!$A$8:$B$30,2,0),""))</f>
        <v/>
      </c>
      <c r="E3158" s="24"/>
      <c r="F3158" s="27" t="e">
        <f t="shared" si="344"/>
        <v>#VALUE!</v>
      </c>
      <c r="G3158" s="28" t="str">
        <f t="shared" si="340"/>
        <v/>
      </c>
      <c r="H3158" s="29"/>
      <c r="I3158" s="30"/>
      <c r="J3158">
        <f t="shared" si="341"/>
        <v>0</v>
      </c>
      <c r="K3158">
        <f t="shared" si="342"/>
        <v>0</v>
      </c>
    </row>
    <row r="3159" spans="1:11" ht="12.75" customHeight="1" x14ac:dyDescent="0.2">
      <c r="A3159" s="71" t="str">
        <f t="shared" si="338"/>
        <v/>
      </c>
      <c r="B3159" s="31" t="str">
        <f t="shared" si="343"/>
        <v/>
      </c>
      <c r="C3159" s="25" t="str">
        <f t="shared" si="339"/>
        <v/>
      </c>
      <c r="D3159" s="26" t="str">
        <f>IF(C3159="","",IFERROR(VLOOKUP($C3159,Statistiques!$A$8:$B$30,2,0),""))</f>
        <v/>
      </c>
      <c r="E3159" s="24"/>
      <c r="F3159" s="27" t="e">
        <f t="shared" si="344"/>
        <v>#VALUE!</v>
      </c>
      <c r="G3159" s="28" t="str">
        <f t="shared" si="340"/>
        <v/>
      </c>
      <c r="H3159" s="29"/>
      <c r="I3159" s="30"/>
      <c r="J3159">
        <f t="shared" si="341"/>
        <v>0</v>
      </c>
      <c r="K3159">
        <f t="shared" si="342"/>
        <v>0</v>
      </c>
    </row>
    <row r="3160" spans="1:11" ht="12.75" customHeight="1" x14ac:dyDescent="0.2">
      <c r="A3160" s="71" t="str">
        <f t="shared" si="338"/>
        <v/>
      </c>
      <c r="B3160" s="31" t="str">
        <f t="shared" si="343"/>
        <v/>
      </c>
      <c r="C3160" s="25" t="str">
        <f t="shared" si="339"/>
        <v/>
      </c>
      <c r="D3160" s="26" t="str">
        <f>IF(C3160="","",IFERROR(VLOOKUP($C3160,Statistiques!$A$8:$B$30,2,0),""))</f>
        <v/>
      </c>
      <c r="E3160" s="24"/>
      <c r="F3160" s="27" t="e">
        <f t="shared" si="344"/>
        <v>#VALUE!</v>
      </c>
      <c r="G3160" s="28" t="str">
        <f t="shared" si="340"/>
        <v/>
      </c>
      <c r="H3160" s="29"/>
      <c r="I3160" s="30"/>
      <c r="J3160">
        <f t="shared" si="341"/>
        <v>0</v>
      </c>
      <c r="K3160">
        <f t="shared" si="342"/>
        <v>0</v>
      </c>
    </row>
    <row r="3161" spans="1:11" ht="12.75" customHeight="1" x14ac:dyDescent="0.2">
      <c r="A3161" s="71" t="str">
        <f t="shared" si="338"/>
        <v/>
      </c>
      <c r="B3161" s="31" t="str">
        <f t="shared" si="343"/>
        <v/>
      </c>
      <c r="C3161" s="25" t="str">
        <f t="shared" si="339"/>
        <v/>
      </c>
      <c r="D3161" s="26" t="str">
        <f>IF(C3161="","",IFERROR(VLOOKUP($C3161,Statistiques!$A$8:$B$30,2,0),""))</f>
        <v/>
      </c>
      <c r="E3161" s="24"/>
      <c r="F3161" s="27" t="e">
        <f t="shared" si="344"/>
        <v>#VALUE!</v>
      </c>
      <c r="G3161" s="28" t="str">
        <f t="shared" si="340"/>
        <v/>
      </c>
      <c r="H3161" s="29"/>
      <c r="I3161" s="30"/>
      <c r="J3161">
        <f t="shared" si="341"/>
        <v>0</v>
      </c>
      <c r="K3161">
        <f t="shared" si="342"/>
        <v>0</v>
      </c>
    </row>
    <row r="3162" spans="1:11" ht="12.75" customHeight="1" x14ac:dyDescent="0.2">
      <c r="A3162" s="71" t="str">
        <f t="shared" si="338"/>
        <v/>
      </c>
      <c r="B3162" s="31" t="str">
        <f t="shared" si="343"/>
        <v/>
      </c>
      <c r="C3162" s="25" t="str">
        <f t="shared" si="339"/>
        <v/>
      </c>
      <c r="D3162" s="26" t="str">
        <f>IF(C3162="","",IFERROR(VLOOKUP($C3162,Statistiques!$A$8:$B$30,2,0),""))</f>
        <v/>
      </c>
      <c r="E3162" s="24"/>
      <c r="F3162" s="27" t="e">
        <f t="shared" si="344"/>
        <v>#VALUE!</v>
      </c>
      <c r="G3162" s="28" t="str">
        <f t="shared" si="340"/>
        <v/>
      </c>
      <c r="H3162" s="29"/>
      <c r="I3162" s="30"/>
      <c r="J3162">
        <f t="shared" si="341"/>
        <v>0</v>
      </c>
      <c r="K3162">
        <f t="shared" si="342"/>
        <v>0</v>
      </c>
    </row>
    <row r="3163" spans="1:11" ht="12.75" customHeight="1" x14ac:dyDescent="0.2">
      <c r="A3163" s="71" t="str">
        <f t="shared" si="338"/>
        <v/>
      </c>
      <c r="B3163" s="31" t="str">
        <f t="shared" si="343"/>
        <v/>
      </c>
      <c r="C3163" s="25" t="str">
        <f t="shared" si="339"/>
        <v/>
      </c>
      <c r="D3163" s="26" t="str">
        <f>IF(C3163="","",IFERROR(VLOOKUP($C3163,Statistiques!$A$8:$B$30,2,0),""))</f>
        <v/>
      </c>
      <c r="E3163" s="24"/>
      <c r="F3163" s="27" t="e">
        <f t="shared" si="344"/>
        <v>#VALUE!</v>
      </c>
      <c r="G3163" s="28" t="str">
        <f t="shared" si="340"/>
        <v/>
      </c>
      <c r="H3163" s="29"/>
      <c r="I3163" s="30"/>
      <c r="J3163">
        <f t="shared" si="341"/>
        <v>0</v>
      </c>
      <c r="K3163">
        <f t="shared" si="342"/>
        <v>0</v>
      </c>
    </row>
    <row r="3164" spans="1:11" ht="12.75" customHeight="1" x14ac:dyDescent="0.2">
      <c r="A3164" s="71" t="str">
        <f t="shared" si="338"/>
        <v/>
      </c>
      <c r="B3164" s="31" t="str">
        <f t="shared" si="343"/>
        <v/>
      </c>
      <c r="C3164" s="25" t="str">
        <f t="shared" si="339"/>
        <v/>
      </c>
      <c r="D3164" s="26" t="str">
        <f>IF(C3164="","",IFERROR(VLOOKUP($C3164,Statistiques!$A$8:$B$30,2,0),""))</f>
        <v/>
      </c>
      <c r="E3164" s="24"/>
      <c r="F3164" s="27" t="e">
        <f t="shared" si="344"/>
        <v>#VALUE!</v>
      </c>
      <c r="G3164" s="28" t="str">
        <f t="shared" si="340"/>
        <v/>
      </c>
      <c r="H3164" s="29"/>
      <c r="I3164" s="30"/>
      <c r="J3164">
        <f t="shared" si="341"/>
        <v>0</v>
      </c>
      <c r="K3164">
        <f t="shared" si="342"/>
        <v>0</v>
      </c>
    </row>
    <row r="3165" spans="1:11" ht="12.75" customHeight="1" x14ac:dyDescent="0.2">
      <c r="A3165" s="71" t="str">
        <f t="shared" si="338"/>
        <v/>
      </c>
      <c r="B3165" s="31" t="str">
        <f t="shared" si="343"/>
        <v/>
      </c>
      <c r="C3165" s="25" t="str">
        <f t="shared" si="339"/>
        <v/>
      </c>
      <c r="D3165" s="26" t="str">
        <f>IF(C3165="","",IFERROR(VLOOKUP($C3165,Statistiques!$A$8:$B$30,2,0),""))</f>
        <v/>
      </c>
      <c r="E3165" s="24"/>
      <c r="F3165" s="27" t="e">
        <f t="shared" si="344"/>
        <v>#VALUE!</v>
      </c>
      <c r="G3165" s="28" t="str">
        <f t="shared" si="340"/>
        <v/>
      </c>
      <c r="H3165" s="29"/>
      <c r="I3165" s="30"/>
      <c r="J3165">
        <f t="shared" si="341"/>
        <v>0</v>
      </c>
      <c r="K3165">
        <f t="shared" si="342"/>
        <v>0</v>
      </c>
    </row>
    <row r="3166" spans="1:11" ht="12.75" customHeight="1" x14ac:dyDescent="0.2">
      <c r="A3166" s="71" t="str">
        <f t="shared" si="338"/>
        <v/>
      </c>
      <c r="B3166" s="31" t="str">
        <f t="shared" si="343"/>
        <v/>
      </c>
      <c r="C3166" s="25" t="str">
        <f t="shared" si="339"/>
        <v/>
      </c>
      <c r="D3166" s="26" t="str">
        <f>IF(C3166="","",IFERROR(VLOOKUP($C3166,Statistiques!$A$8:$B$30,2,0),""))</f>
        <v/>
      </c>
      <c r="E3166" s="24"/>
      <c r="F3166" s="27" t="e">
        <f t="shared" si="344"/>
        <v>#VALUE!</v>
      </c>
      <c r="G3166" s="28" t="str">
        <f t="shared" si="340"/>
        <v/>
      </c>
      <c r="H3166" s="29"/>
      <c r="I3166" s="30"/>
      <c r="J3166">
        <f t="shared" si="341"/>
        <v>0</v>
      </c>
      <c r="K3166">
        <f t="shared" si="342"/>
        <v>0</v>
      </c>
    </row>
    <row r="3167" spans="1:11" ht="12.75" customHeight="1" x14ac:dyDescent="0.2">
      <c r="A3167" s="71" t="str">
        <f t="shared" si="338"/>
        <v/>
      </c>
      <c r="B3167" s="31" t="str">
        <f t="shared" si="343"/>
        <v/>
      </c>
      <c r="C3167" s="25" t="str">
        <f t="shared" si="339"/>
        <v/>
      </c>
      <c r="D3167" s="26" t="str">
        <f>IF(C3167="","",IFERROR(VLOOKUP($C3167,Statistiques!$A$8:$B$30,2,0),""))</f>
        <v/>
      </c>
      <c r="E3167" s="24"/>
      <c r="F3167" s="27" t="e">
        <f t="shared" si="344"/>
        <v>#VALUE!</v>
      </c>
      <c r="G3167" s="28" t="str">
        <f t="shared" si="340"/>
        <v/>
      </c>
      <c r="H3167" s="29"/>
      <c r="I3167" s="30"/>
      <c r="J3167">
        <f t="shared" si="341"/>
        <v>0</v>
      </c>
      <c r="K3167">
        <f t="shared" si="342"/>
        <v>0</v>
      </c>
    </row>
    <row r="3168" spans="1:11" ht="12.75" customHeight="1" x14ac:dyDescent="0.2">
      <c r="A3168" s="71" t="str">
        <f t="shared" si="338"/>
        <v/>
      </c>
      <c r="B3168" s="31" t="str">
        <f t="shared" si="343"/>
        <v/>
      </c>
      <c r="C3168" s="25" t="str">
        <f t="shared" si="339"/>
        <v/>
      </c>
      <c r="D3168" s="26" t="str">
        <f>IF(C3168="","",IFERROR(VLOOKUP($C3168,Statistiques!$A$8:$B$30,2,0),""))</f>
        <v/>
      </c>
      <c r="E3168" s="24"/>
      <c r="F3168" s="27" t="e">
        <f t="shared" si="344"/>
        <v>#VALUE!</v>
      </c>
      <c r="G3168" s="28" t="str">
        <f t="shared" si="340"/>
        <v/>
      </c>
      <c r="H3168" s="29"/>
      <c r="I3168" s="30"/>
      <c r="J3168">
        <f t="shared" si="341"/>
        <v>0</v>
      </c>
      <c r="K3168">
        <f t="shared" si="342"/>
        <v>0</v>
      </c>
    </row>
    <row r="3169" spans="1:11" ht="12.75" customHeight="1" x14ac:dyDescent="0.2">
      <c r="A3169" s="71" t="str">
        <f t="shared" si="338"/>
        <v/>
      </c>
      <c r="B3169" s="31" t="str">
        <f t="shared" si="343"/>
        <v/>
      </c>
      <c r="C3169" s="25" t="str">
        <f t="shared" si="339"/>
        <v/>
      </c>
      <c r="D3169" s="26" t="str">
        <f>IF(C3169="","",IFERROR(VLOOKUP($C3169,Statistiques!$A$8:$B$30,2,0),""))</f>
        <v/>
      </c>
      <c r="E3169" s="24"/>
      <c r="F3169" s="27" t="e">
        <f t="shared" si="344"/>
        <v>#VALUE!</v>
      </c>
      <c r="G3169" s="28" t="str">
        <f t="shared" si="340"/>
        <v/>
      </c>
      <c r="H3169" s="29"/>
      <c r="I3169" s="30"/>
      <c r="J3169">
        <f t="shared" si="341"/>
        <v>0</v>
      </c>
      <c r="K3169">
        <f t="shared" si="342"/>
        <v>0</v>
      </c>
    </row>
    <row r="3170" spans="1:11" ht="12.75" customHeight="1" x14ac:dyDescent="0.2">
      <c r="A3170" s="71" t="str">
        <f t="shared" si="338"/>
        <v/>
      </c>
      <c r="B3170" s="31" t="str">
        <f t="shared" si="343"/>
        <v/>
      </c>
      <c r="C3170" s="25" t="str">
        <f t="shared" si="339"/>
        <v/>
      </c>
      <c r="D3170" s="26" t="str">
        <f>IF(C3170="","",IFERROR(VLOOKUP($C3170,Statistiques!$A$8:$B$30,2,0),""))</f>
        <v/>
      </c>
      <c r="E3170" s="24"/>
      <c r="F3170" s="27" t="e">
        <f t="shared" si="344"/>
        <v>#VALUE!</v>
      </c>
      <c r="G3170" s="28" t="str">
        <f t="shared" si="340"/>
        <v/>
      </c>
      <c r="H3170" s="29"/>
      <c r="I3170" s="30"/>
      <c r="J3170">
        <f t="shared" si="341"/>
        <v>0</v>
      </c>
      <c r="K3170">
        <f t="shared" si="342"/>
        <v>0</v>
      </c>
    </row>
    <row r="3171" spans="1:11" ht="12.75" customHeight="1" x14ac:dyDescent="0.2">
      <c r="A3171" s="71" t="str">
        <f t="shared" si="338"/>
        <v/>
      </c>
      <c r="B3171" s="31" t="str">
        <f t="shared" si="343"/>
        <v/>
      </c>
      <c r="C3171" s="25" t="str">
        <f t="shared" si="339"/>
        <v/>
      </c>
      <c r="D3171" s="26" t="str">
        <f>IF(C3171="","",IFERROR(VLOOKUP($C3171,Statistiques!$A$8:$B$30,2,0),""))</f>
        <v/>
      </c>
      <c r="E3171" s="24"/>
      <c r="F3171" s="27" t="e">
        <f t="shared" si="344"/>
        <v>#VALUE!</v>
      </c>
      <c r="G3171" s="28" t="str">
        <f t="shared" si="340"/>
        <v/>
      </c>
      <c r="H3171" s="29"/>
      <c r="I3171" s="30"/>
      <c r="J3171">
        <f t="shared" si="341"/>
        <v>0</v>
      </c>
      <c r="K3171">
        <f t="shared" si="342"/>
        <v>0</v>
      </c>
    </row>
    <row r="3172" spans="1:11" ht="12.75" customHeight="1" x14ac:dyDescent="0.2">
      <c r="A3172" s="71" t="str">
        <f t="shared" si="338"/>
        <v/>
      </c>
      <c r="B3172" s="31" t="str">
        <f t="shared" si="343"/>
        <v/>
      </c>
      <c r="C3172" s="25" t="str">
        <f t="shared" si="339"/>
        <v/>
      </c>
      <c r="D3172" s="26" t="str">
        <f>IF(C3172="","",IFERROR(VLOOKUP($C3172,Statistiques!$A$8:$B$30,2,0),""))</f>
        <v/>
      </c>
      <c r="E3172" s="24"/>
      <c r="F3172" s="27" t="e">
        <f t="shared" si="344"/>
        <v>#VALUE!</v>
      </c>
      <c r="G3172" s="28" t="str">
        <f t="shared" si="340"/>
        <v/>
      </c>
      <c r="H3172" s="29"/>
      <c r="I3172" s="30"/>
      <c r="J3172">
        <f t="shared" si="341"/>
        <v>0</v>
      </c>
      <c r="K3172">
        <f t="shared" si="342"/>
        <v>0</v>
      </c>
    </row>
    <row r="3173" spans="1:11" ht="12.75" customHeight="1" x14ac:dyDescent="0.2">
      <c r="A3173" s="71" t="str">
        <f t="shared" si="338"/>
        <v/>
      </c>
      <c r="B3173" s="31" t="str">
        <f t="shared" si="343"/>
        <v/>
      </c>
      <c r="C3173" s="25" t="str">
        <f t="shared" si="339"/>
        <v/>
      </c>
      <c r="D3173" s="26" t="str">
        <f>IF(C3173="","",IFERROR(VLOOKUP($C3173,Statistiques!$A$8:$B$30,2,0),""))</f>
        <v/>
      </c>
      <c r="E3173" s="24"/>
      <c r="F3173" s="27" t="e">
        <f t="shared" si="344"/>
        <v>#VALUE!</v>
      </c>
      <c r="G3173" s="28" t="str">
        <f t="shared" si="340"/>
        <v/>
      </c>
      <c r="H3173" s="29"/>
      <c r="I3173" s="30"/>
      <c r="J3173">
        <f t="shared" si="341"/>
        <v>0</v>
      </c>
      <c r="K3173">
        <f t="shared" si="342"/>
        <v>0</v>
      </c>
    </row>
    <row r="3174" spans="1:11" ht="12.75" customHeight="1" x14ac:dyDescent="0.2">
      <c r="A3174" s="71" t="str">
        <f t="shared" si="338"/>
        <v/>
      </c>
      <c r="B3174" s="31" t="str">
        <f t="shared" si="343"/>
        <v/>
      </c>
      <c r="C3174" s="25" t="str">
        <f t="shared" si="339"/>
        <v/>
      </c>
      <c r="D3174" s="26" t="str">
        <f>IF(C3174="","",IFERROR(VLOOKUP($C3174,Statistiques!$A$8:$B$30,2,0),""))</f>
        <v/>
      </c>
      <c r="E3174" s="24"/>
      <c r="F3174" s="27" t="e">
        <f t="shared" si="344"/>
        <v>#VALUE!</v>
      </c>
      <c r="G3174" s="28" t="str">
        <f t="shared" si="340"/>
        <v/>
      </c>
      <c r="H3174" s="29"/>
      <c r="I3174" s="30"/>
      <c r="J3174">
        <f t="shared" si="341"/>
        <v>0</v>
      </c>
      <c r="K3174">
        <f t="shared" si="342"/>
        <v>0</v>
      </c>
    </row>
    <row r="3175" spans="1:11" ht="12.75" customHeight="1" x14ac:dyDescent="0.2">
      <c r="A3175" s="71" t="str">
        <f t="shared" si="338"/>
        <v/>
      </c>
      <c r="B3175" s="31" t="str">
        <f t="shared" si="343"/>
        <v/>
      </c>
      <c r="C3175" s="25" t="str">
        <f t="shared" si="339"/>
        <v/>
      </c>
      <c r="D3175" s="26" t="str">
        <f>IF(C3175="","",IFERROR(VLOOKUP($C3175,Statistiques!$A$8:$B$30,2,0),""))</f>
        <v/>
      </c>
      <c r="E3175" s="24"/>
      <c r="F3175" s="27" t="e">
        <f t="shared" si="344"/>
        <v>#VALUE!</v>
      </c>
      <c r="G3175" s="28" t="str">
        <f t="shared" si="340"/>
        <v/>
      </c>
      <c r="H3175" s="29"/>
      <c r="I3175" s="30"/>
      <c r="J3175">
        <f t="shared" si="341"/>
        <v>0</v>
      </c>
      <c r="K3175">
        <f t="shared" si="342"/>
        <v>0</v>
      </c>
    </row>
    <row r="3176" spans="1:11" ht="12.75" customHeight="1" x14ac:dyDescent="0.2">
      <c r="A3176" s="71" t="str">
        <f t="shared" si="338"/>
        <v/>
      </c>
      <c r="B3176" s="31" t="str">
        <f t="shared" si="343"/>
        <v/>
      </c>
      <c r="C3176" s="25" t="str">
        <f t="shared" si="339"/>
        <v/>
      </c>
      <c r="D3176" s="26" t="str">
        <f>IF(C3176="","",IFERROR(VLOOKUP($C3176,Statistiques!$A$8:$B$30,2,0),""))</f>
        <v/>
      </c>
      <c r="E3176" s="24"/>
      <c r="F3176" s="27" t="e">
        <f t="shared" si="344"/>
        <v>#VALUE!</v>
      </c>
      <c r="G3176" s="28" t="str">
        <f t="shared" si="340"/>
        <v/>
      </c>
      <c r="H3176" s="29"/>
      <c r="I3176" s="30"/>
      <c r="J3176">
        <f t="shared" si="341"/>
        <v>0</v>
      </c>
      <c r="K3176">
        <f t="shared" si="342"/>
        <v>0</v>
      </c>
    </row>
    <row r="3177" spans="1:11" ht="12.75" customHeight="1" x14ac:dyDescent="0.2">
      <c r="A3177" s="71" t="str">
        <f t="shared" si="338"/>
        <v/>
      </c>
      <c r="B3177" s="31" t="str">
        <f t="shared" si="343"/>
        <v/>
      </c>
      <c r="C3177" s="25" t="str">
        <f t="shared" si="339"/>
        <v/>
      </c>
      <c r="D3177" s="26" t="str">
        <f>IF(C3177="","",IFERROR(VLOOKUP($C3177,Statistiques!$A$8:$B$30,2,0),""))</f>
        <v/>
      </c>
      <c r="E3177" s="24"/>
      <c r="F3177" s="27" t="e">
        <f t="shared" si="344"/>
        <v>#VALUE!</v>
      </c>
      <c r="G3177" s="28" t="str">
        <f t="shared" si="340"/>
        <v/>
      </c>
      <c r="H3177" s="29"/>
      <c r="I3177" s="30"/>
      <c r="J3177">
        <f t="shared" si="341"/>
        <v>0</v>
      </c>
      <c r="K3177">
        <f t="shared" si="342"/>
        <v>0</v>
      </c>
    </row>
    <row r="3178" spans="1:11" ht="12.75" customHeight="1" x14ac:dyDescent="0.2">
      <c r="A3178" s="71" t="str">
        <f t="shared" si="338"/>
        <v/>
      </c>
      <c r="B3178" s="31" t="str">
        <f t="shared" si="343"/>
        <v/>
      </c>
      <c r="C3178" s="25" t="str">
        <f t="shared" si="339"/>
        <v/>
      </c>
      <c r="D3178" s="26" t="str">
        <f>IF(C3178="","",IFERROR(VLOOKUP($C3178,Statistiques!$A$8:$B$30,2,0),""))</f>
        <v/>
      </c>
      <c r="E3178" s="24"/>
      <c r="F3178" s="27" t="e">
        <f t="shared" si="344"/>
        <v>#VALUE!</v>
      </c>
      <c r="G3178" s="28" t="str">
        <f t="shared" si="340"/>
        <v/>
      </c>
      <c r="H3178" s="29"/>
      <c r="I3178" s="30"/>
      <c r="J3178">
        <f t="shared" si="341"/>
        <v>0</v>
      </c>
      <c r="K3178">
        <f t="shared" si="342"/>
        <v>0</v>
      </c>
    </row>
    <row r="3179" spans="1:11" ht="12.75" customHeight="1" x14ac:dyDescent="0.2">
      <c r="A3179" s="71" t="str">
        <f t="shared" si="338"/>
        <v/>
      </c>
      <c r="B3179" s="31" t="str">
        <f t="shared" si="343"/>
        <v/>
      </c>
      <c r="C3179" s="25" t="str">
        <f t="shared" si="339"/>
        <v/>
      </c>
      <c r="D3179" s="26" t="str">
        <f>IF(C3179="","",IFERROR(VLOOKUP($C3179,Statistiques!$A$8:$B$30,2,0),""))</f>
        <v/>
      </c>
      <c r="E3179" s="24"/>
      <c r="F3179" s="27" t="e">
        <f t="shared" si="344"/>
        <v>#VALUE!</v>
      </c>
      <c r="G3179" s="28" t="str">
        <f t="shared" si="340"/>
        <v/>
      </c>
      <c r="H3179" s="29"/>
      <c r="I3179" s="30"/>
      <c r="J3179">
        <f t="shared" si="341"/>
        <v>0</v>
      </c>
      <c r="K3179">
        <f t="shared" si="342"/>
        <v>0</v>
      </c>
    </row>
    <row r="3180" spans="1:11" ht="12.75" customHeight="1" x14ac:dyDescent="0.2">
      <c r="A3180" s="71" t="str">
        <f t="shared" si="338"/>
        <v/>
      </c>
      <c r="B3180" s="31" t="str">
        <f t="shared" si="343"/>
        <v/>
      </c>
      <c r="C3180" s="25" t="str">
        <f t="shared" si="339"/>
        <v/>
      </c>
      <c r="D3180" s="26" t="str">
        <f>IF(C3180="","",IFERROR(VLOOKUP($C3180,Statistiques!$A$8:$B$30,2,0),""))</f>
        <v/>
      </c>
      <c r="E3180" s="24"/>
      <c r="F3180" s="27" t="e">
        <f t="shared" si="344"/>
        <v>#VALUE!</v>
      </c>
      <c r="G3180" s="28" t="str">
        <f t="shared" si="340"/>
        <v/>
      </c>
      <c r="H3180" s="29"/>
      <c r="I3180" s="30"/>
      <c r="J3180">
        <f t="shared" si="341"/>
        <v>0</v>
      </c>
      <c r="K3180">
        <f t="shared" si="342"/>
        <v>0</v>
      </c>
    </row>
    <row r="3181" spans="1:11" ht="12.75" customHeight="1" x14ac:dyDescent="0.2">
      <c r="A3181" s="71" t="str">
        <f t="shared" si="338"/>
        <v/>
      </c>
      <c r="B3181" s="31" t="str">
        <f t="shared" si="343"/>
        <v/>
      </c>
      <c r="C3181" s="25" t="str">
        <f t="shared" si="339"/>
        <v/>
      </c>
      <c r="D3181" s="26" t="str">
        <f>IF(C3181="","",IFERROR(VLOOKUP($C3181,Statistiques!$A$8:$B$30,2,0),""))</f>
        <v/>
      </c>
      <c r="E3181" s="24"/>
      <c r="F3181" s="27" t="e">
        <f t="shared" si="344"/>
        <v>#VALUE!</v>
      </c>
      <c r="G3181" s="28" t="str">
        <f t="shared" si="340"/>
        <v/>
      </c>
      <c r="H3181" s="29"/>
      <c r="I3181" s="30"/>
      <c r="J3181">
        <f t="shared" si="341"/>
        <v>0</v>
      </c>
      <c r="K3181">
        <f t="shared" si="342"/>
        <v>0</v>
      </c>
    </row>
    <row r="3182" spans="1:11" ht="12.75" customHeight="1" x14ac:dyDescent="0.2">
      <c r="A3182" s="71" t="str">
        <f t="shared" si="338"/>
        <v/>
      </c>
      <c r="B3182" s="31" t="str">
        <f t="shared" si="343"/>
        <v/>
      </c>
      <c r="C3182" s="25" t="str">
        <f t="shared" si="339"/>
        <v/>
      </c>
      <c r="D3182" s="26" t="str">
        <f>IF(C3182="","",IFERROR(VLOOKUP($C3182,Statistiques!$A$8:$B$30,2,0),""))</f>
        <v/>
      </c>
      <c r="E3182" s="24"/>
      <c r="F3182" s="27" t="e">
        <f t="shared" si="344"/>
        <v>#VALUE!</v>
      </c>
      <c r="G3182" s="28" t="str">
        <f t="shared" si="340"/>
        <v/>
      </c>
      <c r="H3182" s="29"/>
      <c r="I3182" s="30"/>
      <c r="J3182">
        <f t="shared" si="341"/>
        <v>0</v>
      </c>
      <c r="K3182">
        <f t="shared" si="342"/>
        <v>0</v>
      </c>
    </row>
    <row r="3183" spans="1:11" ht="12.75" customHeight="1" x14ac:dyDescent="0.2">
      <c r="A3183" s="71" t="str">
        <f t="shared" si="338"/>
        <v/>
      </c>
      <c r="B3183" s="31" t="str">
        <f t="shared" si="343"/>
        <v/>
      </c>
      <c r="C3183" s="25" t="str">
        <f t="shared" si="339"/>
        <v/>
      </c>
      <c r="D3183" s="26" t="str">
        <f>IF(C3183="","",IFERROR(VLOOKUP($C3183,Statistiques!$A$8:$B$30,2,0),""))</f>
        <v/>
      </c>
      <c r="E3183" s="24"/>
      <c r="F3183" s="27" t="e">
        <f t="shared" si="344"/>
        <v>#VALUE!</v>
      </c>
      <c r="G3183" s="28" t="str">
        <f t="shared" si="340"/>
        <v/>
      </c>
      <c r="H3183" s="29"/>
      <c r="I3183" s="30"/>
      <c r="J3183">
        <f t="shared" si="341"/>
        <v>0</v>
      </c>
      <c r="K3183">
        <f t="shared" si="342"/>
        <v>0</v>
      </c>
    </row>
    <row r="3184" spans="1:11" ht="12.75" customHeight="1" x14ac:dyDescent="0.2">
      <c r="A3184" s="71" t="str">
        <f t="shared" si="338"/>
        <v/>
      </c>
      <c r="B3184" s="31" t="str">
        <f t="shared" si="343"/>
        <v/>
      </c>
      <c r="C3184" s="25" t="str">
        <f t="shared" si="339"/>
        <v/>
      </c>
      <c r="D3184" s="26" t="str">
        <f>IF(C3184="","",IFERROR(VLOOKUP($C3184,Statistiques!$A$8:$B$30,2,0),""))</f>
        <v/>
      </c>
      <c r="E3184" s="24"/>
      <c r="F3184" s="27" t="e">
        <f t="shared" si="344"/>
        <v>#VALUE!</v>
      </c>
      <c r="G3184" s="28" t="str">
        <f t="shared" si="340"/>
        <v/>
      </c>
      <c r="H3184" s="29"/>
      <c r="I3184" s="30"/>
      <c r="J3184">
        <f t="shared" si="341"/>
        <v>0</v>
      </c>
      <c r="K3184">
        <f t="shared" si="342"/>
        <v>0</v>
      </c>
    </row>
    <row r="3185" spans="1:11" ht="12.75" customHeight="1" x14ac:dyDescent="0.2">
      <c r="A3185" s="71" t="str">
        <f t="shared" si="338"/>
        <v/>
      </c>
      <c r="B3185" s="31" t="str">
        <f t="shared" si="343"/>
        <v/>
      </c>
      <c r="C3185" s="25" t="str">
        <f t="shared" si="339"/>
        <v/>
      </c>
      <c r="D3185" s="26" t="str">
        <f>IF(C3185="","",IFERROR(VLOOKUP($C3185,Statistiques!$A$8:$B$30,2,0),""))</f>
        <v/>
      </c>
      <c r="E3185" s="24"/>
      <c r="F3185" s="27" t="e">
        <f t="shared" si="344"/>
        <v>#VALUE!</v>
      </c>
      <c r="G3185" s="28" t="str">
        <f t="shared" si="340"/>
        <v/>
      </c>
      <c r="H3185" s="29"/>
      <c r="I3185" s="30"/>
      <c r="J3185">
        <f t="shared" si="341"/>
        <v>0</v>
      </c>
      <c r="K3185">
        <f t="shared" si="342"/>
        <v>0</v>
      </c>
    </row>
    <row r="3186" spans="1:11" ht="12.75" customHeight="1" x14ac:dyDescent="0.2">
      <c r="A3186" s="71" t="str">
        <f t="shared" ref="A3186:A3249" si="345">IF(E3185="","",A3185)</f>
        <v/>
      </c>
      <c r="B3186" s="31" t="str">
        <f t="shared" si="343"/>
        <v/>
      </c>
      <c r="C3186" s="25" t="str">
        <f t="shared" ref="C3186:C3249" si="346">IF(E3185="","",C3185)</f>
        <v/>
      </c>
      <c r="D3186" s="26" t="str">
        <f>IF(C3186="","",IFERROR(VLOOKUP($C3186,Statistiques!$A$8:$B$30,2,0),""))</f>
        <v/>
      </c>
      <c r="E3186" s="24"/>
      <c r="F3186" s="27" t="e">
        <f t="shared" si="344"/>
        <v>#VALUE!</v>
      </c>
      <c r="G3186" s="28" t="str">
        <f t="shared" si="340"/>
        <v/>
      </c>
      <c r="H3186" s="29"/>
      <c r="I3186" s="30"/>
      <c r="J3186">
        <f t="shared" si="341"/>
        <v>0</v>
      </c>
      <c r="K3186">
        <f t="shared" si="342"/>
        <v>0</v>
      </c>
    </row>
    <row r="3187" spans="1:11" ht="12.75" customHeight="1" x14ac:dyDescent="0.2">
      <c r="A3187" s="71" t="str">
        <f t="shared" si="345"/>
        <v/>
      </c>
      <c r="B3187" s="31" t="str">
        <f t="shared" si="343"/>
        <v/>
      </c>
      <c r="C3187" s="25" t="str">
        <f t="shared" si="346"/>
        <v/>
      </c>
      <c r="D3187" s="26" t="str">
        <f>IF(C3187="","",IFERROR(VLOOKUP($C3187,Statistiques!$A$8:$B$30,2,0),""))</f>
        <v/>
      </c>
      <c r="E3187" s="24"/>
      <c r="F3187" s="27" t="e">
        <f t="shared" si="344"/>
        <v>#VALUE!</v>
      </c>
      <c r="G3187" s="28" t="str">
        <f t="shared" si="340"/>
        <v/>
      </c>
      <c r="H3187" s="29"/>
      <c r="I3187" s="30"/>
      <c r="J3187">
        <f t="shared" si="341"/>
        <v>0</v>
      </c>
      <c r="K3187">
        <f t="shared" si="342"/>
        <v>0</v>
      </c>
    </row>
    <row r="3188" spans="1:11" ht="12.75" customHeight="1" x14ac:dyDescent="0.2">
      <c r="A3188" s="71" t="str">
        <f t="shared" si="345"/>
        <v/>
      </c>
      <c r="B3188" s="31" t="str">
        <f t="shared" si="343"/>
        <v/>
      </c>
      <c r="C3188" s="25" t="str">
        <f t="shared" si="346"/>
        <v/>
      </c>
      <c r="D3188" s="26" t="str">
        <f>IF(C3188="","",IFERROR(VLOOKUP($C3188,Statistiques!$A$8:$B$30,2,0),""))</f>
        <v/>
      </c>
      <c r="E3188" s="24"/>
      <c r="F3188" s="27" t="e">
        <f t="shared" si="344"/>
        <v>#VALUE!</v>
      </c>
      <c r="G3188" s="28" t="str">
        <f t="shared" si="340"/>
        <v/>
      </c>
      <c r="H3188" s="29"/>
      <c r="I3188" s="30"/>
      <c r="J3188">
        <f t="shared" si="341"/>
        <v>0</v>
      </c>
      <c r="K3188">
        <f t="shared" si="342"/>
        <v>0</v>
      </c>
    </row>
    <row r="3189" spans="1:11" ht="12.75" customHeight="1" x14ac:dyDescent="0.2">
      <c r="A3189" s="71" t="str">
        <f t="shared" si="345"/>
        <v/>
      </c>
      <c r="B3189" s="31" t="str">
        <f t="shared" si="343"/>
        <v/>
      </c>
      <c r="C3189" s="25" t="str">
        <f t="shared" si="346"/>
        <v/>
      </c>
      <c r="D3189" s="26" t="str">
        <f>IF(C3189="","",IFERROR(VLOOKUP($C3189,Statistiques!$A$8:$B$30,2,0),""))</f>
        <v/>
      </c>
      <c r="E3189" s="24"/>
      <c r="F3189" s="27" t="e">
        <f t="shared" si="344"/>
        <v>#VALUE!</v>
      </c>
      <c r="G3189" s="28" t="str">
        <f t="shared" si="340"/>
        <v/>
      </c>
      <c r="H3189" s="29"/>
      <c r="I3189" s="30"/>
      <c r="J3189">
        <f t="shared" si="341"/>
        <v>0</v>
      </c>
      <c r="K3189">
        <f t="shared" si="342"/>
        <v>0</v>
      </c>
    </row>
    <row r="3190" spans="1:11" ht="12.75" customHeight="1" x14ac:dyDescent="0.2">
      <c r="A3190" s="71" t="str">
        <f t="shared" si="345"/>
        <v/>
      </c>
      <c r="B3190" s="31" t="str">
        <f t="shared" si="343"/>
        <v/>
      </c>
      <c r="C3190" s="25" t="str">
        <f t="shared" si="346"/>
        <v/>
      </c>
      <c r="D3190" s="26" t="str">
        <f>IF(C3190="","",IFERROR(VLOOKUP($C3190,Statistiques!$A$8:$B$30,2,0),""))</f>
        <v/>
      </c>
      <c r="E3190" s="24"/>
      <c r="F3190" s="27" t="e">
        <f t="shared" si="344"/>
        <v>#VALUE!</v>
      </c>
      <c r="G3190" s="28" t="str">
        <f t="shared" si="340"/>
        <v/>
      </c>
      <c r="H3190" s="29"/>
      <c r="I3190" s="30"/>
      <c r="J3190">
        <f t="shared" si="341"/>
        <v>0</v>
      </c>
      <c r="K3190">
        <f t="shared" si="342"/>
        <v>0</v>
      </c>
    </row>
    <row r="3191" spans="1:11" ht="12.75" customHeight="1" x14ac:dyDescent="0.2">
      <c r="A3191" s="71" t="str">
        <f t="shared" si="345"/>
        <v/>
      </c>
      <c r="B3191" s="31" t="str">
        <f t="shared" si="343"/>
        <v/>
      </c>
      <c r="C3191" s="25" t="str">
        <f t="shared" si="346"/>
        <v/>
      </c>
      <c r="D3191" s="26" t="str">
        <f>IF(C3191="","",IFERROR(VLOOKUP($C3191,Statistiques!$A$8:$B$30,2,0),""))</f>
        <v/>
      </c>
      <c r="E3191" s="24"/>
      <c r="F3191" s="27" t="e">
        <f t="shared" si="344"/>
        <v>#VALUE!</v>
      </c>
      <c r="G3191" s="28" t="str">
        <f t="shared" si="340"/>
        <v/>
      </c>
      <c r="H3191" s="29"/>
      <c r="I3191" s="30"/>
      <c r="J3191">
        <f t="shared" si="341"/>
        <v>0</v>
      </c>
      <c r="K3191">
        <f t="shared" si="342"/>
        <v>0</v>
      </c>
    </row>
    <row r="3192" spans="1:11" ht="12.75" customHeight="1" x14ac:dyDescent="0.2">
      <c r="A3192" s="71" t="str">
        <f t="shared" si="345"/>
        <v/>
      </c>
      <c r="B3192" s="31" t="str">
        <f t="shared" si="343"/>
        <v/>
      </c>
      <c r="C3192" s="25" t="str">
        <f t="shared" si="346"/>
        <v/>
      </c>
      <c r="D3192" s="26" t="str">
        <f>IF(C3192="","",IFERROR(VLOOKUP($C3192,Statistiques!$A$8:$B$30,2,0),""))</f>
        <v/>
      </c>
      <c r="E3192" s="24"/>
      <c r="F3192" s="27" t="e">
        <f t="shared" si="344"/>
        <v>#VALUE!</v>
      </c>
      <c r="G3192" s="28" t="str">
        <f t="shared" si="340"/>
        <v/>
      </c>
      <c r="H3192" s="29"/>
      <c r="I3192" s="30"/>
      <c r="J3192">
        <f t="shared" si="341"/>
        <v>0</v>
      </c>
      <c r="K3192">
        <f t="shared" si="342"/>
        <v>0</v>
      </c>
    </row>
    <row r="3193" spans="1:11" ht="12.75" customHeight="1" x14ac:dyDescent="0.2">
      <c r="A3193" s="71" t="str">
        <f t="shared" si="345"/>
        <v/>
      </c>
      <c r="B3193" s="31" t="str">
        <f t="shared" si="343"/>
        <v/>
      </c>
      <c r="C3193" s="25" t="str">
        <f t="shared" si="346"/>
        <v/>
      </c>
      <c r="D3193" s="26" t="str">
        <f>IF(C3193="","",IFERROR(VLOOKUP($C3193,Statistiques!$A$8:$B$30,2,0),""))</f>
        <v/>
      </c>
      <c r="E3193" s="24"/>
      <c r="F3193" s="27" t="e">
        <f t="shared" si="344"/>
        <v>#VALUE!</v>
      </c>
      <c r="G3193" s="28" t="str">
        <f t="shared" si="340"/>
        <v/>
      </c>
      <c r="H3193" s="29"/>
      <c r="I3193" s="30"/>
      <c r="J3193">
        <f t="shared" si="341"/>
        <v>0</v>
      </c>
      <c r="K3193">
        <f t="shared" si="342"/>
        <v>0</v>
      </c>
    </row>
    <row r="3194" spans="1:11" ht="12.75" customHeight="1" x14ac:dyDescent="0.2">
      <c r="A3194" s="71" t="str">
        <f t="shared" si="345"/>
        <v/>
      </c>
      <c r="B3194" s="31" t="str">
        <f t="shared" si="343"/>
        <v/>
      </c>
      <c r="C3194" s="25" t="str">
        <f t="shared" si="346"/>
        <v/>
      </c>
      <c r="D3194" s="26" t="str">
        <f>IF(C3194="","",IFERROR(VLOOKUP($C3194,Statistiques!$A$8:$B$30,2,0),""))</f>
        <v/>
      </c>
      <c r="E3194" s="24"/>
      <c r="F3194" s="27" t="e">
        <f t="shared" si="344"/>
        <v>#VALUE!</v>
      </c>
      <c r="G3194" s="28" t="str">
        <f t="shared" si="340"/>
        <v/>
      </c>
      <c r="H3194" s="29"/>
      <c r="I3194" s="30"/>
      <c r="J3194">
        <f t="shared" si="341"/>
        <v>0</v>
      </c>
      <c r="K3194">
        <f t="shared" si="342"/>
        <v>0</v>
      </c>
    </row>
    <row r="3195" spans="1:11" ht="12.75" customHeight="1" x14ac:dyDescent="0.2">
      <c r="A3195" s="71" t="str">
        <f t="shared" si="345"/>
        <v/>
      </c>
      <c r="B3195" s="31" t="str">
        <f t="shared" si="343"/>
        <v/>
      </c>
      <c r="C3195" s="25" t="str">
        <f t="shared" si="346"/>
        <v/>
      </c>
      <c r="D3195" s="26" t="str">
        <f>IF(C3195="","",IFERROR(VLOOKUP($C3195,Statistiques!$A$8:$B$30,2,0),""))</f>
        <v/>
      </c>
      <c r="E3195" s="24"/>
      <c r="F3195" s="27" t="e">
        <f t="shared" si="344"/>
        <v>#VALUE!</v>
      </c>
      <c r="G3195" s="28" t="str">
        <f t="shared" si="340"/>
        <v/>
      </c>
      <c r="H3195" s="29"/>
      <c r="I3195" s="30"/>
      <c r="J3195">
        <f t="shared" si="341"/>
        <v>0</v>
      </c>
      <c r="K3195">
        <f t="shared" si="342"/>
        <v>0</v>
      </c>
    </row>
    <row r="3196" spans="1:11" ht="12.75" customHeight="1" x14ac:dyDescent="0.2">
      <c r="A3196" s="71" t="str">
        <f t="shared" si="345"/>
        <v/>
      </c>
      <c r="B3196" s="31" t="str">
        <f t="shared" si="343"/>
        <v/>
      </c>
      <c r="C3196" s="25" t="str">
        <f t="shared" si="346"/>
        <v/>
      </c>
      <c r="D3196" s="26" t="str">
        <f>IF(C3196="","",IFERROR(VLOOKUP($C3196,Statistiques!$A$8:$B$30,2,0),""))</f>
        <v/>
      </c>
      <c r="E3196" s="24"/>
      <c r="F3196" s="27" t="e">
        <f t="shared" si="344"/>
        <v>#VALUE!</v>
      </c>
      <c r="G3196" s="28" t="str">
        <f t="shared" si="340"/>
        <v/>
      </c>
      <c r="H3196" s="29"/>
      <c r="I3196" s="30"/>
      <c r="J3196">
        <f t="shared" si="341"/>
        <v>0</v>
      </c>
      <c r="K3196">
        <f t="shared" si="342"/>
        <v>0</v>
      </c>
    </row>
    <row r="3197" spans="1:11" ht="12.75" customHeight="1" x14ac:dyDescent="0.2">
      <c r="A3197" s="71" t="str">
        <f t="shared" si="345"/>
        <v/>
      </c>
      <c r="B3197" s="31" t="str">
        <f t="shared" si="343"/>
        <v/>
      </c>
      <c r="C3197" s="25" t="str">
        <f t="shared" si="346"/>
        <v/>
      </c>
      <c r="D3197" s="26" t="str">
        <f>IF(C3197="","",IFERROR(VLOOKUP($C3197,Statistiques!$A$8:$B$30,2,0),""))</f>
        <v/>
      </c>
      <c r="E3197" s="24"/>
      <c r="F3197" s="27" t="e">
        <f t="shared" si="344"/>
        <v>#VALUE!</v>
      </c>
      <c r="G3197" s="28" t="str">
        <f t="shared" si="340"/>
        <v/>
      </c>
      <c r="H3197" s="29"/>
      <c r="I3197" s="30"/>
      <c r="J3197">
        <f t="shared" si="341"/>
        <v>0</v>
      </c>
      <c r="K3197">
        <f t="shared" si="342"/>
        <v>0</v>
      </c>
    </row>
    <row r="3198" spans="1:11" ht="12.75" customHeight="1" x14ac:dyDescent="0.2">
      <c r="A3198" s="71" t="str">
        <f t="shared" si="345"/>
        <v/>
      </c>
      <c r="B3198" s="31" t="str">
        <f t="shared" si="343"/>
        <v/>
      </c>
      <c r="C3198" s="25" t="str">
        <f t="shared" si="346"/>
        <v/>
      </c>
      <c r="D3198" s="26" t="str">
        <f>IF(C3198="","",IFERROR(VLOOKUP($C3198,Statistiques!$A$8:$B$30,2,0),""))</f>
        <v/>
      </c>
      <c r="E3198" s="24"/>
      <c r="F3198" s="27" t="e">
        <f t="shared" si="344"/>
        <v>#VALUE!</v>
      </c>
      <c r="G3198" s="28" t="str">
        <f t="shared" si="340"/>
        <v/>
      </c>
      <c r="H3198" s="29"/>
      <c r="I3198" s="30"/>
      <c r="J3198">
        <f t="shared" si="341"/>
        <v>0</v>
      </c>
      <c r="K3198">
        <f t="shared" si="342"/>
        <v>0</v>
      </c>
    </row>
    <row r="3199" spans="1:11" ht="12.75" customHeight="1" x14ac:dyDescent="0.2">
      <c r="A3199" s="71" t="str">
        <f t="shared" si="345"/>
        <v/>
      </c>
      <c r="B3199" s="31" t="str">
        <f t="shared" si="343"/>
        <v/>
      </c>
      <c r="C3199" s="25" t="str">
        <f t="shared" si="346"/>
        <v/>
      </c>
      <c r="D3199" s="26" t="str">
        <f>IF(C3199="","",IFERROR(VLOOKUP($C3199,Statistiques!$A$8:$B$30,2,0),""))</f>
        <v/>
      </c>
      <c r="E3199" s="24"/>
      <c r="F3199" s="27" t="e">
        <f t="shared" si="344"/>
        <v>#VALUE!</v>
      </c>
      <c r="G3199" s="28" t="str">
        <f t="shared" si="340"/>
        <v/>
      </c>
      <c r="H3199" s="29"/>
      <c r="I3199" s="30"/>
      <c r="J3199">
        <f t="shared" si="341"/>
        <v>0</v>
      </c>
      <c r="K3199">
        <f t="shared" si="342"/>
        <v>0</v>
      </c>
    </row>
    <row r="3200" spans="1:11" ht="12.75" customHeight="1" x14ac:dyDescent="0.2">
      <c r="A3200" s="71" t="str">
        <f t="shared" si="345"/>
        <v/>
      </c>
      <c r="B3200" s="31" t="str">
        <f t="shared" si="343"/>
        <v/>
      </c>
      <c r="C3200" s="25" t="str">
        <f t="shared" si="346"/>
        <v/>
      </c>
      <c r="D3200" s="26" t="str">
        <f>IF(C3200="","",IFERROR(VLOOKUP($C3200,Statistiques!$A$8:$B$30,2,0),""))</f>
        <v/>
      </c>
      <c r="E3200" s="24"/>
      <c r="F3200" s="27" t="e">
        <f t="shared" si="344"/>
        <v>#VALUE!</v>
      </c>
      <c r="G3200" s="28" t="str">
        <f t="shared" si="340"/>
        <v/>
      </c>
      <c r="H3200" s="29"/>
      <c r="I3200" s="30"/>
      <c r="J3200">
        <f t="shared" si="341"/>
        <v>0</v>
      </c>
      <c r="K3200">
        <f t="shared" si="342"/>
        <v>0</v>
      </c>
    </row>
    <row r="3201" spans="1:11" ht="12.75" customHeight="1" x14ac:dyDescent="0.2">
      <c r="A3201" s="71" t="str">
        <f t="shared" si="345"/>
        <v/>
      </c>
      <c r="B3201" s="31" t="str">
        <f t="shared" si="343"/>
        <v/>
      </c>
      <c r="C3201" s="25" t="str">
        <f t="shared" si="346"/>
        <v/>
      </c>
      <c r="D3201" s="26" t="str">
        <f>IF(C3201="","",IFERROR(VLOOKUP($C3201,Statistiques!$A$8:$B$30,2,0),""))</f>
        <v/>
      </c>
      <c r="E3201" s="24"/>
      <c r="F3201" s="27" t="e">
        <f t="shared" si="344"/>
        <v>#VALUE!</v>
      </c>
      <c r="G3201" s="28" t="str">
        <f t="shared" si="340"/>
        <v/>
      </c>
      <c r="H3201" s="29"/>
      <c r="I3201" s="30"/>
      <c r="J3201">
        <f t="shared" si="341"/>
        <v>0</v>
      </c>
      <c r="K3201">
        <f t="shared" si="342"/>
        <v>0</v>
      </c>
    </row>
    <row r="3202" spans="1:11" ht="12.75" customHeight="1" x14ac:dyDescent="0.2">
      <c r="A3202" s="71" t="str">
        <f t="shared" si="345"/>
        <v/>
      </c>
      <c r="B3202" s="31" t="str">
        <f t="shared" si="343"/>
        <v/>
      </c>
      <c r="C3202" s="25" t="str">
        <f t="shared" si="346"/>
        <v/>
      </c>
      <c r="D3202" s="26" t="str">
        <f>IF(C3202="","",IFERROR(VLOOKUP($C3202,Statistiques!$A$8:$B$30,2,0),""))</f>
        <v/>
      </c>
      <c r="E3202" s="24"/>
      <c r="F3202" s="27" t="e">
        <f t="shared" si="344"/>
        <v>#VALUE!</v>
      </c>
      <c r="G3202" s="28" t="str">
        <f t="shared" si="340"/>
        <v/>
      </c>
      <c r="H3202" s="29"/>
      <c r="I3202" s="30"/>
      <c r="J3202">
        <f t="shared" si="341"/>
        <v>0</v>
      </c>
      <c r="K3202">
        <f t="shared" si="342"/>
        <v>0</v>
      </c>
    </row>
    <row r="3203" spans="1:11" ht="12.75" customHeight="1" x14ac:dyDescent="0.2">
      <c r="A3203" s="71" t="str">
        <f t="shared" si="345"/>
        <v/>
      </c>
      <c r="B3203" s="31" t="str">
        <f t="shared" si="343"/>
        <v/>
      </c>
      <c r="C3203" s="25" t="str">
        <f t="shared" si="346"/>
        <v/>
      </c>
      <c r="D3203" s="26" t="str">
        <f>IF(C3203="","",IFERROR(VLOOKUP($C3203,Statistiques!$A$8:$B$30,2,0),""))</f>
        <v/>
      </c>
      <c r="E3203" s="24"/>
      <c r="F3203" s="27" t="e">
        <f t="shared" si="344"/>
        <v>#VALUE!</v>
      </c>
      <c r="G3203" s="28" t="str">
        <f t="shared" ref="G3203:G3266" si="347">IF(E3203="","",IF(AND(MONTH(A3203)=MONTH(A3204),E3204&lt;&gt;""),"",F3203))</f>
        <v/>
      </c>
      <c r="H3203" s="29"/>
      <c r="I3203" s="30"/>
      <c r="J3203">
        <f t="shared" ref="J3203:J3266" si="348">IF(H3203="",0,H3203)</f>
        <v>0</v>
      </c>
      <c r="K3203">
        <f t="shared" ref="K3203:K3266" si="349">IF(I3203="",0,I3203)</f>
        <v>0</v>
      </c>
    </row>
    <row r="3204" spans="1:11" ht="12.75" customHeight="1" x14ac:dyDescent="0.2">
      <c r="A3204" s="71" t="str">
        <f t="shared" si="345"/>
        <v/>
      </c>
      <c r="B3204" s="31" t="str">
        <f t="shared" ref="B3204:B3267" si="350">IF(A3204="","",B3203+1)</f>
        <v/>
      </c>
      <c r="C3204" s="25" t="str">
        <f t="shared" si="346"/>
        <v/>
      </c>
      <c r="D3204" s="26" t="str">
        <f>IF(C3204="","",IFERROR(VLOOKUP($C3204,Statistiques!$A$8:$B$30,2,0),""))</f>
        <v/>
      </c>
      <c r="E3204" s="24"/>
      <c r="F3204" s="27" t="e">
        <f t="shared" ref="F3204:F3267" si="351">IF(MONTH(A3204)=MONTH(A3203),F3203+E3204,E3204)</f>
        <v>#VALUE!</v>
      </c>
      <c r="G3204" s="28" t="str">
        <f t="shared" si="347"/>
        <v/>
      </c>
      <c r="H3204" s="29"/>
      <c r="I3204" s="30"/>
      <c r="J3204">
        <f t="shared" si="348"/>
        <v>0</v>
      </c>
      <c r="K3204">
        <f t="shared" si="349"/>
        <v>0</v>
      </c>
    </row>
    <row r="3205" spans="1:11" ht="12.75" customHeight="1" x14ac:dyDescent="0.2">
      <c r="A3205" s="71" t="str">
        <f t="shared" si="345"/>
        <v/>
      </c>
      <c r="B3205" s="31" t="str">
        <f t="shared" si="350"/>
        <v/>
      </c>
      <c r="C3205" s="25" t="str">
        <f t="shared" si="346"/>
        <v/>
      </c>
      <c r="D3205" s="26" t="str">
        <f>IF(C3205="","",IFERROR(VLOOKUP($C3205,Statistiques!$A$8:$B$30,2,0),""))</f>
        <v/>
      </c>
      <c r="E3205" s="24"/>
      <c r="F3205" s="27" t="e">
        <f t="shared" si="351"/>
        <v>#VALUE!</v>
      </c>
      <c r="G3205" s="28" t="str">
        <f t="shared" si="347"/>
        <v/>
      </c>
      <c r="H3205" s="29"/>
      <c r="I3205" s="30"/>
      <c r="J3205">
        <f t="shared" si="348"/>
        <v>0</v>
      </c>
      <c r="K3205">
        <f t="shared" si="349"/>
        <v>0</v>
      </c>
    </row>
    <row r="3206" spans="1:11" ht="12.75" customHeight="1" x14ac:dyDescent="0.2">
      <c r="A3206" s="71" t="str">
        <f t="shared" si="345"/>
        <v/>
      </c>
      <c r="B3206" s="31" t="str">
        <f t="shared" si="350"/>
        <v/>
      </c>
      <c r="C3206" s="25" t="str">
        <f t="shared" si="346"/>
        <v/>
      </c>
      <c r="D3206" s="26" t="str">
        <f>IF(C3206="","",IFERROR(VLOOKUP($C3206,Statistiques!$A$8:$B$30,2,0),""))</f>
        <v/>
      </c>
      <c r="E3206" s="24"/>
      <c r="F3206" s="27" t="e">
        <f t="shared" si="351"/>
        <v>#VALUE!</v>
      </c>
      <c r="G3206" s="28" t="str">
        <f t="shared" si="347"/>
        <v/>
      </c>
      <c r="H3206" s="29"/>
      <c r="I3206" s="30"/>
      <c r="J3206">
        <f t="shared" si="348"/>
        <v>0</v>
      </c>
      <c r="K3206">
        <f t="shared" si="349"/>
        <v>0</v>
      </c>
    </row>
    <row r="3207" spans="1:11" ht="12.75" customHeight="1" x14ac:dyDescent="0.2">
      <c r="A3207" s="71" t="str">
        <f t="shared" si="345"/>
        <v/>
      </c>
      <c r="B3207" s="31" t="str">
        <f t="shared" si="350"/>
        <v/>
      </c>
      <c r="C3207" s="25" t="str">
        <f t="shared" si="346"/>
        <v/>
      </c>
      <c r="D3207" s="26" t="str">
        <f>IF(C3207="","",IFERROR(VLOOKUP($C3207,Statistiques!$A$8:$B$30,2,0),""))</f>
        <v/>
      </c>
      <c r="E3207" s="24"/>
      <c r="F3207" s="27" t="e">
        <f t="shared" si="351"/>
        <v>#VALUE!</v>
      </c>
      <c r="G3207" s="28" t="str">
        <f t="shared" si="347"/>
        <v/>
      </c>
      <c r="H3207" s="29"/>
      <c r="I3207" s="30"/>
      <c r="J3207">
        <f t="shared" si="348"/>
        <v>0</v>
      </c>
      <c r="K3207">
        <f t="shared" si="349"/>
        <v>0</v>
      </c>
    </row>
    <row r="3208" spans="1:11" ht="12.75" customHeight="1" x14ac:dyDescent="0.2">
      <c r="A3208" s="71" t="str">
        <f t="shared" si="345"/>
        <v/>
      </c>
      <c r="B3208" s="31" t="str">
        <f t="shared" si="350"/>
        <v/>
      </c>
      <c r="C3208" s="25" t="str">
        <f t="shared" si="346"/>
        <v/>
      </c>
      <c r="D3208" s="26" t="str">
        <f>IF(C3208="","",IFERROR(VLOOKUP($C3208,Statistiques!$A$8:$B$30,2,0),""))</f>
        <v/>
      </c>
      <c r="E3208" s="24"/>
      <c r="F3208" s="27" t="e">
        <f t="shared" si="351"/>
        <v>#VALUE!</v>
      </c>
      <c r="G3208" s="28" t="str">
        <f t="shared" si="347"/>
        <v/>
      </c>
      <c r="H3208" s="29"/>
      <c r="I3208" s="30"/>
      <c r="J3208">
        <f t="shared" si="348"/>
        <v>0</v>
      </c>
      <c r="K3208">
        <f t="shared" si="349"/>
        <v>0</v>
      </c>
    </row>
    <row r="3209" spans="1:11" ht="12.75" customHeight="1" x14ac:dyDescent="0.2">
      <c r="A3209" s="71" t="str">
        <f t="shared" si="345"/>
        <v/>
      </c>
      <c r="B3209" s="31" t="str">
        <f t="shared" si="350"/>
        <v/>
      </c>
      <c r="C3209" s="25" t="str">
        <f t="shared" si="346"/>
        <v/>
      </c>
      <c r="D3209" s="26" t="str">
        <f>IF(C3209="","",IFERROR(VLOOKUP($C3209,Statistiques!$A$8:$B$30,2,0),""))</f>
        <v/>
      </c>
      <c r="E3209" s="24"/>
      <c r="F3209" s="27" t="e">
        <f t="shared" si="351"/>
        <v>#VALUE!</v>
      </c>
      <c r="G3209" s="28" t="str">
        <f t="shared" si="347"/>
        <v/>
      </c>
      <c r="H3209" s="29"/>
      <c r="I3209" s="30"/>
      <c r="J3209">
        <f t="shared" si="348"/>
        <v>0</v>
      </c>
      <c r="K3209">
        <f t="shared" si="349"/>
        <v>0</v>
      </c>
    </row>
    <row r="3210" spans="1:11" ht="12.75" customHeight="1" x14ac:dyDescent="0.2">
      <c r="A3210" s="71" t="str">
        <f t="shared" si="345"/>
        <v/>
      </c>
      <c r="B3210" s="31" t="str">
        <f t="shared" si="350"/>
        <v/>
      </c>
      <c r="C3210" s="25" t="str">
        <f t="shared" si="346"/>
        <v/>
      </c>
      <c r="D3210" s="26" t="str">
        <f>IF(C3210="","",IFERROR(VLOOKUP($C3210,Statistiques!$A$8:$B$30,2,0),""))</f>
        <v/>
      </c>
      <c r="E3210" s="24"/>
      <c r="F3210" s="27" t="e">
        <f t="shared" si="351"/>
        <v>#VALUE!</v>
      </c>
      <c r="G3210" s="28" t="str">
        <f t="shared" si="347"/>
        <v/>
      </c>
      <c r="H3210" s="29"/>
      <c r="I3210" s="30"/>
      <c r="J3210">
        <f t="shared" si="348"/>
        <v>0</v>
      </c>
      <c r="K3210">
        <f t="shared" si="349"/>
        <v>0</v>
      </c>
    </row>
    <row r="3211" spans="1:11" ht="12.75" customHeight="1" x14ac:dyDescent="0.2">
      <c r="A3211" s="71" t="str">
        <f t="shared" si="345"/>
        <v/>
      </c>
      <c r="B3211" s="31" t="str">
        <f t="shared" si="350"/>
        <v/>
      </c>
      <c r="C3211" s="25" t="str">
        <f t="shared" si="346"/>
        <v/>
      </c>
      <c r="D3211" s="26" t="str">
        <f>IF(C3211="","",IFERROR(VLOOKUP($C3211,Statistiques!$A$8:$B$30,2,0),""))</f>
        <v/>
      </c>
      <c r="E3211" s="24"/>
      <c r="F3211" s="27" t="e">
        <f t="shared" si="351"/>
        <v>#VALUE!</v>
      </c>
      <c r="G3211" s="28" t="str">
        <f t="shared" si="347"/>
        <v/>
      </c>
      <c r="H3211" s="29"/>
      <c r="I3211" s="30"/>
      <c r="J3211">
        <f t="shared" si="348"/>
        <v>0</v>
      </c>
      <c r="K3211">
        <f t="shared" si="349"/>
        <v>0</v>
      </c>
    </row>
    <row r="3212" spans="1:11" ht="12.75" customHeight="1" x14ac:dyDescent="0.2">
      <c r="A3212" s="71" t="str">
        <f t="shared" si="345"/>
        <v/>
      </c>
      <c r="B3212" s="31" t="str">
        <f t="shared" si="350"/>
        <v/>
      </c>
      <c r="C3212" s="25" t="str">
        <f t="shared" si="346"/>
        <v/>
      </c>
      <c r="D3212" s="26" t="str">
        <f>IF(C3212="","",IFERROR(VLOOKUP($C3212,Statistiques!$A$8:$B$30,2,0),""))</f>
        <v/>
      </c>
      <c r="E3212" s="24"/>
      <c r="F3212" s="27" t="e">
        <f t="shared" si="351"/>
        <v>#VALUE!</v>
      </c>
      <c r="G3212" s="28" t="str">
        <f t="shared" si="347"/>
        <v/>
      </c>
      <c r="H3212" s="29"/>
      <c r="I3212" s="30"/>
      <c r="J3212">
        <f t="shared" si="348"/>
        <v>0</v>
      </c>
      <c r="K3212">
        <f t="shared" si="349"/>
        <v>0</v>
      </c>
    </row>
    <row r="3213" spans="1:11" ht="12.75" customHeight="1" x14ac:dyDescent="0.2">
      <c r="A3213" s="71" t="str">
        <f t="shared" si="345"/>
        <v/>
      </c>
      <c r="B3213" s="31" t="str">
        <f t="shared" si="350"/>
        <v/>
      </c>
      <c r="C3213" s="25" t="str">
        <f t="shared" si="346"/>
        <v/>
      </c>
      <c r="D3213" s="26" t="str">
        <f>IF(C3213="","",IFERROR(VLOOKUP($C3213,Statistiques!$A$8:$B$30,2,0),""))</f>
        <v/>
      </c>
      <c r="E3213" s="24"/>
      <c r="F3213" s="27" t="e">
        <f t="shared" si="351"/>
        <v>#VALUE!</v>
      </c>
      <c r="G3213" s="28" t="str">
        <f t="shared" si="347"/>
        <v/>
      </c>
      <c r="H3213" s="29"/>
      <c r="I3213" s="30"/>
      <c r="J3213">
        <f t="shared" si="348"/>
        <v>0</v>
      </c>
      <c r="K3213">
        <f t="shared" si="349"/>
        <v>0</v>
      </c>
    </row>
    <row r="3214" spans="1:11" ht="12.75" customHeight="1" x14ac:dyDescent="0.2">
      <c r="A3214" s="71" t="str">
        <f t="shared" si="345"/>
        <v/>
      </c>
      <c r="B3214" s="31" t="str">
        <f t="shared" si="350"/>
        <v/>
      </c>
      <c r="C3214" s="25" t="str">
        <f t="shared" si="346"/>
        <v/>
      </c>
      <c r="D3214" s="26" t="str">
        <f>IF(C3214="","",IFERROR(VLOOKUP($C3214,Statistiques!$A$8:$B$30,2,0),""))</f>
        <v/>
      </c>
      <c r="E3214" s="24"/>
      <c r="F3214" s="27" t="e">
        <f t="shared" si="351"/>
        <v>#VALUE!</v>
      </c>
      <c r="G3214" s="28" t="str">
        <f t="shared" si="347"/>
        <v/>
      </c>
      <c r="H3214" s="29"/>
      <c r="I3214" s="30"/>
      <c r="J3214">
        <f t="shared" si="348"/>
        <v>0</v>
      </c>
      <c r="K3214">
        <f t="shared" si="349"/>
        <v>0</v>
      </c>
    </row>
    <row r="3215" spans="1:11" ht="12.75" customHeight="1" x14ac:dyDescent="0.2">
      <c r="A3215" s="71" t="str">
        <f t="shared" si="345"/>
        <v/>
      </c>
      <c r="B3215" s="31" t="str">
        <f t="shared" si="350"/>
        <v/>
      </c>
      <c r="C3215" s="25" t="str">
        <f t="shared" si="346"/>
        <v/>
      </c>
      <c r="D3215" s="26" t="str">
        <f>IF(C3215="","",IFERROR(VLOOKUP($C3215,Statistiques!$A$8:$B$30,2,0),""))</f>
        <v/>
      </c>
      <c r="E3215" s="24"/>
      <c r="F3215" s="27" t="e">
        <f t="shared" si="351"/>
        <v>#VALUE!</v>
      </c>
      <c r="G3215" s="28" t="str">
        <f t="shared" si="347"/>
        <v/>
      </c>
      <c r="H3215" s="29"/>
      <c r="I3215" s="30"/>
      <c r="J3215">
        <f t="shared" si="348"/>
        <v>0</v>
      </c>
      <c r="K3215">
        <f t="shared" si="349"/>
        <v>0</v>
      </c>
    </row>
    <row r="3216" spans="1:11" ht="12.75" customHeight="1" x14ac:dyDescent="0.2">
      <c r="A3216" s="71" t="str">
        <f t="shared" si="345"/>
        <v/>
      </c>
      <c r="B3216" s="31" t="str">
        <f t="shared" si="350"/>
        <v/>
      </c>
      <c r="C3216" s="25" t="str">
        <f t="shared" si="346"/>
        <v/>
      </c>
      <c r="D3216" s="26" t="str">
        <f>IF(C3216="","",IFERROR(VLOOKUP($C3216,Statistiques!$A$8:$B$30,2,0),""))</f>
        <v/>
      </c>
      <c r="E3216" s="24"/>
      <c r="F3216" s="27" t="e">
        <f t="shared" si="351"/>
        <v>#VALUE!</v>
      </c>
      <c r="G3216" s="28" t="str">
        <f t="shared" si="347"/>
        <v/>
      </c>
      <c r="H3216" s="29"/>
      <c r="I3216" s="30"/>
      <c r="J3216">
        <f t="shared" si="348"/>
        <v>0</v>
      </c>
      <c r="K3216">
        <f t="shared" si="349"/>
        <v>0</v>
      </c>
    </row>
    <row r="3217" spans="1:11" ht="12.75" customHeight="1" x14ac:dyDescent="0.2">
      <c r="A3217" s="71" t="str">
        <f t="shared" si="345"/>
        <v/>
      </c>
      <c r="B3217" s="31" t="str">
        <f t="shared" si="350"/>
        <v/>
      </c>
      <c r="C3217" s="25" t="str">
        <f t="shared" si="346"/>
        <v/>
      </c>
      <c r="D3217" s="26" t="str">
        <f>IF(C3217="","",IFERROR(VLOOKUP($C3217,Statistiques!$A$8:$B$30,2,0),""))</f>
        <v/>
      </c>
      <c r="E3217" s="24"/>
      <c r="F3217" s="27" t="e">
        <f t="shared" si="351"/>
        <v>#VALUE!</v>
      </c>
      <c r="G3217" s="28" t="str">
        <f t="shared" si="347"/>
        <v/>
      </c>
      <c r="H3217" s="29"/>
      <c r="I3217" s="30"/>
      <c r="J3217">
        <f t="shared" si="348"/>
        <v>0</v>
      </c>
      <c r="K3217">
        <f t="shared" si="349"/>
        <v>0</v>
      </c>
    </row>
    <row r="3218" spans="1:11" ht="12.75" customHeight="1" x14ac:dyDescent="0.2">
      <c r="A3218" s="71" t="str">
        <f t="shared" si="345"/>
        <v/>
      </c>
      <c r="B3218" s="31" t="str">
        <f t="shared" si="350"/>
        <v/>
      </c>
      <c r="C3218" s="25" t="str">
        <f t="shared" si="346"/>
        <v/>
      </c>
      <c r="D3218" s="26" t="str">
        <f>IF(C3218="","",IFERROR(VLOOKUP($C3218,Statistiques!$A$8:$B$30,2,0),""))</f>
        <v/>
      </c>
      <c r="E3218" s="24"/>
      <c r="F3218" s="27" t="e">
        <f t="shared" si="351"/>
        <v>#VALUE!</v>
      </c>
      <c r="G3218" s="28" t="str">
        <f t="shared" si="347"/>
        <v/>
      </c>
      <c r="H3218" s="29"/>
      <c r="I3218" s="30"/>
      <c r="J3218">
        <f t="shared" si="348"/>
        <v>0</v>
      </c>
      <c r="K3218">
        <f t="shared" si="349"/>
        <v>0</v>
      </c>
    </row>
    <row r="3219" spans="1:11" ht="12.75" customHeight="1" x14ac:dyDescent="0.2">
      <c r="A3219" s="71" t="str">
        <f t="shared" si="345"/>
        <v/>
      </c>
      <c r="B3219" s="31" t="str">
        <f t="shared" si="350"/>
        <v/>
      </c>
      <c r="C3219" s="25" t="str">
        <f t="shared" si="346"/>
        <v/>
      </c>
      <c r="D3219" s="26" t="str">
        <f>IF(C3219="","",IFERROR(VLOOKUP($C3219,Statistiques!$A$8:$B$30,2,0),""))</f>
        <v/>
      </c>
      <c r="E3219" s="24"/>
      <c r="F3219" s="27" t="e">
        <f t="shared" si="351"/>
        <v>#VALUE!</v>
      </c>
      <c r="G3219" s="28" t="str">
        <f t="shared" si="347"/>
        <v/>
      </c>
      <c r="H3219" s="29"/>
      <c r="I3219" s="30"/>
      <c r="J3219">
        <f t="shared" si="348"/>
        <v>0</v>
      </c>
      <c r="K3219">
        <f t="shared" si="349"/>
        <v>0</v>
      </c>
    </row>
    <row r="3220" spans="1:11" ht="12.75" customHeight="1" x14ac:dyDescent="0.2">
      <c r="A3220" s="71" t="str">
        <f t="shared" si="345"/>
        <v/>
      </c>
      <c r="B3220" s="31" t="str">
        <f t="shared" si="350"/>
        <v/>
      </c>
      <c r="C3220" s="25" t="str">
        <f t="shared" si="346"/>
        <v/>
      </c>
      <c r="D3220" s="26" t="str">
        <f>IF(C3220="","",IFERROR(VLOOKUP($C3220,Statistiques!$A$8:$B$30,2,0),""))</f>
        <v/>
      </c>
      <c r="E3220" s="24"/>
      <c r="F3220" s="27" t="e">
        <f t="shared" si="351"/>
        <v>#VALUE!</v>
      </c>
      <c r="G3220" s="28" t="str">
        <f t="shared" si="347"/>
        <v/>
      </c>
      <c r="H3220" s="29"/>
      <c r="I3220" s="30"/>
      <c r="J3220">
        <f t="shared" si="348"/>
        <v>0</v>
      </c>
      <c r="K3220">
        <f t="shared" si="349"/>
        <v>0</v>
      </c>
    </row>
    <row r="3221" spans="1:11" ht="12.75" customHeight="1" x14ac:dyDescent="0.2">
      <c r="A3221" s="71" t="str">
        <f t="shared" si="345"/>
        <v/>
      </c>
      <c r="B3221" s="31" t="str">
        <f t="shared" si="350"/>
        <v/>
      </c>
      <c r="C3221" s="25" t="str">
        <f t="shared" si="346"/>
        <v/>
      </c>
      <c r="D3221" s="26" t="str">
        <f>IF(C3221="","",IFERROR(VLOOKUP($C3221,Statistiques!$A$8:$B$30,2,0),""))</f>
        <v/>
      </c>
      <c r="E3221" s="24"/>
      <c r="F3221" s="27" t="e">
        <f t="shared" si="351"/>
        <v>#VALUE!</v>
      </c>
      <c r="G3221" s="28" t="str">
        <f t="shared" si="347"/>
        <v/>
      </c>
      <c r="H3221" s="29"/>
      <c r="I3221" s="30"/>
      <c r="J3221">
        <f t="shared" si="348"/>
        <v>0</v>
      </c>
      <c r="K3221">
        <f t="shared" si="349"/>
        <v>0</v>
      </c>
    </row>
    <row r="3222" spans="1:11" ht="12.75" customHeight="1" x14ac:dyDescent="0.2">
      <c r="A3222" s="71" t="str">
        <f t="shared" si="345"/>
        <v/>
      </c>
      <c r="B3222" s="31" t="str">
        <f t="shared" si="350"/>
        <v/>
      </c>
      <c r="C3222" s="25" t="str">
        <f t="shared" si="346"/>
        <v/>
      </c>
      <c r="D3222" s="26" t="str">
        <f>IF(C3222="","",IFERROR(VLOOKUP($C3222,Statistiques!$A$8:$B$30,2,0),""))</f>
        <v/>
      </c>
      <c r="E3222" s="24"/>
      <c r="F3222" s="27" t="e">
        <f t="shared" si="351"/>
        <v>#VALUE!</v>
      </c>
      <c r="G3222" s="28" t="str">
        <f t="shared" si="347"/>
        <v/>
      </c>
      <c r="H3222" s="29"/>
      <c r="I3222" s="30"/>
      <c r="J3222">
        <f t="shared" si="348"/>
        <v>0</v>
      </c>
      <c r="K3222">
        <f t="shared" si="349"/>
        <v>0</v>
      </c>
    </row>
    <row r="3223" spans="1:11" ht="12.75" customHeight="1" x14ac:dyDescent="0.2">
      <c r="A3223" s="71" t="str">
        <f t="shared" si="345"/>
        <v/>
      </c>
      <c r="B3223" s="31" t="str">
        <f t="shared" si="350"/>
        <v/>
      </c>
      <c r="C3223" s="25" t="str">
        <f t="shared" si="346"/>
        <v/>
      </c>
      <c r="D3223" s="26" t="str">
        <f>IF(C3223="","",IFERROR(VLOOKUP($C3223,Statistiques!$A$8:$B$30,2,0),""))</f>
        <v/>
      </c>
      <c r="E3223" s="24"/>
      <c r="F3223" s="27" t="e">
        <f t="shared" si="351"/>
        <v>#VALUE!</v>
      </c>
      <c r="G3223" s="28" t="str">
        <f t="shared" si="347"/>
        <v/>
      </c>
      <c r="H3223" s="29"/>
      <c r="I3223" s="30"/>
      <c r="J3223">
        <f t="shared" si="348"/>
        <v>0</v>
      </c>
      <c r="K3223">
        <f t="shared" si="349"/>
        <v>0</v>
      </c>
    </row>
    <row r="3224" spans="1:11" ht="12.75" customHeight="1" x14ac:dyDescent="0.2">
      <c r="A3224" s="71" t="str">
        <f t="shared" si="345"/>
        <v/>
      </c>
      <c r="B3224" s="31" t="str">
        <f t="shared" si="350"/>
        <v/>
      </c>
      <c r="C3224" s="25" t="str">
        <f t="shared" si="346"/>
        <v/>
      </c>
      <c r="D3224" s="26" t="str">
        <f>IF(C3224="","",IFERROR(VLOOKUP($C3224,Statistiques!$A$8:$B$30,2,0),""))</f>
        <v/>
      </c>
      <c r="E3224" s="24"/>
      <c r="F3224" s="27" t="e">
        <f t="shared" si="351"/>
        <v>#VALUE!</v>
      </c>
      <c r="G3224" s="28" t="str">
        <f t="shared" si="347"/>
        <v/>
      </c>
      <c r="H3224" s="29"/>
      <c r="I3224" s="30"/>
      <c r="J3224">
        <f t="shared" si="348"/>
        <v>0</v>
      </c>
      <c r="K3224">
        <f t="shared" si="349"/>
        <v>0</v>
      </c>
    </row>
    <row r="3225" spans="1:11" ht="12.75" customHeight="1" x14ac:dyDescent="0.2">
      <c r="A3225" s="71" t="str">
        <f t="shared" si="345"/>
        <v/>
      </c>
      <c r="B3225" s="31" t="str">
        <f t="shared" si="350"/>
        <v/>
      </c>
      <c r="C3225" s="25" t="str">
        <f t="shared" si="346"/>
        <v/>
      </c>
      <c r="D3225" s="26" t="str">
        <f>IF(C3225="","",IFERROR(VLOOKUP($C3225,Statistiques!$A$8:$B$30,2,0),""))</f>
        <v/>
      </c>
      <c r="E3225" s="24"/>
      <c r="F3225" s="27" t="e">
        <f t="shared" si="351"/>
        <v>#VALUE!</v>
      </c>
      <c r="G3225" s="28" t="str">
        <f t="shared" si="347"/>
        <v/>
      </c>
      <c r="H3225" s="29"/>
      <c r="I3225" s="30"/>
      <c r="J3225">
        <f t="shared" si="348"/>
        <v>0</v>
      </c>
      <c r="K3225">
        <f t="shared" si="349"/>
        <v>0</v>
      </c>
    </row>
    <row r="3226" spans="1:11" ht="12.75" customHeight="1" x14ac:dyDescent="0.2">
      <c r="A3226" s="71" t="str">
        <f t="shared" si="345"/>
        <v/>
      </c>
      <c r="B3226" s="31" t="str">
        <f t="shared" si="350"/>
        <v/>
      </c>
      <c r="C3226" s="25" t="str">
        <f t="shared" si="346"/>
        <v/>
      </c>
      <c r="D3226" s="26" t="str">
        <f>IF(C3226="","",IFERROR(VLOOKUP($C3226,Statistiques!$A$8:$B$30,2,0),""))</f>
        <v/>
      </c>
      <c r="E3226" s="24"/>
      <c r="F3226" s="27" t="e">
        <f t="shared" si="351"/>
        <v>#VALUE!</v>
      </c>
      <c r="G3226" s="28" t="str">
        <f t="shared" si="347"/>
        <v/>
      </c>
      <c r="H3226" s="29"/>
      <c r="I3226" s="30"/>
      <c r="J3226">
        <f t="shared" si="348"/>
        <v>0</v>
      </c>
      <c r="K3226">
        <f t="shared" si="349"/>
        <v>0</v>
      </c>
    </row>
    <row r="3227" spans="1:11" ht="12.75" customHeight="1" x14ac:dyDescent="0.2">
      <c r="A3227" s="71" t="str">
        <f t="shared" si="345"/>
        <v/>
      </c>
      <c r="B3227" s="31" t="str">
        <f t="shared" si="350"/>
        <v/>
      </c>
      <c r="C3227" s="25" t="str">
        <f t="shared" si="346"/>
        <v/>
      </c>
      <c r="D3227" s="26" t="str">
        <f>IF(C3227="","",IFERROR(VLOOKUP($C3227,Statistiques!$A$8:$B$30,2,0),""))</f>
        <v/>
      </c>
      <c r="E3227" s="24"/>
      <c r="F3227" s="27" t="e">
        <f t="shared" si="351"/>
        <v>#VALUE!</v>
      </c>
      <c r="G3227" s="28" t="str">
        <f t="shared" si="347"/>
        <v/>
      </c>
      <c r="H3227" s="29"/>
      <c r="I3227" s="30"/>
      <c r="J3227">
        <f t="shared" si="348"/>
        <v>0</v>
      </c>
      <c r="K3227">
        <f t="shared" si="349"/>
        <v>0</v>
      </c>
    </row>
    <row r="3228" spans="1:11" ht="12.75" customHeight="1" x14ac:dyDescent="0.2">
      <c r="A3228" s="71" t="str">
        <f t="shared" si="345"/>
        <v/>
      </c>
      <c r="B3228" s="31" t="str">
        <f t="shared" si="350"/>
        <v/>
      </c>
      <c r="C3228" s="25" t="str">
        <f t="shared" si="346"/>
        <v/>
      </c>
      <c r="D3228" s="26" t="str">
        <f>IF(C3228="","",IFERROR(VLOOKUP($C3228,Statistiques!$A$8:$B$30,2,0),""))</f>
        <v/>
      </c>
      <c r="E3228" s="24"/>
      <c r="F3228" s="27" t="e">
        <f t="shared" si="351"/>
        <v>#VALUE!</v>
      </c>
      <c r="G3228" s="28" t="str">
        <f t="shared" si="347"/>
        <v/>
      </c>
      <c r="H3228" s="29"/>
      <c r="I3228" s="30"/>
      <c r="J3228">
        <f t="shared" si="348"/>
        <v>0</v>
      </c>
      <c r="K3228">
        <f t="shared" si="349"/>
        <v>0</v>
      </c>
    </row>
    <row r="3229" spans="1:11" ht="12.75" customHeight="1" x14ac:dyDescent="0.2">
      <c r="A3229" s="71" t="str">
        <f t="shared" si="345"/>
        <v/>
      </c>
      <c r="B3229" s="31" t="str">
        <f t="shared" si="350"/>
        <v/>
      </c>
      <c r="C3229" s="25" t="str">
        <f t="shared" si="346"/>
        <v/>
      </c>
      <c r="D3229" s="26" t="str">
        <f>IF(C3229="","",IFERROR(VLOOKUP($C3229,Statistiques!$A$8:$B$30,2,0),""))</f>
        <v/>
      </c>
      <c r="E3229" s="24"/>
      <c r="F3229" s="27" t="e">
        <f t="shared" si="351"/>
        <v>#VALUE!</v>
      </c>
      <c r="G3229" s="28" t="str">
        <f t="shared" si="347"/>
        <v/>
      </c>
      <c r="H3229" s="29"/>
      <c r="I3229" s="30"/>
      <c r="J3229">
        <f t="shared" si="348"/>
        <v>0</v>
      </c>
      <c r="K3229">
        <f t="shared" si="349"/>
        <v>0</v>
      </c>
    </row>
    <row r="3230" spans="1:11" ht="12.75" customHeight="1" x14ac:dyDescent="0.2">
      <c r="A3230" s="71" t="str">
        <f t="shared" si="345"/>
        <v/>
      </c>
      <c r="B3230" s="31" t="str">
        <f t="shared" si="350"/>
        <v/>
      </c>
      <c r="C3230" s="25" t="str">
        <f t="shared" si="346"/>
        <v/>
      </c>
      <c r="D3230" s="26" t="str">
        <f>IF(C3230="","",IFERROR(VLOOKUP($C3230,Statistiques!$A$8:$B$30,2,0),""))</f>
        <v/>
      </c>
      <c r="E3230" s="24"/>
      <c r="F3230" s="27" t="e">
        <f t="shared" si="351"/>
        <v>#VALUE!</v>
      </c>
      <c r="G3230" s="28" t="str">
        <f t="shared" si="347"/>
        <v/>
      </c>
      <c r="H3230" s="29"/>
      <c r="I3230" s="30"/>
      <c r="J3230">
        <f t="shared" si="348"/>
        <v>0</v>
      </c>
      <c r="K3230">
        <f t="shared" si="349"/>
        <v>0</v>
      </c>
    </row>
    <row r="3231" spans="1:11" ht="12.75" customHeight="1" x14ac:dyDescent="0.2">
      <c r="A3231" s="71" t="str">
        <f t="shared" si="345"/>
        <v/>
      </c>
      <c r="B3231" s="31" t="str">
        <f t="shared" si="350"/>
        <v/>
      </c>
      <c r="C3231" s="25" t="str">
        <f t="shared" si="346"/>
        <v/>
      </c>
      <c r="D3231" s="26" t="str">
        <f>IF(C3231="","",IFERROR(VLOOKUP($C3231,Statistiques!$A$8:$B$30,2,0),""))</f>
        <v/>
      </c>
      <c r="E3231" s="24"/>
      <c r="F3231" s="27" t="e">
        <f t="shared" si="351"/>
        <v>#VALUE!</v>
      </c>
      <c r="G3231" s="28" t="str">
        <f t="shared" si="347"/>
        <v/>
      </c>
      <c r="H3231" s="29"/>
      <c r="I3231" s="30"/>
      <c r="J3231">
        <f t="shared" si="348"/>
        <v>0</v>
      </c>
      <c r="K3231">
        <f t="shared" si="349"/>
        <v>0</v>
      </c>
    </row>
    <row r="3232" spans="1:11" ht="12.75" customHeight="1" x14ac:dyDescent="0.2">
      <c r="A3232" s="71" t="str">
        <f t="shared" si="345"/>
        <v/>
      </c>
      <c r="B3232" s="31" t="str">
        <f t="shared" si="350"/>
        <v/>
      </c>
      <c r="C3232" s="25" t="str">
        <f t="shared" si="346"/>
        <v/>
      </c>
      <c r="D3232" s="26" t="str">
        <f>IF(C3232="","",IFERROR(VLOOKUP($C3232,Statistiques!$A$8:$B$30,2,0),""))</f>
        <v/>
      </c>
      <c r="E3232" s="24"/>
      <c r="F3232" s="27" t="e">
        <f t="shared" si="351"/>
        <v>#VALUE!</v>
      </c>
      <c r="G3232" s="28" t="str">
        <f t="shared" si="347"/>
        <v/>
      </c>
      <c r="H3232" s="29"/>
      <c r="I3232" s="30"/>
      <c r="J3232">
        <f t="shared" si="348"/>
        <v>0</v>
      </c>
      <c r="K3232">
        <f t="shared" si="349"/>
        <v>0</v>
      </c>
    </row>
    <row r="3233" spans="1:11" ht="12.75" customHeight="1" x14ac:dyDescent="0.2">
      <c r="A3233" s="71" t="str">
        <f t="shared" si="345"/>
        <v/>
      </c>
      <c r="B3233" s="31" t="str">
        <f t="shared" si="350"/>
        <v/>
      </c>
      <c r="C3233" s="25" t="str">
        <f t="shared" si="346"/>
        <v/>
      </c>
      <c r="D3233" s="26" t="str">
        <f>IF(C3233="","",IFERROR(VLOOKUP($C3233,Statistiques!$A$8:$B$30,2,0),""))</f>
        <v/>
      </c>
      <c r="E3233" s="24"/>
      <c r="F3233" s="27" t="e">
        <f t="shared" si="351"/>
        <v>#VALUE!</v>
      </c>
      <c r="G3233" s="28" t="str">
        <f t="shared" si="347"/>
        <v/>
      </c>
      <c r="H3233" s="29"/>
      <c r="I3233" s="30"/>
      <c r="J3233">
        <f t="shared" si="348"/>
        <v>0</v>
      </c>
      <c r="K3233">
        <f t="shared" si="349"/>
        <v>0</v>
      </c>
    </row>
    <row r="3234" spans="1:11" ht="12.75" customHeight="1" x14ac:dyDescent="0.2">
      <c r="A3234" s="71" t="str">
        <f t="shared" si="345"/>
        <v/>
      </c>
      <c r="B3234" s="31" t="str">
        <f t="shared" si="350"/>
        <v/>
      </c>
      <c r="C3234" s="25" t="str">
        <f t="shared" si="346"/>
        <v/>
      </c>
      <c r="D3234" s="26" t="str">
        <f>IF(C3234="","",IFERROR(VLOOKUP($C3234,Statistiques!$A$8:$B$30,2,0),""))</f>
        <v/>
      </c>
      <c r="E3234" s="24"/>
      <c r="F3234" s="27" t="e">
        <f t="shared" si="351"/>
        <v>#VALUE!</v>
      </c>
      <c r="G3234" s="28" t="str">
        <f t="shared" si="347"/>
        <v/>
      </c>
      <c r="H3234" s="29"/>
      <c r="I3234" s="30"/>
      <c r="J3234">
        <f t="shared" si="348"/>
        <v>0</v>
      </c>
      <c r="K3234">
        <f t="shared" si="349"/>
        <v>0</v>
      </c>
    </row>
    <row r="3235" spans="1:11" ht="12.75" customHeight="1" x14ac:dyDescent="0.2">
      <c r="A3235" s="71" t="str">
        <f t="shared" si="345"/>
        <v/>
      </c>
      <c r="B3235" s="31" t="str">
        <f t="shared" si="350"/>
        <v/>
      </c>
      <c r="C3235" s="25" t="str">
        <f t="shared" si="346"/>
        <v/>
      </c>
      <c r="D3235" s="26" t="str">
        <f>IF(C3235="","",IFERROR(VLOOKUP($C3235,Statistiques!$A$8:$B$30,2,0),""))</f>
        <v/>
      </c>
      <c r="E3235" s="24"/>
      <c r="F3235" s="27" t="e">
        <f t="shared" si="351"/>
        <v>#VALUE!</v>
      </c>
      <c r="G3235" s="28" t="str">
        <f t="shared" si="347"/>
        <v/>
      </c>
      <c r="H3235" s="29"/>
      <c r="I3235" s="30"/>
      <c r="J3235">
        <f t="shared" si="348"/>
        <v>0</v>
      </c>
      <c r="K3235">
        <f t="shared" si="349"/>
        <v>0</v>
      </c>
    </row>
    <row r="3236" spans="1:11" ht="12.75" customHeight="1" x14ac:dyDescent="0.2">
      <c r="A3236" s="71" t="str">
        <f t="shared" si="345"/>
        <v/>
      </c>
      <c r="B3236" s="31" t="str">
        <f t="shared" si="350"/>
        <v/>
      </c>
      <c r="C3236" s="25" t="str">
        <f t="shared" si="346"/>
        <v/>
      </c>
      <c r="D3236" s="26" t="str">
        <f>IF(C3236="","",IFERROR(VLOOKUP($C3236,Statistiques!$A$8:$B$30,2,0),""))</f>
        <v/>
      </c>
      <c r="E3236" s="24"/>
      <c r="F3236" s="27" t="e">
        <f t="shared" si="351"/>
        <v>#VALUE!</v>
      </c>
      <c r="G3236" s="28" t="str">
        <f t="shared" si="347"/>
        <v/>
      </c>
      <c r="H3236" s="29"/>
      <c r="I3236" s="30"/>
      <c r="J3236">
        <f t="shared" si="348"/>
        <v>0</v>
      </c>
      <c r="K3236">
        <f t="shared" si="349"/>
        <v>0</v>
      </c>
    </row>
    <row r="3237" spans="1:11" ht="12.75" customHeight="1" x14ac:dyDescent="0.2">
      <c r="A3237" s="71" t="str">
        <f t="shared" si="345"/>
        <v/>
      </c>
      <c r="B3237" s="31" t="str">
        <f t="shared" si="350"/>
        <v/>
      </c>
      <c r="C3237" s="25" t="str">
        <f t="shared" si="346"/>
        <v/>
      </c>
      <c r="D3237" s="26" t="str">
        <f>IF(C3237="","",IFERROR(VLOOKUP($C3237,Statistiques!$A$8:$B$30,2,0),""))</f>
        <v/>
      </c>
      <c r="E3237" s="24"/>
      <c r="F3237" s="27" t="e">
        <f t="shared" si="351"/>
        <v>#VALUE!</v>
      </c>
      <c r="G3237" s="28" t="str">
        <f t="shared" si="347"/>
        <v/>
      </c>
      <c r="H3237" s="29"/>
      <c r="I3237" s="30"/>
      <c r="J3237">
        <f t="shared" si="348"/>
        <v>0</v>
      </c>
      <c r="K3237">
        <f t="shared" si="349"/>
        <v>0</v>
      </c>
    </row>
    <row r="3238" spans="1:11" ht="12.75" customHeight="1" x14ac:dyDescent="0.2">
      <c r="A3238" s="71" t="str">
        <f t="shared" si="345"/>
        <v/>
      </c>
      <c r="B3238" s="31" t="str">
        <f t="shared" si="350"/>
        <v/>
      </c>
      <c r="C3238" s="25" t="str">
        <f t="shared" si="346"/>
        <v/>
      </c>
      <c r="D3238" s="26" t="str">
        <f>IF(C3238="","",IFERROR(VLOOKUP($C3238,Statistiques!$A$8:$B$30,2,0),""))</f>
        <v/>
      </c>
      <c r="E3238" s="24"/>
      <c r="F3238" s="27" t="e">
        <f t="shared" si="351"/>
        <v>#VALUE!</v>
      </c>
      <c r="G3238" s="28" t="str">
        <f t="shared" si="347"/>
        <v/>
      </c>
      <c r="H3238" s="29"/>
      <c r="I3238" s="30"/>
      <c r="J3238">
        <f t="shared" si="348"/>
        <v>0</v>
      </c>
      <c r="K3238">
        <f t="shared" si="349"/>
        <v>0</v>
      </c>
    </row>
    <row r="3239" spans="1:11" ht="12.75" customHeight="1" x14ac:dyDescent="0.2">
      <c r="A3239" s="71" t="str">
        <f t="shared" si="345"/>
        <v/>
      </c>
      <c r="B3239" s="31" t="str">
        <f t="shared" si="350"/>
        <v/>
      </c>
      <c r="C3239" s="25" t="str">
        <f t="shared" si="346"/>
        <v/>
      </c>
      <c r="D3239" s="26" t="str">
        <f>IF(C3239="","",IFERROR(VLOOKUP($C3239,Statistiques!$A$8:$B$30,2,0),""))</f>
        <v/>
      </c>
      <c r="E3239" s="24"/>
      <c r="F3239" s="27" t="e">
        <f t="shared" si="351"/>
        <v>#VALUE!</v>
      </c>
      <c r="G3239" s="28" t="str">
        <f t="shared" si="347"/>
        <v/>
      </c>
      <c r="H3239" s="29"/>
      <c r="I3239" s="30"/>
      <c r="J3239">
        <f t="shared" si="348"/>
        <v>0</v>
      </c>
      <c r="K3239">
        <f t="shared" si="349"/>
        <v>0</v>
      </c>
    </row>
    <row r="3240" spans="1:11" ht="12.75" customHeight="1" x14ac:dyDescent="0.2">
      <c r="A3240" s="71" t="str">
        <f t="shared" si="345"/>
        <v/>
      </c>
      <c r="B3240" s="31" t="str">
        <f t="shared" si="350"/>
        <v/>
      </c>
      <c r="C3240" s="25" t="str">
        <f t="shared" si="346"/>
        <v/>
      </c>
      <c r="D3240" s="26" t="str">
        <f>IF(C3240="","",IFERROR(VLOOKUP($C3240,Statistiques!$A$8:$B$30,2,0),""))</f>
        <v/>
      </c>
      <c r="E3240" s="24"/>
      <c r="F3240" s="27" t="e">
        <f t="shared" si="351"/>
        <v>#VALUE!</v>
      </c>
      <c r="G3240" s="28" t="str">
        <f t="shared" si="347"/>
        <v/>
      </c>
      <c r="H3240" s="29"/>
      <c r="I3240" s="30"/>
      <c r="J3240">
        <f t="shared" si="348"/>
        <v>0</v>
      </c>
      <c r="K3240">
        <f t="shared" si="349"/>
        <v>0</v>
      </c>
    </row>
    <row r="3241" spans="1:11" ht="12.75" customHeight="1" x14ac:dyDescent="0.2">
      <c r="A3241" s="71" t="str">
        <f t="shared" si="345"/>
        <v/>
      </c>
      <c r="B3241" s="31" t="str">
        <f t="shared" si="350"/>
        <v/>
      </c>
      <c r="C3241" s="25" t="str">
        <f t="shared" si="346"/>
        <v/>
      </c>
      <c r="D3241" s="26" t="str">
        <f>IF(C3241="","",IFERROR(VLOOKUP($C3241,Statistiques!$A$8:$B$30,2,0),""))</f>
        <v/>
      </c>
      <c r="E3241" s="24"/>
      <c r="F3241" s="27" t="e">
        <f t="shared" si="351"/>
        <v>#VALUE!</v>
      </c>
      <c r="G3241" s="28" t="str">
        <f t="shared" si="347"/>
        <v/>
      </c>
      <c r="H3241" s="29"/>
      <c r="I3241" s="30"/>
      <c r="J3241">
        <f t="shared" si="348"/>
        <v>0</v>
      </c>
      <c r="K3241">
        <f t="shared" si="349"/>
        <v>0</v>
      </c>
    </row>
    <row r="3242" spans="1:11" ht="12.75" customHeight="1" x14ac:dyDescent="0.2">
      <c r="A3242" s="71" t="str">
        <f t="shared" si="345"/>
        <v/>
      </c>
      <c r="B3242" s="31" t="str">
        <f t="shared" si="350"/>
        <v/>
      </c>
      <c r="C3242" s="25" t="str">
        <f t="shared" si="346"/>
        <v/>
      </c>
      <c r="D3242" s="26" t="str">
        <f>IF(C3242="","",IFERROR(VLOOKUP($C3242,Statistiques!$A$8:$B$30,2,0),""))</f>
        <v/>
      </c>
      <c r="E3242" s="24"/>
      <c r="F3242" s="27" t="e">
        <f t="shared" si="351"/>
        <v>#VALUE!</v>
      </c>
      <c r="G3242" s="28" t="str">
        <f t="shared" si="347"/>
        <v/>
      </c>
      <c r="H3242" s="29"/>
      <c r="I3242" s="30"/>
      <c r="J3242">
        <f t="shared" si="348"/>
        <v>0</v>
      </c>
      <c r="K3242">
        <f t="shared" si="349"/>
        <v>0</v>
      </c>
    </row>
    <row r="3243" spans="1:11" ht="12.75" customHeight="1" x14ac:dyDescent="0.2">
      <c r="A3243" s="71" t="str">
        <f t="shared" si="345"/>
        <v/>
      </c>
      <c r="B3243" s="31" t="str">
        <f t="shared" si="350"/>
        <v/>
      </c>
      <c r="C3243" s="25" t="str">
        <f t="shared" si="346"/>
        <v/>
      </c>
      <c r="D3243" s="26" t="str">
        <f>IF(C3243="","",IFERROR(VLOOKUP($C3243,Statistiques!$A$8:$B$30,2,0),""))</f>
        <v/>
      </c>
      <c r="E3243" s="24"/>
      <c r="F3243" s="27" t="e">
        <f t="shared" si="351"/>
        <v>#VALUE!</v>
      </c>
      <c r="G3243" s="28" t="str">
        <f t="shared" si="347"/>
        <v/>
      </c>
      <c r="H3243" s="29"/>
      <c r="I3243" s="30"/>
      <c r="J3243">
        <f t="shared" si="348"/>
        <v>0</v>
      </c>
      <c r="K3243">
        <f t="shared" si="349"/>
        <v>0</v>
      </c>
    </row>
    <row r="3244" spans="1:11" ht="12.75" customHeight="1" x14ac:dyDescent="0.2">
      <c r="A3244" s="71" t="str">
        <f t="shared" si="345"/>
        <v/>
      </c>
      <c r="B3244" s="31" t="str">
        <f t="shared" si="350"/>
        <v/>
      </c>
      <c r="C3244" s="25" t="str">
        <f t="shared" si="346"/>
        <v/>
      </c>
      <c r="D3244" s="26" t="str">
        <f>IF(C3244="","",IFERROR(VLOOKUP($C3244,Statistiques!$A$8:$B$30,2,0),""))</f>
        <v/>
      </c>
      <c r="E3244" s="24"/>
      <c r="F3244" s="27" t="e">
        <f t="shared" si="351"/>
        <v>#VALUE!</v>
      </c>
      <c r="G3244" s="28" t="str">
        <f t="shared" si="347"/>
        <v/>
      </c>
      <c r="H3244" s="29"/>
      <c r="I3244" s="30"/>
      <c r="J3244">
        <f t="shared" si="348"/>
        <v>0</v>
      </c>
      <c r="K3244">
        <f t="shared" si="349"/>
        <v>0</v>
      </c>
    </row>
    <row r="3245" spans="1:11" ht="12.75" customHeight="1" x14ac:dyDescent="0.2">
      <c r="A3245" s="71" t="str">
        <f t="shared" si="345"/>
        <v/>
      </c>
      <c r="B3245" s="31" t="str">
        <f t="shared" si="350"/>
        <v/>
      </c>
      <c r="C3245" s="25" t="str">
        <f t="shared" si="346"/>
        <v/>
      </c>
      <c r="D3245" s="26" t="str">
        <f>IF(C3245="","",IFERROR(VLOOKUP($C3245,Statistiques!$A$8:$B$30,2,0),""))</f>
        <v/>
      </c>
      <c r="E3245" s="24"/>
      <c r="F3245" s="27" t="e">
        <f t="shared" si="351"/>
        <v>#VALUE!</v>
      </c>
      <c r="G3245" s="28" t="str">
        <f t="shared" si="347"/>
        <v/>
      </c>
      <c r="H3245" s="29"/>
      <c r="I3245" s="30"/>
      <c r="J3245">
        <f t="shared" si="348"/>
        <v>0</v>
      </c>
      <c r="K3245">
        <f t="shared" si="349"/>
        <v>0</v>
      </c>
    </row>
    <row r="3246" spans="1:11" ht="12.75" customHeight="1" x14ac:dyDescent="0.2">
      <c r="A3246" s="71" t="str">
        <f t="shared" si="345"/>
        <v/>
      </c>
      <c r="B3246" s="31" t="str">
        <f t="shared" si="350"/>
        <v/>
      </c>
      <c r="C3246" s="25" t="str">
        <f t="shared" si="346"/>
        <v/>
      </c>
      <c r="D3246" s="26" t="str">
        <f>IF(C3246="","",IFERROR(VLOOKUP($C3246,Statistiques!$A$8:$B$30,2,0),""))</f>
        <v/>
      </c>
      <c r="E3246" s="24"/>
      <c r="F3246" s="27" t="e">
        <f t="shared" si="351"/>
        <v>#VALUE!</v>
      </c>
      <c r="G3246" s="28" t="str">
        <f t="shared" si="347"/>
        <v/>
      </c>
      <c r="H3246" s="29"/>
      <c r="I3246" s="30"/>
      <c r="J3246">
        <f t="shared" si="348"/>
        <v>0</v>
      </c>
      <c r="K3246">
        <f t="shared" si="349"/>
        <v>0</v>
      </c>
    </row>
    <row r="3247" spans="1:11" ht="12.75" customHeight="1" x14ac:dyDescent="0.2">
      <c r="A3247" s="71" t="str">
        <f t="shared" si="345"/>
        <v/>
      </c>
      <c r="B3247" s="31" t="str">
        <f t="shared" si="350"/>
        <v/>
      </c>
      <c r="C3247" s="25" t="str">
        <f t="shared" si="346"/>
        <v/>
      </c>
      <c r="D3247" s="26" t="str">
        <f>IF(C3247="","",IFERROR(VLOOKUP($C3247,Statistiques!$A$8:$B$30,2,0),""))</f>
        <v/>
      </c>
      <c r="E3247" s="24"/>
      <c r="F3247" s="27" t="e">
        <f t="shared" si="351"/>
        <v>#VALUE!</v>
      </c>
      <c r="G3247" s="28" t="str">
        <f t="shared" si="347"/>
        <v/>
      </c>
      <c r="H3247" s="29"/>
      <c r="I3247" s="30"/>
      <c r="J3247">
        <f t="shared" si="348"/>
        <v>0</v>
      </c>
      <c r="K3247">
        <f t="shared" si="349"/>
        <v>0</v>
      </c>
    </row>
    <row r="3248" spans="1:11" ht="12.75" customHeight="1" x14ac:dyDescent="0.2">
      <c r="A3248" s="71" t="str">
        <f t="shared" si="345"/>
        <v/>
      </c>
      <c r="B3248" s="31" t="str">
        <f t="shared" si="350"/>
        <v/>
      </c>
      <c r="C3248" s="25" t="str">
        <f t="shared" si="346"/>
        <v/>
      </c>
      <c r="D3248" s="26" t="str">
        <f>IF(C3248="","",IFERROR(VLOOKUP($C3248,Statistiques!$A$8:$B$30,2,0),""))</f>
        <v/>
      </c>
      <c r="E3248" s="24"/>
      <c r="F3248" s="27" t="e">
        <f t="shared" si="351"/>
        <v>#VALUE!</v>
      </c>
      <c r="G3248" s="28" t="str">
        <f t="shared" si="347"/>
        <v/>
      </c>
      <c r="H3248" s="29"/>
      <c r="I3248" s="30"/>
      <c r="J3248">
        <f t="shared" si="348"/>
        <v>0</v>
      </c>
      <c r="K3248">
        <f t="shared" si="349"/>
        <v>0</v>
      </c>
    </row>
    <row r="3249" spans="1:11" ht="12.75" customHeight="1" x14ac:dyDescent="0.2">
      <c r="A3249" s="71" t="str">
        <f t="shared" si="345"/>
        <v/>
      </c>
      <c r="B3249" s="31" t="str">
        <f t="shared" si="350"/>
        <v/>
      </c>
      <c r="C3249" s="25" t="str">
        <f t="shared" si="346"/>
        <v/>
      </c>
      <c r="D3249" s="26" t="str">
        <f>IF(C3249="","",IFERROR(VLOOKUP($C3249,Statistiques!$A$8:$B$30,2,0),""))</f>
        <v/>
      </c>
      <c r="E3249" s="24"/>
      <c r="F3249" s="27" t="e">
        <f t="shared" si="351"/>
        <v>#VALUE!</v>
      </c>
      <c r="G3249" s="28" t="str">
        <f t="shared" si="347"/>
        <v/>
      </c>
      <c r="H3249" s="29"/>
      <c r="I3249" s="30"/>
      <c r="J3249">
        <f t="shared" si="348"/>
        <v>0</v>
      </c>
      <c r="K3249">
        <f t="shared" si="349"/>
        <v>0</v>
      </c>
    </row>
    <row r="3250" spans="1:11" ht="12.75" customHeight="1" x14ac:dyDescent="0.2">
      <c r="A3250" s="71" t="str">
        <f t="shared" ref="A3250:A3313" si="352">IF(E3249="","",A3249)</f>
        <v/>
      </c>
      <c r="B3250" s="31" t="str">
        <f t="shared" si="350"/>
        <v/>
      </c>
      <c r="C3250" s="25" t="str">
        <f t="shared" ref="C3250:C3313" si="353">IF(E3249="","",C3249)</f>
        <v/>
      </c>
      <c r="D3250" s="26" t="str">
        <f>IF(C3250="","",IFERROR(VLOOKUP($C3250,Statistiques!$A$8:$B$30,2,0),""))</f>
        <v/>
      </c>
      <c r="E3250" s="24"/>
      <c r="F3250" s="27" t="e">
        <f t="shared" si="351"/>
        <v>#VALUE!</v>
      </c>
      <c r="G3250" s="28" t="str">
        <f t="shared" si="347"/>
        <v/>
      </c>
      <c r="H3250" s="29"/>
      <c r="I3250" s="30"/>
      <c r="J3250">
        <f t="shared" si="348"/>
        <v>0</v>
      </c>
      <c r="K3250">
        <f t="shared" si="349"/>
        <v>0</v>
      </c>
    </row>
    <row r="3251" spans="1:11" ht="12.75" customHeight="1" x14ac:dyDescent="0.2">
      <c r="A3251" s="71" t="str">
        <f t="shared" si="352"/>
        <v/>
      </c>
      <c r="B3251" s="31" t="str">
        <f t="shared" si="350"/>
        <v/>
      </c>
      <c r="C3251" s="25" t="str">
        <f t="shared" si="353"/>
        <v/>
      </c>
      <c r="D3251" s="26" t="str">
        <f>IF(C3251="","",IFERROR(VLOOKUP($C3251,Statistiques!$A$8:$B$30,2,0),""))</f>
        <v/>
      </c>
      <c r="E3251" s="24"/>
      <c r="F3251" s="27" t="e">
        <f t="shared" si="351"/>
        <v>#VALUE!</v>
      </c>
      <c r="G3251" s="28" t="str">
        <f t="shared" si="347"/>
        <v/>
      </c>
      <c r="H3251" s="29"/>
      <c r="I3251" s="30"/>
      <c r="J3251">
        <f t="shared" si="348"/>
        <v>0</v>
      </c>
      <c r="K3251">
        <f t="shared" si="349"/>
        <v>0</v>
      </c>
    </row>
    <row r="3252" spans="1:11" ht="12.75" customHeight="1" x14ac:dyDescent="0.2">
      <c r="A3252" s="71" t="str">
        <f t="shared" si="352"/>
        <v/>
      </c>
      <c r="B3252" s="31" t="str">
        <f t="shared" si="350"/>
        <v/>
      </c>
      <c r="C3252" s="25" t="str">
        <f t="shared" si="353"/>
        <v/>
      </c>
      <c r="D3252" s="26" t="str">
        <f>IF(C3252="","",IFERROR(VLOOKUP($C3252,Statistiques!$A$8:$B$30,2,0),""))</f>
        <v/>
      </c>
      <c r="E3252" s="24"/>
      <c r="F3252" s="27" t="e">
        <f t="shared" si="351"/>
        <v>#VALUE!</v>
      </c>
      <c r="G3252" s="28" t="str">
        <f t="shared" si="347"/>
        <v/>
      </c>
      <c r="H3252" s="29"/>
      <c r="I3252" s="30"/>
      <c r="J3252">
        <f t="shared" si="348"/>
        <v>0</v>
      </c>
      <c r="K3252">
        <f t="shared" si="349"/>
        <v>0</v>
      </c>
    </row>
    <row r="3253" spans="1:11" ht="12.75" customHeight="1" x14ac:dyDescent="0.2">
      <c r="A3253" s="71" t="str">
        <f t="shared" si="352"/>
        <v/>
      </c>
      <c r="B3253" s="31" t="str">
        <f t="shared" si="350"/>
        <v/>
      </c>
      <c r="C3253" s="25" t="str">
        <f t="shared" si="353"/>
        <v/>
      </c>
      <c r="D3253" s="26" t="str">
        <f>IF(C3253="","",IFERROR(VLOOKUP($C3253,Statistiques!$A$8:$B$30,2,0),""))</f>
        <v/>
      </c>
      <c r="E3253" s="24"/>
      <c r="F3253" s="27" t="e">
        <f t="shared" si="351"/>
        <v>#VALUE!</v>
      </c>
      <c r="G3253" s="28" t="str">
        <f t="shared" si="347"/>
        <v/>
      </c>
      <c r="H3253" s="29"/>
      <c r="I3253" s="30"/>
      <c r="J3253">
        <f t="shared" si="348"/>
        <v>0</v>
      </c>
      <c r="K3253">
        <f t="shared" si="349"/>
        <v>0</v>
      </c>
    </row>
    <row r="3254" spans="1:11" ht="12.75" customHeight="1" x14ac:dyDescent="0.2">
      <c r="A3254" s="71" t="str">
        <f t="shared" si="352"/>
        <v/>
      </c>
      <c r="B3254" s="31" t="str">
        <f t="shared" si="350"/>
        <v/>
      </c>
      <c r="C3254" s="25" t="str">
        <f t="shared" si="353"/>
        <v/>
      </c>
      <c r="D3254" s="26" t="str">
        <f>IF(C3254="","",IFERROR(VLOOKUP($C3254,Statistiques!$A$8:$B$30,2,0),""))</f>
        <v/>
      </c>
      <c r="E3254" s="24"/>
      <c r="F3254" s="27" t="e">
        <f t="shared" si="351"/>
        <v>#VALUE!</v>
      </c>
      <c r="G3254" s="28" t="str">
        <f t="shared" si="347"/>
        <v/>
      </c>
      <c r="H3254" s="29"/>
      <c r="I3254" s="30"/>
      <c r="J3254">
        <f t="shared" si="348"/>
        <v>0</v>
      </c>
      <c r="K3254">
        <f t="shared" si="349"/>
        <v>0</v>
      </c>
    </row>
    <row r="3255" spans="1:11" ht="12.75" customHeight="1" x14ac:dyDescent="0.2">
      <c r="A3255" s="71" t="str">
        <f t="shared" si="352"/>
        <v/>
      </c>
      <c r="B3255" s="31" t="str">
        <f t="shared" si="350"/>
        <v/>
      </c>
      <c r="C3255" s="25" t="str">
        <f t="shared" si="353"/>
        <v/>
      </c>
      <c r="D3255" s="26" t="str">
        <f>IF(C3255="","",IFERROR(VLOOKUP($C3255,Statistiques!$A$8:$B$30,2,0),""))</f>
        <v/>
      </c>
      <c r="E3255" s="24"/>
      <c r="F3255" s="27" t="e">
        <f t="shared" si="351"/>
        <v>#VALUE!</v>
      </c>
      <c r="G3255" s="28" t="str">
        <f t="shared" si="347"/>
        <v/>
      </c>
      <c r="H3255" s="29"/>
      <c r="I3255" s="30"/>
      <c r="J3255">
        <f t="shared" si="348"/>
        <v>0</v>
      </c>
      <c r="K3255">
        <f t="shared" si="349"/>
        <v>0</v>
      </c>
    </row>
    <row r="3256" spans="1:11" ht="12.75" customHeight="1" x14ac:dyDescent="0.2">
      <c r="A3256" s="71" t="str">
        <f t="shared" si="352"/>
        <v/>
      </c>
      <c r="B3256" s="31" t="str">
        <f t="shared" si="350"/>
        <v/>
      </c>
      <c r="C3256" s="25" t="str">
        <f t="shared" si="353"/>
        <v/>
      </c>
      <c r="D3256" s="26" t="str">
        <f>IF(C3256="","",IFERROR(VLOOKUP($C3256,Statistiques!$A$8:$B$30,2,0),""))</f>
        <v/>
      </c>
      <c r="E3256" s="24"/>
      <c r="F3256" s="27" t="e">
        <f t="shared" si="351"/>
        <v>#VALUE!</v>
      </c>
      <c r="G3256" s="28" t="str">
        <f t="shared" si="347"/>
        <v/>
      </c>
      <c r="H3256" s="29"/>
      <c r="I3256" s="30"/>
      <c r="J3256">
        <f t="shared" si="348"/>
        <v>0</v>
      </c>
      <c r="K3256">
        <f t="shared" si="349"/>
        <v>0</v>
      </c>
    </row>
    <row r="3257" spans="1:11" ht="12.75" customHeight="1" x14ac:dyDescent="0.2">
      <c r="A3257" s="71" t="str">
        <f t="shared" si="352"/>
        <v/>
      </c>
      <c r="B3257" s="31" t="str">
        <f t="shared" si="350"/>
        <v/>
      </c>
      <c r="C3257" s="25" t="str">
        <f t="shared" si="353"/>
        <v/>
      </c>
      <c r="D3257" s="26" t="str">
        <f>IF(C3257="","",IFERROR(VLOOKUP($C3257,Statistiques!$A$8:$B$30,2,0),""))</f>
        <v/>
      </c>
      <c r="E3257" s="24"/>
      <c r="F3257" s="27" t="e">
        <f t="shared" si="351"/>
        <v>#VALUE!</v>
      </c>
      <c r="G3257" s="28" t="str">
        <f t="shared" si="347"/>
        <v/>
      </c>
      <c r="H3257" s="29"/>
      <c r="I3257" s="30"/>
      <c r="J3257">
        <f t="shared" si="348"/>
        <v>0</v>
      </c>
      <c r="K3257">
        <f t="shared" si="349"/>
        <v>0</v>
      </c>
    </row>
    <row r="3258" spans="1:11" ht="12.75" customHeight="1" x14ac:dyDescent="0.2">
      <c r="A3258" s="71" t="str">
        <f t="shared" si="352"/>
        <v/>
      </c>
      <c r="B3258" s="31" t="str">
        <f t="shared" si="350"/>
        <v/>
      </c>
      <c r="C3258" s="25" t="str">
        <f t="shared" si="353"/>
        <v/>
      </c>
      <c r="D3258" s="26" t="str">
        <f>IF(C3258="","",IFERROR(VLOOKUP($C3258,Statistiques!$A$8:$B$30,2,0),""))</f>
        <v/>
      </c>
      <c r="E3258" s="24"/>
      <c r="F3258" s="27" t="e">
        <f t="shared" si="351"/>
        <v>#VALUE!</v>
      </c>
      <c r="G3258" s="28" t="str">
        <f t="shared" si="347"/>
        <v/>
      </c>
      <c r="H3258" s="29"/>
      <c r="I3258" s="30"/>
      <c r="J3258">
        <f t="shared" si="348"/>
        <v>0</v>
      </c>
      <c r="K3258">
        <f t="shared" si="349"/>
        <v>0</v>
      </c>
    </row>
    <row r="3259" spans="1:11" ht="12.75" customHeight="1" x14ac:dyDescent="0.2">
      <c r="A3259" s="71" t="str">
        <f t="shared" si="352"/>
        <v/>
      </c>
      <c r="B3259" s="31" t="str">
        <f t="shared" si="350"/>
        <v/>
      </c>
      <c r="C3259" s="25" t="str">
        <f t="shared" si="353"/>
        <v/>
      </c>
      <c r="D3259" s="26" t="str">
        <f>IF(C3259="","",IFERROR(VLOOKUP($C3259,Statistiques!$A$8:$B$30,2,0),""))</f>
        <v/>
      </c>
      <c r="E3259" s="24"/>
      <c r="F3259" s="27" t="e">
        <f t="shared" si="351"/>
        <v>#VALUE!</v>
      </c>
      <c r="G3259" s="28" t="str">
        <f t="shared" si="347"/>
        <v/>
      </c>
      <c r="H3259" s="29"/>
      <c r="I3259" s="30"/>
      <c r="J3259">
        <f t="shared" si="348"/>
        <v>0</v>
      </c>
      <c r="K3259">
        <f t="shared" si="349"/>
        <v>0</v>
      </c>
    </row>
    <row r="3260" spans="1:11" ht="12.75" customHeight="1" x14ac:dyDescent="0.2">
      <c r="A3260" s="71" t="str">
        <f t="shared" si="352"/>
        <v/>
      </c>
      <c r="B3260" s="31" t="str">
        <f t="shared" si="350"/>
        <v/>
      </c>
      <c r="C3260" s="25" t="str">
        <f t="shared" si="353"/>
        <v/>
      </c>
      <c r="D3260" s="26" t="str">
        <f>IF(C3260="","",IFERROR(VLOOKUP($C3260,Statistiques!$A$8:$B$30,2,0),""))</f>
        <v/>
      </c>
      <c r="E3260" s="24"/>
      <c r="F3260" s="27" t="e">
        <f t="shared" si="351"/>
        <v>#VALUE!</v>
      </c>
      <c r="G3260" s="28" t="str">
        <f t="shared" si="347"/>
        <v/>
      </c>
      <c r="H3260" s="29"/>
      <c r="I3260" s="30"/>
      <c r="J3260">
        <f t="shared" si="348"/>
        <v>0</v>
      </c>
      <c r="K3260">
        <f t="shared" si="349"/>
        <v>0</v>
      </c>
    </row>
    <row r="3261" spans="1:11" ht="12.75" customHeight="1" x14ac:dyDescent="0.2">
      <c r="A3261" s="71" t="str">
        <f t="shared" si="352"/>
        <v/>
      </c>
      <c r="B3261" s="31" t="str">
        <f t="shared" si="350"/>
        <v/>
      </c>
      <c r="C3261" s="25" t="str">
        <f t="shared" si="353"/>
        <v/>
      </c>
      <c r="D3261" s="26" t="str">
        <f>IF(C3261="","",IFERROR(VLOOKUP($C3261,Statistiques!$A$8:$B$30,2,0),""))</f>
        <v/>
      </c>
      <c r="E3261" s="24"/>
      <c r="F3261" s="27" t="e">
        <f t="shared" si="351"/>
        <v>#VALUE!</v>
      </c>
      <c r="G3261" s="28" t="str">
        <f t="shared" si="347"/>
        <v/>
      </c>
      <c r="H3261" s="29"/>
      <c r="I3261" s="30"/>
      <c r="J3261">
        <f t="shared" si="348"/>
        <v>0</v>
      </c>
      <c r="K3261">
        <f t="shared" si="349"/>
        <v>0</v>
      </c>
    </row>
    <row r="3262" spans="1:11" ht="12.75" customHeight="1" x14ac:dyDescent="0.2">
      <c r="A3262" s="71" t="str">
        <f t="shared" si="352"/>
        <v/>
      </c>
      <c r="B3262" s="31" t="str">
        <f t="shared" si="350"/>
        <v/>
      </c>
      <c r="C3262" s="25" t="str">
        <f t="shared" si="353"/>
        <v/>
      </c>
      <c r="D3262" s="26" t="str">
        <f>IF(C3262="","",IFERROR(VLOOKUP($C3262,Statistiques!$A$8:$B$30,2,0),""))</f>
        <v/>
      </c>
      <c r="E3262" s="24"/>
      <c r="F3262" s="27" t="e">
        <f t="shared" si="351"/>
        <v>#VALUE!</v>
      </c>
      <c r="G3262" s="28" t="str">
        <f t="shared" si="347"/>
        <v/>
      </c>
      <c r="H3262" s="29"/>
      <c r="I3262" s="30"/>
      <c r="J3262">
        <f t="shared" si="348"/>
        <v>0</v>
      </c>
      <c r="K3262">
        <f t="shared" si="349"/>
        <v>0</v>
      </c>
    </row>
    <row r="3263" spans="1:11" ht="12.75" customHeight="1" x14ac:dyDescent="0.2">
      <c r="A3263" s="71" t="str">
        <f t="shared" si="352"/>
        <v/>
      </c>
      <c r="B3263" s="31" t="str">
        <f t="shared" si="350"/>
        <v/>
      </c>
      <c r="C3263" s="25" t="str">
        <f t="shared" si="353"/>
        <v/>
      </c>
      <c r="D3263" s="26" t="str">
        <f>IF(C3263="","",IFERROR(VLOOKUP($C3263,Statistiques!$A$8:$B$30,2,0),""))</f>
        <v/>
      </c>
      <c r="E3263" s="24"/>
      <c r="F3263" s="27" t="e">
        <f t="shared" si="351"/>
        <v>#VALUE!</v>
      </c>
      <c r="G3263" s="28" t="str">
        <f t="shared" si="347"/>
        <v/>
      </c>
      <c r="H3263" s="29"/>
      <c r="I3263" s="30"/>
      <c r="J3263">
        <f t="shared" si="348"/>
        <v>0</v>
      </c>
      <c r="K3263">
        <f t="shared" si="349"/>
        <v>0</v>
      </c>
    </row>
    <row r="3264" spans="1:11" ht="12.75" customHeight="1" x14ac:dyDescent="0.2">
      <c r="A3264" s="71" t="str">
        <f t="shared" si="352"/>
        <v/>
      </c>
      <c r="B3264" s="31" t="str">
        <f t="shared" si="350"/>
        <v/>
      </c>
      <c r="C3264" s="25" t="str">
        <f t="shared" si="353"/>
        <v/>
      </c>
      <c r="D3264" s="26" t="str">
        <f>IF(C3264="","",IFERROR(VLOOKUP($C3264,Statistiques!$A$8:$B$30,2,0),""))</f>
        <v/>
      </c>
      <c r="E3264" s="24"/>
      <c r="F3264" s="27" t="e">
        <f t="shared" si="351"/>
        <v>#VALUE!</v>
      </c>
      <c r="G3264" s="28" t="str">
        <f t="shared" si="347"/>
        <v/>
      </c>
      <c r="H3264" s="29"/>
      <c r="I3264" s="30"/>
      <c r="J3264">
        <f t="shared" si="348"/>
        <v>0</v>
      </c>
      <c r="K3264">
        <f t="shared" si="349"/>
        <v>0</v>
      </c>
    </row>
    <row r="3265" spans="1:11" ht="12.75" customHeight="1" x14ac:dyDescent="0.2">
      <c r="A3265" s="71" t="str">
        <f t="shared" si="352"/>
        <v/>
      </c>
      <c r="B3265" s="31" t="str">
        <f t="shared" si="350"/>
        <v/>
      </c>
      <c r="C3265" s="25" t="str">
        <f t="shared" si="353"/>
        <v/>
      </c>
      <c r="D3265" s="26" t="str">
        <f>IF(C3265="","",IFERROR(VLOOKUP($C3265,Statistiques!$A$8:$B$30,2,0),""))</f>
        <v/>
      </c>
      <c r="E3265" s="24"/>
      <c r="F3265" s="27" t="e">
        <f t="shared" si="351"/>
        <v>#VALUE!</v>
      </c>
      <c r="G3265" s="28" t="str">
        <f t="shared" si="347"/>
        <v/>
      </c>
      <c r="H3265" s="29"/>
      <c r="I3265" s="30"/>
      <c r="J3265">
        <f t="shared" si="348"/>
        <v>0</v>
      </c>
      <c r="K3265">
        <f t="shared" si="349"/>
        <v>0</v>
      </c>
    </row>
    <row r="3266" spans="1:11" ht="12.75" customHeight="1" x14ac:dyDescent="0.2">
      <c r="A3266" s="71" t="str">
        <f t="shared" si="352"/>
        <v/>
      </c>
      <c r="B3266" s="31" t="str">
        <f t="shared" si="350"/>
        <v/>
      </c>
      <c r="C3266" s="25" t="str">
        <f t="shared" si="353"/>
        <v/>
      </c>
      <c r="D3266" s="26" t="str">
        <f>IF(C3266="","",IFERROR(VLOOKUP($C3266,Statistiques!$A$8:$B$30,2,0),""))</f>
        <v/>
      </c>
      <c r="E3266" s="24"/>
      <c r="F3266" s="27" t="e">
        <f t="shared" si="351"/>
        <v>#VALUE!</v>
      </c>
      <c r="G3266" s="28" t="str">
        <f t="shared" si="347"/>
        <v/>
      </c>
      <c r="H3266" s="29"/>
      <c r="I3266" s="30"/>
      <c r="J3266">
        <f t="shared" si="348"/>
        <v>0</v>
      </c>
      <c r="K3266">
        <f t="shared" si="349"/>
        <v>0</v>
      </c>
    </row>
    <row r="3267" spans="1:11" ht="12.75" customHeight="1" x14ac:dyDescent="0.2">
      <c r="A3267" s="71" t="str">
        <f t="shared" si="352"/>
        <v/>
      </c>
      <c r="B3267" s="31" t="str">
        <f t="shared" si="350"/>
        <v/>
      </c>
      <c r="C3267" s="25" t="str">
        <f t="shared" si="353"/>
        <v/>
      </c>
      <c r="D3267" s="26" t="str">
        <f>IF(C3267="","",IFERROR(VLOOKUP($C3267,Statistiques!$A$8:$B$30,2,0),""))</f>
        <v/>
      </c>
      <c r="E3267" s="24"/>
      <c r="F3267" s="27" t="e">
        <f t="shared" si="351"/>
        <v>#VALUE!</v>
      </c>
      <c r="G3267" s="28" t="str">
        <f t="shared" ref="G3267:G3330" si="354">IF(E3267="","",IF(AND(MONTH(A3267)=MONTH(A3268),E3268&lt;&gt;""),"",F3267))</f>
        <v/>
      </c>
      <c r="H3267" s="29"/>
      <c r="I3267" s="30"/>
      <c r="J3267">
        <f t="shared" ref="J3267:J3330" si="355">IF(H3267="",0,H3267)</f>
        <v>0</v>
      </c>
      <c r="K3267">
        <f t="shared" ref="K3267:K3330" si="356">IF(I3267="",0,I3267)</f>
        <v>0</v>
      </c>
    </row>
    <row r="3268" spans="1:11" ht="12.75" customHeight="1" x14ac:dyDescent="0.2">
      <c r="A3268" s="71" t="str">
        <f t="shared" si="352"/>
        <v/>
      </c>
      <c r="B3268" s="31" t="str">
        <f t="shared" ref="B3268:B3331" si="357">IF(A3268="","",B3267+1)</f>
        <v/>
      </c>
      <c r="C3268" s="25" t="str">
        <f t="shared" si="353"/>
        <v/>
      </c>
      <c r="D3268" s="26" t="str">
        <f>IF(C3268="","",IFERROR(VLOOKUP($C3268,Statistiques!$A$8:$B$30,2,0),""))</f>
        <v/>
      </c>
      <c r="E3268" s="24"/>
      <c r="F3268" s="27" t="e">
        <f t="shared" ref="F3268:F3331" si="358">IF(MONTH(A3268)=MONTH(A3267),F3267+E3268,E3268)</f>
        <v>#VALUE!</v>
      </c>
      <c r="G3268" s="28" t="str">
        <f t="shared" si="354"/>
        <v/>
      </c>
      <c r="H3268" s="29"/>
      <c r="I3268" s="30"/>
      <c r="J3268">
        <f t="shared" si="355"/>
        <v>0</v>
      </c>
      <c r="K3268">
        <f t="shared" si="356"/>
        <v>0</v>
      </c>
    </row>
    <row r="3269" spans="1:11" ht="12.75" customHeight="1" x14ac:dyDescent="0.2">
      <c r="A3269" s="71" t="str">
        <f t="shared" si="352"/>
        <v/>
      </c>
      <c r="B3269" s="31" t="str">
        <f t="shared" si="357"/>
        <v/>
      </c>
      <c r="C3269" s="25" t="str">
        <f t="shared" si="353"/>
        <v/>
      </c>
      <c r="D3269" s="26" t="str">
        <f>IF(C3269="","",IFERROR(VLOOKUP($C3269,Statistiques!$A$8:$B$30,2,0),""))</f>
        <v/>
      </c>
      <c r="E3269" s="24"/>
      <c r="F3269" s="27" t="e">
        <f t="shared" si="358"/>
        <v>#VALUE!</v>
      </c>
      <c r="G3269" s="28" t="str">
        <f t="shared" si="354"/>
        <v/>
      </c>
      <c r="H3269" s="29"/>
      <c r="I3269" s="30"/>
      <c r="J3269">
        <f t="shared" si="355"/>
        <v>0</v>
      </c>
      <c r="K3269">
        <f t="shared" si="356"/>
        <v>0</v>
      </c>
    </row>
    <row r="3270" spans="1:11" ht="12.75" customHeight="1" x14ac:dyDescent="0.2">
      <c r="A3270" s="71" t="str">
        <f t="shared" si="352"/>
        <v/>
      </c>
      <c r="B3270" s="31" t="str">
        <f t="shared" si="357"/>
        <v/>
      </c>
      <c r="C3270" s="25" t="str">
        <f t="shared" si="353"/>
        <v/>
      </c>
      <c r="D3270" s="26" t="str">
        <f>IF(C3270="","",IFERROR(VLOOKUP($C3270,Statistiques!$A$8:$B$30,2,0),""))</f>
        <v/>
      </c>
      <c r="E3270" s="24"/>
      <c r="F3270" s="27" t="e">
        <f t="shared" si="358"/>
        <v>#VALUE!</v>
      </c>
      <c r="G3270" s="28" t="str">
        <f t="shared" si="354"/>
        <v/>
      </c>
      <c r="H3270" s="29"/>
      <c r="I3270" s="30"/>
      <c r="J3270">
        <f t="shared" si="355"/>
        <v>0</v>
      </c>
      <c r="K3270">
        <f t="shared" si="356"/>
        <v>0</v>
      </c>
    </row>
    <row r="3271" spans="1:11" ht="12.75" customHeight="1" x14ac:dyDescent="0.2">
      <c r="A3271" s="71" t="str">
        <f t="shared" si="352"/>
        <v/>
      </c>
      <c r="B3271" s="31" t="str">
        <f t="shared" si="357"/>
        <v/>
      </c>
      <c r="C3271" s="25" t="str">
        <f t="shared" si="353"/>
        <v/>
      </c>
      <c r="D3271" s="26" t="str">
        <f>IF(C3271="","",IFERROR(VLOOKUP($C3271,Statistiques!$A$8:$B$30,2,0),""))</f>
        <v/>
      </c>
      <c r="E3271" s="24"/>
      <c r="F3271" s="27" t="e">
        <f t="shared" si="358"/>
        <v>#VALUE!</v>
      </c>
      <c r="G3271" s="28" t="str">
        <f t="shared" si="354"/>
        <v/>
      </c>
      <c r="H3271" s="29"/>
      <c r="I3271" s="30"/>
      <c r="J3271">
        <f t="shared" si="355"/>
        <v>0</v>
      </c>
      <c r="K3271">
        <f t="shared" si="356"/>
        <v>0</v>
      </c>
    </row>
    <row r="3272" spans="1:11" ht="12.75" customHeight="1" x14ac:dyDescent="0.2">
      <c r="A3272" s="71" t="str">
        <f t="shared" si="352"/>
        <v/>
      </c>
      <c r="B3272" s="31" t="str">
        <f t="shared" si="357"/>
        <v/>
      </c>
      <c r="C3272" s="25" t="str">
        <f t="shared" si="353"/>
        <v/>
      </c>
      <c r="D3272" s="26" t="str">
        <f>IF(C3272="","",IFERROR(VLOOKUP($C3272,Statistiques!$A$8:$B$30,2,0),""))</f>
        <v/>
      </c>
      <c r="E3272" s="24"/>
      <c r="F3272" s="27" t="e">
        <f t="shared" si="358"/>
        <v>#VALUE!</v>
      </c>
      <c r="G3272" s="28" t="str">
        <f t="shared" si="354"/>
        <v/>
      </c>
      <c r="H3272" s="29"/>
      <c r="I3272" s="30"/>
      <c r="J3272">
        <f t="shared" si="355"/>
        <v>0</v>
      </c>
      <c r="K3272">
        <f t="shared" si="356"/>
        <v>0</v>
      </c>
    </row>
    <row r="3273" spans="1:11" ht="12.75" customHeight="1" x14ac:dyDescent="0.2">
      <c r="A3273" s="71" t="str">
        <f t="shared" si="352"/>
        <v/>
      </c>
      <c r="B3273" s="31" t="str">
        <f t="shared" si="357"/>
        <v/>
      </c>
      <c r="C3273" s="25" t="str">
        <f t="shared" si="353"/>
        <v/>
      </c>
      <c r="D3273" s="26" t="str">
        <f>IF(C3273="","",IFERROR(VLOOKUP($C3273,Statistiques!$A$8:$B$30,2,0),""))</f>
        <v/>
      </c>
      <c r="E3273" s="24"/>
      <c r="F3273" s="27" t="e">
        <f t="shared" si="358"/>
        <v>#VALUE!</v>
      </c>
      <c r="G3273" s="28" t="str">
        <f t="shared" si="354"/>
        <v/>
      </c>
      <c r="H3273" s="29"/>
      <c r="I3273" s="30"/>
      <c r="J3273">
        <f t="shared" si="355"/>
        <v>0</v>
      </c>
      <c r="K3273">
        <f t="shared" si="356"/>
        <v>0</v>
      </c>
    </row>
    <row r="3274" spans="1:11" ht="12.75" customHeight="1" x14ac:dyDescent="0.2">
      <c r="A3274" s="71" t="str">
        <f t="shared" si="352"/>
        <v/>
      </c>
      <c r="B3274" s="31" t="str">
        <f t="shared" si="357"/>
        <v/>
      </c>
      <c r="C3274" s="25" t="str">
        <f t="shared" si="353"/>
        <v/>
      </c>
      <c r="D3274" s="26" t="str">
        <f>IF(C3274="","",IFERROR(VLOOKUP($C3274,Statistiques!$A$8:$B$30,2,0),""))</f>
        <v/>
      </c>
      <c r="E3274" s="24"/>
      <c r="F3274" s="27" t="e">
        <f t="shared" si="358"/>
        <v>#VALUE!</v>
      </c>
      <c r="G3274" s="28" t="str">
        <f t="shared" si="354"/>
        <v/>
      </c>
      <c r="H3274" s="29"/>
      <c r="I3274" s="30"/>
      <c r="J3274">
        <f t="shared" si="355"/>
        <v>0</v>
      </c>
      <c r="K3274">
        <f t="shared" si="356"/>
        <v>0</v>
      </c>
    </row>
    <row r="3275" spans="1:11" ht="12.75" customHeight="1" x14ac:dyDescent="0.2">
      <c r="A3275" s="71" t="str">
        <f t="shared" si="352"/>
        <v/>
      </c>
      <c r="B3275" s="31" t="str">
        <f t="shared" si="357"/>
        <v/>
      </c>
      <c r="C3275" s="25" t="str">
        <f t="shared" si="353"/>
        <v/>
      </c>
      <c r="D3275" s="26" t="str">
        <f>IF(C3275="","",IFERROR(VLOOKUP($C3275,Statistiques!$A$8:$B$30,2,0),""))</f>
        <v/>
      </c>
      <c r="E3275" s="24"/>
      <c r="F3275" s="27" t="e">
        <f t="shared" si="358"/>
        <v>#VALUE!</v>
      </c>
      <c r="G3275" s="28" t="str">
        <f t="shared" si="354"/>
        <v/>
      </c>
      <c r="H3275" s="29"/>
      <c r="I3275" s="30"/>
      <c r="J3275">
        <f t="shared" si="355"/>
        <v>0</v>
      </c>
      <c r="K3275">
        <f t="shared" si="356"/>
        <v>0</v>
      </c>
    </row>
    <row r="3276" spans="1:11" ht="12.75" customHeight="1" x14ac:dyDescent="0.2">
      <c r="A3276" s="71" t="str">
        <f t="shared" si="352"/>
        <v/>
      </c>
      <c r="B3276" s="31" t="str">
        <f t="shared" si="357"/>
        <v/>
      </c>
      <c r="C3276" s="25" t="str">
        <f t="shared" si="353"/>
        <v/>
      </c>
      <c r="D3276" s="26" t="str">
        <f>IF(C3276="","",IFERROR(VLOOKUP($C3276,Statistiques!$A$8:$B$30,2,0),""))</f>
        <v/>
      </c>
      <c r="E3276" s="24"/>
      <c r="F3276" s="27" t="e">
        <f t="shared" si="358"/>
        <v>#VALUE!</v>
      </c>
      <c r="G3276" s="28" t="str">
        <f t="shared" si="354"/>
        <v/>
      </c>
      <c r="H3276" s="29"/>
      <c r="I3276" s="30"/>
      <c r="J3276">
        <f t="shared" si="355"/>
        <v>0</v>
      </c>
      <c r="K3276">
        <f t="shared" si="356"/>
        <v>0</v>
      </c>
    </row>
    <row r="3277" spans="1:11" ht="12.75" customHeight="1" x14ac:dyDescent="0.2">
      <c r="A3277" s="71" t="str">
        <f t="shared" si="352"/>
        <v/>
      </c>
      <c r="B3277" s="31" t="str">
        <f t="shared" si="357"/>
        <v/>
      </c>
      <c r="C3277" s="25" t="str">
        <f t="shared" si="353"/>
        <v/>
      </c>
      <c r="D3277" s="26" t="str">
        <f>IF(C3277="","",IFERROR(VLOOKUP($C3277,Statistiques!$A$8:$B$30,2,0),""))</f>
        <v/>
      </c>
      <c r="E3277" s="24"/>
      <c r="F3277" s="27" t="e">
        <f t="shared" si="358"/>
        <v>#VALUE!</v>
      </c>
      <c r="G3277" s="28" t="str">
        <f t="shared" si="354"/>
        <v/>
      </c>
      <c r="H3277" s="29"/>
      <c r="I3277" s="30"/>
      <c r="J3277">
        <f t="shared" si="355"/>
        <v>0</v>
      </c>
      <c r="K3277">
        <f t="shared" si="356"/>
        <v>0</v>
      </c>
    </row>
    <row r="3278" spans="1:11" ht="12.75" customHeight="1" x14ac:dyDescent="0.2">
      <c r="A3278" s="71" t="str">
        <f t="shared" si="352"/>
        <v/>
      </c>
      <c r="B3278" s="31" t="str">
        <f t="shared" si="357"/>
        <v/>
      </c>
      <c r="C3278" s="25" t="str">
        <f t="shared" si="353"/>
        <v/>
      </c>
      <c r="D3278" s="26" t="str">
        <f>IF(C3278="","",IFERROR(VLOOKUP($C3278,Statistiques!$A$8:$B$30,2,0),""))</f>
        <v/>
      </c>
      <c r="E3278" s="24"/>
      <c r="F3278" s="27" t="e">
        <f t="shared" si="358"/>
        <v>#VALUE!</v>
      </c>
      <c r="G3278" s="28" t="str">
        <f t="shared" si="354"/>
        <v/>
      </c>
      <c r="H3278" s="29"/>
      <c r="I3278" s="30"/>
      <c r="J3278">
        <f t="shared" si="355"/>
        <v>0</v>
      </c>
      <c r="K3278">
        <f t="shared" si="356"/>
        <v>0</v>
      </c>
    </row>
    <row r="3279" spans="1:11" ht="12.75" customHeight="1" x14ac:dyDescent="0.2">
      <c r="A3279" s="71" t="str">
        <f t="shared" si="352"/>
        <v/>
      </c>
      <c r="B3279" s="31" t="str">
        <f t="shared" si="357"/>
        <v/>
      </c>
      <c r="C3279" s="25" t="str">
        <f t="shared" si="353"/>
        <v/>
      </c>
      <c r="D3279" s="26" t="str">
        <f>IF(C3279="","",IFERROR(VLOOKUP($C3279,Statistiques!$A$8:$B$30,2,0),""))</f>
        <v/>
      </c>
      <c r="E3279" s="24"/>
      <c r="F3279" s="27" t="e">
        <f t="shared" si="358"/>
        <v>#VALUE!</v>
      </c>
      <c r="G3279" s="28" t="str">
        <f t="shared" si="354"/>
        <v/>
      </c>
      <c r="H3279" s="29"/>
      <c r="I3279" s="30"/>
      <c r="J3279">
        <f t="shared" si="355"/>
        <v>0</v>
      </c>
      <c r="K3279">
        <f t="shared" si="356"/>
        <v>0</v>
      </c>
    </row>
    <row r="3280" spans="1:11" ht="12.75" customHeight="1" x14ac:dyDescent="0.2">
      <c r="A3280" s="71" t="str">
        <f t="shared" si="352"/>
        <v/>
      </c>
      <c r="B3280" s="31" t="str">
        <f t="shared" si="357"/>
        <v/>
      </c>
      <c r="C3280" s="25" t="str">
        <f t="shared" si="353"/>
        <v/>
      </c>
      <c r="D3280" s="26" t="str">
        <f>IF(C3280="","",IFERROR(VLOOKUP($C3280,Statistiques!$A$8:$B$30,2,0),""))</f>
        <v/>
      </c>
      <c r="E3280" s="24"/>
      <c r="F3280" s="27" t="e">
        <f t="shared" si="358"/>
        <v>#VALUE!</v>
      </c>
      <c r="G3280" s="28" t="str">
        <f t="shared" si="354"/>
        <v/>
      </c>
      <c r="H3280" s="29"/>
      <c r="I3280" s="30"/>
      <c r="J3280">
        <f t="shared" si="355"/>
        <v>0</v>
      </c>
      <c r="K3280">
        <f t="shared" si="356"/>
        <v>0</v>
      </c>
    </row>
    <row r="3281" spans="1:11" ht="12.75" customHeight="1" x14ac:dyDescent="0.2">
      <c r="A3281" s="71" t="str">
        <f t="shared" si="352"/>
        <v/>
      </c>
      <c r="B3281" s="31" t="str">
        <f t="shared" si="357"/>
        <v/>
      </c>
      <c r="C3281" s="25" t="str">
        <f t="shared" si="353"/>
        <v/>
      </c>
      <c r="D3281" s="26" t="str">
        <f>IF(C3281="","",IFERROR(VLOOKUP($C3281,Statistiques!$A$8:$B$30,2,0),""))</f>
        <v/>
      </c>
      <c r="E3281" s="24"/>
      <c r="F3281" s="27" t="e">
        <f t="shared" si="358"/>
        <v>#VALUE!</v>
      </c>
      <c r="G3281" s="28" t="str">
        <f t="shared" si="354"/>
        <v/>
      </c>
      <c r="H3281" s="29"/>
      <c r="I3281" s="30"/>
      <c r="J3281">
        <f t="shared" si="355"/>
        <v>0</v>
      </c>
      <c r="K3281">
        <f t="shared" si="356"/>
        <v>0</v>
      </c>
    </row>
    <row r="3282" spans="1:11" ht="12.75" customHeight="1" x14ac:dyDescent="0.2">
      <c r="A3282" s="71" t="str">
        <f t="shared" si="352"/>
        <v/>
      </c>
      <c r="B3282" s="31" t="str">
        <f t="shared" si="357"/>
        <v/>
      </c>
      <c r="C3282" s="25" t="str">
        <f t="shared" si="353"/>
        <v/>
      </c>
      <c r="D3282" s="26" t="str">
        <f>IF(C3282="","",IFERROR(VLOOKUP($C3282,Statistiques!$A$8:$B$30,2,0),""))</f>
        <v/>
      </c>
      <c r="E3282" s="24"/>
      <c r="F3282" s="27" t="e">
        <f t="shared" si="358"/>
        <v>#VALUE!</v>
      </c>
      <c r="G3282" s="28" t="str">
        <f t="shared" si="354"/>
        <v/>
      </c>
      <c r="H3282" s="29"/>
      <c r="I3282" s="30"/>
      <c r="J3282">
        <f t="shared" si="355"/>
        <v>0</v>
      </c>
      <c r="K3282">
        <f t="shared" si="356"/>
        <v>0</v>
      </c>
    </row>
    <row r="3283" spans="1:11" ht="12.75" customHeight="1" x14ac:dyDescent="0.2">
      <c r="A3283" s="71" t="str">
        <f t="shared" si="352"/>
        <v/>
      </c>
      <c r="B3283" s="31" t="str">
        <f t="shared" si="357"/>
        <v/>
      </c>
      <c r="C3283" s="25" t="str">
        <f t="shared" si="353"/>
        <v/>
      </c>
      <c r="D3283" s="26" t="str">
        <f>IF(C3283="","",IFERROR(VLOOKUP($C3283,Statistiques!$A$8:$B$30,2,0),""))</f>
        <v/>
      </c>
      <c r="E3283" s="24"/>
      <c r="F3283" s="27" t="e">
        <f t="shared" si="358"/>
        <v>#VALUE!</v>
      </c>
      <c r="G3283" s="28" t="str">
        <f t="shared" si="354"/>
        <v/>
      </c>
      <c r="H3283" s="29"/>
      <c r="I3283" s="30"/>
      <c r="J3283">
        <f t="shared" si="355"/>
        <v>0</v>
      </c>
      <c r="K3283">
        <f t="shared" si="356"/>
        <v>0</v>
      </c>
    </row>
    <row r="3284" spans="1:11" ht="12.75" customHeight="1" x14ac:dyDescent="0.2">
      <c r="A3284" s="71" t="str">
        <f t="shared" si="352"/>
        <v/>
      </c>
      <c r="B3284" s="31" t="str">
        <f t="shared" si="357"/>
        <v/>
      </c>
      <c r="C3284" s="25" t="str">
        <f t="shared" si="353"/>
        <v/>
      </c>
      <c r="D3284" s="26" t="str">
        <f>IF(C3284="","",IFERROR(VLOOKUP($C3284,Statistiques!$A$8:$B$30,2,0),""))</f>
        <v/>
      </c>
      <c r="E3284" s="24"/>
      <c r="F3284" s="27" t="e">
        <f t="shared" si="358"/>
        <v>#VALUE!</v>
      </c>
      <c r="G3284" s="28" t="str">
        <f t="shared" si="354"/>
        <v/>
      </c>
      <c r="H3284" s="29"/>
      <c r="I3284" s="30"/>
      <c r="J3284">
        <f t="shared" si="355"/>
        <v>0</v>
      </c>
      <c r="K3284">
        <f t="shared" si="356"/>
        <v>0</v>
      </c>
    </row>
    <row r="3285" spans="1:11" ht="12.75" customHeight="1" x14ac:dyDescent="0.2">
      <c r="A3285" s="71" t="str">
        <f t="shared" si="352"/>
        <v/>
      </c>
      <c r="B3285" s="31" t="str">
        <f t="shared" si="357"/>
        <v/>
      </c>
      <c r="C3285" s="25" t="str">
        <f t="shared" si="353"/>
        <v/>
      </c>
      <c r="D3285" s="26" t="str">
        <f>IF(C3285="","",IFERROR(VLOOKUP($C3285,Statistiques!$A$8:$B$30,2,0),""))</f>
        <v/>
      </c>
      <c r="E3285" s="24"/>
      <c r="F3285" s="27" t="e">
        <f t="shared" si="358"/>
        <v>#VALUE!</v>
      </c>
      <c r="G3285" s="28" t="str">
        <f t="shared" si="354"/>
        <v/>
      </c>
      <c r="H3285" s="29"/>
      <c r="I3285" s="30"/>
      <c r="J3285">
        <f t="shared" si="355"/>
        <v>0</v>
      </c>
      <c r="K3285">
        <f t="shared" si="356"/>
        <v>0</v>
      </c>
    </row>
    <row r="3286" spans="1:11" ht="12.75" customHeight="1" x14ac:dyDescent="0.2">
      <c r="A3286" s="71" t="str">
        <f t="shared" si="352"/>
        <v/>
      </c>
      <c r="B3286" s="31" t="str">
        <f t="shared" si="357"/>
        <v/>
      </c>
      <c r="C3286" s="25" t="str">
        <f t="shared" si="353"/>
        <v/>
      </c>
      <c r="D3286" s="26" t="str">
        <f>IF(C3286="","",IFERROR(VLOOKUP($C3286,Statistiques!$A$8:$B$30,2,0),""))</f>
        <v/>
      </c>
      <c r="E3286" s="24"/>
      <c r="F3286" s="27" t="e">
        <f t="shared" si="358"/>
        <v>#VALUE!</v>
      </c>
      <c r="G3286" s="28" t="str">
        <f t="shared" si="354"/>
        <v/>
      </c>
      <c r="H3286" s="29"/>
      <c r="I3286" s="30"/>
      <c r="J3286">
        <f t="shared" si="355"/>
        <v>0</v>
      </c>
      <c r="K3286">
        <f t="shared" si="356"/>
        <v>0</v>
      </c>
    </row>
    <row r="3287" spans="1:11" ht="12.75" customHeight="1" x14ac:dyDescent="0.2">
      <c r="A3287" s="71" t="str">
        <f t="shared" si="352"/>
        <v/>
      </c>
      <c r="B3287" s="31" t="str">
        <f t="shared" si="357"/>
        <v/>
      </c>
      <c r="C3287" s="25" t="str">
        <f t="shared" si="353"/>
        <v/>
      </c>
      <c r="D3287" s="26" t="str">
        <f>IF(C3287="","",IFERROR(VLOOKUP($C3287,Statistiques!$A$8:$B$30,2,0),""))</f>
        <v/>
      </c>
      <c r="E3287" s="24"/>
      <c r="F3287" s="27" t="e">
        <f t="shared" si="358"/>
        <v>#VALUE!</v>
      </c>
      <c r="G3287" s="28" t="str">
        <f t="shared" si="354"/>
        <v/>
      </c>
      <c r="H3287" s="29"/>
      <c r="I3287" s="30"/>
      <c r="J3287">
        <f t="shared" si="355"/>
        <v>0</v>
      </c>
      <c r="K3287">
        <f t="shared" si="356"/>
        <v>0</v>
      </c>
    </row>
    <row r="3288" spans="1:11" ht="12.75" customHeight="1" x14ac:dyDescent="0.2">
      <c r="A3288" s="71" t="str">
        <f t="shared" si="352"/>
        <v/>
      </c>
      <c r="B3288" s="31" t="str">
        <f t="shared" si="357"/>
        <v/>
      </c>
      <c r="C3288" s="25" t="str">
        <f t="shared" si="353"/>
        <v/>
      </c>
      <c r="D3288" s="26" t="str">
        <f>IF(C3288="","",IFERROR(VLOOKUP($C3288,Statistiques!$A$8:$B$30,2,0),""))</f>
        <v/>
      </c>
      <c r="E3288" s="24"/>
      <c r="F3288" s="27" t="e">
        <f t="shared" si="358"/>
        <v>#VALUE!</v>
      </c>
      <c r="G3288" s="28" t="str">
        <f t="shared" si="354"/>
        <v/>
      </c>
      <c r="H3288" s="29"/>
      <c r="I3288" s="30"/>
      <c r="J3288">
        <f t="shared" si="355"/>
        <v>0</v>
      </c>
      <c r="K3288">
        <f t="shared" si="356"/>
        <v>0</v>
      </c>
    </row>
    <row r="3289" spans="1:11" ht="12.75" customHeight="1" x14ac:dyDescent="0.2">
      <c r="A3289" s="71" t="str">
        <f t="shared" si="352"/>
        <v/>
      </c>
      <c r="B3289" s="31" t="str">
        <f t="shared" si="357"/>
        <v/>
      </c>
      <c r="C3289" s="25" t="str">
        <f t="shared" si="353"/>
        <v/>
      </c>
      <c r="D3289" s="26" t="str">
        <f>IF(C3289="","",IFERROR(VLOOKUP($C3289,Statistiques!$A$8:$B$30,2,0),""))</f>
        <v/>
      </c>
      <c r="E3289" s="24"/>
      <c r="F3289" s="27" t="e">
        <f t="shared" si="358"/>
        <v>#VALUE!</v>
      </c>
      <c r="G3289" s="28" t="str">
        <f t="shared" si="354"/>
        <v/>
      </c>
      <c r="H3289" s="29"/>
      <c r="I3289" s="30"/>
      <c r="J3289">
        <f t="shared" si="355"/>
        <v>0</v>
      </c>
      <c r="K3289">
        <f t="shared" si="356"/>
        <v>0</v>
      </c>
    </row>
    <row r="3290" spans="1:11" ht="12.75" customHeight="1" x14ac:dyDescent="0.2">
      <c r="A3290" s="71" t="str">
        <f t="shared" si="352"/>
        <v/>
      </c>
      <c r="B3290" s="31" t="str">
        <f t="shared" si="357"/>
        <v/>
      </c>
      <c r="C3290" s="25" t="str">
        <f t="shared" si="353"/>
        <v/>
      </c>
      <c r="D3290" s="26" t="str">
        <f>IF(C3290="","",IFERROR(VLOOKUP($C3290,Statistiques!$A$8:$B$30,2,0),""))</f>
        <v/>
      </c>
      <c r="E3290" s="24"/>
      <c r="F3290" s="27" t="e">
        <f t="shared" si="358"/>
        <v>#VALUE!</v>
      </c>
      <c r="G3290" s="28" t="str">
        <f t="shared" si="354"/>
        <v/>
      </c>
      <c r="H3290" s="29"/>
      <c r="I3290" s="30"/>
      <c r="J3290">
        <f t="shared" si="355"/>
        <v>0</v>
      </c>
      <c r="K3290">
        <f t="shared" si="356"/>
        <v>0</v>
      </c>
    </row>
    <row r="3291" spans="1:11" ht="12.75" customHeight="1" x14ac:dyDescent="0.2">
      <c r="A3291" s="71" t="str">
        <f t="shared" si="352"/>
        <v/>
      </c>
      <c r="B3291" s="31" t="str">
        <f t="shared" si="357"/>
        <v/>
      </c>
      <c r="C3291" s="25" t="str">
        <f t="shared" si="353"/>
        <v/>
      </c>
      <c r="D3291" s="26" t="str">
        <f>IF(C3291="","",IFERROR(VLOOKUP($C3291,Statistiques!$A$8:$B$30,2,0),""))</f>
        <v/>
      </c>
      <c r="E3291" s="24"/>
      <c r="F3291" s="27" t="e">
        <f t="shared" si="358"/>
        <v>#VALUE!</v>
      </c>
      <c r="G3291" s="28" t="str">
        <f t="shared" si="354"/>
        <v/>
      </c>
      <c r="H3291" s="29"/>
      <c r="I3291" s="30"/>
      <c r="J3291">
        <f t="shared" si="355"/>
        <v>0</v>
      </c>
      <c r="K3291">
        <f t="shared" si="356"/>
        <v>0</v>
      </c>
    </row>
    <row r="3292" spans="1:11" ht="12.75" customHeight="1" x14ac:dyDescent="0.2">
      <c r="A3292" s="71" t="str">
        <f t="shared" si="352"/>
        <v/>
      </c>
      <c r="B3292" s="31" t="str">
        <f t="shared" si="357"/>
        <v/>
      </c>
      <c r="C3292" s="25" t="str">
        <f t="shared" si="353"/>
        <v/>
      </c>
      <c r="D3292" s="26" t="str">
        <f>IF(C3292="","",IFERROR(VLOOKUP($C3292,Statistiques!$A$8:$B$30,2,0),""))</f>
        <v/>
      </c>
      <c r="E3292" s="24"/>
      <c r="F3292" s="27" t="e">
        <f t="shared" si="358"/>
        <v>#VALUE!</v>
      </c>
      <c r="G3292" s="28" t="str">
        <f t="shared" si="354"/>
        <v/>
      </c>
      <c r="H3292" s="29"/>
      <c r="I3292" s="30"/>
      <c r="J3292">
        <f t="shared" si="355"/>
        <v>0</v>
      </c>
      <c r="K3292">
        <f t="shared" si="356"/>
        <v>0</v>
      </c>
    </row>
    <row r="3293" spans="1:11" ht="12.75" customHeight="1" x14ac:dyDescent="0.2">
      <c r="A3293" s="71" t="str">
        <f t="shared" si="352"/>
        <v/>
      </c>
      <c r="B3293" s="31" t="str">
        <f t="shared" si="357"/>
        <v/>
      </c>
      <c r="C3293" s="25" t="str">
        <f t="shared" si="353"/>
        <v/>
      </c>
      <c r="D3293" s="26" t="str">
        <f>IF(C3293="","",IFERROR(VLOOKUP($C3293,Statistiques!$A$8:$B$30,2,0),""))</f>
        <v/>
      </c>
      <c r="E3293" s="24"/>
      <c r="F3293" s="27" t="e">
        <f t="shared" si="358"/>
        <v>#VALUE!</v>
      </c>
      <c r="G3293" s="28" t="str">
        <f t="shared" si="354"/>
        <v/>
      </c>
      <c r="H3293" s="29"/>
      <c r="I3293" s="30"/>
      <c r="J3293">
        <f t="shared" si="355"/>
        <v>0</v>
      </c>
      <c r="K3293">
        <f t="shared" si="356"/>
        <v>0</v>
      </c>
    </row>
    <row r="3294" spans="1:11" ht="12.75" customHeight="1" x14ac:dyDescent="0.2">
      <c r="A3294" s="71" t="str">
        <f t="shared" si="352"/>
        <v/>
      </c>
      <c r="B3294" s="31" t="str">
        <f t="shared" si="357"/>
        <v/>
      </c>
      <c r="C3294" s="25" t="str">
        <f t="shared" si="353"/>
        <v/>
      </c>
      <c r="D3294" s="26" t="str">
        <f>IF(C3294="","",IFERROR(VLOOKUP($C3294,Statistiques!$A$8:$B$30,2,0),""))</f>
        <v/>
      </c>
      <c r="E3294" s="24"/>
      <c r="F3294" s="27" t="e">
        <f t="shared" si="358"/>
        <v>#VALUE!</v>
      </c>
      <c r="G3294" s="28" t="str">
        <f t="shared" si="354"/>
        <v/>
      </c>
      <c r="H3294" s="29"/>
      <c r="I3294" s="30"/>
      <c r="J3294">
        <f t="shared" si="355"/>
        <v>0</v>
      </c>
      <c r="K3294">
        <f t="shared" si="356"/>
        <v>0</v>
      </c>
    </row>
    <row r="3295" spans="1:11" ht="12.75" customHeight="1" x14ac:dyDescent="0.2">
      <c r="A3295" s="71" t="str">
        <f t="shared" si="352"/>
        <v/>
      </c>
      <c r="B3295" s="31" t="str">
        <f t="shared" si="357"/>
        <v/>
      </c>
      <c r="C3295" s="25" t="str">
        <f t="shared" si="353"/>
        <v/>
      </c>
      <c r="D3295" s="26" t="str">
        <f>IF(C3295="","",IFERROR(VLOOKUP($C3295,Statistiques!$A$8:$B$30,2,0),""))</f>
        <v/>
      </c>
      <c r="E3295" s="24"/>
      <c r="F3295" s="27" t="e">
        <f t="shared" si="358"/>
        <v>#VALUE!</v>
      </c>
      <c r="G3295" s="28" t="str">
        <f t="shared" si="354"/>
        <v/>
      </c>
      <c r="H3295" s="29"/>
      <c r="I3295" s="30"/>
      <c r="J3295">
        <f t="shared" si="355"/>
        <v>0</v>
      </c>
      <c r="K3295">
        <f t="shared" si="356"/>
        <v>0</v>
      </c>
    </row>
    <row r="3296" spans="1:11" ht="12.75" customHeight="1" x14ac:dyDescent="0.2">
      <c r="A3296" s="71" t="str">
        <f t="shared" si="352"/>
        <v/>
      </c>
      <c r="B3296" s="31" t="str">
        <f t="shared" si="357"/>
        <v/>
      </c>
      <c r="C3296" s="25" t="str">
        <f t="shared" si="353"/>
        <v/>
      </c>
      <c r="D3296" s="26" t="str">
        <f>IF(C3296="","",IFERROR(VLOOKUP($C3296,Statistiques!$A$8:$B$30,2,0),""))</f>
        <v/>
      </c>
      <c r="E3296" s="24"/>
      <c r="F3296" s="27" t="e">
        <f t="shared" si="358"/>
        <v>#VALUE!</v>
      </c>
      <c r="G3296" s="28" t="str">
        <f t="shared" si="354"/>
        <v/>
      </c>
      <c r="H3296" s="29"/>
      <c r="I3296" s="30"/>
      <c r="J3296">
        <f t="shared" si="355"/>
        <v>0</v>
      </c>
      <c r="K3296">
        <f t="shared" si="356"/>
        <v>0</v>
      </c>
    </row>
    <row r="3297" spans="1:11" ht="12.75" customHeight="1" x14ac:dyDescent="0.2">
      <c r="A3297" s="71" t="str">
        <f t="shared" si="352"/>
        <v/>
      </c>
      <c r="B3297" s="31" t="str">
        <f t="shared" si="357"/>
        <v/>
      </c>
      <c r="C3297" s="25" t="str">
        <f t="shared" si="353"/>
        <v/>
      </c>
      <c r="D3297" s="26" t="str">
        <f>IF(C3297="","",IFERROR(VLOOKUP($C3297,Statistiques!$A$8:$B$30,2,0),""))</f>
        <v/>
      </c>
      <c r="E3297" s="24"/>
      <c r="F3297" s="27" t="e">
        <f t="shared" si="358"/>
        <v>#VALUE!</v>
      </c>
      <c r="G3297" s="28" t="str">
        <f t="shared" si="354"/>
        <v/>
      </c>
      <c r="H3297" s="29"/>
      <c r="I3297" s="30"/>
      <c r="J3297">
        <f t="shared" si="355"/>
        <v>0</v>
      </c>
      <c r="K3297">
        <f t="shared" si="356"/>
        <v>0</v>
      </c>
    </row>
    <row r="3298" spans="1:11" ht="12.75" customHeight="1" x14ac:dyDescent="0.2">
      <c r="A3298" s="71" t="str">
        <f t="shared" si="352"/>
        <v/>
      </c>
      <c r="B3298" s="31" t="str">
        <f t="shared" si="357"/>
        <v/>
      </c>
      <c r="C3298" s="25" t="str">
        <f t="shared" si="353"/>
        <v/>
      </c>
      <c r="D3298" s="26" t="str">
        <f>IF(C3298="","",IFERROR(VLOOKUP($C3298,Statistiques!$A$8:$B$30,2,0),""))</f>
        <v/>
      </c>
      <c r="E3298" s="24"/>
      <c r="F3298" s="27" t="e">
        <f t="shared" si="358"/>
        <v>#VALUE!</v>
      </c>
      <c r="G3298" s="28" t="str">
        <f t="shared" si="354"/>
        <v/>
      </c>
      <c r="H3298" s="29"/>
      <c r="I3298" s="30"/>
      <c r="J3298">
        <f t="shared" si="355"/>
        <v>0</v>
      </c>
      <c r="K3298">
        <f t="shared" si="356"/>
        <v>0</v>
      </c>
    </row>
    <row r="3299" spans="1:11" ht="12.75" customHeight="1" x14ac:dyDescent="0.2">
      <c r="A3299" s="71" t="str">
        <f t="shared" si="352"/>
        <v/>
      </c>
      <c r="B3299" s="31" t="str">
        <f t="shared" si="357"/>
        <v/>
      </c>
      <c r="C3299" s="25" t="str">
        <f t="shared" si="353"/>
        <v/>
      </c>
      <c r="D3299" s="26" t="str">
        <f>IF(C3299="","",IFERROR(VLOOKUP($C3299,Statistiques!$A$8:$B$30,2,0),""))</f>
        <v/>
      </c>
      <c r="E3299" s="24"/>
      <c r="F3299" s="27" t="e">
        <f t="shared" si="358"/>
        <v>#VALUE!</v>
      </c>
      <c r="G3299" s="28" t="str">
        <f t="shared" si="354"/>
        <v/>
      </c>
      <c r="H3299" s="29"/>
      <c r="I3299" s="30"/>
      <c r="J3299">
        <f t="shared" si="355"/>
        <v>0</v>
      </c>
      <c r="K3299">
        <f t="shared" si="356"/>
        <v>0</v>
      </c>
    </row>
    <row r="3300" spans="1:11" ht="12.75" customHeight="1" x14ac:dyDescent="0.2">
      <c r="A3300" s="71" t="str">
        <f t="shared" si="352"/>
        <v/>
      </c>
      <c r="B3300" s="31" t="str">
        <f t="shared" si="357"/>
        <v/>
      </c>
      <c r="C3300" s="25" t="str">
        <f t="shared" si="353"/>
        <v/>
      </c>
      <c r="D3300" s="26" t="str">
        <f>IF(C3300="","",IFERROR(VLOOKUP($C3300,Statistiques!$A$8:$B$30,2,0),""))</f>
        <v/>
      </c>
      <c r="E3300" s="24"/>
      <c r="F3300" s="27" t="e">
        <f t="shared" si="358"/>
        <v>#VALUE!</v>
      </c>
      <c r="G3300" s="28" t="str">
        <f t="shared" si="354"/>
        <v/>
      </c>
      <c r="H3300" s="29"/>
      <c r="I3300" s="30"/>
      <c r="J3300">
        <f t="shared" si="355"/>
        <v>0</v>
      </c>
      <c r="K3300">
        <f t="shared" si="356"/>
        <v>0</v>
      </c>
    </row>
    <row r="3301" spans="1:11" ht="12.75" customHeight="1" x14ac:dyDescent="0.2">
      <c r="A3301" s="71" t="str">
        <f t="shared" si="352"/>
        <v/>
      </c>
      <c r="B3301" s="31" t="str">
        <f t="shared" si="357"/>
        <v/>
      </c>
      <c r="C3301" s="25" t="str">
        <f t="shared" si="353"/>
        <v/>
      </c>
      <c r="D3301" s="26" t="str">
        <f>IF(C3301="","",IFERROR(VLOOKUP($C3301,Statistiques!$A$8:$B$30,2,0),""))</f>
        <v/>
      </c>
      <c r="E3301" s="24"/>
      <c r="F3301" s="27" t="e">
        <f t="shared" si="358"/>
        <v>#VALUE!</v>
      </c>
      <c r="G3301" s="28" t="str">
        <f t="shared" si="354"/>
        <v/>
      </c>
      <c r="H3301" s="29"/>
      <c r="I3301" s="30"/>
      <c r="J3301">
        <f t="shared" si="355"/>
        <v>0</v>
      </c>
      <c r="K3301">
        <f t="shared" si="356"/>
        <v>0</v>
      </c>
    </row>
    <row r="3302" spans="1:11" ht="12.75" customHeight="1" x14ac:dyDescent="0.2">
      <c r="A3302" s="71" t="str">
        <f t="shared" si="352"/>
        <v/>
      </c>
      <c r="B3302" s="31" t="str">
        <f t="shared" si="357"/>
        <v/>
      </c>
      <c r="C3302" s="25" t="str">
        <f t="shared" si="353"/>
        <v/>
      </c>
      <c r="D3302" s="26" t="str">
        <f>IF(C3302="","",IFERROR(VLOOKUP($C3302,Statistiques!$A$8:$B$30,2,0),""))</f>
        <v/>
      </c>
      <c r="E3302" s="24"/>
      <c r="F3302" s="27" t="e">
        <f t="shared" si="358"/>
        <v>#VALUE!</v>
      </c>
      <c r="G3302" s="28" t="str">
        <f t="shared" si="354"/>
        <v/>
      </c>
      <c r="H3302" s="29"/>
      <c r="I3302" s="30"/>
      <c r="J3302">
        <f t="shared" si="355"/>
        <v>0</v>
      </c>
      <c r="K3302">
        <f t="shared" si="356"/>
        <v>0</v>
      </c>
    </row>
    <row r="3303" spans="1:11" ht="12.75" customHeight="1" x14ac:dyDescent="0.2">
      <c r="A3303" s="71" t="str">
        <f t="shared" si="352"/>
        <v/>
      </c>
      <c r="B3303" s="31" t="str">
        <f t="shared" si="357"/>
        <v/>
      </c>
      <c r="C3303" s="25" t="str">
        <f t="shared" si="353"/>
        <v/>
      </c>
      <c r="D3303" s="26" t="str">
        <f>IF(C3303="","",IFERROR(VLOOKUP($C3303,Statistiques!$A$8:$B$30,2,0),""))</f>
        <v/>
      </c>
      <c r="E3303" s="24"/>
      <c r="F3303" s="27" t="e">
        <f t="shared" si="358"/>
        <v>#VALUE!</v>
      </c>
      <c r="G3303" s="28" t="str">
        <f t="shared" si="354"/>
        <v/>
      </c>
      <c r="H3303" s="29"/>
      <c r="I3303" s="30"/>
      <c r="J3303">
        <f t="shared" si="355"/>
        <v>0</v>
      </c>
      <c r="K3303">
        <f t="shared" si="356"/>
        <v>0</v>
      </c>
    </row>
    <row r="3304" spans="1:11" ht="12.75" customHeight="1" x14ac:dyDescent="0.2">
      <c r="A3304" s="71" t="str">
        <f t="shared" si="352"/>
        <v/>
      </c>
      <c r="B3304" s="31" t="str">
        <f t="shared" si="357"/>
        <v/>
      </c>
      <c r="C3304" s="25" t="str">
        <f t="shared" si="353"/>
        <v/>
      </c>
      <c r="D3304" s="26" t="str">
        <f>IF(C3304="","",IFERROR(VLOOKUP($C3304,Statistiques!$A$8:$B$30,2,0),""))</f>
        <v/>
      </c>
      <c r="E3304" s="24"/>
      <c r="F3304" s="27" t="e">
        <f t="shared" si="358"/>
        <v>#VALUE!</v>
      </c>
      <c r="G3304" s="28" t="str">
        <f t="shared" si="354"/>
        <v/>
      </c>
      <c r="H3304" s="29"/>
      <c r="I3304" s="30"/>
      <c r="J3304">
        <f t="shared" si="355"/>
        <v>0</v>
      </c>
      <c r="K3304">
        <f t="shared" si="356"/>
        <v>0</v>
      </c>
    </row>
    <row r="3305" spans="1:11" ht="12.75" customHeight="1" x14ac:dyDescent="0.2">
      <c r="A3305" s="71" t="str">
        <f t="shared" si="352"/>
        <v/>
      </c>
      <c r="B3305" s="31" t="str">
        <f t="shared" si="357"/>
        <v/>
      </c>
      <c r="C3305" s="25" t="str">
        <f t="shared" si="353"/>
        <v/>
      </c>
      <c r="D3305" s="26" t="str">
        <f>IF(C3305="","",IFERROR(VLOOKUP($C3305,Statistiques!$A$8:$B$30,2,0),""))</f>
        <v/>
      </c>
      <c r="E3305" s="24"/>
      <c r="F3305" s="27" t="e">
        <f t="shared" si="358"/>
        <v>#VALUE!</v>
      </c>
      <c r="G3305" s="28" t="str">
        <f t="shared" si="354"/>
        <v/>
      </c>
      <c r="H3305" s="29"/>
      <c r="I3305" s="30"/>
      <c r="J3305">
        <f t="shared" si="355"/>
        <v>0</v>
      </c>
      <c r="K3305">
        <f t="shared" si="356"/>
        <v>0</v>
      </c>
    </row>
    <row r="3306" spans="1:11" ht="12.75" customHeight="1" x14ac:dyDescent="0.2">
      <c r="A3306" s="71" t="str">
        <f t="shared" si="352"/>
        <v/>
      </c>
      <c r="B3306" s="31" t="str">
        <f t="shared" si="357"/>
        <v/>
      </c>
      <c r="C3306" s="25" t="str">
        <f t="shared" si="353"/>
        <v/>
      </c>
      <c r="D3306" s="26" t="str">
        <f>IF(C3306="","",IFERROR(VLOOKUP($C3306,Statistiques!$A$8:$B$30,2,0),""))</f>
        <v/>
      </c>
      <c r="E3306" s="24"/>
      <c r="F3306" s="27" t="e">
        <f t="shared" si="358"/>
        <v>#VALUE!</v>
      </c>
      <c r="G3306" s="28" t="str">
        <f t="shared" si="354"/>
        <v/>
      </c>
      <c r="H3306" s="29"/>
      <c r="I3306" s="30"/>
      <c r="J3306">
        <f t="shared" si="355"/>
        <v>0</v>
      </c>
      <c r="K3306">
        <f t="shared" si="356"/>
        <v>0</v>
      </c>
    </row>
    <row r="3307" spans="1:11" ht="12.75" customHeight="1" x14ac:dyDescent="0.2">
      <c r="A3307" s="71" t="str">
        <f t="shared" si="352"/>
        <v/>
      </c>
      <c r="B3307" s="31" t="str">
        <f t="shared" si="357"/>
        <v/>
      </c>
      <c r="C3307" s="25" t="str">
        <f t="shared" si="353"/>
        <v/>
      </c>
      <c r="D3307" s="26" t="str">
        <f>IF(C3307="","",IFERROR(VLOOKUP($C3307,Statistiques!$A$8:$B$30,2,0),""))</f>
        <v/>
      </c>
      <c r="E3307" s="24"/>
      <c r="F3307" s="27" t="e">
        <f t="shared" si="358"/>
        <v>#VALUE!</v>
      </c>
      <c r="G3307" s="28" t="str">
        <f t="shared" si="354"/>
        <v/>
      </c>
      <c r="H3307" s="29"/>
      <c r="I3307" s="30"/>
      <c r="J3307">
        <f t="shared" si="355"/>
        <v>0</v>
      </c>
      <c r="K3307">
        <f t="shared" si="356"/>
        <v>0</v>
      </c>
    </row>
    <row r="3308" spans="1:11" ht="12.75" customHeight="1" x14ac:dyDescent="0.2">
      <c r="A3308" s="71" t="str">
        <f t="shared" si="352"/>
        <v/>
      </c>
      <c r="B3308" s="31" t="str">
        <f t="shared" si="357"/>
        <v/>
      </c>
      <c r="C3308" s="25" t="str">
        <f t="shared" si="353"/>
        <v/>
      </c>
      <c r="D3308" s="26" t="str">
        <f>IF(C3308="","",IFERROR(VLOOKUP($C3308,Statistiques!$A$8:$B$30,2,0),""))</f>
        <v/>
      </c>
      <c r="E3308" s="24"/>
      <c r="F3308" s="27" t="e">
        <f t="shared" si="358"/>
        <v>#VALUE!</v>
      </c>
      <c r="G3308" s="28" t="str">
        <f t="shared" si="354"/>
        <v/>
      </c>
      <c r="H3308" s="29"/>
      <c r="I3308" s="30"/>
      <c r="J3308">
        <f t="shared" si="355"/>
        <v>0</v>
      </c>
      <c r="K3308">
        <f t="shared" si="356"/>
        <v>0</v>
      </c>
    </row>
    <row r="3309" spans="1:11" ht="12.75" customHeight="1" x14ac:dyDescent="0.2">
      <c r="A3309" s="71" t="str">
        <f t="shared" si="352"/>
        <v/>
      </c>
      <c r="B3309" s="31" t="str">
        <f t="shared" si="357"/>
        <v/>
      </c>
      <c r="C3309" s="25" t="str">
        <f t="shared" si="353"/>
        <v/>
      </c>
      <c r="D3309" s="26" t="str">
        <f>IF(C3309="","",IFERROR(VLOOKUP($C3309,Statistiques!$A$8:$B$30,2,0),""))</f>
        <v/>
      </c>
      <c r="E3309" s="24"/>
      <c r="F3309" s="27" t="e">
        <f t="shared" si="358"/>
        <v>#VALUE!</v>
      </c>
      <c r="G3309" s="28" t="str">
        <f t="shared" si="354"/>
        <v/>
      </c>
      <c r="H3309" s="29"/>
      <c r="I3309" s="30"/>
      <c r="J3309">
        <f t="shared" si="355"/>
        <v>0</v>
      </c>
      <c r="K3309">
        <f t="shared" si="356"/>
        <v>0</v>
      </c>
    </row>
    <row r="3310" spans="1:11" ht="12.75" customHeight="1" x14ac:dyDescent="0.2">
      <c r="A3310" s="71" t="str">
        <f t="shared" si="352"/>
        <v/>
      </c>
      <c r="B3310" s="31" t="str">
        <f t="shared" si="357"/>
        <v/>
      </c>
      <c r="C3310" s="25" t="str">
        <f t="shared" si="353"/>
        <v/>
      </c>
      <c r="D3310" s="26" t="str">
        <f>IF(C3310="","",IFERROR(VLOOKUP($C3310,Statistiques!$A$8:$B$30,2,0),""))</f>
        <v/>
      </c>
      <c r="E3310" s="24"/>
      <c r="F3310" s="27" t="e">
        <f t="shared" si="358"/>
        <v>#VALUE!</v>
      </c>
      <c r="G3310" s="28" t="str">
        <f t="shared" si="354"/>
        <v/>
      </c>
      <c r="H3310" s="29"/>
      <c r="I3310" s="30"/>
      <c r="J3310">
        <f t="shared" si="355"/>
        <v>0</v>
      </c>
      <c r="K3310">
        <f t="shared" si="356"/>
        <v>0</v>
      </c>
    </row>
    <row r="3311" spans="1:11" ht="12.75" customHeight="1" x14ac:dyDescent="0.2">
      <c r="A3311" s="71" t="str">
        <f t="shared" si="352"/>
        <v/>
      </c>
      <c r="B3311" s="31" t="str">
        <f t="shared" si="357"/>
        <v/>
      </c>
      <c r="C3311" s="25" t="str">
        <f t="shared" si="353"/>
        <v/>
      </c>
      <c r="D3311" s="26" t="str">
        <f>IF(C3311="","",IFERROR(VLOOKUP($C3311,Statistiques!$A$8:$B$30,2,0),""))</f>
        <v/>
      </c>
      <c r="E3311" s="24"/>
      <c r="F3311" s="27" t="e">
        <f t="shared" si="358"/>
        <v>#VALUE!</v>
      </c>
      <c r="G3311" s="28" t="str">
        <f t="shared" si="354"/>
        <v/>
      </c>
      <c r="H3311" s="29"/>
      <c r="I3311" s="30"/>
      <c r="J3311">
        <f t="shared" si="355"/>
        <v>0</v>
      </c>
      <c r="K3311">
        <f t="shared" si="356"/>
        <v>0</v>
      </c>
    </row>
    <row r="3312" spans="1:11" ht="12.75" customHeight="1" x14ac:dyDescent="0.2">
      <c r="A3312" s="71" t="str">
        <f t="shared" si="352"/>
        <v/>
      </c>
      <c r="B3312" s="31" t="str">
        <f t="shared" si="357"/>
        <v/>
      </c>
      <c r="C3312" s="25" t="str">
        <f t="shared" si="353"/>
        <v/>
      </c>
      <c r="D3312" s="26" t="str">
        <f>IF(C3312="","",IFERROR(VLOOKUP($C3312,Statistiques!$A$8:$B$30,2,0),""))</f>
        <v/>
      </c>
      <c r="E3312" s="24"/>
      <c r="F3312" s="27" t="e">
        <f t="shared" si="358"/>
        <v>#VALUE!</v>
      </c>
      <c r="G3312" s="28" t="str">
        <f t="shared" si="354"/>
        <v/>
      </c>
      <c r="H3312" s="29"/>
      <c r="I3312" s="30"/>
      <c r="J3312">
        <f t="shared" si="355"/>
        <v>0</v>
      </c>
      <c r="K3312">
        <f t="shared" si="356"/>
        <v>0</v>
      </c>
    </row>
    <row r="3313" spans="1:11" ht="12.75" customHeight="1" x14ac:dyDescent="0.2">
      <c r="A3313" s="71" t="str">
        <f t="shared" si="352"/>
        <v/>
      </c>
      <c r="B3313" s="31" t="str">
        <f t="shared" si="357"/>
        <v/>
      </c>
      <c r="C3313" s="25" t="str">
        <f t="shared" si="353"/>
        <v/>
      </c>
      <c r="D3313" s="26" t="str">
        <f>IF(C3313="","",IFERROR(VLOOKUP($C3313,Statistiques!$A$8:$B$30,2,0),""))</f>
        <v/>
      </c>
      <c r="E3313" s="24"/>
      <c r="F3313" s="27" t="e">
        <f t="shared" si="358"/>
        <v>#VALUE!</v>
      </c>
      <c r="G3313" s="28" t="str">
        <f t="shared" si="354"/>
        <v/>
      </c>
      <c r="H3313" s="29"/>
      <c r="I3313" s="30"/>
      <c r="J3313">
        <f t="shared" si="355"/>
        <v>0</v>
      </c>
      <c r="K3313">
        <f t="shared" si="356"/>
        <v>0</v>
      </c>
    </row>
    <row r="3314" spans="1:11" ht="12.75" customHeight="1" x14ac:dyDescent="0.2">
      <c r="A3314" s="71" t="str">
        <f t="shared" ref="A3314:A3377" si="359">IF(E3313="","",A3313)</f>
        <v/>
      </c>
      <c r="B3314" s="31" t="str">
        <f t="shared" si="357"/>
        <v/>
      </c>
      <c r="C3314" s="25" t="str">
        <f t="shared" ref="C3314:C3377" si="360">IF(E3313="","",C3313)</f>
        <v/>
      </c>
      <c r="D3314" s="26" t="str">
        <f>IF(C3314="","",IFERROR(VLOOKUP($C3314,Statistiques!$A$8:$B$30,2,0),""))</f>
        <v/>
      </c>
      <c r="E3314" s="24"/>
      <c r="F3314" s="27" t="e">
        <f t="shared" si="358"/>
        <v>#VALUE!</v>
      </c>
      <c r="G3314" s="28" t="str">
        <f t="shared" si="354"/>
        <v/>
      </c>
      <c r="H3314" s="29"/>
      <c r="I3314" s="30"/>
      <c r="J3314">
        <f t="shared" si="355"/>
        <v>0</v>
      </c>
      <c r="K3314">
        <f t="shared" si="356"/>
        <v>0</v>
      </c>
    </row>
    <row r="3315" spans="1:11" ht="12.75" customHeight="1" x14ac:dyDescent="0.2">
      <c r="A3315" s="71" t="str">
        <f t="shared" si="359"/>
        <v/>
      </c>
      <c r="B3315" s="31" t="str">
        <f t="shared" si="357"/>
        <v/>
      </c>
      <c r="C3315" s="25" t="str">
        <f t="shared" si="360"/>
        <v/>
      </c>
      <c r="D3315" s="26" t="str">
        <f>IF(C3315="","",IFERROR(VLOOKUP($C3315,Statistiques!$A$8:$B$30,2,0),""))</f>
        <v/>
      </c>
      <c r="E3315" s="24"/>
      <c r="F3315" s="27" t="e">
        <f t="shared" si="358"/>
        <v>#VALUE!</v>
      </c>
      <c r="G3315" s="28" t="str">
        <f t="shared" si="354"/>
        <v/>
      </c>
      <c r="H3315" s="29"/>
      <c r="I3315" s="30"/>
      <c r="J3315">
        <f t="shared" si="355"/>
        <v>0</v>
      </c>
      <c r="K3315">
        <f t="shared" si="356"/>
        <v>0</v>
      </c>
    </row>
    <row r="3316" spans="1:11" ht="12.75" customHeight="1" x14ac:dyDescent="0.2">
      <c r="A3316" s="71" t="str">
        <f t="shared" si="359"/>
        <v/>
      </c>
      <c r="B3316" s="31" t="str">
        <f t="shared" si="357"/>
        <v/>
      </c>
      <c r="C3316" s="25" t="str">
        <f t="shared" si="360"/>
        <v/>
      </c>
      <c r="D3316" s="26" t="str">
        <f>IF(C3316="","",IFERROR(VLOOKUP($C3316,Statistiques!$A$8:$B$30,2,0),""))</f>
        <v/>
      </c>
      <c r="E3316" s="24"/>
      <c r="F3316" s="27" t="e">
        <f t="shared" si="358"/>
        <v>#VALUE!</v>
      </c>
      <c r="G3316" s="28" t="str">
        <f t="shared" si="354"/>
        <v/>
      </c>
      <c r="H3316" s="29"/>
      <c r="I3316" s="30"/>
      <c r="J3316">
        <f t="shared" si="355"/>
        <v>0</v>
      </c>
      <c r="K3316">
        <f t="shared" si="356"/>
        <v>0</v>
      </c>
    </row>
    <row r="3317" spans="1:11" ht="12.75" customHeight="1" x14ac:dyDescent="0.2">
      <c r="A3317" s="71" t="str">
        <f t="shared" si="359"/>
        <v/>
      </c>
      <c r="B3317" s="31" t="str">
        <f t="shared" si="357"/>
        <v/>
      </c>
      <c r="C3317" s="25" t="str">
        <f t="shared" si="360"/>
        <v/>
      </c>
      <c r="D3317" s="26" t="str">
        <f>IF(C3317="","",IFERROR(VLOOKUP($C3317,Statistiques!$A$8:$B$30,2,0),""))</f>
        <v/>
      </c>
      <c r="E3317" s="24"/>
      <c r="F3317" s="27" t="e">
        <f t="shared" si="358"/>
        <v>#VALUE!</v>
      </c>
      <c r="G3317" s="28" t="str">
        <f t="shared" si="354"/>
        <v/>
      </c>
      <c r="H3317" s="29"/>
      <c r="I3317" s="30"/>
      <c r="J3317">
        <f t="shared" si="355"/>
        <v>0</v>
      </c>
      <c r="K3317">
        <f t="shared" si="356"/>
        <v>0</v>
      </c>
    </row>
    <row r="3318" spans="1:11" ht="12.75" customHeight="1" x14ac:dyDescent="0.2">
      <c r="A3318" s="71" t="str">
        <f t="shared" si="359"/>
        <v/>
      </c>
      <c r="B3318" s="31" t="str">
        <f t="shared" si="357"/>
        <v/>
      </c>
      <c r="C3318" s="25" t="str">
        <f t="shared" si="360"/>
        <v/>
      </c>
      <c r="D3318" s="26" t="str">
        <f>IF(C3318="","",IFERROR(VLOOKUP($C3318,Statistiques!$A$8:$B$30,2,0),""))</f>
        <v/>
      </c>
      <c r="E3318" s="24"/>
      <c r="F3318" s="27" t="e">
        <f t="shared" si="358"/>
        <v>#VALUE!</v>
      </c>
      <c r="G3318" s="28" t="str">
        <f t="shared" si="354"/>
        <v/>
      </c>
      <c r="H3318" s="29"/>
      <c r="I3318" s="30"/>
      <c r="J3318">
        <f t="shared" si="355"/>
        <v>0</v>
      </c>
      <c r="K3318">
        <f t="shared" si="356"/>
        <v>0</v>
      </c>
    </row>
    <row r="3319" spans="1:11" ht="12.75" customHeight="1" x14ac:dyDescent="0.2">
      <c r="A3319" s="71" t="str">
        <f t="shared" si="359"/>
        <v/>
      </c>
      <c r="B3319" s="31" t="str">
        <f t="shared" si="357"/>
        <v/>
      </c>
      <c r="C3319" s="25" t="str">
        <f t="shared" si="360"/>
        <v/>
      </c>
      <c r="D3319" s="26" t="str">
        <f>IF(C3319="","",IFERROR(VLOOKUP($C3319,Statistiques!$A$8:$B$30,2,0),""))</f>
        <v/>
      </c>
      <c r="E3319" s="24"/>
      <c r="F3319" s="27" t="e">
        <f t="shared" si="358"/>
        <v>#VALUE!</v>
      </c>
      <c r="G3319" s="28" t="str">
        <f t="shared" si="354"/>
        <v/>
      </c>
      <c r="H3319" s="29"/>
      <c r="I3319" s="30"/>
      <c r="J3319">
        <f t="shared" si="355"/>
        <v>0</v>
      </c>
      <c r="K3319">
        <f t="shared" si="356"/>
        <v>0</v>
      </c>
    </row>
    <row r="3320" spans="1:11" ht="12.75" customHeight="1" x14ac:dyDescent="0.2">
      <c r="A3320" s="71" t="str">
        <f t="shared" si="359"/>
        <v/>
      </c>
      <c r="B3320" s="31" t="str">
        <f t="shared" si="357"/>
        <v/>
      </c>
      <c r="C3320" s="25" t="str">
        <f t="shared" si="360"/>
        <v/>
      </c>
      <c r="D3320" s="26" t="str">
        <f>IF(C3320="","",IFERROR(VLOOKUP($C3320,Statistiques!$A$8:$B$30,2,0),""))</f>
        <v/>
      </c>
      <c r="E3320" s="24"/>
      <c r="F3320" s="27" t="e">
        <f t="shared" si="358"/>
        <v>#VALUE!</v>
      </c>
      <c r="G3320" s="28" t="str">
        <f t="shared" si="354"/>
        <v/>
      </c>
      <c r="H3320" s="29"/>
      <c r="I3320" s="30"/>
      <c r="J3320">
        <f t="shared" si="355"/>
        <v>0</v>
      </c>
      <c r="K3320">
        <f t="shared" si="356"/>
        <v>0</v>
      </c>
    </row>
    <row r="3321" spans="1:11" ht="12.75" customHeight="1" x14ac:dyDescent="0.2">
      <c r="A3321" s="71" t="str">
        <f t="shared" si="359"/>
        <v/>
      </c>
      <c r="B3321" s="31" t="str">
        <f t="shared" si="357"/>
        <v/>
      </c>
      <c r="C3321" s="25" t="str">
        <f t="shared" si="360"/>
        <v/>
      </c>
      <c r="D3321" s="26" t="str">
        <f>IF(C3321="","",IFERROR(VLOOKUP($C3321,Statistiques!$A$8:$B$30,2,0),""))</f>
        <v/>
      </c>
      <c r="E3321" s="24"/>
      <c r="F3321" s="27" t="e">
        <f t="shared" si="358"/>
        <v>#VALUE!</v>
      </c>
      <c r="G3321" s="28" t="str">
        <f t="shared" si="354"/>
        <v/>
      </c>
      <c r="H3321" s="29"/>
      <c r="I3321" s="30"/>
      <c r="J3321">
        <f t="shared" si="355"/>
        <v>0</v>
      </c>
      <c r="K3321">
        <f t="shared" si="356"/>
        <v>0</v>
      </c>
    </row>
    <row r="3322" spans="1:11" ht="12.75" customHeight="1" x14ac:dyDescent="0.2">
      <c r="A3322" s="71" t="str">
        <f t="shared" si="359"/>
        <v/>
      </c>
      <c r="B3322" s="31" t="str">
        <f t="shared" si="357"/>
        <v/>
      </c>
      <c r="C3322" s="25" t="str">
        <f t="shared" si="360"/>
        <v/>
      </c>
      <c r="D3322" s="26" t="str">
        <f>IF(C3322="","",IFERROR(VLOOKUP($C3322,Statistiques!$A$8:$B$30,2,0),""))</f>
        <v/>
      </c>
      <c r="E3322" s="24"/>
      <c r="F3322" s="27" t="e">
        <f t="shared" si="358"/>
        <v>#VALUE!</v>
      </c>
      <c r="G3322" s="28" t="str">
        <f t="shared" si="354"/>
        <v/>
      </c>
      <c r="H3322" s="29"/>
      <c r="I3322" s="30"/>
      <c r="J3322">
        <f t="shared" si="355"/>
        <v>0</v>
      </c>
      <c r="K3322">
        <f t="shared" si="356"/>
        <v>0</v>
      </c>
    </row>
    <row r="3323" spans="1:11" ht="12.75" customHeight="1" x14ac:dyDescent="0.2">
      <c r="A3323" s="71" t="str">
        <f t="shared" si="359"/>
        <v/>
      </c>
      <c r="B3323" s="31" t="str">
        <f t="shared" si="357"/>
        <v/>
      </c>
      <c r="C3323" s="25" t="str">
        <f t="shared" si="360"/>
        <v/>
      </c>
      <c r="D3323" s="26" t="str">
        <f>IF(C3323="","",IFERROR(VLOOKUP($C3323,Statistiques!$A$8:$B$30,2,0),""))</f>
        <v/>
      </c>
      <c r="E3323" s="24"/>
      <c r="F3323" s="27" t="e">
        <f t="shared" si="358"/>
        <v>#VALUE!</v>
      </c>
      <c r="G3323" s="28" t="str">
        <f t="shared" si="354"/>
        <v/>
      </c>
      <c r="H3323" s="29"/>
      <c r="I3323" s="30"/>
      <c r="J3323">
        <f t="shared" si="355"/>
        <v>0</v>
      </c>
      <c r="K3323">
        <f t="shared" si="356"/>
        <v>0</v>
      </c>
    </row>
    <row r="3324" spans="1:11" ht="12.75" customHeight="1" x14ac:dyDescent="0.2">
      <c r="A3324" s="71" t="str">
        <f t="shared" si="359"/>
        <v/>
      </c>
      <c r="B3324" s="31" t="str">
        <f t="shared" si="357"/>
        <v/>
      </c>
      <c r="C3324" s="25" t="str">
        <f t="shared" si="360"/>
        <v/>
      </c>
      <c r="D3324" s="26" t="str">
        <f>IF(C3324="","",IFERROR(VLOOKUP($C3324,Statistiques!$A$8:$B$30,2,0),""))</f>
        <v/>
      </c>
      <c r="E3324" s="24"/>
      <c r="F3324" s="27" t="e">
        <f t="shared" si="358"/>
        <v>#VALUE!</v>
      </c>
      <c r="G3324" s="28" t="str">
        <f t="shared" si="354"/>
        <v/>
      </c>
      <c r="H3324" s="29"/>
      <c r="I3324" s="30"/>
      <c r="J3324">
        <f t="shared" si="355"/>
        <v>0</v>
      </c>
      <c r="K3324">
        <f t="shared" si="356"/>
        <v>0</v>
      </c>
    </row>
    <row r="3325" spans="1:11" ht="12.75" customHeight="1" x14ac:dyDescent="0.2">
      <c r="A3325" s="71" t="str">
        <f t="shared" si="359"/>
        <v/>
      </c>
      <c r="B3325" s="31" t="str">
        <f t="shared" si="357"/>
        <v/>
      </c>
      <c r="C3325" s="25" t="str">
        <f t="shared" si="360"/>
        <v/>
      </c>
      <c r="D3325" s="26" t="str">
        <f>IF(C3325="","",IFERROR(VLOOKUP($C3325,Statistiques!$A$8:$B$30,2,0),""))</f>
        <v/>
      </c>
      <c r="E3325" s="24"/>
      <c r="F3325" s="27" t="e">
        <f t="shared" si="358"/>
        <v>#VALUE!</v>
      </c>
      <c r="G3325" s="28" t="str">
        <f t="shared" si="354"/>
        <v/>
      </c>
      <c r="H3325" s="29"/>
      <c r="I3325" s="30"/>
      <c r="J3325">
        <f t="shared" si="355"/>
        <v>0</v>
      </c>
      <c r="K3325">
        <f t="shared" si="356"/>
        <v>0</v>
      </c>
    </row>
    <row r="3326" spans="1:11" ht="12.75" customHeight="1" x14ac:dyDescent="0.2">
      <c r="A3326" s="71" t="str">
        <f t="shared" si="359"/>
        <v/>
      </c>
      <c r="B3326" s="31" t="str">
        <f t="shared" si="357"/>
        <v/>
      </c>
      <c r="C3326" s="25" t="str">
        <f t="shared" si="360"/>
        <v/>
      </c>
      <c r="D3326" s="26" t="str">
        <f>IF(C3326="","",IFERROR(VLOOKUP($C3326,Statistiques!$A$8:$B$30,2,0),""))</f>
        <v/>
      </c>
      <c r="E3326" s="24"/>
      <c r="F3326" s="27" t="e">
        <f t="shared" si="358"/>
        <v>#VALUE!</v>
      </c>
      <c r="G3326" s="28" t="str">
        <f t="shared" si="354"/>
        <v/>
      </c>
      <c r="H3326" s="29"/>
      <c r="I3326" s="30"/>
      <c r="J3326">
        <f t="shared" si="355"/>
        <v>0</v>
      </c>
      <c r="K3326">
        <f t="shared" si="356"/>
        <v>0</v>
      </c>
    </row>
    <row r="3327" spans="1:11" ht="12.75" customHeight="1" x14ac:dyDescent="0.2">
      <c r="A3327" s="71" t="str">
        <f t="shared" si="359"/>
        <v/>
      </c>
      <c r="B3327" s="31" t="str">
        <f t="shared" si="357"/>
        <v/>
      </c>
      <c r="C3327" s="25" t="str">
        <f t="shared" si="360"/>
        <v/>
      </c>
      <c r="D3327" s="26" t="str">
        <f>IF(C3327="","",IFERROR(VLOOKUP($C3327,Statistiques!$A$8:$B$30,2,0),""))</f>
        <v/>
      </c>
      <c r="E3327" s="24"/>
      <c r="F3327" s="27" t="e">
        <f t="shared" si="358"/>
        <v>#VALUE!</v>
      </c>
      <c r="G3327" s="28" t="str">
        <f t="shared" si="354"/>
        <v/>
      </c>
      <c r="H3327" s="29"/>
      <c r="I3327" s="30"/>
      <c r="J3327">
        <f t="shared" si="355"/>
        <v>0</v>
      </c>
      <c r="K3327">
        <f t="shared" si="356"/>
        <v>0</v>
      </c>
    </row>
    <row r="3328" spans="1:11" ht="12.75" customHeight="1" x14ac:dyDescent="0.2">
      <c r="A3328" s="71" t="str">
        <f t="shared" si="359"/>
        <v/>
      </c>
      <c r="B3328" s="31" t="str">
        <f t="shared" si="357"/>
        <v/>
      </c>
      <c r="C3328" s="25" t="str">
        <f t="shared" si="360"/>
        <v/>
      </c>
      <c r="D3328" s="26" t="str">
        <f>IF(C3328="","",IFERROR(VLOOKUP($C3328,Statistiques!$A$8:$B$30,2,0),""))</f>
        <v/>
      </c>
      <c r="E3328" s="24"/>
      <c r="F3328" s="27" t="e">
        <f t="shared" si="358"/>
        <v>#VALUE!</v>
      </c>
      <c r="G3328" s="28" t="str">
        <f t="shared" si="354"/>
        <v/>
      </c>
      <c r="H3328" s="29"/>
      <c r="I3328" s="30"/>
      <c r="J3328">
        <f t="shared" si="355"/>
        <v>0</v>
      </c>
      <c r="K3328">
        <f t="shared" si="356"/>
        <v>0</v>
      </c>
    </row>
    <row r="3329" spans="1:11" ht="12.75" customHeight="1" x14ac:dyDescent="0.2">
      <c r="A3329" s="71" t="str">
        <f t="shared" si="359"/>
        <v/>
      </c>
      <c r="B3329" s="31" t="str">
        <f t="shared" si="357"/>
        <v/>
      </c>
      <c r="C3329" s="25" t="str">
        <f t="shared" si="360"/>
        <v/>
      </c>
      <c r="D3329" s="26" t="str">
        <f>IF(C3329="","",IFERROR(VLOOKUP($C3329,Statistiques!$A$8:$B$30,2,0),""))</f>
        <v/>
      </c>
      <c r="E3329" s="24"/>
      <c r="F3329" s="27" t="e">
        <f t="shared" si="358"/>
        <v>#VALUE!</v>
      </c>
      <c r="G3329" s="28" t="str">
        <f t="shared" si="354"/>
        <v/>
      </c>
      <c r="H3329" s="29"/>
      <c r="I3329" s="30"/>
      <c r="J3329">
        <f t="shared" si="355"/>
        <v>0</v>
      </c>
      <c r="K3329">
        <f t="shared" si="356"/>
        <v>0</v>
      </c>
    </row>
    <row r="3330" spans="1:11" ht="12.75" customHeight="1" x14ac:dyDescent="0.2">
      <c r="A3330" s="71" t="str">
        <f t="shared" si="359"/>
        <v/>
      </c>
      <c r="B3330" s="31" t="str">
        <f t="shared" si="357"/>
        <v/>
      </c>
      <c r="C3330" s="25" t="str">
        <f t="shared" si="360"/>
        <v/>
      </c>
      <c r="D3330" s="26" t="str">
        <f>IF(C3330="","",IFERROR(VLOOKUP($C3330,Statistiques!$A$8:$B$30,2,0),""))</f>
        <v/>
      </c>
      <c r="E3330" s="24"/>
      <c r="F3330" s="27" t="e">
        <f t="shared" si="358"/>
        <v>#VALUE!</v>
      </c>
      <c r="G3330" s="28" t="str">
        <f t="shared" si="354"/>
        <v/>
      </c>
      <c r="H3330" s="29"/>
      <c r="I3330" s="30"/>
      <c r="J3330">
        <f t="shared" si="355"/>
        <v>0</v>
      </c>
      <c r="K3330">
        <f t="shared" si="356"/>
        <v>0</v>
      </c>
    </row>
    <row r="3331" spans="1:11" ht="12.75" customHeight="1" x14ac:dyDescent="0.2">
      <c r="A3331" s="71" t="str">
        <f t="shared" si="359"/>
        <v/>
      </c>
      <c r="B3331" s="31" t="str">
        <f t="shared" si="357"/>
        <v/>
      </c>
      <c r="C3331" s="25" t="str">
        <f t="shared" si="360"/>
        <v/>
      </c>
      <c r="D3331" s="26" t="str">
        <f>IF(C3331="","",IFERROR(VLOOKUP($C3331,Statistiques!$A$8:$B$30,2,0),""))</f>
        <v/>
      </c>
      <c r="E3331" s="24"/>
      <c r="F3331" s="27" t="e">
        <f t="shared" si="358"/>
        <v>#VALUE!</v>
      </c>
      <c r="G3331" s="28" t="str">
        <f t="shared" ref="G3331:G3394" si="361">IF(E3331="","",IF(AND(MONTH(A3331)=MONTH(A3332),E3332&lt;&gt;""),"",F3331))</f>
        <v/>
      </c>
      <c r="H3331" s="29"/>
      <c r="I3331" s="30"/>
      <c r="J3331">
        <f t="shared" ref="J3331:J3394" si="362">IF(H3331="",0,H3331)</f>
        <v>0</v>
      </c>
      <c r="K3331">
        <f t="shared" ref="K3331:K3394" si="363">IF(I3331="",0,I3331)</f>
        <v>0</v>
      </c>
    </row>
    <row r="3332" spans="1:11" ht="12.75" customHeight="1" x14ac:dyDescent="0.2">
      <c r="A3332" s="71" t="str">
        <f t="shared" si="359"/>
        <v/>
      </c>
      <c r="B3332" s="31" t="str">
        <f t="shared" ref="B3332:B3395" si="364">IF(A3332="","",B3331+1)</f>
        <v/>
      </c>
      <c r="C3332" s="25" t="str">
        <f t="shared" si="360"/>
        <v/>
      </c>
      <c r="D3332" s="26" t="str">
        <f>IF(C3332="","",IFERROR(VLOOKUP($C3332,Statistiques!$A$8:$B$30,2,0),""))</f>
        <v/>
      </c>
      <c r="E3332" s="24"/>
      <c r="F3332" s="27" t="e">
        <f t="shared" ref="F3332:F3395" si="365">IF(MONTH(A3332)=MONTH(A3331),F3331+E3332,E3332)</f>
        <v>#VALUE!</v>
      </c>
      <c r="G3332" s="28" t="str">
        <f t="shared" si="361"/>
        <v/>
      </c>
      <c r="H3332" s="29"/>
      <c r="I3332" s="30"/>
      <c r="J3332">
        <f t="shared" si="362"/>
        <v>0</v>
      </c>
      <c r="K3332">
        <f t="shared" si="363"/>
        <v>0</v>
      </c>
    </row>
    <row r="3333" spans="1:11" ht="12.75" customHeight="1" x14ac:dyDescent="0.2">
      <c r="A3333" s="71" t="str">
        <f t="shared" si="359"/>
        <v/>
      </c>
      <c r="B3333" s="31" t="str">
        <f t="shared" si="364"/>
        <v/>
      </c>
      <c r="C3333" s="25" t="str">
        <f t="shared" si="360"/>
        <v/>
      </c>
      <c r="D3333" s="26" t="str">
        <f>IF(C3333="","",IFERROR(VLOOKUP($C3333,Statistiques!$A$8:$B$30,2,0),""))</f>
        <v/>
      </c>
      <c r="E3333" s="24"/>
      <c r="F3333" s="27" t="e">
        <f t="shared" si="365"/>
        <v>#VALUE!</v>
      </c>
      <c r="G3333" s="28" t="str">
        <f t="shared" si="361"/>
        <v/>
      </c>
      <c r="H3333" s="29"/>
      <c r="I3333" s="30"/>
      <c r="J3333">
        <f t="shared" si="362"/>
        <v>0</v>
      </c>
      <c r="K3333">
        <f t="shared" si="363"/>
        <v>0</v>
      </c>
    </row>
    <row r="3334" spans="1:11" ht="12.75" customHeight="1" x14ac:dyDescent="0.2">
      <c r="A3334" s="71" t="str">
        <f t="shared" si="359"/>
        <v/>
      </c>
      <c r="B3334" s="31" t="str">
        <f t="shared" si="364"/>
        <v/>
      </c>
      <c r="C3334" s="25" t="str">
        <f t="shared" si="360"/>
        <v/>
      </c>
      <c r="D3334" s="26" t="str">
        <f>IF(C3334="","",IFERROR(VLOOKUP($C3334,Statistiques!$A$8:$B$30,2,0),""))</f>
        <v/>
      </c>
      <c r="E3334" s="24"/>
      <c r="F3334" s="27" t="e">
        <f t="shared" si="365"/>
        <v>#VALUE!</v>
      </c>
      <c r="G3334" s="28" t="str">
        <f t="shared" si="361"/>
        <v/>
      </c>
      <c r="H3334" s="29"/>
      <c r="I3334" s="30"/>
      <c r="J3334">
        <f t="shared" si="362"/>
        <v>0</v>
      </c>
      <c r="K3334">
        <f t="shared" si="363"/>
        <v>0</v>
      </c>
    </row>
    <row r="3335" spans="1:11" ht="12.75" customHeight="1" x14ac:dyDescent="0.2">
      <c r="A3335" s="71" t="str">
        <f t="shared" si="359"/>
        <v/>
      </c>
      <c r="B3335" s="31" t="str">
        <f t="shared" si="364"/>
        <v/>
      </c>
      <c r="C3335" s="25" t="str">
        <f t="shared" si="360"/>
        <v/>
      </c>
      <c r="D3335" s="26" t="str">
        <f>IF(C3335="","",IFERROR(VLOOKUP($C3335,Statistiques!$A$8:$B$30,2,0),""))</f>
        <v/>
      </c>
      <c r="E3335" s="24"/>
      <c r="F3335" s="27" t="e">
        <f t="shared" si="365"/>
        <v>#VALUE!</v>
      </c>
      <c r="G3335" s="28" t="str">
        <f t="shared" si="361"/>
        <v/>
      </c>
      <c r="H3335" s="29"/>
      <c r="I3335" s="30"/>
      <c r="J3335">
        <f t="shared" si="362"/>
        <v>0</v>
      </c>
      <c r="K3335">
        <f t="shared" si="363"/>
        <v>0</v>
      </c>
    </row>
    <row r="3336" spans="1:11" ht="12.75" customHeight="1" x14ac:dyDescent="0.2">
      <c r="A3336" s="71" t="str">
        <f t="shared" si="359"/>
        <v/>
      </c>
      <c r="B3336" s="31" t="str">
        <f t="shared" si="364"/>
        <v/>
      </c>
      <c r="C3336" s="25" t="str">
        <f t="shared" si="360"/>
        <v/>
      </c>
      <c r="D3336" s="26" t="str">
        <f>IF(C3336="","",IFERROR(VLOOKUP($C3336,Statistiques!$A$8:$B$30,2,0),""))</f>
        <v/>
      </c>
      <c r="E3336" s="24"/>
      <c r="F3336" s="27" t="e">
        <f t="shared" si="365"/>
        <v>#VALUE!</v>
      </c>
      <c r="G3336" s="28" t="str">
        <f t="shared" si="361"/>
        <v/>
      </c>
      <c r="H3336" s="29"/>
      <c r="I3336" s="30"/>
      <c r="J3336">
        <f t="shared" si="362"/>
        <v>0</v>
      </c>
      <c r="K3336">
        <f t="shared" si="363"/>
        <v>0</v>
      </c>
    </row>
    <row r="3337" spans="1:11" ht="12.75" customHeight="1" x14ac:dyDescent="0.2">
      <c r="A3337" s="71" t="str">
        <f t="shared" si="359"/>
        <v/>
      </c>
      <c r="B3337" s="31" t="str">
        <f t="shared" si="364"/>
        <v/>
      </c>
      <c r="C3337" s="25" t="str">
        <f t="shared" si="360"/>
        <v/>
      </c>
      <c r="D3337" s="26" t="str">
        <f>IF(C3337="","",IFERROR(VLOOKUP($C3337,Statistiques!$A$8:$B$30,2,0),""))</f>
        <v/>
      </c>
      <c r="E3337" s="24"/>
      <c r="F3337" s="27" t="e">
        <f t="shared" si="365"/>
        <v>#VALUE!</v>
      </c>
      <c r="G3337" s="28" t="str">
        <f t="shared" si="361"/>
        <v/>
      </c>
      <c r="H3337" s="29"/>
      <c r="I3337" s="30"/>
      <c r="J3337">
        <f t="shared" si="362"/>
        <v>0</v>
      </c>
      <c r="K3337">
        <f t="shared" si="363"/>
        <v>0</v>
      </c>
    </row>
    <row r="3338" spans="1:11" ht="12.75" customHeight="1" x14ac:dyDescent="0.2">
      <c r="A3338" s="71" t="str">
        <f t="shared" si="359"/>
        <v/>
      </c>
      <c r="B3338" s="31" t="str">
        <f t="shared" si="364"/>
        <v/>
      </c>
      <c r="C3338" s="25" t="str">
        <f t="shared" si="360"/>
        <v/>
      </c>
      <c r="D3338" s="26" t="str">
        <f>IF(C3338="","",IFERROR(VLOOKUP($C3338,Statistiques!$A$8:$B$30,2,0),""))</f>
        <v/>
      </c>
      <c r="E3338" s="24"/>
      <c r="F3338" s="27" t="e">
        <f t="shared" si="365"/>
        <v>#VALUE!</v>
      </c>
      <c r="G3338" s="28" t="str">
        <f t="shared" si="361"/>
        <v/>
      </c>
      <c r="H3338" s="29"/>
      <c r="I3338" s="30"/>
      <c r="J3338">
        <f t="shared" si="362"/>
        <v>0</v>
      </c>
      <c r="K3338">
        <f t="shared" si="363"/>
        <v>0</v>
      </c>
    </row>
    <row r="3339" spans="1:11" ht="12.75" customHeight="1" x14ac:dyDescent="0.2">
      <c r="A3339" s="71" t="str">
        <f t="shared" si="359"/>
        <v/>
      </c>
      <c r="B3339" s="31" t="str">
        <f t="shared" si="364"/>
        <v/>
      </c>
      <c r="C3339" s="25" t="str">
        <f t="shared" si="360"/>
        <v/>
      </c>
      <c r="D3339" s="26" t="str">
        <f>IF(C3339="","",IFERROR(VLOOKUP($C3339,Statistiques!$A$8:$B$30,2,0),""))</f>
        <v/>
      </c>
      <c r="E3339" s="24"/>
      <c r="F3339" s="27" t="e">
        <f t="shared" si="365"/>
        <v>#VALUE!</v>
      </c>
      <c r="G3339" s="28" t="str">
        <f t="shared" si="361"/>
        <v/>
      </c>
      <c r="H3339" s="29"/>
      <c r="I3339" s="30"/>
      <c r="J3339">
        <f t="shared" si="362"/>
        <v>0</v>
      </c>
      <c r="K3339">
        <f t="shared" si="363"/>
        <v>0</v>
      </c>
    </row>
    <row r="3340" spans="1:11" ht="12.75" customHeight="1" x14ac:dyDescent="0.2">
      <c r="A3340" s="71" t="str">
        <f t="shared" si="359"/>
        <v/>
      </c>
      <c r="B3340" s="31" t="str">
        <f t="shared" si="364"/>
        <v/>
      </c>
      <c r="C3340" s="25" t="str">
        <f t="shared" si="360"/>
        <v/>
      </c>
      <c r="D3340" s="26" t="str">
        <f>IF(C3340="","",IFERROR(VLOOKUP($C3340,Statistiques!$A$8:$B$30,2,0),""))</f>
        <v/>
      </c>
      <c r="E3340" s="24"/>
      <c r="F3340" s="27" t="e">
        <f t="shared" si="365"/>
        <v>#VALUE!</v>
      </c>
      <c r="G3340" s="28" t="str">
        <f t="shared" si="361"/>
        <v/>
      </c>
      <c r="H3340" s="29"/>
      <c r="I3340" s="30"/>
      <c r="J3340">
        <f t="shared" si="362"/>
        <v>0</v>
      </c>
      <c r="K3340">
        <f t="shared" si="363"/>
        <v>0</v>
      </c>
    </row>
    <row r="3341" spans="1:11" ht="12.75" customHeight="1" x14ac:dyDescent="0.2">
      <c r="A3341" s="71" t="str">
        <f t="shared" si="359"/>
        <v/>
      </c>
      <c r="B3341" s="31" t="str">
        <f t="shared" si="364"/>
        <v/>
      </c>
      <c r="C3341" s="25" t="str">
        <f t="shared" si="360"/>
        <v/>
      </c>
      <c r="D3341" s="26" t="str">
        <f>IF(C3341="","",IFERROR(VLOOKUP($C3341,Statistiques!$A$8:$B$30,2,0),""))</f>
        <v/>
      </c>
      <c r="E3341" s="24"/>
      <c r="F3341" s="27" t="e">
        <f t="shared" si="365"/>
        <v>#VALUE!</v>
      </c>
      <c r="G3341" s="28" t="str">
        <f t="shared" si="361"/>
        <v/>
      </c>
      <c r="H3341" s="29"/>
      <c r="I3341" s="30"/>
      <c r="J3341">
        <f t="shared" si="362"/>
        <v>0</v>
      </c>
      <c r="K3341">
        <f t="shared" si="363"/>
        <v>0</v>
      </c>
    </row>
    <row r="3342" spans="1:11" ht="12.75" customHeight="1" x14ac:dyDescent="0.2">
      <c r="A3342" s="71" t="str">
        <f t="shared" si="359"/>
        <v/>
      </c>
      <c r="B3342" s="31" t="str">
        <f t="shared" si="364"/>
        <v/>
      </c>
      <c r="C3342" s="25" t="str">
        <f t="shared" si="360"/>
        <v/>
      </c>
      <c r="D3342" s="26" t="str">
        <f>IF(C3342="","",IFERROR(VLOOKUP($C3342,Statistiques!$A$8:$B$30,2,0),""))</f>
        <v/>
      </c>
      <c r="E3342" s="24"/>
      <c r="F3342" s="27" t="e">
        <f t="shared" si="365"/>
        <v>#VALUE!</v>
      </c>
      <c r="G3342" s="28" t="str">
        <f t="shared" si="361"/>
        <v/>
      </c>
      <c r="H3342" s="29"/>
      <c r="I3342" s="30"/>
      <c r="J3342">
        <f t="shared" si="362"/>
        <v>0</v>
      </c>
      <c r="K3342">
        <f t="shared" si="363"/>
        <v>0</v>
      </c>
    </row>
    <row r="3343" spans="1:11" ht="12.75" customHeight="1" x14ac:dyDescent="0.2">
      <c r="A3343" s="71" t="str">
        <f t="shared" si="359"/>
        <v/>
      </c>
      <c r="B3343" s="31" t="str">
        <f t="shared" si="364"/>
        <v/>
      </c>
      <c r="C3343" s="25" t="str">
        <f t="shared" si="360"/>
        <v/>
      </c>
      <c r="D3343" s="26" t="str">
        <f>IF(C3343="","",IFERROR(VLOOKUP($C3343,Statistiques!$A$8:$B$30,2,0),""))</f>
        <v/>
      </c>
      <c r="E3343" s="24"/>
      <c r="F3343" s="27" t="e">
        <f t="shared" si="365"/>
        <v>#VALUE!</v>
      </c>
      <c r="G3343" s="28" t="str">
        <f t="shared" si="361"/>
        <v/>
      </c>
      <c r="H3343" s="29"/>
      <c r="I3343" s="30"/>
      <c r="J3343">
        <f t="shared" si="362"/>
        <v>0</v>
      </c>
      <c r="K3343">
        <f t="shared" si="363"/>
        <v>0</v>
      </c>
    </row>
    <row r="3344" spans="1:11" ht="12.75" customHeight="1" x14ac:dyDescent="0.2">
      <c r="A3344" s="71" t="str">
        <f t="shared" si="359"/>
        <v/>
      </c>
      <c r="B3344" s="31" t="str">
        <f t="shared" si="364"/>
        <v/>
      </c>
      <c r="C3344" s="25" t="str">
        <f t="shared" si="360"/>
        <v/>
      </c>
      <c r="D3344" s="26" t="str">
        <f>IF(C3344="","",IFERROR(VLOOKUP($C3344,Statistiques!$A$8:$B$30,2,0),""))</f>
        <v/>
      </c>
      <c r="E3344" s="24"/>
      <c r="F3344" s="27" t="e">
        <f t="shared" si="365"/>
        <v>#VALUE!</v>
      </c>
      <c r="G3344" s="28" t="str">
        <f t="shared" si="361"/>
        <v/>
      </c>
      <c r="H3344" s="29"/>
      <c r="I3344" s="30"/>
      <c r="J3344">
        <f t="shared" si="362"/>
        <v>0</v>
      </c>
      <c r="K3344">
        <f t="shared" si="363"/>
        <v>0</v>
      </c>
    </row>
    <row r="3345" spans="1:11" ht="12.75" customHeight="1" x14ac:dyDescent="0.2">
      <c r="A3345" s="71" t="str">
        <f t="shared" si="359"/>
        <v/>
      </c>
      <c r="B3345" s="31" t="str">
        <f t="shared" si="364"/>
        <v/>
      </c>
      <c r="C3345" s="25" t="str">
        <f t="shared" si="360"/>
        <v/>
      </c>
      <c r="D3345" s="26" t="str">
        <f>IF(C3345="","",IFERROR(VLOOKUP($C3345,Statistiques!$A$8:$B$30,2,0),""))</f>
        <v/>
      </c>
      <c r="E3345" s="24"/>
      <c r="F3345" s="27" t="e">
        <f t="shared" si="365"/>
        <v>#VALUE!</v>
      </c>
      <c r="G3345" s="28" t="str">
        <f t="shared" si="361"/>
        <v/>
      </c>
      <c r="H3345" s="29"/>
      <c r="I3345" s="30"/>
      <c r="J3345">
        <f t="shared" si="362"/>
        <v>0</v>
      </c>
      <c r="K3345">
        <f t="shared" si="363"/>
        <v>0</v>
      </c>
    </row>
    <row r="3346" spans="1:11" ht="12.75" customHeight="1" x14ac:dyDescent="0.2">
      <c r="A3346" s="71" t="str">
        <f t="shared" si="359"/>
        <v/>
      </c>
      <c r="B3346" s="31" t="str">
        <f t="shared" si="364"/>
        <v/>
      </c>
      <c r="C3346" s="25" t="str">
        <f t="shared" si="360"/>
        <v/>
      </c>
      <c r="D3346" s="26" t="str">
        <f>IF(C3346="","",IFERROR(VLOOKUP($C3346,Statistiques!$A$8:$B$30,2,0),""))</f>
        <v/>
      </c>
      <c r="E3346" s="24"/>
      <c r="F3346" s="27" t="e">
        <f t="shared" si="365"/>
        <v>#VALUE!</v>
      </c>
      <c r="G3346" s="28" t="str">
        <f t="shared" si="361"/>
        <v/>
      </c>
      <c r="H3346" s="29"/>
      <c r="I3346" s="30"/>
      <c r="J3346">
        <f t="shared" si="362"/>
        <v>0</v>
      </c>
      <c r="K3346">
        <f t="shared" si="363"/>
        <v>0</v>
      </c>
    </row>
    <row r="3347" spans="1:11" ht="12.75" customHeight="1" x14ac:dyDescent="0.2">
      <c r="A3347" s="71" t="str">
        <f t="shared" si="359"/>
        <v/>
      </c>
      <c r="B3347" s="31" t="str">
        <f t="shared" si="364"/>
        <v/>
      </c>
      <c r="C3347" s="25" t="str">
        <f t="shared" si="360"/>
        <v/>
      </c>
      <c r="D3347" s="26" t="str">
        <f>IF(C3347="","",IFERROR(VLOOKUP($C3347,Statistiques!$A$8:$B$30,2,0),""))</f>
        <v/>
      </c>
      <c r="E3347" s="24"/>
      <c r="F3347" s="27" t="e">
        <f t="shared" si="365"/>
        <v>#VALUE!</v>
      </c>
      <c r="G3347" s="28" t="str">
        <f t="shared" si="361"/>
        <v/>
      </c>
      <c r="H3347" s="29"/>
      <c r="I3347" s="30"/>
      <c r="J3347">
        <f t="shared" si="362"/>
        <v>0</v>
      </c>
      <c r="K3347">
        <f t="shared" si="363"/>
        <v>0</v>
      </c>
    </row>
    <row r="3348" spans="1:11" ht="12.75" customHeight="1" x14ac:dyDescent="0.2">
      <c r="A3348" s="71" t="str">
        <f t="shared" si="359"/>
        <v/>
      </c>
      <c r="B3348" s="31" t="str">
        <f t="shared" si="364"/>
        <v/>
      </c>
      <c r="C3348" s="25" t="str">
        <f t="shared" si="360"/>
        <v/>
      </c>
      <c r="D3348" s="26" t="str">
        <f>IF(C3348="","",IFERROR(VLOOKUP($C3348,Statistiques!$A$8:$B$30,2,0),""))</f>
        <v/>
      </c>
      <c r="E3348" s="24"/>
      <c r="F3348" s="27" t="e">
        <f t="shared" si="365"/>
        <v>#VALUE!</v>
      </c>
      <c r="G3348" s="28" t="str">
        <f t="shared" si="361"/>
        <v/>
      </c>
      <c r="H3348" s="29"/>
      <c r="I3348" s="30"/>
      <c r="J3348">
        <f t="shared" si="362"/>
        <v>0</v>
      </c>
      <c r="K3348">
        <f t="shared" si="363"/>
        <v>0</v>
      </c>
    </row>
    <row r="3349" spans="1:11" ht="12.75" customHeight="1" x14ac:dyDescent="0.2">
      <c r="A3349" s="71" t="str">
        <f t="shared" si="359"/>
        <v/>
      </c>
      <c r="B3349" s="31" t="str">
        <f t="shared" si="364"/>
        <v/>
      </c>
      <c r="C3349" s="25" t="str">
        <f t="shared" si="360"/>
        <v/>
      </c>
      <c r="D3349" s="26" t="str">
        <f>IF(C3349="","",IFERROR(VLOOKUP($C3349,Statistiques!$A$8:$B$30,2,0),""))</f>
        <v/>
      </c>
      <c r="E3349" s="24"/>
      <c r="F3349" s="27" t="e">
        <f t="shared" si="365"/>
        <v>#VALUE!</v>
      </c>
      <c r="G3349" s="28" t="str">
        <f t="shared" si="361"/>
        <v/>
      </c>
      <c r="H3349" s="29"/>
      <c r="I3349" s="30"/>
      <c r="J3349">
        <f t="shared" si="362"/>
        <v>0</v>
      </c>
      <c r="K3349">
        <f t="shared" si="363"/>
        <v>0</v>
      </c>
    </row>
    <row r="3350" spans="1:11" ht="12.75" customHeight="1" x14ac:dyDescent="0.2">
      <c r="A3350" s="71" t="str">
        <f t="shared" si="359"/>
        <v/>
      </c>
      <c r="B3350" s="31" t="str">
        <f t="shared" si="364"/>
        <v/>
      </c>
      <c r="C3350" s="25" t="str">
        <f t="shared" si="360"/>
        <v/>
      </c>
      <c r="D3350" s="26" t="str">
        <f>IF(C3350="","",IFERROR(VLOOKUP($C3350,Statistiques!$A$8:$B$30,2,0),""))</f>
        <v/>
      </c>
      <c r="E3350" s="24"/>
      <c r="F3350" s="27" t="e">
        <f t="shared" si="365"/>
        <v>#VALUE!</v>
      </c>
      <c r="G3350" s="28" t="str">
        <f t="shared" si="361"/>
        <v/>
      </c>
      <c r="H3350" s="29"/>
      <c r="I3350" s="30"/>
      <c r="J3350">
        <f t="shared" si="362"/>
        <v>0</v>
      </c>
      <c r="K3350">
        <f t="shared" si="363"/>
        <v>0</v>
      </c>
    </row>
    <row r="3351" spans="1:11" ht="12.75" customHeight="1" x14ac:dyDescent="0.2">
      <c r="A3351" s="71" t="str">
        <f t="shared" si="359"/>
        <v/>
      </c>
      <c r="B3351" s="31" t="str">
        <f t="shared" si="364"/>
        <v/>
      </c>
      <c r="C3351" s="25" t="str">
        <f t="shared" si="360"/>
        <v/>
      </c>
      <c r="D3351" s="26" t="str">
        <f>IF(C3351="","",IFERROR(VLOOKUP($C3351,Statistiques!$A$8:$B$30,2,0),""))</f>
        <v/>
      </c>
      <c r="E3351" s="24"/>
      <c r="F3351" s="27" t="e">
        <f t="shared" si="365"/>
        <v>#VALUE!</v>
      </c>
      <c r="G3351" s="28" t="str">
        <f t="shared" si="361"/>
        <v/>
      </c>
      <c r="H3351" s="29"/>
      <c r="I3351" s="30"/>
      <c r="J3351">
        <f t="shared" si="362"/>
        <v>0</v>
      </c>
      <c r="K3351">
        <f t="shared" si="363"/>
        <v>0</v>
      </c>
    </row>
    <row r="3352" spans="1:11" ht="12.75" customHeight="1" x14ac:dyDescent="0.2">
      <c r="A3352" s="71" t="str">
        <f t="shared" si="359"/>
        <v/>
      </c>
      <c r="B3352" s="31" t="str">
        <f t="shared" si="364"/>
        <v/>
      </c>
      <c r="C3352" s="25" t="str">
        <f t="shared" si="360"/>
        <v/>
      </c>
      <c r="D3352" s="26" t="str">
        <f>IF(C3352="","",IFERROR(VLOOKUP($C3352,Statistiques!$A$8:$B$30,2,0),""))</f>
        <v/>
      </c>
      <c r="E3352" s="24"/>
      <c r="F3352" s="27" t="e">
        <f t="shared" si="365"/>
        <v>#VALUE!</v>
      </c>
      <c r="G3352" s="28" t="str">
        <f t="shared" si="361"/>
        <v/>
      </c>
      <c r="H3352" s="29"/>
      <c r="I3352" s="30"/>
      <c r="J3352">
        <f t="shared" si="362"/>
        <v>0</v>
      </c>
      <c r="K3352">
        <f t="shared" si="363"/>
        <v>0</v>
      </c>
    </row>
    <row r="3353" spans="1:11" ht="12.75" customHeight="1" x14ac:dyDescent="0.2">
      <c r="A3353" s="71" t="str">
        <f t="shared" si="359"/>
        <v/>
      </c>
      <c r="B3353" s="31" t="str">
        <f t="shared" si="364"/>
        <v/>
      </c>
      <c r="C3353" s="25" t="str">
        <f t="shared" si="360"/>
        <v/>
      </c>
      <c r="D3353" s="26" t="str">
        <f>IF(C3353="","",IFERROR(VLOOKUP($C3353,Statistiques!$A$8:$B$30,2,0),""))</f>
        <v/>
      </c>
      <c r="E3353" s="24"/>
      <c r="F3353" s="27" t="e">
        <f t="shared" si="365"/>
        <v>#VALUE!</v>
      </c>
      <c r="G3353" s="28" t="str">
        <f t="shared" si="361"/>
        <v/>
      </c>
      <c r="H3353" s="29"/>
      <c r="I3353" s="30"/>
      <c r="J3353">
        <f t="shared" si="362"/>
        <v>0</v>
      </c>
      <c r="K3353">
        <f t="shared" si="363"/>
        <v>0</v>
      </c>
    </row>
    <row r="3354" spans="1:11" ht="12.75" customHeight="1" x14ac:dyDescent="0.2">
      <c r="A3354" s="71" t="str">
        <f t="shared" si="359"/>
        <v/>
      </c>
      <c r="B3354" s="31" t="str">
        <f t="shared" si="364"/>
        <v/>
      </c>
      <c r="C3354" s="25" t="str">
        <f t="shared" si="360"/>
        <v/>
      </c>
      <c r="D3354" s="26" t="str">
        <f>IF(C3354="","",IFERROR(VLOOKUP($C3354,Statistiques!$A$8:$B$30,2,0),""))</f>
        <v/>
      </c>
      <c r="E3354" s="24"/>
      <c r="F3354" s="27" t="e">
        <f t="shared" si="365"/>
        <v>#VALUE!</v>
      </c>
      <c r="G3354" s="28" t="str">
        <f t="shared" si="361"/>
        <v/>
      </c>
      <c r="H3354" s="29"/>
      <c r="I3354" s="30"/>
      <c r="J3354">
        <f t="shared" si="362"/>
        <v>0</v>
      </c>
      <c r="K3354">
        <f t="shared" si="363"/>
        <v>0</v>
      </c>
    </row>
    <row r="3355" spans="1:11" ht="12.75" customHeight="1" x14ac:dyDescent="0.2">
      <c r="A3355" s="71" t="str">
        <f t="shared" si="359"/>
        <v/>
      </c>
      <c r="B3355" s="31" t="str">
        <f t="shared" si="364"/>
        <v/>
      </c>
      <c r="C3355" s="25" t="str">
        <f t="shared" si="360"/>
        <v/>
      </c>
      <c r="D3355" s="26" t="str">
        <f>IF(C3355="","",IFERROR(VLOOKUP($C3355,Statistiques!$A$8:$B$30,2,0),""))</f>
        <v/>
      </c>
      <c r="E3355" s="24"/>
      <c r="F3355" s="27" t="e">
        <f t="shared" si="365"/>
        <v>#VALUE!</v>
      </c>
      <c r="G3355" s="28" t="str">
        <f t="shared" si="361"/>
        <v/>
      </c>
      <c r="H3355" s="29"/>
      <c r="I3355" s="30"/>
      <c r="J3355">
        <f t="shared" si="362"/>
        <v>0</v>
      </c>
      <c r="K3355">
        <f t="shared" si="363"/>
        <v>0</v>
      </c>
    </row>
    <row r="3356" spans="1:11" ht="12.75" customHeight="1" x14ac:dyDescent="0.2">
      <c r="A3356" s="71" t="str">
        <f t="shared" si="359"/>
        <v/>
      </c>
      <c r="B3356" s="31" t="str">
        <f t="shared" si="364"/>
        <v/>
      </c>
      <c r="C3356" s="25" t="str">
        <f t="shared" si="360"/>
        <v/>
      </c>
      <c r="D3356" s="26" t="str">
        <f>IF(C3356="","",IFERROR(VLOOKUP($C3356,Statistiques!$A$8:$B$30,2,0),""))</f>
        <v/>
      </c>
      <c r="E3356" s="24"/>
      <c r="F3356" s="27" t="e">
        <f t="shared" si="365"/>
        <v>#VALUE!</v>
      </c>
      <c r="G3356" s="28" t="str">
        <f t="shared" si="361"/>
        <v/>
      </c>
      <c r="H3356" s="29"/>
      <c r="I3356" s="30"/>
      <c r="J3356">
        <f t="shared" si="362"/>
        <v>0</v>
      </c>
      <c r="K3356">
        <f t="shared" si="363"/>
        <v>0</v>
      </c>
    </row>
    <row r="3357" spans="1:11" ht="12.75" customHeight="1" x14ac:dyDescent="0.2">
      <c r="A3357" s="71" t="str">
        <f t="shared" si="359"/>
        <v/>
      </c>
      <c r="B3357" s="31" t="str">
        <f t="shared" si="364"/>
        <v/>
      </c>
      <c r="C3357" s="25" t="str">
        <f t="shared" si="360"/>
        <v/>
      </c>
      <c r="D3357" s="26" t="str">
        <f>IF(C3357="","",IFERROR(VLOOKUP($C3357,Statistiques!$A$8:$B$30,2,0),""))</f>
        <v/>
      </c>
      <c r="E3357" s="24"/>
      <c r="F3357" s="27" t="e">
        <f t="shared" si="365"/>
        <v>#VALUE!</v>
      </c>
      <c r="G3357" s="28" t="str">
        <f t="shared" si="361"/>
        <v/>
      </c>
      <c r="H3357" s="29"/>
      <c r="I3357" s="30"/>
      <c r="J3357">
        <f t="shared" si="362"/>
        <v>0</v>
      </c>
      <c r="K3357">
        <f t="shared" si="363"/>
        <v>0</v>
      </c>
    </row>
    <row r="3358" spans="1:11" ht="12.75" customHeight="1" x14ac:dyDescent="0.2">
      <c r="A3358" s="71" t="str">
        <f t="shared" si="359"/>
        <v/>
      </c>
      <c r="B3358" s="31" t="str">
        <f t="shared" si="364"/>
        <v/>
      </c>
      <c r="C3358" s="25" t="str">
        <f t="shared" si="360"/>
        <v/>
      </c>
      <c r="D3358" s="26" t="str">
        <f>IF(C3358="","",IFERROR(VLOOKUP($C3358,Statistiques!$A$8:$B$30,2,0),""))</f>
        <v/>
      </c>
      <c r="E3358" s="24"/>
      <c r="F3358" s="27" t="e">
        <f t="shared" si="365"/>
        <v>#VALUE!</v>
      </c>
      <c r="G3358" s="28" t="str">
        <f t="shared" si="361"/>
        <v/>
      </c>
      <c r="H3358" s="29"/>
      <c r="I3358" s="30"/>
      <c r="J3358">
        <f t="shared" si="362"/>
        <v>0</v>
      </c>
      <c r="K3358">
        <f t="shared" si="363"/>
        <v>0</v>
      </c>
    </row>
    <row r="3359" spans="1:11" ht="12.75" customHeight="1" x14ac:dyDescent="0.2">
      <c r="A3359" s="71" t="str">
        <f t="shared" si="359"/>
        <v/>
      </c>
      <c r="B3359" s="31" t="str">
        <f t="shared" si="364"/>
        <v/>
      </c>
      <c r="C3359" s="25" t="str">
        <f t="shared" si="360"/>
        <v/>
      </c>
      <c r="D3359" s="26" t="str">
        <f>IF(C3359="","",IFERROR(VLOOKUP($C3359,Statistiques!$A$8:$B$30,2,0),""))</f>
        <v/>
      </c>
      <c r="E3359" s="24"/>
      <c r="F3359" s="27" t="e">
        <f t="shared" si="365"/>
        <v>#VALUE!</v>
      </c>
      <c r="G3359" s="28" t="str">
        <f t="shared" si="361"/>
        <v/>
      </c>
      <c r="H3359" s="29"/>
      <c r="I3359" s="30"/>
      <c r="J3359">
        <f t="shared" si="362"/>
        <v>0</v>
      </c>
      <c r="K3359">
        <f t="shared" si="363"/>
        <v>0</v>
      </c>
    </row>
    <row r="3360" spans="1:11" ht="12.75" customHeight="1" x14ac:dyDescent="0.2">
      <c r="A3360" s="71" t="str">
        <f t="shared" si="359"/>
        <v/>
      </c>
      <c r="B3360" s="31" t="str">
        <f t="shared" si="364"/>
        <v/>
      </c>
      <c r="C3360" s="25" t="str">
        <f t="shared" si="360"/>
        <v/>
      </c>
      <c r="D3360" s="26" t="str">
        <f>IF(C3360="","",IFERROR(VLOOKUP($C3360,Statistiques!$A$8:$B$30,2,0),""))</f>
        <v/>
      </c>
      <c r="E3360" s="24"/>
      <c r="F3360" s="27" t="e">
        <f t="shared" si="365"/>
        <v>#VALUE!</v>
      </c>
      <c r="G3360" s="28" t="str">
        <f t="shared" si="361"/>
        <v/>
      </c>
      <c r="H3360" s="29"/>
      <c r="I3360" s="30"/>
      <c r="J3360">
        <f t="shared" si="362"/>
        <v>0</v>
      </c>
      <c r="K3360">
        <f t="shared" si="363"/>
        <v>0</v>
      </c>
    </row>
    <row r="3361" spans="1:11" ht="12.75" customHeight="1" x14ac:dyDescent="0.2">
      <c r="A3361" s="71" t="str">
        <f t="shared" si="359"/>
        <v/>
      </c>
      <c r="B3361" s="31" t="str">
        <f t="shared" si="364"/>
        <v/>
      </c>
      <c r="C3361" s="25" t="str">
        <f t="shared" si="360"/>
        <v/>
      </c>
      <c r="D3361" s="26" t="str">
        <f>IF(C3361="","",IFERROR(VLOOKUP($C3361,Statistiques!$A$8:$B$30,2,0),""))</f>
        <v/>
      </c>
      <c r="E3361" s="24"/>
      <c r="F3361" s="27" t="e">
        <f t="shared" si="365"/>
        <v>#VALUE!</v>
      </c>
      <c r="G3361" s="28" t="str">
        <f t="shared" si="361"/>
        <v/>
      </c>
      <c r="H3361" s="29"/>
      <c r="I3361" s="30"/>
      <c r="J3361">
        <f t="shared" si="362"/>
        <v>0</v>
      </c>
      <c r="K3361">
        <f t="shared" si="363"/>
        <v>0</v>
      </c>
    </row>
    <row r="3362" spans="1:11" ht="12.75" customHeight="1" x14ac:dyDescent="0.2">
      <c r="A3362" s="71" t="str">
        <f t="shared" si="359"/>
        <v/>
      </c>
      <c r="B3362" s="31" t="str">
        <f t="shared" si="364"/>
        <v/>
      </c>
      <c r="C3362" s="25" t="str">
        <f t="shared" si="360"/>
        <v/>
      </c>
      <c r="D3362" s="26" t="str">
        <f>IF(C3362="","",IFERROR(VLOOKUP($C3362,Statistiques!$A$8:$B$30,2,0),""))</f>
        <v/>
      </c>
      <c r="E3362" s="24"/>
      <c r="F3362" s="27" t="e">
        <f t="shared" si="365"/>
        <v>#VALUE!</v>
      </c>
      <c r="G3362" s="28" t="str">
        <f t="shared" si="361"/>
        <v/>
      </c>
      <c r="H3362" s="29"/>
      <c r="I3362" s="30"/>
      <c r="J3362">
        <f t="shared" si="362"/>
        <v>0</v>
      </c>
      <c r="K3362">
        <f t="shared" si="363"/>
        <v>0</v>
      </c>
    </row>
    <row r="3363" spans="1:11" ht="12.75" customHeight="1" x14ac:dyDescent="0.2">
      <c r="A3363" s="71" t="str">
        <f t="shared" si="359"/>
        <v/>
      </c>
      <c r="B3363" s="31" t="str">
        <f t="shared" si="364"/>
        <v/>
      </c>
      <c r="C3363" s="25" t="str">
        <f t="shared" si="360"/>
        <v/>
      </c>
      <c r="D3363" s="26" t="str">
        <f>IF(C3363="","",IFERROR(VLOOKUP($C3363,Statistiques!$A$8:$B$30,2,0),""))</f>
        <v/>
      </c>
      <c r="E3363" s="24"/>
      <c r="F3363" s="27" t="e">
        <f t="shared" si="365"/>
        <v>#VALUE!</v>
      </c>
      <c r="G3363" s="28" t="str">
        <f t="shared" si="361"/>
        <v/>
      </c>
      <c r="H3363" s="29"/>
      <c r="I3363" s="30"/>
      <c r="J3363">
        <f t="shared" si="362"/>
        <v>0</v>
      </c>
      <c r="K3363">
        <f t="shared" si="363"/>
        <v>0</v>
      </c>
    </row>
    <row r="3364" spans="1:11" ht="12.75" customHeight="1" x14ac:dyDescent="0.2">
      <c r="A3364" s="71" t="str">
        <f t="shared" si="359"/>
        <v/>
      </c>
      <c r="B3364" s="31" t="str">
        <f t="shared" si="364"/>
        <v/>
      </c>
      <c r="C3364" s="25" t="str">
        <f t="shared" si="360"/>
        <v/>
      </c>
      <c r="D3364" s="26" t="str">
        <f>IF(C3364="","",IFERROR(VLOOKUP($C3364,Statistiques!$A$8:$B$30,2,0),""))</f>
        <v/>
      </c>
      <c r="E3364" s="24"/>
      <c r="F3364" s="27" t="e">
        <f t="shared" si="365"/>
        <v>#VALUE!</v>
      </c>
      <c r="G3364" s="28" t="str">
        <f t="shared" si="361"/>
        <v/>
      </c>
      <c r="H3364" s="29"/>
      <c r="I3364" s="30"/>
      <c r="J3364">
        <f t="shared" si="362"/>
        <v>0</v>
      </c>
      <c r="K3364">
        <f t="shared" si="363"/>
        <v>0</v>
      </c>
    </row>
    <row r="3365" spans="1:11" ht="12.75" customHeight="1" x14ac:dyDescent="0.2">
      <c r="A3365" s="71" t="str">
        <f t="shared" si="359"/>
        <v/>
      </c>
      <c r="B3365" s="31" t="str">
        <f t="shared" si="364"/>
        <v/>
      </c>
      <c r="C3365" s="25" t="str">
        <f t="shared" si="360"/>
        <v/>
      </c>
      <c r="D3365" s="26" t="str">
        <f>IF(C3365="","",IFERROR(VLOOKUP($C3365,Statistiques!$A$8:$B$30,2,0),""))</f>
        <v/>
      </c>
      <c r="E3365" s="24"/>
      <c r="F3365" s="27" t="e">
        <f t="shared" si="365"/>
        <v>#VALUE!</v>
      </c>
      <c r="G3365" s="28" t="str">
        <f t="shared" si="361"/>
        <v/>
      </c>
      <c r="H3365" s="29"/>
      <c r="I3365" s="30"/>
      <c r="J3365">
        <f t="shared" si="362"/>
        <v>0</v>
      </c>
      <c r="K3365">
        <f t="shared" si="363"/>
        <v>0</v>
      </c>
    </row>
    <row r="3366" spans="1:11" ht="12.75" customHeight="1" x14ac:dyDescent="0.2">
      <c r="A3366" s="71" t="str">
        <f t="shared" si="359"/>
        <v/>
      </c>
      <c r="B3366" s="31" t="str">
        <f t="shared" si="364"/>
        <v/>
      </c>
      <c r="C3366" s="25" t="str">
        <f t="shared" si="360"/>
        <v/>
      </c>
      <c r="D3366" s="26" t="str">
        <f>IF(C3366="","",IFERROR(VLOOKUP($C3366,Statistiques!$A$8:$B$30,2,0),""))</f>
        <v/>
      </c>
      <c r="E3366" s="24"/>
      <c r="F3366" s="27" t="e">
        <f t="shared" si="365"/>
        <v>#VALUE!</v>
      </c>
      <c r="G3366" s="28" t="str">
        <f t="shared" si="361"/>
        <v/>
      </c>
      <c r="H3366" s="29"/>
      <c r="I3366" s="30"/>
      <c r="J3366">
        <f t="shared" si="362"/>
        <v>0</v>
      </c>
      <c r="K3366">
        <f t="shared" si="363"/>
        <v>0</v>
      </c>
    </row>
    <row r="3367" spans="1:11" ht="12.75" customHeight="1" x14ac:dyDescent="0.2">
      <c r="A3367" s="71" t="str">
        <f t="shared" si="359"/>
        <v/>
      </c>
      <c r="B3367" s="31" t="str">
        <f t="shared" si="364"/>
        <v/>
      </c>
      <c r="C3367" s="25" t="str">
        <f t="shared" si="360"/>
        <v/>
      </c>
      <c r="D3367" s="26" t="str">
        <f>IF(C3367="","",IFERROR(VLOOKUP($C3367,Statistiques!$A$8:$B$30,2,0),""))</f>
        <v/>
      </c>
      <c r="E3367" s="24"/>
      <c r="F3367" s="27" t="e">
        <f t="shared" si="365"/>
        <v>#VALUE!</v>
      </c>
      <c r="G3367" s="28" t="str">
        <f t="shared" si="361"/>
        <v/>
      </c>
      <c r="H3367" s="29"/>
      <c r="I3367" s="30"/>
      <c r="J3367">
        <f t="shared" si="362"/>
        <v>0</v>
      </c>
      <c r="K3367">
        <f t="shared" si="363"/>
        <v>0</v>
      </c>
    </row>
    <row r="3368" spans="1:11" ht="12.75" customHeight="1" x14ac:dyDescent="0.2">
      <c r="A3368" s="71" t="str">
        <f t="shared" si="359"/>
        <v/>
      </c>
      <c r="B3368" s="31" t="str">
        <f t="shared" si="364"/>
        <v/>
      </c>
      <c r="C3368" s="25" t="str">
        <f t="shared" si="360"/>
        <v/>
      </c>
      <c r="D3368" s="26" t="str">
        <f>IF(C3368="","",IFERROR(VLOOKUP($C3368,Statistiques!$A$8:$B$30,2,0),""))</f>
        <v/>
      </c>
      <c r="E3368" s="24"/>
      <c r="F3368" s="27" t="e">
        <f t="shared" si="365"/>
        <v>#VALUE!</v>
      </c>
      <c r="G3368" s="28" t="str">
        <f t="shared" si="361"/>
        <v/>
      </c>
      <c r="H3368" s="29"/>
      <c r="I3368" s="30"/>
      <c r="J3368">
        <f t="shared" si="362"/>
        <v>0</v>
      </c>
      <c r="K3368">
        <f t="shared" si="363"/>
        <v>0</v>
      </c>
    </row>
    <row r="3369" spans="1:11" ht="12.75" customHeight="1" x14ac:dyDescent="0.2">
      <c r="A3369" s="71" t="str">
        <f t="shared" si="359"/>
        <v/>
      </c>
      <c r="B3369" s="31" t="str">
        <f t="shared" si="364"/>
        <v/>
      </c>
      <c r="C3369" s="25" t="str">
        <f t="shared" si="360"/>
        <v/>
      </c>
      <c r="D3369" s="26" t="str">
        <f>IF(C3369="","",IFERROR(VLOOKUP($C3369,Statistiques!$A$8:$B$30,2,0),""))</f>
        <v/>
      </c>
      <c r="E3369" s="24"/>
      <c r="F3369" s="27" t="e">
        <f t="shared" si="365"/>
        <v>#VALUE!</v>
      </c>
      <c r="G3369" s="28" t="str">
        <f t="shared" si="361"/>
        <v/>
      </c>
      <c r="H3369" s="29"/>
      <c r="I3369" s="30"/>
      <c r="J3369">
        <f t="shared" si="362"/>
        <v>0</v>
      </c>
      <c r="K3369">
        <f t="shared" si="363"/>
        <v>0</v>
      </c>
    </row>
    <row r="3370" spans="1:11" ht="12.75" customHeight="1" x14ac:dyDescent="0.2">
      <c r="A3370" s="71" t="str">
        <f t="shared" si="359"/>
        <v/>
      </c>
      <c r="B3370" s="31" t="str">
        <f t="shared" si="364"/>
        <v/>
      </c>
      <c r="C3370" s="25" t="str">
        <f t="shared" si="360"/>
        <v/>
      </c>
      <c r="D3370" s="26" t="str">
        <f>IF(C3370="","",IFERROR(VLOOKUP($C3370,Statistiques!$A$8:$B$30,2,0),""))</f>
        <v/>
      </c>
      <c r="E3370" s="24"/>
      <c r="F3370" s="27" t="e">
        <f t="shared" si="365"/>
        <v>#VALUE!</v>
      </c>
      <c r="G3370" s="28" t="str">
        <f t="shared" si="361"/>
        <v/>
      </c>
      <c r="H3370" s="29"/>
      <c r="I3370" s="30"/>
      <c r="J3370">
        <f t="shared" si="362"/>
        <v>0</v>
      </c>
      <c r="K3370">
        <f t="shared" si="363"/>
        <v>0</v>
      </c>
    </row>
    <row r="3371" spans="1:11" ht="12.75" customHeight="1" x14ac:dyDescent="0.2">
      <c r="A3371" s="71" t="str">
        <f t="shared" si="359"/>
        <v/>
      </c>
      <c r="B3371" s="31" t="str">
        <f t="shared" si="364"/>
        <v/>
      </c>
      <c r="C3371" s="25" t="str">
        <f t="shared" si="360"/>
        <v/>
      </c>
      <c r="D3371" s="26" t="str">
        <f>IF(C3371="","",IFERROR(VLOOKUP($C3371,Statistiques!$A$8:$B$30,2,0),""))</f>
        <v/>
      </c>
      <c r="E3371" s="24"/>
      <c r="F3371" s="27" t="e">
        <f t="shared" si="365"/>
        <v>#VALUE!</v>
      </c>
      <c r="G3371" s="28" t="str">
        <f t="shared" si="361"/>
        <v/>
      </c>
      <c r="H3371" s="29"/>
      <c r="I3371" s="30"/>
      <c r="J3371">
        <f t="shared" si="362"/>
        <v>0</v>
      </c>
      <c r="K3371">
        <f t="shared" si="363"/>
        <v>0</v>
      </c>
    </row>
    <row r="3372" spans="1:11" ht="12.75" customHeight="1" x14ac:dyDescent="0.2">
      <c r="A3372" s="71" t="str">
        <f t="shared" si="359"/>
        <v/>
      </c>
      <c r="B3372" s="31" t="str">
        <f t="shared" si="364"/>
        <v/>
      </c>
      <c r="C3372" s="25" t="str">
        <f t="shared" si="360"/>
        <v/>
      </c>
      <c r="D3372" s="26" t="str">
        <f>IF(C3372="","",IFERROR(VLOOKUP($C3372,Statistiques!$A$8:$B$30,2,0),""))</f>
        <v/>
      </c>
      <c r="E3372" s="24"/>
      <c r="F3372" s="27" t="e">
        <f t="shared" si="365"/>
        <v>#VALUE!</v>
      </c>
      <c r="G3372" s="28" t="str">
        <f t="shared" si="361"/>
        <v/>
      </c>
      <c r="H3372" s="29"/>
      <c r="I3372" s="30"/>
      <c r="J3372">
        <f t="shared" si="362"/>
        <v>0</v>
      </c>
      <c r="K3372">
        <f t="shared" si="363"/>
        <v>0</v>
      </c>
    </row>
    <row r="3373" spans="1:11" ht="12.75" customHeight="1" x14ac:dyDescent="0.2">
      <c r="A3373" s="71" t="str">
        <f t="shared" si="359"/>
        <v/>
      </c>
      <c r="B3373" s="31" t="str">
        <f t="shared" si="364"/>
        <v/>
      </c>
      <c r="C3373" s="25" t="str">
        <f t="shared" si="360"/>
        <v/>
      </c>
      <c r="D3373" s="26" t="str">
        <f>IF(C3373="","",IFERROR(VLOOKUP($C3373,Statistiques!$A$8:$B$30,2,0),""))</f>
        <v/>
      </c>
      <c r="E3373" s="24"/>
      <c r="F3373" s="27" t="e">
        <f t="shared" si="365"/>
        <v>#VALUE!</v>
      </c>
      <c r="G3373" s="28" t="str">
        <f t="shared" si="361"/>
        <v/>
      </c>
      <c r="H3373" s="29"/>
      <c r="I3373" s="30"/>
      <c r="J3373">
        <f t="shared" si="362"/>
        <v>0</v>
      </c>
      <c r="K3373">
        <f t="shared" si="363"/>
        <v>0</v>
      </c>
    </row>
    <row r="3374" spans="1:11" ht="12.75" customHeight="1" x14ac:dyDescent="0.2">
      <c r="A3374" s="71" t="str">
        <f t="shared" si="359"/>
        <v/>
      </c>
      <c r="B3374" s="31" t="str">
        <f t="shared" si="364"/>
        <v/>
      </c>
      <c r="C3374" s="25" t="str">
        <f t="shared" si="360"/>
        <v/>
      </c>
      <c r="D3374" s="26" t="str">
        <f>IF(C3374="","",IFERROR(VLOOKUP($C3374,Statistiques!$A$8:$B$30,2,0),""))</f>
        <v/>
      </c>
      <c r="E3374" s="24"/>
      <c r="F3374" s="27" t="e">
        <f t="shared" si="365"/>
        <v>#VALUE!</v>
      </c>
      <c r="G3374" s="28" t="str">
        <f t="shared" si="361"/>
        <v/>
      </c>
      <c r="H3374" s="29"/>
      <c r="I3374" s="30"/>
      <c r="J3374">
        <f t="shared" si="362"/>
        <v>0</v>
      </c>
      <c r="K3374">
        <f t="shared" si="363"/>
        <v>0</v>
      </c>
    </row>
    <row r="3375" spans="1:11" ht="12.75" customHeight="1" x14ac:dyDescent="0.2">
      <c r="A3375" s="71" t="str">
        <f t="shared" si="359"/>
        <v/>
      </c>
      <c r="B3375" s="31" t="str">
        <f t="shared" si="364"/>
        <v/>
      </c>
      <c r="C3375" s="25" t="str">
        <f t="shared" si="360"/>
        <v/>
      </c>
      <c r="D3375" s="26" t="str">
        <f>IF(C3375="","",IFERROR(VLOOKUP($C3375,Statistiques!$A$8:$B$30,2,0),""))</f>
        <v/>
      </c>
      <c r="E3375" s="24"/>
      <c r="F3375" s="27" t="e">
        <f t="shared" si="365"/>
        <v>#VALUE!</v>
      </c>
      <c r="G3375" s="28" t="str">
        <f t="shared" si="361"/>
        <v/>
      </c>
      <c r="H3375" s="29"/>
      <c r="I3375" s="30"/>
      <c r="J3375">
        <f t="shared" si="362"/>
        <v>0</v>
      </c>
      <c r="K3375">
        <f t="shared" si="363"/>
        <v>0</v>
      </c>
    </row>
    <row r="3376" spans="1:11" ht="12.75" customHeight="1" x14ac:dyDescent="0.2">
      <c r="A3376" s="71" t="str">
        <f t="shared" si="359"/>
        <v/>
      </c>
      <c r="B3376" s="31" t="str">
        <f t="shared" si="364"/>
        <v/>
      </c>
      <c r="C3376" s="25" t="str">
        <f t="shared" si="360"/>
        <v/>
      </c>
      <c r="D3376" s="26" t="str">
        <f>IF(C3376="","",IFERROR(VLOOKUP($C3376,Statistiques!$A$8:$B$30,2,0),""))</f>
        <v/>
      </c>
      <c r="E3376" s="24"/>
      <c r="F3376" s="27" t="e">
        <f t="shared" si="365"/>
        <v>#VALUE!</v>
      </c>
      <c r="G3376" s="28" t="str">
        <f t="shared" si="361"/>
        <v/>
      </c>
      <c r="H3376" s="29"/>
      <c r="I3376" s="30"/>
      <c r="J3376">
        <f t="shared" si="362"/>
        <v>0</v>
      </c>
      <c r="K3376">
        <f t="shared" si="363"/>
        <v>0</v>
      </c>
    </row>
    <row r="3377" spans="1:11" ht="12.75" customHeight="1" x14ac:dyDescent="0.2">
      <c r="A3377" s="71" t="str">
        <f t="shared" si="359"/>
        <v/>
      </c>
      <c r="B3377" s="31" t="str">
        <f t="shared" si="364"/>
        <v/>
      </c>
      <c r="C3377" s="25" t="str">
        <f t="shared" si="360"/>
        <v/>
      </c>
      <c r="D3377" s="26" t="str">
        <f>IF(C3377="","",IFERROR(VLOOKUP($C3377,Statistiques!$A$8:$B$30,2,0),""))</f>
        <v/>
      </c>
      <c r="E3377" s="24"/>
      <c r="F3377" s="27" t="e">
        <f t="shared" si="365"/>
        <v>#VALUE!</v>
      </c>
      <c r="G3377" s="28" t="str">
        <f t="shared" si="361"/>
        <v/>
      </c>
      <c r="H3377" s="29"/>
      <c r="I3377" s="30"/>
      <c r="J3377">
        <f t="shared" si="362"/>
        <v>0</v>
      </c>
      <c r="K3377">
        <f t="shared" si="363"/>
        <v>0</v>
      </c>
    </row>
    <row r="3378" spans="1:11" ht="12.75" customHeight="1" x14ac:dyDescent="0.2">
      <c r="A3378" s="71" t="str">
        <f t="shared" ref="A3378:A3441" si="366">IF(E3377="","",A3377)</f>
        <v/>
      </c>
      <c r="B3378" s="31" t="str">
        <f t="shared" si="364"/>
        <v/>
      </c>
      <c r="C3378" s="25" t="str">
        <f t="shared" ref="C3378:C3441" si="367">IF(E3377="","",C3377)</f>
        <v/>
      </c>
      <c r="D3378" s="26" t="str">
        <f>IF(C3378="","",IFERROR(VLOOKUP($C3378,Statistiques!$A$8:$B$30,2,0),""))</f>
        <v/>
      </c>
      <c r="E3378" s="24"/>
      <c r="F3378" s="27" t="e">
        <f t="shared" si="365"/>
        <v>#VALUE!</v>
      </c>
      <c r="G3378" s="28" t="str">
        <f t="shared" si="361"/>
        <v/>
      </c>
      <c r="H3378" s="29"/>
      <c r="I3378" s="30"/>
      <c r="J3378">
        <f t="shared" si="362"/>
        <v>0</v>
      </c>
      <c r="K3378">
        <f t="shared" si="363"/>
        <v>0</v>
      </c>
    </row>
    <row r="3379" spans="1:11" ht="12.75" customHeight="1" x14ac:dyDescent="0.2">
      <c r="A3379" s="71" t="str">
        <f t="shared" si="366"/>
        <v/>
      </c>
      <c r="B3379" s="31" t="str">
        <f t="shared" si="364"/>
        <v/>
      </c>
      <c r="C3379" s="25" t="str">
        <f t="shared" si="367"/>
        <v/>
      </c>
      <c r="D3379" s="26" t="str">
        <f>IF(C3379="","",IFERROR(VLOOKUP($C3379,Statistiques!$A$8:$B$30,2,0),""))</f>
        <v/>
      </c>
      <c r="E3379" s="24"/>
      <c r="F3379" s="27" t="e">
        <f t="shared" si="365"/>
        <v>#VALUE!</v>
      </c>
      <c r="G3379" s="28" t="str">
        <f t="shared" si="361"/>
        <v/>
      </c>
      <c r="H3379" s="29"/>
      <c r="I3379" s="30"/>
      <c r="J3379">
        <f t="shared" si="362"/>
        <v>0</v>
      </c>
      <c r="K3379">
        <f t="shared" si="363"/>
        <v>0</v>
      </c>
    </row>
    <row r="3380" spans="1:11" ht="12.75" customHeight="1" x14ac:dyDescent="0.2">
      <c r="A3380" s="71" t="str">
        <f t="shared" si="366"/>
        <v/>
      </c>
      <c r="B3380" s="31" t="str">
        <f t="shared" si="364"/>
        <v/>
      </c>
      <c r="C3380" s="25" t="str">
        <f t="shared" si="367"/>
        <v/>
      </c>
      <c r="D3380" s="26" t="str">
        <f>IF(C3380="","",IFERROR(VLOOKUP($C3380,Statistiques!$A$8:$B$30,2,0),""))</f>
        <v/>
      </c>
      <c r="E3380" s="24"/>
      <c r="F3380" s="27" t="e">
        <f t="shared" si="365"/>
        <v>#VALUE!</v>
      </c>
      <c r="G3380" s="28" t="str">
        <f t="shared" si="361"/>
        <v/>
      </c>
      <c r="H3380" s="29"/>
      <c r="I3380" s="30"/>
      <c r="J3380">
        <f t="shared" si="362"/>
        <v>0</v>
      </c>
      <c r="K3380">
        <f t="shared" si="363"/>
        <v>0</v>
      </c>
    </row>
    <row r="3381" spans="1:11" ht="12.75" customHeight="1" x14ac:dyDescent="0.2">
      <c r="A3381" s="71" t="str">
        <f t="shared" si="366"/>
        <v/>
      </c>
      <c r="B3381" s="31" t="str">
        <f t="shared" si="364"/>
        <v/>
      </c>
      <c r="C3381" s="25" t="str">
        <f t="shared" si="367"/>
        <v/>
      </c>
      <c r="D3381" s="26" t="str">
        <f>IF(C3381="","",IFERROR(VLOOKUP($C3381,Statistiques!$A$8:$B$30,2,0),""))</f>
        <v/>
      </c>
      <c r="E3381" s="24"/>
      <c r="F3381" s="27" t="e">
        <f t="shared" si="365"/>
        <v>#VALUE!</v>
      </c>
      <c r="G3381" s="28" t="str">
        <f t="shared" si="361"/>
        <v/>
      </c>
      <c r="H3381" s="29"/>
      <c r="I3381" s="30"/>
      <c r="J3381">
        <f t="shared" si="362"/>
        <v>0</v>
      </c>
      <c r="K3381">
        <f t="shared" si="363"/>
        <v>0</v>
      </c>
    </row>
    <row r="3382" spans="1:11" ht="12.75" customHeight="1" x14ac:dyDescent="0.2">
      <c r="A3382" s="71" t="str">
        <f t="shared" si="366"/>
        <v/>
      </c>
      <c r="B3382" s="31" t="str">
        <f t="shared" si="364"/>
        <v/>
      </c>
      <c r="C3382" s="25" t="str">
        <f t="shared" si="367"/>
        <v/>
      </c>
      <c r="D3382" s="26" t="str">
        <f>IF(C3382="","",IFERROR(VLOOKUP($C3382,Statistiques!$A$8:$B$30,2,0),""))</f>
        <v/>
      </c>
      <c r="E3382" s="24"/>
      <c r="F3382" s="27" t="e">
        <f t="shared" si="365"/>
        <v>#VALUE!</v>
      </c>
      <c r="G3382" s="28" t="str">
        <f t="shared" si="361"/>
        <v/>
      </c>
      <c r="H3382" s="29"/>
      <c r="I3382" s="30"/>
      <c r="J3382">
        <f t="shared" si="362"/>
        <v>0</v>
      </c>
      <c r="K3382">
        <f t="shared" si="363"/>
        <v>0</v>
      </c>
    </row>
    <row r="3383" spans="1:11" ht="12.75" customHeight="1" x14ac:dyDescent="0.2">
      <c r="A3383" s="71" t="str">
        <f t="shared" si="366"/>
        <v/>
      </c>
      <c r="B3383" s="31" t="str">
        <f t="shared" si="364"/>
        <v/>
      </c>
      <c r="C3383" s="25" t="str">
        <f t="shared" si="367"/>
        <v/>
      </c>
      <c r="D3383" s="26" t="str">
        <f>IF(C3383="","",IFERROR(VLOOKUP($C3383,Statistiques!$A$8:$B$30,2,0),""))</f>
        <v/>
      </c>
      <c r="E3383" s="24"/>
      <c r="F3383" s="27" t="e">
        <f t="shared" si="365"/>
        <v>#VALUE!</v>
      </c>
      <c r="G3383" s="28" t="str">
        <f t="shared" si="361"/>
        <v/>
      </c>
      <c r="H3383" s="29"/>
      <c r="I3383" s="30"/>
      <c r="J3383">
        <f t="shared" si="362"/>
        <v>0</v>
      </c>
      <c r="K3383">
        <f t="shared" si="363"/>
        <v>0</v>
      </c>
    </row>
    <row r="3384" spans="1:11" ht="12.75" customHeight="1" x14ac:dyDescent="0.2">
      <c r="A3384" s="71" t="str">
        <f t="shared" si="366"/>
        <v/>
      </c>
      <c r="B3384" s="31" t="str">
        <f t="shared" si="364"/>
        <v/>
      </c>
      <c r="C3384" s="25" t="str">
        <f t="shared" si="367"/>
        <v/>
      </c>
      <c r="D3384" s="26" t="str">
        <f>IF(C3384="","",IFERROR(VLOOKUP($C3384,Statistiques!$A$8:$B$30,2,0),""))</f>
        <v/>
      </c>
      <c r="E3384" s="24"/>
      <c r="F3384" s="27" t="e">
        <f t="shared" si="365"/>
        <v>#VALUE!</v>
      </c>
      <c r="G3384" s="28" t="str">
        <f t="shared" si="361"/>
        <v/>
      </c>
      <c r="H3384" s="29"/>
      <c r="I3384" s="30"/>
      <c r="J3384">
        <f t="shared" si="362"/>
        <v>0</v>
      </c>
      <c r="K3384">
        <f t="shared" si="363"/>
        <v>0</v>
      </c>
    </row>
    <row r="3385" spans="1:11" ht="12.75" customHeight="1" x14ac:dyDescent="0.2">
      <c r="A3385" s="71" t="str">
        <f t="shared" si="366"/>
        <v/>
      </c>
      <c r="B3385" s="31" t="str">
        <f t="shared" si="364"/>
        <v/>
      </c>
      <c r="C3385" s="25" t="str">
        <f t="shared" si="367"/>
        <v/>
      </c>
      <c r="D3385" s="26" t="str">
        <f>IF(C3385="","",IFERROR(VLOOKUP($C3385,Statistiques!$A$8:$B$30,2,0),""))</f>
        <v/>
      </c>
      <c r="E3385" s="24"/>
      <c r="F3385" s="27" t="e">
        <f t="shared" si="365"/>
        <v>#VALUE!</v>
      </c>
      <c r="G3385" s="28" t="str">
        <f t="shared" si="361"/>
        <v/>
      </c>
      <c r="H3385" s="29"/>
      <c r="I3385" s="30"/>
      <c r="J3385">
        <f t="shared" si="362"/>
        <v>0</v>
      </c>
      <c r="K3385">
        <f t="shared" si="363"/>
        <v>0</v>
      </c>
    </row>
    <row r="3386" spans="1:11" ht="12.75" customHeight="1" x14ac:dyDescent="0.2">
      <c r="A3386" s="71" t="str">
        <f t="shared" si="366"/>
        <v/>
      </c>
      <c r="B3386" s="31" t="str">
        <f t="shared" si="364"/>
        <v/>
      </c>
      <c r="C3386" s="25" t="str">
        <f t="shared" si="367"/>
        <v/>
      </c>
      <c r="D3386" s="26" t="str">
        <f>IF(C3386="","",IFERROR(VLOOKUP($C3386,Statistiques!$A$8:$B$30,2,0),""))</f>
        <v/>
      </c>
      <c r="E3386" s="24"/>
      <c r="F3386" s="27" t="e">
        <f t="shared" si="365"/>
        <v>#VALUE!</v>
      </c>
      <c r="G3386" s="28" t="str">
        <f t="shared" si="361"/>
        <v/>
      </c>
      <c r="H3386" s="29"/>
      <c r="I3386" s="30"/>
      <c r="J3386">
        <f t="shared" si="362"/>
        <v>0</v>
      </c>
      <c r="K3386">
        <f t="shared" si="363"/>
        <v>0</v>
      </c>
    </row>
    <row r="3387" spans="1:11" ht="12.75" customHeight="1" x14ac:dyDescent="0.2">
      <c r="A3387" s="71" t="str">
        <f t="shared" si="366"/>
        <v/>
      </c>
      <c r="B3387" s="31" t="str">
        <f t="shared" si="364"/>
        <v/>
      </c>
      <c r="C3387" s="25" t="str">
        <f t="shared" si="367"/>
        <v/>
      </c>
      <c r="D3387" s="26" t="str">
        <f>IF(C3387="","",IFERROR(VLOOKUP($C3387,Statistiques!$A$8:$B$30,2,0),""))</f>
        <v/>
      </c>
      <c r="E3387" s="24"/>
      <c r="F3387" s="27" t="e">
        <f t="shared" si="365"/>
        <v>#VALUE!</v>
      </c>
      <c r="G3387" s="28" t="str">
        <f t="shared" si="361"/>
        <v/>
      </c>
      <c r="H3387" s="29"/>
      <c r="I3387" s="30"/>
      <c r="J3387">
        <f t="shared" si="362"/>
        <v>0</v>
      </c>
      <c r="K3387">
        <f t="shared" si="363"/>
        <v>0</v>
      </c>
    </row>
    <row r="3388" spans="1:11" ht="12.75" customHeight="1" x14ac:dyDescent="0.2">
      <c r="A3388" s="71" t="str">
        <f t="shared" si="366"/>
        <v/>
      </c>
      <c r="B3388" s="31" t="str">
        <f t="shared" si="364"/>
        <v/>
      </c>
      <c r="C3388" s="25" t="str">
        <f t="shared" si="367"/>
        <v/>
      </c>
      <c r="D3388" s="26" t="str">
        <f>IF(C3388="","",IFERROR(VLOOKUP($C3388,Statistiques!$A$8:$B$30,2,0),""))</f>
        <v/>
      </c>
      <c r="E3388" s="24"/>
      <c r="F3388" s="27" t="e">
        <f t="shared" si="365"/>
        <v>#VALUE!</v>
      </c>
      <c r="G3388" s="28" t="str">
        <f t="shared" si="361"/>
        <v/>
      </c>
      <c r="H3388" s="29"/>
      <c r="I3388" s="30"/>
      <c r="J3388">
        <f t="shared" si="362"/>
        <v>0</v>
      </c>
      <c r="K3388">
        <f t="shared" si="363"/>
        <v>0</v>
      </c>
    </row>
    <row r="3389" spans="1:11" ht="12.75" customHeight="1" x14ac:dyDescent="0.2">
      <c r="A3389" s="71" t="str">
        <f t="shared" si="366"/>
        <v/>
      </c>
      <c r="B3389" s="31" t="str">
        <f t="shared" si="364"/>
        <v/>
      </c>
      <c r="C3389" s="25" t="str">
        <f t="shared" si="367"/>
        <v/>
      </c>
      <c r="D3389" s="26" t="str">
        <f>IF(C3389="","",IFERROR(VLOOKUP($C3389,Statistiques!$A$8:$B$30,2,0),""))</f>
        <v/>
      </c>
      <c r="E3389" s="24"/>
      <c r="F3389" s="27" t="e">
        <f t="shared" si="365"/>
        <v>#VALUE!</v>
      </c>
      <c r="G3389" s="28" t="str">
        <f t="shared" si="361"/>
        <v/>
      </c>
      <c r="H3389" s="29"/>
      <c r="I3389" s="30"/>
      <c r="J3389">
        <f t="shared" si="362"/>
        <v>0</v>
      </c>
      <c r="K3389">
        <f t="shared" si="363"/>
        <v>0</v>
      </c>
    </row>
    <row r="3390" spans="1:11" ht="12.75" customHeight="1" x14ac:dyDescent="0.2">
      <c r="A3390" s="71" t="str">
        <f t="shared" si="366"/>
        <v/>
      </c>
      <c r="B3390" s="31" t="str">
        <f t="shared" si="364"/>
        <v/>
      </c>
      <c r="C3390" s="25" t="str">
        <f t="shared" si="367"/>
        <v/>
      </c>
      <c r="D3390" s="26" t="str">
        <f>IF(C3390="","",IFERROR(VLOOKUP($C3390,Statistiques!$A$8:$B$30,2,0),""))</f>
        <v/>
      </c>
      <c r="E3390" s="24"/>
      <c r="F3390" s="27" t="e">
        <f t="shared" si="365"/>
        <v>#VALUE!</v>
      </c>
      <c r="G3390" s="28" t="str">
        <f t="shared" si="361"/>
        <v/>
      </c>
      <c r="H3390" s="29"/>
      <c r="I3390" s="30"/>
      <c r="J3390">
        <f t="shared" si="362"/>
        <v>0</v>
      </c>
      <c r="K3390">
        <f t="shared" si="363"/>
        <v>0</v>
      </c>
    </row>
    <row r="3391" spans="1:11" ht="12.75" customHeight="1" x14ac:dyDescent="0.2">
      <c r="A3391" s="71" t="str">
        <f t="shared" si="366"/>
        <v/>
      </c>
      <c r="B3391" s="31" t="str">
        <f t="shared" si="364"/>
        <v/>
      </c>
      <c r="C3391" s="25" t="str">
        <f t="shared" si="367"/>
        <v/>
      </c>
      <c r="D3391" s="26" t="str">
        <f>IF(C3391="","",IFERROR(VLOOKUP($C3391,Statistiques!$A$8:$B$30,2,0),""))</f>
        <v/>
      </c>
      <c r="E3391" s="24"/>
      <c r="F3391" s="27" t="e">
        <f t="shared" si="365"/>
        <v>#VALUE!</v>
      </c>
      <c r="G3391" s="28" t="str">
        <f t="shared" si="361"/>
        <v/>
      </c>
      <c r="H3391" s="29"/>
      <c r="I3391" s="30"/>
      <c r="J3391">
        <f t="shared" si="362"/>
        <v>0</v>
      </c>
      <c r="K3391">
        <f t="shared" si="363"/>
        <v>0</v>
      </c>
    </row>
    <row r="3392" spans="1:11" ht="12.75" customHeight="1" x14ac:dyDescent="0.2">
      <c r="A3392" s="71" t="str">
        <f t="shared" si="366"/>
        <v/>
      </c>
      <c r="B3392" s="31" t="str">
        <f t="shared" si="364"/>
        <v/>
      </c>
      <c r="C3392" s="25" t="str">
        <f t="shared" si="367"/>
        <v/>
      </c>
      <c r="D3392" s="26" t="str">
        <f>IF(C3392="","",IFERROR(VLOOKUP($C3392,Statistiques!$A$8:$B$30,2,0),""))</f>
        <v/>
      </c>
      <c r="E3392" s="24"/>
      <c r="F3392" s="27" t="e">
        <f t="shared" si="365"/>
        <v>#VALUE!</v>
      </c>
      <c r="G3392" s="28" t="str">
        <f t="shared" si="361"/>
        <v/>
      </c>
      <c r="H3392" s="29"/>
      <c r="I3392" s="30"/>
      <c r="J3392">
        <f t="shared" si="362"/>
        <v>0</v>
      </c>
      <c r="K3392">
        <f t="shared" si="363"/>
        <v>0</v>
      </c>
    </row>
    <row r="3393" spans="1:11" ht="12.75" customHeight="1" x14ac:dyDescent="0.2">
      <c r="A3393" s="71" t="str">
        <f t="shared" si="366"/>
        <v/>
      </c>
      <c r="B3393" s="31" t="str">
        <f t="shared" si="364"/>
        <v/>
      </c>
      <c r="C3393" s="25" t="str">
        <f t="shared" si="367"/>
        <v/>
      </c>
      <c r="D3393" s="26" t="str">
        <f>IF(C3393="","",IFERROR(VLOOKUP($C3393,Statistiques!$A$8:$B$30,2,0),""))</f>
        <v/>
      </c>
      <c r="E3393" s="24"/>
      <c r="F3393" s="27" t="e">
        <f t="shared" si="365"/>
        <v>#VALUE!</v>
      </c>
      <c r="G3393" s="28" t="str">
        <f t="shared" si="361"/>
        <v/>
      </c>
      <c r="H3393" s="29"/>
      <c r="I3393" s="30"/>
      <c r="J3393">
        <f t="shared" si="362"/>
        <v>0</v>
      </c>
      <c r="K3393">
        <f t="shared" si="363"/>
        <v>0</v>
      </c>
    </row>
    <row r="3394" spans="1:11" ht="12.75" customHeight="1" x14ac:dyDescent="0.2">
      <c r="A3394" s="71" t="str">
        <f t="shared" si="366"/>
        <v/>
      </c>
      <c r="B3394" s="31" t="str">
        <f t="shared" si="364"/>
        <v/>
      </c>
      <c r="C3394" s="25" t="str">
        <f t="shared" si="367"/>
        <v/>
      </c>
      <c r="D3394" s="26" t="str">
        <f>IF(C3394="","",IFERROR(VLOOKUP($C3394,Statistiques!$A$8:$B$30,2,0),""))</f>
        <v/>
      </c>
      <c r="E3394" s="24"/>
      <c r="F3394" s="27" t="e">
        <f t="shared" si="365"/>
        <v>#VALUE!</v>
      </c>
      <c r="G3394" s="28" t="str">
        <f t="shared" si="361"/>
        <v/>
      </c>
      <c r="H3394" s="29"/>
      <c r="I3394" s="30"/>
      <c r="J3394">
        <f t="shared" si="362"/>
        <v>0</v>
      </c>
      <c r="K3394">
        <f t="shared" si="363"/>
        <v>0</v>
      </c>
    </row>
    <row r="3395" spans="1:11" ht="12.75" customHeight="1" x14ac:dyDescent="0.2">
      <c r="A3395" s="71" t="str">
        <f t="shared" si="366"/>
        <v/>
      </c>
      <c r="B3395" s="31" t="str">
        <f t="shared" si="364"/>
        <v/>
      </c>
      <c r="C3395" s="25" t="str">
        <f t="shared" si="367"/>
        <v/>
      </c>
      <c r="D3395" s="26" t="str">
        <f>IF(C3395="","",IFERROR(VLOOKUP($C3395,Statistiques!$A$8:$B$30,2,0),""))</f>
        <v/>
      </c>
      <c r="E3395" s="24"/>
      <c r="F3395" s="27" t="e">
        <f t="shared" si="365"/>
        <v>#VALUE!</v>
      </c>
      <c r="G3395" s="28" t="str">
        <f t="shared" ref="G3395:G3458" si="368">IF(E3395="","",IF(AND(MONTH(A3395)=MONTH(A3396),E3396&lt;&gt;""),"",F3395))</f>
        <v/>
      </c>
      <c r="H3395" s="29"/>
      <c r="I3395" s="30"/>
      <c r="J3395">
        <f t="shared" ref="J3395:J3458" si="369">IF(H3395="",0,H3395)</f>
        <v>0</v>
      </c>
      <c r="K3395">
        <f t="shared" ref="K3395:K3458" si="370">IF(I3395="",0,I3395)</f>
        <v>0</v>
      </c>
    </row>
    <row r="3396" spans="1:11" ht="12.75" customHeight="1" x14ac:dyDescent="0.2">
      <c r="A3396" s="71" t="str">
        <f t="shared" si="366"/>
        <v/>
      </c>
      <c r="B3396" s="31" t="str">
        <f t="shared" ref="B3396:B3459" si="371">IF(A3396="","",B3395+1)</f>
        <v/>
      </c>
      <c r="C3396" s="25" t="str">
        <f t="shared" si="367"/>
        <v/>
      </c>
      <c r="D3396" s="26" t="str">
        <f>IF(C3396="","",IFERROR(VLOOKUP($C3396,Statistiques!$A$8:$B$30,2,0),""))</f>
        <v/>
      </c>
      <c r="E3396" s="24"/>
      <c r="F3396" s="27" t="e">
        <f t="shared" ref="F3396:F3459" si="372">IF(MONTH(A3396)=MONTH(A3395),F3395+E3396,E3396)</f>
        <v>#VALUE!</v>
      </c>
      <c r="G3396" s="28" t="str">
        <f t="shared" si="368"/>
        <v/>
      </c>
      <c r="H3396" s="29"/>
      <c r="I3396" s="30"/>
      <c r="J3396">
        <f t="shared" si="369"/>
        <v>0</v>
      </c>
      <c r="K3396">
        <f t="shared" si="370"/>
        <v>0</v>
      </c>
    </row>
    <row r="3397" spans="1:11" ht="12.75" customHeight="1" x14ac:dyDescent="0.2">
      <c r="A3397" s="71" t="str">
        <f t="shared" si="366"/>
        <v/>
      </c>
      <c r="B3397" s="31" t="str">
        <f t="shared" si="371"/>
        <v/>
      </c>
      <c r="C3397" s="25" t="str">
        <f t="shared" si="367"/>
        <v/>
      </c>
      <c r="D3397" s="26" t="str">
        <f>IF(C3397="","",IFERROR(VLOOKUP($C3397,Statistiques!$A$8:$B$30,2,0),""))</f>
        <v/>
      </c>
      <c r="E3397" s="24"/>
      <c r="F3397" s="27" t="e">
        <f t="shared" si="372"/>
        <v>#VALUE!</v>
      </c>
      <c r="G3397" s="28" t="str">
        <f t="shared" si="368"/>
        <v/>
      </c>
      <c r="H3397" s="29"/>
      <c r="I3397" s="30"/>
      <c r="J3397">
        <f t="shared" si="369"/>
        <v>0</v>
      </c>
      <c r="K3397">
        <f t="shared" si="370"/>
        <v>0</v>
      </c>
    </row>
    <row r="3398" spans="1:11" ht="12.75" customHeight="1" x14ac:dyDescent="0.2">
      <c r="A3398" s="71" t="str">
        <f t="shared" si="366"/>
        <v/>
      </c>
      <c r="B3398" s="31" t="str">
        <f t="shared" si="371"/>
        <v/>
      </c>
      <c r="C3398" s="25" t="str">
        <f t="shared" si="367"/>
        <v/>
      </c>
      <c r="D3398" s="26" t="str">
        <f>IF(C3398="","",IFERROR(VLOOKUP($C3398,Statistiques!$A$8:$B$30,2,0),""))</f>
        <v/>
      </c>
      <c r="E3398" s="24"/>
      <c r="F3398" s="27" t="e">
        <f t="shared" si="372"/>
        <v>#VALUE!</v>
      </c>
      <c r="G3398" s="28" t="str">
        <f t="shared" si="368"/>
        <v/>
      </c>
      <c r="H3398" s="29"/>
      <c r="I3398" s="30"/>
      <c r="J3398">
        <f t="shared" si="369"/>
        <v>0</v>
      </c>
      <c r="K3398">
        <f t="shared" si="370"/>
        <v>0</v>
      </c>
    </row>
    <row r="3399" spans="1:11" ht="12.75" customHeight="1" x14ac:dyDescent="0.2">
      <c r="A3399" s="71" t="str">
        <f t="shared" si="366"/>
        <v/>
      </c>
      <c r="B3399" s="31" t="str">
        <f t="shared" si="371"/>
        <v/>
      </c>
      <c r="C3399" s="25" t="str">
        <f t="shared" si="367"/>
        <v/>
      </c>
      <c r="D3399" s="26" t="str">
        <f>IF(C3399="","",IFERROR(VLOOKUP($C3399,Statistiques!$A$8:$B$30,2,0),""))</f>
        <v/>
      </c>
      <c r="E3399" s="24"/>
      <c r="F3399" s="27" t="e">
        <f t="shared" si="372"/>
        <v>#VALUE!</v>
      </c>
      <c r="G3399" s="28" t="str">
        <f t="shared" si="368"/>
        <v/>
      </c>
      <c r="H3399" s="29"/>
      <c r="I3399" s="30"/>
      <c r="J3399">
        <f t="shared" si="369"/>
        <v>0</v>
      </c>
      <c r="K3399">
        <f t="shared" si="370"/>
        <v>0</v>
      </c>
    </row>
    <row r="3400" spans="1:11" ht="12.75" customHeight="1" x14ac:dyDescent="0.2">
      <c r="A3400" s="71" t="str">
        <f t="shared" si="366"/>
        <v/>
      </c>
      <c r="B3400" s="31" t="str">
        <f t="shared" si="371"/>
        <v/>
      </c>
      <c r="C3400" s="25" t="str">
        <f t="shared" si="367"/>
        <v/>
      </c>
      <c r="D3400" s="26" t="str">
        <f>IF(C3400="","",IFERROR(VLOOKUP($C3400,Statistiques!$A$8:$B$30,2,0),""))</f>
        <v/>
      </c>
      <c r="E3400" s="24"/>
      <c r="F3400" s="27" t="e">
        <f t="shared" si="372"/>
        <v>#VALUE!</v>
      </c>
      <c r="G3400" s="28" t="str">
        <f t="shared" si="368"/>
        <v/>
      </c>
      <c r="H3400" s="29"/>
      <c r="I3400" s="30"/>
      <c r="J3400">
        <f t="shared" si="369"/>
        <v>0</v>
      </c>
      <c r="K3400">
        <f t="shared" si="370"/>
        <v>0</v>
      </c>
    </row>
    <row r="3401" spans="1:11" ht="12.75" customHeight="1" x14ac:dyDescent="0.2">
      <c r="A3401" s="71" t="str">
        <f t="shared" si="366"/>
        <v/>
      </c>
      <c r="B3401" s="31" t="str">
        <f t="shared" si="371"/>
        <v/>
      </c>
      <c r="C3401" s="25" t="str">
        <f t="shared" si="367"/>
        <v/>
      </c>
      <c r="D3401" s="26" t="str">
        <f>IF(C3401="","",IFERROR(VLOOKUP($C3401,Statistiques!$A$8:$B$30,2,0),""))</f>
        <v/>
      </c>
      <c r="E3401" s="24"/>
      <c r="F3401" s="27" t="e">
        <f t="shared" si="372"/>
        <v>#VALUE!</v>
      </c>
      <c r="G3401" s="28" t="str">
        <f t="shared" si="368"/>
        <v/>
      </c>
      <c r="H3401" s="29"/>
      <c r="I3401" s="30"/>
      <c r="J3401">
        <f t="shared" si="369"/>
        <v>0</v>
      </c>
      <c r="K3401">
        <f t="shared" si="370"/>
        <v>0</v>
      </c>
    </row>
    <row r="3402" spans="1:11" ht="12.75" customHeight="1" x14ac:dyDescent="0.2">
      <c r="A3402" s="71" t="str">
        <f t="shared" si="366"/>
        <v/>
      </c>
      <c r="B3402" s="31" t="str">
        <f t="shared" si="371"/>
        <v/>
      </c>
      <c r="C3402" s="25" t="str">
        <f t="shared" si="367"/>
        <v/>
      </c>
      <c r="D3402" s="26" t="str">
        <f>IF(C3402="","",IFERROR(VLOOKUP($C3402,Statistiques!$A$8:$B$30,2,0),""))</f>
        <v/>
      </c>
      <c r="E3402" s="24"/>
      <c r="F3402" s="27" t="e">
        <f t="shared" si="372"/>
        <v>#VALUE!</v>
      </c>
      <c r="G3402" s="28" t="str">
        <f t="shared" si="368"/>
        <v/>
      </c>
      <c r="H3402" s="29"/>
      <c r="I3402" s="30"/>
      <c r="J3402">
        <f t="shared" si="369"/>
        <v>0</v>
      </c>
      <c r="K3402">
        <f t="shared" si="370"/>
        <v>0</v>
      </c>
    </row>
    <row r="3403" spans="1:11" ht="12.75" customHeight="1" x14ac:dyDescent="0.2">
      <c r="A3403" s="71" t="str">
        <f t="shared" si="366"/>
        <v/>
      </c>
      <c r="B3403" s="31" t="str">
        <f t="shared" si="371"/>
        <v/>
      </c>
      <c r="C3403" s="25" t="str">
        <f t="shared" si="367"/>
        <v/>
      </c>
      <c r="D3403" s="26" t="str">
        <f>IF(C3403="","",IFERROR(VLOOKUP($C3403,Statistiques!$A$8:$B$30,2,0),""))</f>
        <v/>
      </c>
      <c r="E3403" s="24"/>
      <c r="F3403" s="27" t="e">
        <f t="shared" si="372"/>
        <v>#VALUE!</v>
      </c>
      <c r="G3403" s="28" t="str">
        <f t="shared" si="368"/>
        <v/>
      </c>
      <c r="H3403" s="29"/>
      <c r="I3403" s="30"/>
      <c r="J3403">
        <f t="shared" si="369"/>
        <v>0</v>
      </c>
      <c r="K3403">
        <f t="shared" si="370"/>
        <v>0</v>
      </c>
    </row>
    <row r="3404" spans="1:11" ht="12.75" customHeight="1" x14ac:dyDescent="0.2">
      <c r="A3404" s="71" t="str">
        <f t="shared" si="366"/>
        <v/>
      </c>
      <c r="B3404" s="31" t="str">
        <f t="shared" si="371"/>
        <v/>
      </c>
      <c r="C3404" s="25" t="str">
        <f t="shared" si="367"/>
        <v/>
      </c>
      <c r="D3404" s="26" t="str">
        <f>IF(C3404="","",IFERROR(VLOOKUP($C3404,Statistiques!$A$8:$B$30,2,0),""))</f>
        <v/>
      </c>
      <c r="E3404" s="24"/>
      <c r="F3404" s="27" t="e">
        <f t="shared" si="372"/>
        <v>#VALUE!</v>
      </c>
      <c r="G3404" s="28" t="str">
        <f t="shared" si="368"/>
        <v/>
      </c>
      <c r="H3404" s="29"/>
      <c r="I3404" s="30"/>
      <c r="J3404">
        <f t="shared" si="369"/>
        <v>0</v>
      </c>
      <c r="K3404">
        <f t="shared" si="370"/>
        <v>0</v>
      </c>
    </row>
    <row r="3405" spans="1:11" ht="12.75" customHeight="1" x14ac:dyDescent="0.2">
      <c r="A3405" s="71" t="str">
        <f t="shared" si="366"/>
        <v/>
      </c>
      <c r="B3405" s="31" t="str">
        <f t="shared" si="371"/>
        <v/>
      </c>
      <c r="C3405" s="25" t="str">
        <f t="shared" si="367"/>
        <v/>
      </c>
      <c r="D3405" s="26" t="str">
        <f>IF(C3405="","",IFERROR(VLOOKUP($C3405,Statistiques!$A$8:$B$30,2,0),""))</f>
        <v/>
      </c>
      <c r="E3405" s="24"/>
      <c r="F3405" s="27" t="e">
        <f t="shared" si="372"/>
        <v>#VALUE!</v>
      </c>
      <c r="G3405" s="28" t="str">
        <f t="shared" si="368"/>
        <v/>
      </c>
      <c r="H3405" s="29"/>
      <c r="I3405" s="30"/>
      <c r="J3405">
        <f t="shared" si="369"/>
        <v>0</v>
      </c>
      <c r="K3405">
        <f t="shared" si="370"/>
        <v>0</v>
      </c>
    </row>
    <row r="3406" spans="1:11" ht="12.75" customHeight="1" x14ac:dyDescent="0.2">
      <c r="A3406" s="71" t="str">
        <f t="shared" si="366"/>
        <v/>
      </c>
      <c r="B3406" s="31" t="str">
        <f t="shared" si="371"/>
        <v/>
      </c>
      <c r="C3406" s="25" t="str">
        <f t="shared" si="367"/>
        <v/>
      </c>
      <c r="D3406" s="26" t="str">
        <f>IF(C3406="","",IFERROR(VLOOKUP($C3406,Statistiques!$A$8:$B$30,2,0),""))</f>
        <v/>
      </c>
      <c r="E3406" s="24"/>
      <c r="F3406" s="27" t="e">
        <f t="shared" si="372"/>
        <v>#VALUE!</v>
      </c>
      <c r="G3406" s="28" t="str">
        <f t="shared" si="368"/>
        <v/>
      </c>
      <c r="H3406" s="29"/>
      <c r="I3406" s="30"/>
      <c r="J3406">
        <f t="shared" si="369"/>
        <v>0</v>
      </c>
      <c r="K3406">
        <f t="shared" si="370"/>
        <v>0</v>
      </c>
    </row>
    <row r="3407" spans="1:11" ht="12.75" customHeight="1" x14ac:dyDescent="0.2">
      <c r="A3407" s="71" t="str">
        <f t="shared" si="366"/>
        <v/>
      </c>
      <c r="B3407" s="31" t="str">
        <f t="shared" si="371"/>
        <v/>
      </c>
      <c r="C3407" s="25" t="str">
        <f t="shared" si="367"/>
        <v/>
      </c>
      <c r="D3407" s="26" t="str">
        <f>IF(C3407="","",IFERROR(VLOOKUP($C3407,Statistiques!$A$8:$B$30,2,0),""))</f>
        <v/>
      </c>
      <c r="E3407" s="24"/>
      <c r="F3407" s="27" t="e">
        <f t="shared" si="372"/>
        <v>#VALUE!</v>
      </c>
      <c r="G3407" s="28" t="str">
        <f t="shared" si="368"/>
        <v/>
      </c>
      <c r="H3407" s="29"/>
      <c r="I3407" s="30"/>
      <c r="J3407">
        <f t="shared" si="369"/>
        <v>0</v>
      </c>
      <c r="K3407">
        <f t="shared" si="370"/>
        <v>0</v>
      </c>
    </row>
    <row r="3408" spans="1:11" ht="12.75" customHeight="1" x14ac:dyDescent="0.2">
      <c r="A3408" s="71" t="str">
        <f t="shared" si="366"/>
        <v/>
      </c>
      <c r="B3408" s="31" t="str">
        <f t="shared" si="371"/>
        <v/>
      </c>
      <c r="C3408" s="25" t="str">
        <f t="shared" si="367"/>
        <v/>
      </c>
      <c r="D3408" s="26" t="str">
        <f>IF(C3408="","",IFERROR(VLOOKUP($C3408,Statistiques!$A$8:$B$30,2,0),""))</f>
        <v/>
      </c>
      <c r="E3408" s="24"/>
      <c r="F3408" s="27" t="e">
        <f t="shared" si="372"/>
        <v>#VALUE!</v>
      </c>
      <c r="G3408" s="28" t="str">
        <f t="shared" si="368"/>
        <v/>
      </c>
      <c r="H3408" s="29"/>
      <c r="I3408" s="30"/>
      <c r="J3408">
        <f t="shared" si="369"/>
        <v>0</v>
      </c>
      <c r="K3408">
        <f t="shared" si="370"/>
        <v>0</v>
      </c>
    </row>
    <row r="3409" spans="1:11" ht="12.75" customHeight="1" x14ac:dyDescent="0.2">
      <c r="A3409" s="71" t="str">
        <f t="shared" si="366"/>
        <v/>
      </c>
      <c r="B3409" s="31" t="str">
        <f t="shared" si="371"/>
        <v/>
      </c>
      <c r="C3409" s="25" t="str">
        <f t="shared" si="367"/>
        <v/>
      </c>
      <c r="D3409" s="26" t="str">
        <f>IF(C3409="","",IFERROR(VLOOKUP($C3409,Statistiques!$A$8:$B$30,2,0),""))</f>
        <v/>
      </c>
      <c r="E3409" s="24"/>
      <c r="F3409" s="27" t="e">
        <f t="shared" si="372"/>
        <v>#VALUE!</v>
      </c>
      <c r="G3409" s="28" t="str">
        <f t="shared" si="368"/>
        <v/>
      </c>
      <c r="H3409" s="29"/>
      <c r="I3409" s="30"/>
      <c r="J3409">
        <f t="shared" si="369"/>
        <v>0</v>
      </c>
      <c r="K3409">
        <f t="shared" si="370"/>
        <v>0</v>
      </c>
    </row>
    <row r="3410" spans="1:11" ht="12.75" customHeight="1" x14ac:dyDescent="0.2">
      <c r="A3410" s="71" t="str">
        <f t="shared" si="366"/>
        <v/>
      </c>
      <c r="B3410" s="31" t="str">
        <f t="shared" si="371"/>
        <v/>
      </c>
      <c r="C3410" s="25" t="str">
        <f t="shared" si="367"/>
        <v/>
      </c>
      <c r="D3410" s="26" t="str">
        <f>IF(C3410="","",IFERROR(VLOOKUP($C3410,Statistiques!$A$8:$B$30,2,0),""))</f>
        <v/>
      </c>
      <c r="E3410" s="24"/>
      <c r="F3410" s="27" t="e">
        <f t="shared" si="372"/>
        <v>#VALUE!</v>
      </c>
      <c r="G3410" s="28" t="str">
        <f t="shared" si="368"/>
        <v/>
      </c>
      <c r="H3410" s="29"/>
      <c r="I3410" s="30"/>
      <c r="J3410">
        <f t="shared" si="369"/>
        <v>0</v>
      </c>
      <c r="K3410">
        <f t="shared" si="370"/>
        <v>0</v>
      </c>
    </row>
    <row r="3411" spans="1:11" ht="12.75" customHeight="1" x14ac:dyDescent="0.2">
      <c r="A3411" s="71" t="str">
        <f t="shared" si="366"/>
        <v/>
      </c>
      <c r="B3411" s="31" t="str">
        <f t="shared" si="371"/>
        <v/>
      </c>
      <c r="C3411" s="25" t="str">
        <f t="shared" si="367"/>
        <v/>
      </c>
      <c r="D3411" s="26" t="str">
        <f>IF(C3411="","",IFERROR(VLOOKUP($C3411,Statistiques!$A$8:$B$30,2,0),""))</f>
        <v/>
      </c>
      <c r="E3411" s="24"/>
      <c r="F3411" s="27" t="e">
        <f t="shared" si="372"/>
        <v>#VALUE!</v>
      </c>
      <c r="G3411" s="28" t="str">
        <f t="shared" si="368"/>
        <v/>
      </c>
      <c r="H3411" s="29"/>
      <c r="I3411" s="30"/>
      <c r="J3411">
        <f t="shared" si="369"/>
        <v>0</v>
      </c>
      <c r="K3411">
        <f t="shared" si="370"/>
        <v>0</v>
      </c>
    </row>
    <row r="3412" spans="1:11" ht="12.75" customHeight="1" x14ac:dyDescent="0.2">
      <c r="A3412" s="71" t="str">
        <f t="shared" si="366"/>
        <v/>
      </c>
      <c r="B3412" s="31" t="str">
        <f t="shared" si="371"/>
        <v/>
      </c>
      <c r="C3412" s="25" t="str">
        <f t="shared" si="367"/>
        <v/>
      </c>
      <c r="D3412" s="26" t="str">
        <f>IF(C3412="","",IFERROR(VLOOKUP($C3412,Statistiques!$A$8:$B$30,2,0),""))</f>
        <v/>
      </c>
      <c r="E3412" s="24"/>
      <c r="F3412" s="27" t="e">
        <f t="shared" si="372"/>
        <v>#VALUE!</v>
      </c>
      <c r="G3412" s="28" t="str">
        <f t="shared" si="368"/>
        <v/>
      </c>
      <c r="H3412" s="29"/>
      <c r="I3412" s="30"/>
      <c r="J3412">
        <f t="shared" si="369"/>
        <v>0</v>
      </c>
      <c r="K3412">
        <f t="shared" si="370"/>
        <v>0</v>
      </c>
    </row>
    <row r="3413" spans="1:11" ht="12.75" customHeight="1" x14ac:dyDescent="0.2">
      <c r="A3413" s="71" t="str">
        <f t="shared" si="366"/>
        <v/>
      </c>
      <c r="B3413" s="31" t="str">
        <f t="shared" si="371"/>
        <v/>
      </c>
      <c r="C3413" s="25" t="str">
        <f t="shared" si="367"/>
        <v/>
      </c>
      <c r="D3413" s="26" t="str">
        <f>IF(C3413="","",IFERROR(VLOOKUP($C3413,Statistiques!$A$8:$B$30,2,0),""))</f>
        <v/>
      </c>
      <c r="E3413" s="24"/>
      <c r="F3413" s="27" t="e">
        <f t="shared" si="372"/>
        <v>#VALUE!</v>
      </c>
      <c r="G3413" s="28" t="str">
        <f t="shared" si="368"/>
        <v/>
      </c>
      <c r="H3413" s="29"/>
      <c r="I3413" s="30"/>
      <c r="J3413">
        <f t="shared" si="369"/>
        <v>0</v>
      </c>
      <c r="K3413">
        <f t="shared" si="370"/>
        <v>0</v>
      </c>
    </row>
    <row r="3414" spans="1:11" ht="12.75" customHeight="1" x14ac:dyDescent="0.2">
      <c r="A3414" s="71" t="str">
        <f t="shared" si="366"/>
        <v/>
      </c>
      <c r="B3414" s="31" t="str">
        <f t="shared" si="371"/>
        <v/>
      </c>
      <c r="C3414" s="25" t="str">
        <f t="shared" si="367"/>
        <v/>
      </c>
      <c r="D3414" s="26" t="str">
        <f>IF(C3414="","",IFERROR(VLOOKUP($C3414,Statistiques!$A$8:$B$30,2,0),""))</f>
        <v/>
      </c>
      <c r="E3414" s="24"/>
      <c r="F3414" s="27" t="e">
        <f t="shared" si="372"/>
        <v>#VALUE!</v>
      </c>
      <c r="G3414" s="28" t="str">
        <f t="shared" si="368"/>
        <v/>
      </c>
      <c r="H3414" s="29"/>
      <c r="I3414" s="30"/>
      <c r="J3414">
        <f t="shared" si="369"/>
        <v>0</v>
      </c>
      <c r="K3414">
        <f t="shared" si="370"/>
        <v>0</v>
      </c>
    </row>
    <row r="3415" spans="1:11" ht="12.75" customHeight="1" x14ac:dyDescent="0.2">
      <c r="A3415" s="71" t="str">
        <f t="shared" si="366"/>
        <v/>
      </c>
      <c r="B3415" s="31" t="str">
        <f t="shared" si="371"/>
        <v/>
      </c>
      <c r="C3415" s="25" t="str">
        <f t="shared" si="367"/>
        <v/>
      </c>
      <c r="D3415" s="26" t="str">
        <f>IF(C3415="","",IFERROR(VLOOKUP($C3415,Statistiques!$A$8:$B$30,2,0),""))</f>
        <v/>
      </c>
      <c r="E3415" s="24"/>
      <c r="F3415" s="27" t="e">
        <f t="shared" si="372"/>
        <v>#VALUE!</v>
      </c>
      <c r="G3415" s="28" t="str">
        <f t="shared" si="368"/>
        <v/>
      </c>
      <c r="H3415" s="29"/>
      <c r="I3415" s="30"/>
      <c r="J3415">
        <f t="shared" si="369"/>
        <v>0</v>
      </c>
      <c r="K3415">
        <f t="shared" si="370"/>
        <v>0</v>
      </c>
    </row>
    <row r="3416" spans="1:11" ht="12.75" customHeight="1" x14ac:dyDescent="0.2">
      <c r="A3416" s="71" t="str">
        <f t="shared" si="366"/>
        <v/>
      </c>
      <c r="B3416" s="31" t="str">
        <f t="shared" si="371"/>
        <v/>
      </c>
      <c r="C3416" s="25" t="str">
        <f t="shared" si="367"/>
        <v/>
      </c>
      <c r="D3416" s="26" t="str">
        <f>IF(C3416="","",IFERROR(VLOOKUP($C3416,Statistiques!$A$8:$B$30,2,0),""))</f>
        <v/>
      </c>
      <c r="E3416" s="24"/>
      <c r="F3416" s="27" t="e">
        <f t="shared" si="372"/>
        <v>#VALUE!</v>
      </c>
      <c r="G3416" s="28" t="str">
        <f t="shared" si="368"/>
        <v/>
      </c>
      <c r="H3416" s="29"/>
      <c r="I3416" s="30"/>
      <c r="J3416">
        <f t="shared" si="369"/>
        <v>0</v>
      </c>
      <c r="K3416">
        <f t="shared" si="370"/>
        <v>0</v>
      </c>
    </row>
    <row r="3417" spans="1:11" ht="12.75" customHeight="1" x14ac:dyDescent="0.2">
      <c r="A3417" s="71" t="str">
        <f t="shared" si="366"/>
        <v/>
      </c>
      <c r="B3417" s="31" t="str">
        <f t="shared" si="371"/>
        <v/>
      </c>
      <c r="C3417" s="25" t="str">
        <f t="shared" si="367"/>
        <v/>
      </c>
      <c r="D3417" s="26" t="str">
        <f>IF(C3417="","",IFERROR(VLOOKUP($C3417,Statistiques!$A$8:$B$30,2,0),""))</f>
        <v/>
      </c>
      <c r="E3417" s="24"/>
      <c r="F3417" s="27" t="e">
        <f t="shared" si="372"/>
        <v>#VALUE!</v>
      </c>
      <c r="G3417" s="28" t="str">
        <f t="shared" si="368"/>
        <v/>
      </c>
      <c r="H3417" s="29"/>
      <c r="I3417" s="30"/>
      <c r="J3417">
        <f t="shared" si="369"/>
        <v>0</v>
      </c>
      <c r="K3417">
        <f t="shared" si="370"/>
        <v>0</v>
      </c>
    </row>
    <row r="3418" spans="1:11" ht="12.75" customHeight="1" x14ac:dyDescent="0.2">
      <c r="A3418" s="71" t="str">
        <f t="shared" si="366"/>
        <v/>
      </c>
      <c r="B3418" s="31" t="str">
        <f t="shared" si="371"/>
        <v/>
      </c>
      <c r="C3418" s="25" t="str">
        <f t="shared" si="367"/>
        <v/>
      </c>
      <c r="D3418" s="26" t="str">
        <f>IF(C3418="","",IFERROR(VLOOKUP($C3418,Statistiques!$A$8:$B$30,2,0),""))</f>
        <v/>
      </c>
      <c r="E3418" s="24"/>
      <c r="F3418" s="27" t="e">
        <f t="shared" si="372"/>
        <v>#VALUE!</v>
      </c>
      <c r="G3418" s="28" t="str">
        <f t="shared" si="368"/>
        <v/>
      </c>
      <c r="H3418" s="29"/>
      <c r="I3418" s="30"/>
      <c r="J3418">
        <f t="shared" si="369"/>
        <v>0</v>
      </c>
      <c r="K3418">
        <f t="shared" si="370"/>
        <v>0</v>
      </c>
    </row>
    <row r="3419" spans="1:11" ht="12.75" customHeight="1" x14ac:dyDescent="0.2">
      <c r="A3419" s="71" t="str">
        <f t="shared" si="366"/>
        <v/>
      </c>
      <c r="B3419" s="31" t="str">
        <f t="shared" si="371"/>
        <v/>
      </c>
      <c r="C3419" s="25" t="str">
        <f t="shared" si="367"/>
        <v/>
      </c>
      <c r="D3419" s="26" t="str">
        <f>IF(C3419="","",IFERROR(VLOOKUP($C3419,Statistiques!$A$8:$B$30,2,0),""))</f>
        <v/>
      </c>
      <c r="E3419" s="24"/>
      <c r="F3419" s="27" t="e">
        <f t="shared" si="372"/>
        <v>#VALUE!</v>
      </c>
      <c r="G3419" s="28" t="str">
        <f t="shared" si="368"/>
        <v/>
      </c>
      <c r="H3419" s="29"/>
      <c r="I3419" s="30"/>
      <c r="J3419">
        <f t="shared" si="369"/>
        <v>0</v>
      </c>
      <c r="K3419">
        <f t="shared" si="370"/>
        <v>0</v>
      </c>
    </row>
    <row r="3420" spans="1:11" ht="12.75" customHeight="1" x14ac:dyDescent="0.2">
      <c r="A3420" s="71" t="str">
        <f t="shared" si="366"/>
        <v/>
      </c>
      <c r="B3420" s="31" t="str">
        <f t="shared" si="371"/>
        <v/>
      </c>
      <c r="C3420" s="25" t="str">
        <f t="shared" si="367"/>
        <v/>
      </c>
      <c r="D3420" s="26" t="str">
        <f>IF(C3420="","",IFERROR(VLOOKUP($C3420,Statistiques!$A$8:$B$30,2,0),""))</f>
        <v/>
      </c>
      <c r="E3420" s="24"/>
      <c r="F3420" s="27" t="e">
        <f t="shared" si="372"/>
        <v>#VALUE!</v>
      </c>
      <c r="G3420" s="28" t="str">
        <f t="shared" si="368"/>
        <v/>
      </c>
      <c r="H3420" s="29"/>
      <c r="I3420" s="30"/>
      <c r="J3420">
        <f t="shared" si="369"/>
        <v>0</v>
      </c>
      <c r="K3420">
        <f t="shared" si="370"/>
        <v>0</v>
      </c>
    </row>
    <row r="3421" spans="1:11" ht="12.75" customHeight="1" x14ac:dyDescent="0.2">
      <c r="A3421" s="71" t="str">
        <f t="shared" si="366"/>
        <v/>
      </c>
      <c r="B3421" s="31" t="str">
        <f t="shared" si="371"/>
        <v/>
      </c>
      <c r="C3421" s="25" t="str">
        <f t="shared" si="367"/>
        <v/>
      </c>
      <c r="D3421" s="26" t="str">
        <f>IF(C3421="","",IFERROR(VLOOKUP($C3421,Statistiques!$A$8:$B$30,2,0),""))</f>
        <v/>
      </c>
      <c r="E3421" s="24"/>
      <c r="F3421" s="27" t="e">
        <f t="shared" si="372"/>
        <v>#VALUE!</v>
      </c>
      <c r="G3421" s="28" t="str">
        <f t="shared" si="368"/>
        <v/>
      </c>
      <c r="H3421" s="29"/>
      <c r="I3421" s="30"/>
      <c r="J3421">
        <f t="shared" si="369"/>
        <v>0</v>
      </c>
      <c r="K3421">
        <f t="shared" si="370"/>
        <v>0</v>
      </c>
    </row>
    <row r="3422" spans="1:11" ht="12.75" customHeight="1" x14ac:dyDescent="0.2">
      <c r="A3422" s="71" t="str">
        <f t="shared" si="366"/>
        <v/>
      </c>
      <c r="B3422" s="31" t="str">
        <f t="shared" si="371"/>
        <v/>
      </c>
      <c r="C3422" s="25" t="str">
        <f t="shared" si="367"/>
        <v/>
      </c>
      <c r="D3422" s="26" t="str">
        <f>IF(C3422="","",IFERROR(VLOOKUP($C3422,Statistiques!$A$8:$B$30,2,0),""))</f>
        <v/>
      </c>
      <c r="E3422" s="24"/>
      <c r="F3422" s="27" t="e">
        <f t="shared" si="372"/>
        <v>#VALUE!</v>
      </c>
      <c r="G3422" s="28" t="str">
        <f t="shared" si="368"/>
        <v/>
      </c>
      <c r="H3422" s="29"/>
      <c r="I3422" s="30"/>
      <c r="J3422">
        <f t="shared" si="369"/>
        <v>0</v>
      </c>
      <c r="K3422">
        <f t="shared" si="370"/>
        <v>0</v>
      </c>
    </row>
    <row r="3423" spans="1:11" ht="12.75" customHeight="1" x14ac:dyDescent="0.2">
      <c r="A3423" s="71" t="str">
        <f t="shared" si="366"/>
        <v/>
      </c>
      <c r="B3423" s="31" t="str">
        <f t="shared" si="371"/>
        <v/>
      </c>
      <c r="C3423" s="25" t="str">
        <f t="shared" si="367"/>
        <v/>
      </c>
      <c r="D3423" s="26" t="str">
        <f>IF(C3423="","",IFERROR(VLOOKUP($C3423,Statistiques!$A$8:$B$30,2,0),""))</f>
        <v/>
      </c>
      <c r="E3423" s="24"/>
      <c r="F3423" s="27" t="e">
        <f t="shared" si="372"/>
        <v>#VALUE!</v>
      </c>
      <c r="G3423" s="28" t="str">
        <f t="shared" si="368"/>
        <v/>
      </c>
      <c r="H3423" s="29"/>
      <c r="I3423" s="30"/>
      <c r="J3423">
        <f t="shared" si="369"/>
        <v>0</v>
      </c>
      <c r="K3423">
        <f t="shared" si="370"/>
        <v>0</v>
      </c>
    </row>
    <row r="3424" spans="1:11" ht="12.75" customHeight="1" x14ac:dyDescent="0.2">
      <c r="A3424" s="71" t="str">
        <f t="shared" si="366"/>
        <v/>
      </c>
      <c r="B3424" s="31" t="str">
        <f t="shared" si="371"/>
        <v/>
      </c>
      <c r="C3424" s="25" t="str">
        <f t="shared" si="367"/>
        <v/>
      </c>
      <c r="D3424" s="26" t="str">
        <f>IF(C3424="","",IFERROR(VLOOKUP($C3424,Statistiques!$A$8:$B$30,2,0),""))</f>
        <v/>
      </c>
      <c r="E3424" s="24"/>
      <c r="F3424" s="27" t="e">
        <f t="shared" si="372"/>
        <v>#VALUE!</v>
      </c>
      <c r="G3424" s="28" t="str">
        <f t="shared" si="368"/>
        <v/>
      </c>
      <c r="H3424" s="29"/>
      <c r="I3424" s="30"/>
      <c r="J3424">
        <f t="shared" si="369"/>
        <v>0</v>
      </c>
      <c r="K3424">
        <f t="shared" si="370"/>
        <v>0</v>
      </c>
    </row>
    <row r="3425" spans="1:11" ht="12.75" customHeight="1" x14ac:dyDescent="0.2">
      <c r="A3425" s="71" t="str">
        <f t="shared" si="366"/>
        <v/>
      </c>
      <c r="B3425" s="31" t="str">
        <f t="shared" si="371"/>
        <v/>
      </c>
      <c r="C3425" s="25" t="str">
        <f t="shared" si="367"/>
        <v/>
      </c>
      <c r="D3425" s="26" t="str">
        <f>IF(C3425="","",IFERROR(VLOOKUP($C3425,Statistiques!$A$8:$B$30,2,0),""))</f>
        <v/>
      </c>
      <c r="E3425" s="24"/>
      <c r="F3425" s="27" t="e">
        <f t="shared" si="372"/>
        <v>#VALUE!</v>
      </c>
      <c r="G3425" s="28" t="str">
        <f t="shared" si="368"/>
        <v/>
      </c>
      <c r="H3425" s="29"/>
      <c r="I3425" s="30"/>
      <c r="J3425">
        <f t="shared" si="369"/>
        <v>0</v>
      </c>
      <c r="K3425">
        <f t="shared" si="370"/>
        <v>0</v>
      </c>
    </row>
    <row r="3426" spans="1:11" ht="12.75" customHeight="1" x14ac:dyDescent="0.2">
      <c r="A3426" s="71" t="str">
        <f t="shared" si="366"/>
        <v/>
      </c>
      <c r="B3426" s="31" t="str">
        <f t="shared" si="371"/>
        <v/>
      </c>
      <c r="C3426" s="25" t="str">
        <f t="shared" si="367"/>
        <v/>
      </c>
      <c r="D3426" s="26" t="str">
        <f>IF(C3426="","",IFERROR(VLOOKUP($C3426,Statistiques!$A$8:$B$30,2,0),""))</f>
        <v/>
      </c>
      <c r="E3426" s="24"/>
      <c r="F3426" s="27" t="e">
        <f t="shared" si="372"/>
        <v>#VALUE!</v>
      </c>
      <c r="G3426" s="28" t="str">
        <f t="shared" si="368"/>
        <v/>
      </c>
      <c r="H3426" s="29"/>
      <c r="I3426" s="30"/>
      <c r="J3426">
        <f t="shared" si="369"/>
        <v>0</v>
      </c>
      <c r="K3426">
        <f t="shared" si="370"/>
        <v>0</v>
      </c>
    </row>
    <row r="3427" spans="1:11" ht="12.75" customHeight="1" x14ac:dyDescent="0.2">
      <c r="A3427" s="71" t="str">
        <f t="shared" si="366"/>
        <v/>
      </c>
      <c r="B3427" s="31" t="str">
        <f t="shared" si="371"/>
        <v/>
      </c>
      <c r="C3427" s="25" t="str">
        <f t="shared" si="367"/>
        <v/>
      </c>
      <c r="D3427" s="26" t="str">
        <f>IF(C3427="","",IFERROR(VLOOKUP($C3427,Statistiques!$A$8:$B$30,2,0),""))</f>
        <v/>
      </c>
      <c r="E3427" s="24"/>
      <c r="F3427" s="27" t="e">
        <f t="shared" si="372"/>
        <v>#VALUE!</v>
      </c>
      <c r="G3427" s="28" t="str">
        <f t="shared" si="368"/>
        <v/>
      </c>
      <c r="H3427" s="29"/>
      <c r="I3427" s="30"/>
      <c r="J3427">
        <f t="shared" si="369"/>
        <v>0</v>
      </c>
      <c r="K3427">
        <f t="shared" si="370"/>
        <v>0</v>
      </c>
    </row>
    <row r="3428" spans="1:11" ht="12.75" customHeight="1" x14ac:dyDescent="0.2">
      <c r="A3428" s="71" t="str">
        <f t="shared" si="366"/>
        <v/>
      </c>
      <c r="B3428" s="31" t="str">
        <f t="shared" si="371"/>
        <v/>
      </c>
      <c r="C3428" s="25" t="str">
        <f t="shared" si="367"/>
        <v/>
      </c>
      <c r="D3428" s="26" t="str">
        <f>IF(C3428="","",IFERROR(VLOOKUP($C3428,Statistiques!$A$8:$B$30,2,0),""))</f>
        <v/>
      </c>
      <c r="E3428" s="24"/>
      <c r="F3428" s="27" t="e">
        <f t="shared" si="372"/>
        <v>#VALUE!</v>
      </c>
      <c r="G3428" s="28" t="str">
        <f t="shared" si="368"/>
        <v/>
      </c>
      <c r="H3428" s="29"/>
      <c r="I3428" s="30"/>
      <c r="J3428">
        <f t="shared" si="369"/>
        <v>0</v>
      </c>
      <c r="K3428">
        <f t="shared" si="370"/>
        <v>0</v>
      </c>
    </row>
    <row r="3429" spans="1:11" ht="12.75" customHeight="1" x14ac:dyDescent="0.2">
      <c r="A3429" s="71" t="str">
        <f t="shared" si="366"/>
        <v/>
      </c>
      <c r="B3429" s="31" t="str">
        <f t="shared" si="371"/>
        <v/>
      </c>
      <c r="C3429" s="25" t="str">
        <f t="shared" si="367"/>
        <v/>
      </c>
      <c r="D3429" s="26" t="str">
        <f>IF(C3429="","",IFERROR(VLOOKUP($C3429,Statistiques!$A$8:$B$30,2,0),""))</f>
        <v/>
      </c>
      <c r="E3429" s="24"/>
      <c r="F3429" s="27" t="e">
        <f t="shared" si="372"/>
        <v>#VALUE!</v>
      </c>
      <c r="G3429" s="28" t="str">
        <f t="shared" si="368"/>
        <v/>
      </c>
      <c r="H3429" s="29"/>
      <c r="I3429" s="30"/>
      <c r="J3429">
        <f t="shared" si="369"/>
        <v>0</v>
      </c>
      <c r="K3429">
        <f t="shared" si="370"/>
        <v>0</v>
      </c>
    </row>
    <row r="3430" spans="1:11" ht="12.75" customHeight="1" x14ac:dyDescent="0.2">
      <c r="A3430" s="71" t="str">
        <f t="shared" si="366"/>
        <v/>
      </c>
      <c r="B3430" s="31" t="str">
        <f t="shared" si="371"/>
        <v/>
      </c>
      <c r="C3430" s="25" t="str">
        <f t="shared" si="367"/>
        <v/>
      </c>
      <c r="D3430" s="26" t="str">
        <f>IF(C3430="","",IFERROR(VLOOKUP($C3430,Statistiques!$A$8:$B$30,2,0),""))</f>
        <v/>
      </c>
      <c r="E3430" s="24"/>
      <c r="F3430" s="27" t="e">
        <f t="shared" si="372"/>
        <v>#VALUE!</v>
      </c>
      <c r="G3430" s="28" t="str">
        <f t="shared" si="368"/>
        <v/>
      </c>
      <c r="H3430" s="29"/>
      <c r="I3430" s="30"/>
      <c r="J3430">
        <f t="shared" si="369"/>
        <v>0</v>
      </c>
      <c r="K3430">
        <f t="shared" si="370"/>
        <v>0</v>
      </c>
    </row>
    <row r="3431" spans="1:11" ht="12.75" customHeight="1" x14ac:dyDescent="0.2">
      <c r="A3431" s="71" t="str">
        <f t="shared" si="366"/>
        <v/>
      </c>
      <c r="B3431" s="31" t="str">
        <f t="shared" si="371"/>
        <v/>
      </c>
      <c r="C3431" s="25" t="str">
        <f t="shared" si="367"/>
        <v/>
      </c>
      <c r="D3431" s="26" t="str">
        <f>IF(C3431="","",IFERROR(VLOOKUP($C3431,Statistiques!$A$8:$B$30,2,0),""))</f>
        <v/>
      </c>
      <c r="E3431" s="24"/>
      <c r="F3431" s="27" t="e">
        <f t="shared" si="372"/>
        <v>#VALUE!</v>
      </c>
      <c r="G3431" s="28" t="str">
        <f t="shared" si="368"/>
        <v/>
      </c>
      <c r="H3431" s="29"/>
      <c r="I3431" s="30"/>
      <c r="J3431">
        <f t="shared" si="369"/>
        <v>0</v>
      </c>
      <c r="K3431">
        <f t="shared" si="370"/>
        <v>0</v>
      </c>
    </row>
    <row r="3432" spans="1:11" ht="12.75" customHeight="1" x14ac:dyDescent="0.2">
      <c r="A3432" s="71" t="str">
        <f t="shared" si="366"/>
        <v/>
      </c>
      <c r="B3432" s="31" t="str">
        <f t="shared" si="371"/>
        <v/>
      </c>
      <c r="C3432" s="25" t="str">
        <f t="shared" si="367"/>
        <v/>
      </c>
      <c r="D3432" s="26" t="str">
        <f>IF(C3432="","",IFERROR(VLOOKUP($C3432,Statistiques!$A$8:$B$30,2,0),""))</f>
        <v/>
      </c>
      <c r="E3432" s="24"/>
      <c r="F3432" s="27" t="e">
        <f t="shared" si="372"/>
        <v>#VALUE!</v>
      </c>
      <c r="G3432" s="28" t="str">
        <f t="shared" si="368"/>
        <v/>
      </c>
      <c r="H3432" s="29"/>
      <c r="I3432" s="30"/>
      <c r="J3432">
        <f t="shared" si="369"/>
        <v>0</v>
      </c>
      <c r="K3432">
        <f t="shared" si="370"/>
        <v>0</v>
      </c>
    </row>
    <row r="3433" spans="1:11" ht="12.75" customHeight="1" x14ac:dyDescent="0.2">
      <c r="A3433" s="71" t="str">
        <f t="shared" si="366"/>
        <v/>
      </c>
      <c r="B3433" s="31" t="str">
        <f t="shared" si="371"/>
        <v/>
      </c>
      <c r="C3433" s="25" t="str">
        <f t="shared" si="367"/>
        <v/>
      </c>
      <c r="D3433" s="26" t="str">
        <f>IF(C3433="","",IFERROR(VLOOKUP($C3433,Statistiques!$A$8:$B$30,2,0),""))</f>
        <v/>
      </c>
      <c r="E3433" s="24"/>
      <c r="F3433" s="27" t="e">
        <f t="shared" si="372"/>
        <v>#VALUE!</v>
      </c>
      <c r="G3433" s="28" t="str">
        <f t="shared" si="368"/>
        <v/>
      </c>
      <c r="H3433" s="29"/>
      <c r="I3433" s="30"/>
      <c r="J3433">
        <f t="shared" si="369"/>
        <v>0</v>
      </c>
      <c r="K3433">
        <f t="shared" si="370"/>
        <v>0</v>
      </c>
    </row>
    <row r="3434" spans="1:11" ht="12.75" customHeight="1" x14ac:dyDescent="0.2">
      <c r="A3434" s="71" t="str">
        <f t="shared" si="366"/>
        <v/>
      </c>
      <c r="B3434" s="31" t="str">
        <f t="shared" si="371"/>
        <v/>
      </c>
      <c r="C3434" s="25" t="str">
        <f t="shared" si="367"/>
        <v/>
      </c>
      <c r="D3434" s="26" t="str">
        <f>IF(C3434="","",IFERROR(VLOOKUP($C3434,Statistiques!$A$8:$B$30,2,0),""))</f>
        <v/>
      </c>
      <c r="E3434" s="24"/>
      <c r="F3434" s="27" t="e">
        <f t="shared" si="372"/>
        <v>#VALUE!</v>
      </c>
      <c r="G3434" s="28" t="str">
        <f t="shared" si="368"/>
        <v/>
      </c>
      <c r="H3434" s="29"/>
      <c r="I3434" s="30"/>
      <c r="J3434">
        <f t="shared" si="369"/>
        <v>0</v>
      </c>
      <c r="K3434">
        <f t="shared" si="370"/>
        <v>0</v>
      </c>
    </row>
    <row r="3435" spans="1:11" ht="12.75" customHeight="1" x14ac:dyDescent="0.2">
      <c r="A3435" s="71" t="str">
        <f t="shared" si="366"/>
        <v/>
      </c>
      <c r="B3435" s="31" t="str">
        <f t="shared" si="371"/>
        <v/>
      </c>
      <c r="C3435" s="25" t="str">
        <f t="shared" si="367"/>
        <v/>
      </c>
      <c r="D3435" s="26" t="str">
        <f>IF(C3435="","",IFERROR(VLOOKUP($C3435,Statistiques!$A$8:$B$30,2,0),""))</f>
        <v/>
      </c>
      <c r="E3435" s="24"/>
      <c r="F3435" s="27" t="e">
        <f t="shared" si="372"/>
        <v>#VALUE!</v>
      </c>
      <c r="G3435" s="28" t="str">
        <f t="shared" si="368"/>
        <v/>
      </c>
      <c r="H3435" s="29"/>
      <c r="I3435" s="30"/>
      <c r="J3435">
        <f t="shared" si="369"/>
        <v>0</v>
      </c>
      <c r="K3435">
        <f t="shared" si="370"/>
        <v>0</v>
      </c>
    </row>
    <row r="3436" spans="1:11" ht="12.75" customHeight="1" x14ac:dyDescent="0.2">
      <c r="A3436" s="71" t="str">
        <f t="shared" si="366"/>
        <v/>
      </c>
      <c r="B3436" s="31" t="str">
        <f t="shared" si="371"/>
        <v/>
      </c>
      <c r="C3436" s="25" t="str">
        <f t="shared" si="367"/>
        <v/>
      </c>
      <c r="D3436" s="26" t="str">
        <f>IF(C3436="","",IFERROR(VLOOKUP($C3436,Statistiques!$A$8:$B$30,2,0),""))</f>
        <v/>
      </c>
      <c r="E3436" s="24"/>
      <c r="F3436" s="27" t="e">
        <f t="shared" si="372"/>
        <v>#VALUE!</v>
      </c>
      <c r="G3436" s="28" t="str">
        <f t="shared" si="368"/>
        <v/>
      </c>
      <c r="H3436" s="29"/>
      <c r="I3436" s="30"/>
      <c r="J3436">
        <f t="shared" si="369"/>
        <v>0</v>
      </c>
      <c r="K3436">
        <f t="shared" si="370"/>
        <v>0</v>
      </c>
    </row>
    <row r="3437" spans="1:11" ht="12.75" customHeight="1" x14ac:dyDescent="0.2">
      <c r="A3437" s="71" t="str">
        <f t="shared" si="366"/>
        <v/>
      </c>
      <c r="B3437" s="31" t="str">
        <f t="shared" si="371"/>
        <v/>
      </c>
      <c r="C3437" s="25" t="str">
        <f t="shared" si="367"/>
        <v/>
      </c>
      <c r="D3437" s="26" t="str">
        <f>IF(C3437="","",IFERROR(VLOOKUP($C3437,Statistiques!$A$8:$B$30,2,0),""))</f>
        <v/>
      </c>
      <c r="E3437" s="24"/>
      <c r="F3437" s="27" t="e">
        <f t="shared" si="372"/>
        <v>#VALUE!</v>
      </c>
      <c r="G3437" s="28" t="str">
        <f t="shared" si="368"/>
        <v/>
      </c>
      <c r="H3437" s="29"/>
      <c r="I3437" s="30"/>
      <c r="J3437">
        <f t="shared" si="369"/>
        <v>0</v>
      </c>
      <c r="K3437">
        <f t="shared" si="370"/>
        <v>0</v>
      </c>
    </row>
    <row r="3438" spans="1:11" ht="12.75" customHeight="1" x14ac:dyDescent="0.2">
      <c r="A3438" s="71" t="str">
        <f t="shared" si="366"/>
        <v/>
      </c>
      <c r="B3438" s="31" t="str">
        <f t="shared" si="371"/>
        <v/>
      </c>
      <c r="C3438" s="25" t="str">
        <f t="shared" si="367"/>
        <v/>
      </c>
      <c r="D3438" s="26" t="str">
        <f>IF(C3438="","",IFERROR(VLOOKUP($C3438,Statistiques!$A$8:$B$30,2,0),""))</f>
        <v/>
      </c>
      <c r="E3438" s="24"/>
      <c r="F3438" s="27" t="e">
        <f t="shared" si="372"/>
        <v>#VALUE!</v>
      </c>
      <c r="G3438" s="28" t="str">
        <f t="shared" si="368"/>
        <v/>
      </c>
      <c r="H3438" s="29"/>
      <c r="I3438" s="30"/>
      <c r="J3438">
        <f t="shared" si="369"/>
        <v>0</v>
      </c>
      <c r="K3438">
        <f t="shared" si="370"/>
        <v>0</v>
      </c>
    </row>
    <row r="3439" spans="1:11" ht="12.75" customHeight="1" x14ac:dyDescent="0.2">
      <c r="A3439" s="71" t="str">
        <f t="shared" si="366"/>
        <v/>
      </c>
      <c r="B3439" s="31" t="str">
        <f t="shared" si="371"/>
        <v/>
      </c>
      <c r="C3439" s="25" t="str">
        <f t="shared" si="367"/>
        <v/>
      </c>
      <c r="D3439" s="26" t="str">
        <f>IF(C3439="","",IFERROR(VLOOKUP($C3439,Statistiques!$A$8:$B$30,2,0),""))</f>
        <v/>
      </c>
      <c r="E3439" s="24"/>
      <c r="F3439" s="27" t="e">
        <f t="shared" si="372"/>
        <v>#VALUE!</v>
      </c>
      <c r="G3439" s="28" t="str">
        <f t="shared" si="368"/>
        <v/>
      </c>
      <c r="H3439" s="29"/>
      <c r="I3439" s="30"/>
      <c r="J3439">
        <f t="shared" si="369"/>
        <v>0</v>
      </c>
      <c r="K3439">
        <f t="shared" si="370"/>
        <v>0</v>
      </c>
    </row>
    <row r="3440" spans="1:11" ht="12.75" customHeight="1" x14ac:dyDescent="0.2">
      <c r="A3440" s="71" t="str">
        <f t="shared" si="366"/>
        <v/>
      </c>
      <c r="B3440" s="31" t="str">
        <f t="shared" si="371"/>
        <v/>
      </c>
      <c r="C3440" s="25" t="str">
        <f t="shared" si="367"/>
        <v/>
      </c>
      <c r="D3440" s="26" t="str">
        <f>IF(C3440="","",IFERROR(VLOOKUP($C3440,Statistiques!$A$8:$B$30,2,0),""))</f>
        <v/>
      </c>
      <c r="E3440" s="24"/>
      <c r="F3440" s="27" t="e">
        <f t="shared" si="372"/>
        <v>#VALUE!</v>
      </c>
      <c r="G3440" s="28" t="str">
        <f t="shared" si="368"/>
        <v/>
      </c>
      <c r="H3440" s="29"/>
      <c r="I3440" s="30"/>
      <c r="J3440">
        <f t="shared" si="369"/>
        <v>0</v>
      </c>
      <c r="K3440">
        <f t="shared" si="370"/>
        <v>0</v>
      </c>
    </row>
    <row r="3441" spans="1:11" ht="12.75" customHeight="1" x14ac:dyDescent="0.2">
      <c r="A3441" s="71" t="str">
        <f t="shared" si="366"/>
        <v/>
      </c>
      <c r="B3441" s="31" t="str">
        <f t="shared" si="371"/>
        <v/>
      </c>
      <c r="C3441" s="25" t="str">
        <f t="shared" si="367"/>
        <v/>
      </c>
      <c r="D3441" s="26" t="str">
        <f>IF(C3441="","",IFERROR(VLOOKUP($C3441,Statistiques!$A$8:$B$30,2,0),""))</f>
        <v/>
      </c>
      <c r="E3441" s="24"/>
      <c r="F3441" s="27" t="e">
        <f t="shared" si="372"/>
        <v>#VALUE!</v>
      </c>
      <c r="G3441" s="28" t="str">
        <f t="shared" si="368"/>
        <v/>
      </c>
      <c r="H3441" s="29"/>
      <c r="I3441" s="30"/>
      <c r="J3441">
        <f t="shared" si="369"/>
        <v>0</v>
      </c>
      <c r="K3441">
        <f t="shared" si="370"/>
        <v>0</v>
      </c>
    </row>
    <row r="3442" spans="1:11" ht="12.75" customHeight="1" x14ac:dyDescent="0.2">
      <c r="A3442" s="71" t="str">
        <f t="shared" ref="A3442:A3505" si="373">IF(E3441="","",A3441)</f>
        <v/>
      </c>
      <c r="B3442" s="31" t="str">
        <f t="shared" si="371"/>
        <v/>
      </c>
      <c r="C3442" s="25" t="str">
        <f t="shared" ref="C3442:C3505" si="374">IF(E3441="","",C3441)</f>
        <v/>
      </c>
      <c r="D3442" s="26" t="str">
        <f>IF(C3442="","",IFERROR(VLOOKUP($C3442,Statistiques!$A$8:$B$30,2,0),""))</f>
        <v/>
      </c>
      <c r="E3442" s="24"/>
      <c r="F3442" s="27" t="e">
        <f t="shared" si="372"/>
        <v>#VALUE!</v>
      </c>
      <c r="G3442" s="28" t="str">
        <f t="shared" si="368"/>
        <v/>
      </c>
      <c r="H3442" s="29"/>
      <c r="I3442" s="30"/>
      <c r="J3442">
        <f t="shared" si="369"/>
        <v>0</v>
      </c>
      <c r="K3442">
        <f t="shared" si="370"/>
        <v>0</v>
      </c>
    </row>
    <row r="3443" spans="1:11" ht="12.75" customHeight="1" x14ac:dyDescent="0.2">
      <c r="A3443" s="71" t="str">
        <f t="shared" si="373"/>
        <v/>
      </c>
      <c r="B3443" s="31" t="str">
        <f t="shared" si="371"/>
        <v/>
      </c>
      <c r="C3443" s="25" t="str">
        <f t="shared" si="374"/>
        <v/>
      </c>
      <c r="D3443" s="26" t="str">
        <f>IF(C3443="","",IFERROR(VLOOKUP($C3443,Statistiques!$A$8:$B$30,2,0),""))</f>
        <v/>
      </c>
      <c r="E3443" s="24"/>
      <c r="F3443" s="27" t="e">
        <f t="shared" si="372"/>
        <v>#VALUE!</v>
      </c>
      <c r="G3443" s="28" t="str">
        <f t="shared" si="368"/>
        <v/>
      </c>
      <c r="H3443" s="29"/>
      <c r="I3443" s="30"/>
      <c r="J3443">
        <f t="shared" si="369"/>
        <v>0</v>
      </c>
      <c r="K3443">
        <f t="shared" si="370"/>
        <v>0</v>
      </c>
    </row>
    <row r="3444" spans="1:11" ht="12.75" customHeight="1" x14ac:dyDescent="0.2">
      <c r="A3444" s="71" t="str">
        <f t="shared" si="373"/>
        <v/>
      </c>
      <c r="B3444" s="31" t="str">
        <f t="shared" si="371"/>
        <v/>
      </c>
      <c r="C3444" s="25" t="str">
        <f t="shared" si="374"/>
        <v/>
      </c>
      <c r="D3444" s="26" t="str">
        <f>IF(C3444="","",IFERROR(VLOOKUP($C3444,Statistiques!$A$8:$B$30,2,0),""))</f>
        <v/>
      </c>
      <c r="E3444" s="24"/>
      <c r="F3444" s="27" t="e">
        <f t="shared" si="372"/>
        <v>#VALUE!</v>
      </c>
      <c r="G3444" s="28" t="str">
        <f t="shared" si="368"/>
        <v/>
      </c>
      <c r="H3444" s="29"/>
      <c r="I3444" s="30"/>
      <c r="J3444">
        <f t="shared" si="369"/>
        <v>0</v>
      </c>
      <c r="K3444">
        <f t="shared" si="370"/>
        <v>0</v>
      </c>
    </row>
    <row r="3445" spans="1:11" ht="12.75" customHeight="1" x14ac:dyDescent="0.2">
      <c r="A3445" s="71" t="str">
        <f t="shared" si="373"/>
        <v/>
      </c>
      <c r="B3445" s="31" t="str">
        <f t="shared" si="371"/>
        <v/>
      </c>
      <c r="C3445" s="25" t="str">
        <f t="shared" si="374"/>
        <v/>
      </c>
      <c r="D3445" s="26" t="str">
        <f>IF(C3445="","",IFERROR(VLOOKUP($C3445,Statistiques!$A$8:$B$30,2,0),""))</f>
        <v/>
      </c>
      <c r="E3445" s="24"/>
      <c r="F3445" s="27" t="e">
        <f t="shared" si="372"/>
        <v>#VALUE!</v>
      </c>
      <c r="G3445" s="28" t="str">
        <f t="shared" si="368"/>
        <v/>
      </c>
      <c r="H3445" s="29"/>
      <c r="I3445" s="30"/>
      <c r="J3445">
        <f t="shared" si="369"/>
        <v>0</v>
      </c>
      <c r="K3445">
        <f t="shared" si="370"/>
        <v>0</v>
      </c>
    </row>
    <row r="3446" spans="1:11" ht="12.75" customHeight="1" x14ac:dyDescent="0.2">
      <c r="A3446" s="71" t="str">
        <f t="shared" si="373"/>
        <v/>
      </c>
      <c r="B3446" s="31" t="str">
        <f t="shared" si="371"/>
        <v/>
      </c>
      <c r="C3446" s="25" t="str">
        <f t="shared" si="374"/>
        <v/>
      </c>
      <c r="D3446" s="26" t="str">
        <f>IF(C3446="","",IFERROR(VLOOKUP($C3446,Statistiques!$A$8:$B$30,2,0),""))</f>
        <v/>
      </c>
      <c r="E3446" s="24"/>
      <c r="F3446" s="27" t="e">
        <f t="shared" si="372"/>
        <v>#VALUE!</v>
      </c>
      <c r="G3446" s="28" t="str">
        <f t="shared" si="368"/>
        <v/>
      </c>
      <c r="H3446" s="29"/>
      <c r="I3446" s="30"/>
      <c r="J3446">
        <f t="shared" si="369"/>
        <v>0</v>
      </c>
      <c r="K3446">
        <f t="shared" si="370"/>
        <v>0</v>
      </c>
    </row>
    <row r="3447" spans="1:11" ht="12.75" customHeight="1" x14ac:dyDescent="0.2">
      <c r="A3447" s="71" t="str">
        <f t="shared" si="373"/>
        <v/>
      </c>
      <c r="B3447" s="31" t="str">
        <f t="shared" si="371"/>
        <v/>
      </c>
      <c r="C3447" s="25" t="str">
        <f t="shared" si="374"/>
        <v/>
      </c>
      <c r="D3447" s="26" t="str">
        <f>IF(C3447="","",IFERROR(VLOOKUP($C3447,Statistiques!$A$8:$B$30,2,0),""))</f>
        <v/>
      </c>
      <c r="E3447" s="24"/>
      <c r="F3447" s="27" t="e">
        <f t="shared" si="372"/>
        <v>#VALUE!</v>
      </c>
      <c r="G3447" s="28" t="str">
        <f t="shared" si="368"/>
        <v/>
      </c>
      <c r="H3447" s="29"/>
      <c r="I3447" s="30"/>
      <c r="J3447">
        <f t="shared" si="369"/>
        <v>0</v>
      </c>
      <c r="K3447">
        <f t="shared" si="370"/>
        <v>0</v>
      </c>
    </row>
    <row r="3448" spans="1:11" ht="12.75" customHeight="1" x14ac:dyDescent="0.2">
      <c r="A3448" s="71" t="str">
        <f t="shared" si="373"/>
        <v/>
      </c>
      <c r="B3448" s="31" t="str">
        <f t="shared" si="371"/>
        <v/>
      </c>
      <c r="C3448" s="25" t="str">
        <f t="shared" si="374"/>
        <v/>
      </c>
      <c r="D3448" s="26" t="str">
        <f>IF(C3448="","",IFERROR(VLOOKUP($C3448,Statistiques!$A$8:$B$30,2,0),""))</f>
        <v/>
      </c>
      <c r="E3448" s="24"/>
      <c r="F3448" s="27" t="e">
        <f t="shared" si="372"/>
        <v>#VALUE!</v>
      </c>
      <c r="G3448" s="28" t="str">
        <f t="shared" si="368"/>
        <v/>
      </c>
      <c r="H3448" s="29"/>
      <c r="I3448" s="30"/>
      <c r="J3448">
        <f t="shared" si="369"/>
        <v>0</v>
      </c>
      <c r="K3448">
        <f t="shared" si="370"/>
        <v>0</v>
      </c>
    </row>
    <row r="3449" spans="1:11" ht="12.75" customHeight="1" x14ac:dyDescent="0.2">
      <c r="A3449" s="71" t="str">
        <f t="shared" si="373"/>
        <v/>
      </c>
      <c r="B3449" s="31" t="str">
        <f t="shared" si="371"/>
        <v/>
      </c>
      <c r="C3449" s="25" t="str">
        <f t="shared" si="374"/>
        <v/>
      </c>
      <c r="D3449" s="26" t="str">
        <f>IF(C3449="","",IFERROR(VLOOKUP($C3449,Statistiques!$A$8:$B$30,2,0),""))</f>
        <v/>
      </c>
      <c r="E3449" s="24"/>
      <c r="F3449" s="27" t="e">
        <f t="shared" si="372"/>
        <v>#VALUE!</v>
      </c>
      <c r="G3449" s="28" t="str">
        <f t="shared" si="368"/>
        <v/>
      </c>
      <c r="H3449" s="29"/>
      <c r="I3449" s="30"/>
      <c r="J3449">
        <f t="shared" si="369"/>
        <v>0</v>
      </c>
      <c r="K3449">
        <f t="shared" si="370"/>
        <v>0</v>
      </c>
    </row>
    <row r="3450" spans="1:11" ht="12.75" customHeight="1" x14ac:dyDescent="0.2">
      <c r="A3450" s="71" t="str">
        <f t="shared" si="373"/>
        <v/>
      </c>
      <c r="B3450" s="31" t="str">
        <f t="shared" si="371"/>
        <v/>
      </c>
      <c r="C3450" s="25" t="str">
        <f t="shared" si="374"/>
        <v/>
      </c>
      <c r="D3450" s="26" t="str">
        <f>IF(C3450="","",IFERROR(VLOOKUP($C3450,Statistiques!$A$8:$B$30,2,0),""))</f>
        <v/>
      </c>
      <c r="E3450" s="24"/>
      <c r="F3450" s="27" t="e">
        <f t="shared" si="372"/>
        <v>#VALUE!</v>
      </c>
      <c r="G3450" s="28" t="str">
        <f t="shared" si="368"/>
        <v/>
      </c>
      <c r="H3450" s="29"/>
      <c r="I3450" s="30"/>
      <c r="J3450">
        <f t="shared" si="369"/>
        <v>0</v>
      </c>
      <c r="K3450">
        <f t="shared" si="370"/>
        <v>0</v>
      </c>
    </row>
    <row r="3451" spans="1:11" ht="12.75" customHeight="1" x14ac:dyDescent="0.2">
      <c r="A3451" s="71" t="str">
        <f t="shared" si="373"/>
        <v/>
      </c>
      <c r="B3451" s="31" t="str">
        <f t="shared" si="371"/>
        <v/>
      </c>
      <c r="C3451" s="25" t="str">
        <f t="shared" si="374"/>
        <v/>
      </c>
      <c r="D3451" s="26" t="str">
        <f>IF(C3451="","",IFERROR(VLOOKUP($C3451,Statistiques!$A$8:$B$30,2,0),""))</f>
        <v/>
      </c>
      <c r="E3451" s="24"/>
      <c r="F3451" s="27" t="e">
        <f t="shared" si="372"/>
        <v>#VALUE!</v>
      </c>
      <c r="G3451" s="28" t="str">
        <f t="shared" si="368"/>
        <v/>
      </c>
      <c r="H3451" s="29"/>
      <c r="I3451" s="30"/>
      <c r="J3451">
        <f t="shared" si="369"/>
        <v>0</v>
      </c>
      <c r="K3451">
        <f t="shared" si="370"/>
        <v>0</v>
      </c>
    </row>
    <row r="3452" spans="1:11" ht="12.75" customHeight="1" x14ac:dyDescent="0.2">
      <c r="A3452" s="71" t="str">
        <f t="shared" si="373"/>
        <v/>
      </c>
      <c r="B3452" s="31" t="str">
        <f t="shared" si="371"/>
        <v/>
      </c>
      <c r="C3452" s="25" t="str">
        <f t="shared" si="374"/>
        <v/>
      </c>
      <c r="D3452" s="26" t="str">
        <f>IF(C3452="","",IFERROR(VLOOKUP($C3452,Statistiques!$A$8:$B$30,2,0),""))</f>
        <v/>
      </c>
      <c r="E3452" s="24"/>
      <c r="F3452" s="27" t="e">
        <f t="shared" si="372"/>
        <v>#VALUE!</v>
      </c>
      <c r="G3452" s="28" t="str">
        <f t="shared" si="368"/>
        <v/>
      </c>
      <c r="H3452" s="29"/>
      <c r="I3452" s="30"/>
      <c r="J3452">
        <f t="shared" si="369"/>
        <v>0</v>
      </c>
      <c r="K3452">
        <f t="shared" si="370"/>
        <v>0</v>
      </c>
    </row>
    <row r="3453" spans="1:11" ht="12.75" customHeight="1" x14ac:dyDescent="0.2">
      <c r="A3453" s="71" t="str">
        <f t="shared" si="373"/>
        <v/>
      </c>
      <c r="B3453" s="31" t="str">
        <f t="shared" si="371"/>
        <v/>
      </c>
      <c r="C3453" s="25" t="str">
        <f t="shared" si="374"/>
        <v/>
      </c>
      <c r="D3453" s="26" t="str">
        <f>IF(C3453="","",IFERROR(VLOOKUP($C3453,Statistiques!$A$8:$B$30,2,0),""))</f>
        <v/>
      </c>
      <c r="E3453" s="24"/>
      <c r="F3453" s="27" t="e">
        <f t="shared" si="372"/>
        <v>#VALUE!</v>
      </c>
      <c r="G3453" s="28" t="str">
        <f t="shared" si="368"/>
        <v/>
      </c>
      <c r="H3453" s="29"/>
      <c r="I3453" s="30"/>
      <c r="J3453">
        <f t="shared" si="369"/>
        <v>0</v>
      </c>
      <c r="K3453">
        <f t="shared" si="370"/>
        <v>0</v>
      </c>
    </row>
    <row r="3454" spans="1:11" ht="12.75" customHeight="1" x14ac:dyDescent="0.2">
      <c r="A3454" s="71" t="str">
        <f t="shared" si="373"/>
        <v/>
      </c>
      <c r="B3454" s="31" t="str">
        <f t="shared" si="371"/>
        <v/>
      </c>
      <c r="C3454" s="25" t="str">
        <f t="shared" si="374"/>
        <v/>
      </c>
      <c r="D3454" s="26" t="str">
        <f>IF(C3454="","",IFERROR(VLOOKUP($C3454,Statistiques!$A$8:$B$30,2,0),""))</f>
        <v/>
      </c>
      <c r="E3454" s="24"/>
      <c r="F3454" s="27" t="e">
        <f t="shared" si="372"/>
        <v>#VALUE!</v>
      </c>
      <c r="G3454" s="28" t="str">
        <f t="shared" si="368"/>
        <v/>
      </c>
      <c r="H3454" s="29"/>
      <c r="I3454" s="30"/>
      <c r="J3454">
        <f t="shared" si="369"/>
        <v>0</v>
      </c>
      <c r="K3454">
        <f t="shared" si="370"/>
        <v>0</v>
      </c>
    </row>
    <row r="3455" spans="1:11" ht="12.75" customHeight="1" x14ac:dyDescent="0.2">
      <c r="A3455" s="71" t="str">
        <f t="shared" si="373"/>
        <v/>
      </c>
      <c r="B3455" s="31" t="str">
        <f t="shared" si="371"/>
        <v/>
      </c>
      <c r="C3455" s="25" t="str">
        <f t="shared" si="374"/>
        <v/>
      </c>
      <c r="D3455" s="26" t="str">
        <f>IF(C3455="","",IFERROR(VLOOKUP($C3455,Statistiques!$A$8:$B$30,2,0),""))</f>
        <v/>
      </c>
      <c r="E3455" s="24"/>
      <c r="F3455" s="27" t="e">
        <f t="shared" si="372"/>
        <v>#VALUE!</v>
      </c>
      <c r="G3455" s="28" t="str">
        <f t="shared" si="368"/>
        <v/>
      </c>
      <c r="H3455" s="29"/>
      <c r="I3455" s="30"/>
      <c r="J3455">
        <f t="shared" si="369"/>
        <v>0</v>
      </c>
      <c r="K3455">
        <f t="shared" si="370"/>
        <v>0</v>
      </c>
    </row>
    <row r="3456" spans="1:11" ht="12.75" customHeight="1" x14ac:dyDescent="0.2">
      <c r="A3456" s="71" t="str">
        <f t="shared" si="373"/>
        <v/>
      </c>
      <c r="B3456" s="31" t="str">
        <f t="shared" si="371"/>
        <v/>
      </c>
      <c r="C3456" s="25" t="str">
        <f t="shared" si="374"/>
        <v/>
      </c>
      <c r="D3456" s="26" t="str">
        <f>IF(C3456="","",IFERROR(VLOOKUP($C3456,Statistiques!$A$8:$B$30,2,0),""))</f>
        <v/>
      </c>
      <c r="E3456" s="24"/>
      <c r="F3456" s="27" t="e">
        <f t="shared" si="372"/>
        <v>#VALUE!</v>
      </c>
      <c r="G3456" s="28" t="str">
        <f t="shared" si="368"/>
        <v/>
      </c>
      <c r="H3456" s="29"/>
      <c r="I3456" s="30"/>
      <c r="J3456">
        <f t="shared" si="369"/>
        <v>0</v>
      </c>
      <c r="K3456">
        <f t="shared" si="370"/>
        <v>0</v>
      </c>
    </row>
    <row r="3457" spans="1:11" ht="12.75" customHeight="1" x14ac:dyDescent="0.2">
      <c r="A3457" s="71" t="str">
        <f t="shared" si="373"/>
        <v/>
      </c>
      <c r="B3457" s="31" t="str">
        <f t="shared" si="371"/>
        <v/>
      </c>
      <c r="C3457" s="25" t="str">
        <f t="shared" si="374"/>
        <v/>
      </c>
      <c r="D3457" s="26" t="str">
        <f>IF(C3457="","",IFERROR(VLOOKUP($C3457,Statistiques!$A$8:$B$30,2,0),""))</f>
        <v/>
      </c>
      <c r="E3457" s="24"/>
      <c r="F3457" s="27" t="e">
        <f t="shared" si="372"/>
        <v>#VALUE!</v>
      </c>
      <c r="G3457" s="28" t="str">
        <f t="shared" si="368"/>
        <v/>
      </c>
      <c r="H3457" s="29"/>
      <c r="I3457" s="30"/>
      <c r="J3457">
        <f t="shared" si="369"/>
        <v>0</v>
      </c>
      <c r="K3457">
        <f t="shared" si="370"/>
        <v>0</v>
      </c>
    </row>
    <row r="3458" spans="1:11" ht="12.75" customHeight="1" x14ac:dyDescent="0.2">
      <c r="A3458" s="71" t="str">
        <f t="shared" si="373"/>
        <v/>
      </c>
      <c r="B3458" s="31" t="str">
        <f t="shared" si="371"/>
        <v/>
      </c>
      <c r="C3458" s="25" t="str">
        <f t="shared" si="374"/>
        <v/>
      </c>
      <c r="D3458" s="26" t="str">
        <f>IF(C3458="","",IFERROR(VLOOKUP($C3458,Statistiques!$A$8:$B$30,2,0),""))</f>
        <v/>
      </c>
      <c r="E3458" s="24"/>
      <c r="F3458" s="27" t="e">
        <f t="shared" si="372"/>
        <v>#VALUE!</v>
      </c>
      <c r="G3458" s="28" t="str">
        <f t="shared" si="368"/>
        <v/>
      </c>
      <c r="H3458" s="29"/>
      <c r="I3458" s="30"/>
      <c r="J3458">
        <f t="shared" si="369"/>
        <v>0</v>
      </c>
      <c r="K3458">
        <f t="shared" si="370"/>
        <v>0</v>
      </c>
    </row>
    <row r="3459" spans="1:11" ht="12.75" customHeight="1" x14ac:dyDescent="0.2">
      <c r="A3459" s="71" t="str">
        <f t="shared" si="373"/>
        <v/>
      </c>
      <c r="B3459" s="31" t="str">
        <f t="shared" si="371"/>
        <v/>
      </c>
      <c r="C3459" s="25" t="str">
        <f t="shared" si="374"/>
        <v/>
      </c>
      <c r="D3459" s="26" t="str">
        <f>IF(C3459="","",IFERROR(VLOOKUP($C3459,Statistiques!$A$8:$B$30,2,0),""))</f>
        <v/>
      </c>
      <c r="E3459" s="24"/>
      <c r="F3459" s="27" t="e">
        <f t="shared" si="372"/>
        <v>#VALUE!</v>
      </c>
      <c r="G3459" s="28" t="str">
        <f t="shared" ref="G3459:G3522" si="375">IF(E3459="","",IF(AND(MONTH(A3459)=MONTH(A3460),E3460&lt;&gt;""),"",F3459))</f>
        <v/>
      </c>
      <c r="H3459" s="29"/>
      <c r="I3459" s="30"/>
      <c r="J3459">
        <f t="shared" ref="J3459:J3522" si="376">IF(H3459="",0,H3459)</f>
        <v>0</v>
      </c>
      <c r="K3459">
        <f t="shared" ref="K3459:K3522" si="377">IF(I3459="",0,I3459)</f>
        <v>0</v>
      </c>
    </row>
    <row r="3460" spans="1:11" ht="12.75" customHeight="1" x14ac:dyDescent="0.2">
      <c r="A3460" s="71" t="str">
        <f t="shared" si="373"/>
        <v/>
      </c>
      <c r="B3460" s="31" t="str">
        <f t="shared" ref="B3460:B3523" si="378">IF(A3460="","",B3459+1)</f>
        <v/>
      </c>
      <c r="C3460" s="25" t="str">
        <f t="shared" si="374"/>
        <v/>
      </c>
      <c r="D3460" s="26" t="str">
        <f>IF(C3460="","",IFERROR(VLOOKUP($C3460,Statistiques!$A$8:$B$30,2,0),""))</f>
        <v/>
      </c>
      <c r="E3460" s="24"/>
      <c r="F3460" s="27" t="e">
        <f t="shared" ref="F3460:F3523" si="379">IF(MONTH(A3460)=MONTH(A3459),F3459+E3460,E3460)</f>
        <v>#VALUE!</v>
      </c>
      <c r="G3460" s="28" t="str">
        <f t="shared" si="375"/>
        <v/>
      </c>
      <c r="H3460" s="29"/>
      <c r="I3460" s="30"/>
      <c r="J3460">
        <f t="shared" si="376"/>
        <v>0</v>
      </c>
      <c r="K3460">
        <f t="shared" si="377"/>
        <v>0</v>
      </c>
    </row>
    <row r="3461" spans="1:11" ht="12.75" customHeight="1" x14ac:dyDescent="0.2">
      <c r="A3461" s="71" t="str">
        <f t="shared" si="373"/>
        <v/>
      </c>
      <c r="B3461" s="31" t="str">
        <f t="shared" si="378"/>
        <v/>
      </c>
      <c r="C3461" s="25" t="str">
        <f t="shared" si="374"/>
        <v/>
      </c>
      <c r="D3461" s="26" t="str">
        <f>IF(C3461="","",IFERROR(VLOOKUP($C3461,Statistiques!$A$8:$B$30,2,0),""))</f>
        <v/>
      </c>
      <c r="E3461" s="24"/>
      <c r="F3461" s="27" t="e">
        <f t="shared" si="379"/>
        <v>#VALUE!</v>
      </c>
      <c r="G3461" s="28" t="str">
        <f t="shared" si="375"/>
        <v/>
      </c>
      <c r="H3461" s="29"/>
      <c r="I3461" s="30"/>
      <c r="J3461">
        <f t="shared" si="376"/>
        <v>0</v>
      </c>
      <c r="K3461">
        <f t="shared" si="377"/>
        <v>0</v>
      </c>
    </row>
    <row r="3462" spans="1:11" ht="12.75" customHeight="1" x14ac:dyDescent="0.2">
      <c r="A3462" s="71" t="str">
        <f t="shared" si="373"/>
        <v/>
      </c>
      <c r="B3462" s="31" t="str">
        <f t="shared" si="378"/>
        <v/>
      </c>
      <c r="C3462" s="25" t="str">
        <f t="shared" si="374"/>
        <v/>
      </c>
      <c r="D3462" s="26" t="str">
        <f>IF(C3462="","",IFERROR(VLOOKUP($C3462,Statistiques!$A$8:$B$30,2,0),""))</f>
        <v/>
      </c>
      <c r="E3462" s="24"/>
      <c r="F3462" s="27" t="e">
        <f t="shared" si="379"/>
        <v>#VALUE!</v>
      </c>
      <c r="G3462" s="28" t="str">
        <f t="shared" si="375"/>
        <v/>
      </c>
      <c r="H3462" s="29"/>
      <c r="I3462" s="30"/>
      <c r="J3462">
        <f t="shared" si="376"/>
        <v>0</v>
      </c>
      <c r="K3462">
        <f t="shared" si="377"/>
        <v>0</v>
      </c>
    </row>
    <row r="3463" spans="1:11" ht="12.75" customHeight="1" x14ac:dyDescent="0.2">
      <c r="A3463" s="71" t="str">
        <f t="shared" si="373"/>
        <v/>
      </c>
      <c r="B3463" s="31" t="str">
        <f t="shared" si="378"/>
        <v/>
      </c>
      <c r="C3463" s="25" t="str">
        <f t="shared" si="374"/>
        <v/>
      </c>
      <c r="D3463" s="26" t="str">
        <f>IF(C3463="","",IFERROR(VLOOKUP($C3463,Statistiques!$A$8:$B$30,2,0),""))</f>
        <v/>
      </c>
      <c r="E3463" s="24"/>
      <c r="F3463" s="27" t="e">
        <f t="shared" si="379"/>
        <v>#VALUE!</v>
      </c>
      <c r="G3463" s="28" t="str">
        <f t="shared" si="375"/>
        <v/>
      </c>
      <c r="H3463" s="29"/>
      <c r="I3463" s="30"/>
      <c r="J3463">
        <f t="shared" si="376"/>
        <v>0</v>
      </c>
      <c r="K3463">
        <f t="shared" si="377"/>
        <v>0</v>
      </c>
    </row>
    <row r="3464" spans="1:11" ht="12.75" customHeight="1" x14ac:dyDescent="0.2">
      <c r="A3464" s="71" t="str">
        <f t="shared" si="373"/>
        <v/>
      </c>
      <c r="B3464" s="31" t="str">
        <f t="shared" si="378"/>
        <v/>
      </c>
      <c r="C3464" s="25" t="str">
        <f t="shared" si="374"/>
        <v/>
      </c>
      <c r="D3464" s="26" t="str">
        <f>IF(C3464="","",IFERROR(VLOOKUP($C3464,Statistiques!$A$8:$B$30,2,0),""))</f>
        <v/>
      </c>
      <c r="E3464" s="24"/>
      <c r="F3464" s="27" t="e">
        <f t="shared" si="379"/>
        <v>#VALUE!</v>
      </c>
      <c r="G3464" s="28" t="str">
        <f t="shared" si="375"/>
        <v/>
      </c>
      <c r="H3464" s="29"/>
      <c r="I3464" s="30"/>
      <c r="J3464">
        <f t="shared" si="376"/>
        <v>0</v>
      </c>
      <c r="K3464">
        <f t="shared" si="377"/>
        <v>0</v>
      </c>
    </row>
    <row r="3465" spans="1:11" ht="12.75" customHeight="1" x14ac:dyDescent="0.2">
      <c r="A3465" s="71" t="str">
        <f t="shared" si="373"/>
        <v/>
      </c>
      <c r="B3465" s="31" t="str">
        <f t="shared" si="378"/>
        <v/>
      </c>
      <c r="C3465" s="25" t="str">
        <f t="shared" si="374"/>
        <v/>
      </c>
      <c r="D3465" s="26" t="str">
        <f>IF(C3465="","",IFERROR(VLOOKUP($C3465,Statistiques!$A$8:$B$30,2,0),""))</f>
        <v/>
      </c>
      <c r="E3465" s="24"/>
      <c r="F3465" s="27" t="e">
        <f t="shared" si="379"/>
        <v>#VALUE!</v>
      </c>
      <c r="G3465" s="28" t="str">
        <f t="shared" si="375"/>
        <v/>
      </c>
      <c r="H3465" s="29"/>
      <c r="I3465" s="30"/>
      <c r="J3465">
        <f t="shared" si="376"/>
        <v>0</v>
      </c>
      <c r="K3465">
        <f t="shared" si="377"/>
        <v>0</v>
      </c>
    </row>
    <row r="3466" spans="1:11" ht="12.75" customHeight="1" x14ac:dyDescent="0.2">
      <c r="A3466" s="71" t="str">
        <f t="shared" si="373"/>
        <v/>
      </c>
      <c r="B3466" s="31" t="str">
        <f t="shared" si="378"/>
        <v/>
      </c>
      <c r="C3466" s="25" t="str">
        <f t="shared" si="374"/>
        <v/>
      </c>
      <c r="D3466" s="26" t="str">
        <f>IF(C3466="","",IFERROR(VLOOKUP($C3466,Statistiques!$A$8:$B$30,2,0),""))</f>
        <v/>
      </c>
      <c r="E3466" s="24"/>
      <c r="F3466" s="27" t="e">
        <f t="shared" si="379"/>
        <v>#VALUE!</v>
      </c>
      <c r="G3466" s="28" t="str">
        <f t="shared" si="375"/>
        <v/>
      </c>
      <c r="H3466" s="29"/>
      <c r="I3466" s="30"/>
      <c r="J3466">
        <f t="shared" si="376"/>
        <v>0</v>
      </c>
      <c r="K3466">
        <f t="shared" si="377"/>
        <v>0</v>
      </c>
    </row>
    <row r="3467" spans="1:11" ht="12.75" customHeight="1" x14ac:dyDescent="0.2">
      <c r="A3467" s="71" t="str">
        <f t="shared" si="373"/>
        <v/>
      </c>
      <c r="B3467" s="31" t="str">
        <f t="shared" si="378"/>
        <v/>
      </c>
      <c r="C3467" s="25" t="str">
        <f t="shared" si="374"/>
        <v/>
      </c>
      <c r="D3467" s="26" t="str">
        <f>IF(C3467="","",IFERROR(VLOOKUP($C3467,Statistiques!$A$8:$B$30,2,0),""))</f>
        <v/>
      </c>
      <c r="E3467" s="24"/>
      <c r="F3467" s="27" t="e">
        <f t="shared" si="379"/>
        <v>#VALUE!</v>
      </c>
      <c r="G3467" s="28" t="str">
        <f t="shared" si="375"/>
        <v/>
      </c>
      <c r="H3467" s="29"/>
      <c r="I3467" s="30"/>
      <c r="J3467">
        <f t="shared" si="376"/>
        <v>0</v>
      </c>
      <c r="K3467">
        <f t="shared" si="377"/>
        <v>0</v>
      </c>
    </row>
    <row r="3468" spans="1:11" ht="12.75" customHeight="1" x14ac:dyDescent="0.2">
      <c r="A3468" s="71" t="str">
        <f t="shared" si="373"/>
        <v/>
      </c>
      <c r="B3468" s="31" t="str">
        <f t="shared" si="378"/>
        <v/>
      </c>
      <c r="C3468" s="25" t="str">
        <f t="shared" si="374"/>
        <v/>
      </c>
      <c r="D3468" s="26" t="str">
        <f>IF(C3468="","",IFERROR(VLOOKUP($C3468,Statistiques!$A$8:$B$30,2,0),""))</f>
        <v/>
      </c>
      <c r="E3468" s="24"/>
      <c r="F3468" s="27" t="e">
        <f t="shared" si="379"/>
        <v>#VALUE!</v>
      </c>
      <c r="G3468" s="28" t="str">
        <f t="shared" si="375"/>
        <v/>
      </c>
      <c r="H3468" s="29"/>
      <c r="I3468" s="30"/>
      <c r="J3468">
        <f t="shared" si="376"/>
        <v>0</v>
      </c>
      <c r="K3468">
        <f t="shared" si="377"/>
        <v>0</v>
      </c>
    </row>
    <row r="3469" spans="1:11" ht="12.75" customHeight="1" x14ac:dyDescent="0.2">
      <c r="A3469" s="71" t="str">
        <f t="shared" si="373"/>
        <v/>
      </c>
      <c r="B3469" s="31" t="str">
        <f t="shared" si="378"/>
        <v/>
      </c>
      <c r="C3469" s="25" t="str">
        <f t="shared" si="374"/>
        <v/>
      </c>
      <c r="D3469" s="26" t="str">
        <f>IF(C3469="","",IFERROR(VLOOKUP($C3469,Statistiques!$A$8:$B$30,2,0),""))</f>
        <v/>
      </c>
      <c r="E3469" s="24"/>
      <c r="F3469" s="27" t="e">
        <f t="shared" si="379"/>
        <v>#VALUE!</v>
      </c>
      <c r="G3469" s="28" t="str">
        <f t="shared" si="375"/>
        <v/>
      </c>
      <c r="H3469" s="29"/>
      <c r="I3469" s="30"/>
      <c r="J3469">
        <f t="shared" si="376"/>
        <v>0</v>
      </c>
      <c r="K3469">
        <f t="shared" si="377"/>
        <v>0</v>
      </c>
    </row>
    <row r="3470" spans="1:11" ht="12.75" customHeight="1" x14ac:dyDescent="0.2">
      <c r="A3470" s="71" t="str">
        <f t="shared" si="373"/>
        <v/>
      </c>
      <c r="B3470" s="31" t="str">
        <f t="shared" si="378"/>
        <v/>
      </c>
      <c r="C3470" s="25" t="str">
        <f t="shared" si="374"/>
        <v/>
      </c>
      <c r="D3470" s="26" t="str">
        <f>IF(C3470="","",IFERROR(VLOOKUP($C3470,Statistiques!$A$8:$B$30,2,0),""))</f>
        <v/>
      </c>
      <c r="E3470" s="24"/>
      <c r="F3470" s="27" t="e">
        <f t="shared" si="379"/>
        <v>#VALUE!</v>
      </c>
      <c r="G3470" s="28" t="str">
        <f t="shared" si="375"/>
        <v/>
      </c>
      <c r="H3470" s="29"/>
      <c r="I3470" s="30"/>
      <c r="J3470">
        <f t="shared" si="376"/>
        <v>0</v>
      </c>
      <c r="K3470">
        <f t="shared" si="377"/>
        <v>0</v>
      </c>
    </row>
    <row r="3471" spans="1:11" ht="12.75" customHeight="1" x14ac:dyDescent="0.2">
      <c r="A3471" s="71" t="str">
        <f t="shared" si="373"/>
        <v/>
      </c>
      <c r="B3471" s="31" t="str">
        <f t="shared" si="378"/>
        <v/>
      </c>
      <c r="C3471" s="25" t="str">
        <f t="shared" si="374"/>
        <v/>
      </c>
      <c r="D3471" s="26" t="str">
        <f>IF(C3471="","",IFERROR(VLOOKUP($C3471,Statistiques!$A$8:$B$30,2,0),""))</f>
        <v/>
      </c>
      <c r="E3471" s="24"/>
      <c r="F3471" s="27" t="e">
        <f t="shared" si="379"/>
        <v>#VALUE!</v>
      </c>
      <c r="G3471" s="28" t="str">
        <f t="shared" si="375"/>
        <v/>
      </c>
      <c r="H3471" s="29"/>
      <c r="I3471" s="30"/>
      <c r="J3471">
        <f t="shared" si="376"/>
        <v>0</v>
      </c>
      <c r="K3471">
        <f t="shared" si="377"/>
        <v>0</v>
      </c>
    </row>
    <row r="3472" spans="1:11" ht="12.75" customHeight="1" x14ac:dyDescent="0.2">
      <c r="A3472" s="71" t="str">
        <f t="shared" si="373"/>
        <v/>
      </c>
      <c r="B3472" s="31" t="str">
        <f t="shared" si="378"/>
        <v/>
      </c>
      <c r="C3472" s="25" t="str">
        <f t="shared" si="374"/>
        <v/>
      </c>
      <c r="D3472" s="26" t="str">
        <f>IF(C3472="","",IFERROR(VLOOKUP($C3472,Statistiques!$A$8:$B$30,2,0),""))</f>
        <v/>
      </c>
      <c r="E3472" s="24"/>
      <c r="F3472" s="27" t="e">
        <f t="shared" si="379"/>
        <v>#VALUE!</v>
      </c>
      <c r="G3472" s="28" t="str">
        <f t="shared" si="375"/>
        <v/>
      </c>
      <c r="H3472" s="29"/>
      <c r="I3472" s="30"/>
      <c r="J3472">
        <f t="shared" si="376"/>
        <v>0</v>
      </c>
      <c r="K3472">
        <f t="shared" si="377"/>
        <v>0</v>
      </c>
    </row>
    <row r="3473" spans="1:11" ht="12.75" customHeight="1" x14ac:dyDescent="0.2">
      <c r="A3473" s="71" t="str">
        <f t="shared" si="373"/>
        <v/>
      </c>
      <c r="B3473" s="31" t="str">
        <f t="shared" si="378"/>
        <v/>
      </c>
      <c r="C3473" s="25" t="str">
        <f t="shared" si="374"/>
        <v/>
      </c>
      <c r="D3473" s="26" t="str">
        <f>IF(C3473="","",IFERROR(VLOOKUP($C3473,Statistiques!$A$8:$B$30,2,0),""))</f>
        <v/>
      </c>
      <c r="E3473" s="24"/>
      <c r="F3473" s="27" t="e">
        <f t="shared" si="379"/>
        <v>#VALUE!</v>
      </c>
      <c r="G3473" s="28" t="str">
        <f t="shared" si="375"/>
        <v/>
      </c>
      <c r="H3473" s="29"/>
      <c r="I3473" s="30"/>
      <c r="J3473">
        <f t="shared" si="376"/>
        <v>0</v>
      </c>
      <c r="K3473">
        <f t="shared" si="377"/>
        <v>0</v>
      </c>
    </row>
    <row r="3474" spans="1:11" ht="12.75" customHeight="1" x14ac:dyDescent="0.2">
      <c r="A3474" s="71" t="str">
        <f t="shared" si="373"/>
        <v/>
      </c>
      <c r="B3474" s="31" t="str">
        <f t="shared" si="378"/>
        <v/>
      </c>
      <c r="C3474" s="25" t="str">
        <f t="shared" si="374"/>
        <v/>
      </c>
      <c r="D3474" s="26" t="str">
        <f>IF(C3474="","",IFERROR(VLOOKUP($C3474,Statistiques!$A$8:$B$30,2,0),""))</f>
        <v/>
      </c>
      <c r="E3474" s="24"/>
      <c r="F3474" s="27" t="e">
        <f t="shared" si="379"/>
        <v>#VALUE!</v>
      </c>
      <c r="G3474" s="28" t="str">
        <f t="shared" si="375"/>
        <v/>
      </c>
      <c r="H3474" s="29"/>
      <c r="I3474" s="30"/>
      <c r="J3474">
        <f t="shared" si="376"/>
        <v>0</v>
      </c>
      <c r="K3474">
        <f t="shared" si="377"/>
        <v>0</v>
      </c>
    </row>
    <row r="3475" spans="1:11" ht="12.75" customHeight="1" x14ac:dyDescent="0.2">
      <c r="A3475" s="71" t="str">
        <f t="shared" si="373"/>
        <v/>
      </c>
      <c r="B3475" s="31" t="str">
        <f t="shared" si="378"/>
        <v/>
      </c>
      <c r="C3475" s="25" t="str">
        <f t="shared" si="374"/>
        <v/>
      </c>
      <c r="D3475" s="26" t="str">
        <f>IF(C3475="","",IFERROR(VLOOKUP($C3475,Statistiques!$A$8:$B$30,2,0),""))</f>
        <v/>
      </c>
      <c r="E3475" s="24"/>
      <c r="F3475" s="27" t="e">
        <f t="shared" si="379"/>
        <v>#VALUE!</v>
      </c>
      <c r="G3475" s="28" t="str">
        <f t="shared" si="375"/>
        <v/>
      </c>
      <c r="H3475" s="29"/>
      <c r="I3475" s="30"/>
      <c r="J3475">
        <f t="shared" si="376"/>
        <v>0</v>
      </c>
      <c r="K3475">
        <f t="shared" si="377"/>
        <v>0</v>
      </c>
    </row>
    <row r="3476" spans="1:11" ht="12.75" customHeight="1" x14ac:dyDescent="0.2">
      <c r="A3476" s="71" t="str">
        <f t="shared" si="373"/>
        <v/>
      </c>
      <c r="B3476" s="31" t="str">
        <f t="shared" si="378"/>
        <v/>
      </c>
      <c r="C3476" s="25" t="str">
        <f t="shared" si="374"/>
        <v/>
      </c>
      <c r="D3476" s="26" t="str">
        <f>IF(C3476="","",IFERROR(VLOOKUP($C3476,Statistiques!$A$8:$B$30,2,0),""))</f>
        <v/>
      </c>
      <c r="E3476" s="24"/>
      <c r="F3476" s="27" t="e">
        <f t="shared" si="379"/>
        <v>#VALUE!</v>
      </c>
      <c r="G3476" s="28" t="str">
        <f t="shared" si="375"/>
        <v/>
      </c>
      <c r="H3476" s="29"/>
      <c r="I3476" s="30"/>
      <c r="J3476">
        <f t="shared" si="376"/>
        <v>0</v>
      </c>
      <c r="K3476">
        <f t="shared" si="377"/>
        <v>0</v>
      </c>
    </row>
    <row r="3477" spans="1:11" ht="12.75" customHeight="1" x14ac:dyDescent="0.2">
      <c r="A3477" s="71" t="str">
        <f t="shared" si="373"/>
        <v/>
      </c>
      <c r="B3477" s="31" t="str">
        <f t="shared" si="378"/>
        <v/>
      </c>
      <c r="C3477" s="25" t="str">
        <f t="shared" si="374"/>
        <v/>
      </c>
      <c r="D3477" s="26" t="str">
        <f>IF(C3477="","",IFERROR(VLOOKUP($C3477,Statistiques!$A$8:$B$30,2,0),""))</f>
        <v/>
      </c>
      <c r="E3477" s="24"/>
      <c r="F3477" s="27" t="e">
        <f t="shared" si="379"/>
        <v>#VALUE!</v>
      </c>
      <c r="G3477" s="28" t="str">
        <f t="shared" si="375"/>
        <v/>
      </c>
      <c r="H3477" s="29"/>
      <c r="I3477" s="30"/>
      <c r="J3477">
        <f t="shared" si="376"/>
        <v>0</v>
      </c>
      <c r="K3477">
        <f t="shared" si="377"/>
        <v>0</v>
      </c>
    </row>
    <row r="3478" spans="1:11" ht="12.75" customHeight="1" x14ac:dyDescent="0.2">
      <c r="A3478" s="71" t="str">
        <f t="shared" si="373"/>
        <v/>
      </c>
      <c r="B3478" s="31" t="str">
        <f t="shared" si="378"/>
        <v/>
      </c>
      <c r="C3478" s="25" t="str">
        <f t="shared" si="374"/>
        <v/>
      </c>
      <c r="D3478" s="26" t="str">
        <f>IF(C3478="","",IFERROR(VLOOKUP($C3478,Statistiques!$A$8:$B$30,2,0),""))</f>
        <v/>
      </c>
      <c r="E3478" s="24"/>
      <c r="F3478" s="27" t="e">
        <f t="shared" si="379"/>
        <v>#VALUE!</v>
      </c>
      <c r="G3478" s="28" t="str">
        <f t="shared" si="375"/>
        <v/>
      </c>
      <c r="H3478" s="29"/>
      <c r="I3478" s="30"/>
      <c r="J3478">
        <f t="shared" si="376"/>
        <v>0</v>
      </c>
      <c r="K3478">
        <f t="shared" si="377"/>
        <v>0</v>
      </c>
    </row>
    <row r="3479" spans="1:11" ht="12.75" customHeight="1" x14ac:dyDescent="0.2">
      <c r="A3479" s="71" t="str">
        <f t="shared" si="373"/>
        <v/>
      </c>
      <c r="B3479" s="31" t="str">
        <f t="shared" si="378"/>
        <v/>
      </c>
      <c r="C3479" s="25" t="str">
        <f t="shared" si="374"/>
        <v/>
      </c>
      <c r="D3479" s="26" t="str">
        <f>IF(C3479="","",IFERROR(VLOOKUP($C3479,Statistiques!$A$8:$B$30,2,0),""))</f>
        <v/>
      </c>
      <c r="E3479" s="24"/>
      <c r="F3479" s="27" t="e">
        <f t="shared" si="379"/>
        <v>#VALUE!</v>
      </c>
      <c r="G3479" s="28" t="str">
        <f t="shared" si="375"/>
        <v/>
      </c>
      <c r="H3479" s="29"/>
      <c r="I3479" s="30"/>
      <c r="J3479">
        <f t="shared" si="376"/>
        <v>0</v>
      </c>
      <c r="K3479">
        <f t="shared" si="377"/>
        <v>0</v>
      </c>
    </row>
    <row r="3480" spans="1:11" ht="12.75" customHeight="1" x14ac:dyDescent="0.2">
      <c r="A3480" s="71" t="str">
        <f t="shared" si="373"/>
        <v/>
      </c>
      <c r="B3480" s="31" t="str">
        <f t="shared" si="378"/>
        <v/>
      </c>
      <c r="C3480" s="25" t="str">
        <f t="shared" si="374"/>
        <v/>
      </c>
      <c r="D3480" s="26" t="str">
        <f>IF(C3480="","",IFERROR(VLOOKUP($C3480,Statistiques!$A$8:$B$30,2,0),""))</f>
        <v/>
      </c>
      <c r="E3480" s="24"/>
      <c r="F3480" s="27" t="e">
        <f t="shared" si="379"/>
        <v>#VALUE!</v>
      </c>
      <c r="G3480" s="28" t="str">
        <f t="shared" si="375"/>
        <v/>
      </c>
      <c r="H3480" s="29"/>
      <c r="I3480" s="30"/>
      <c r="J3480">
        <f t="shared" si="376"/>
        <v>0</v>
      </c>
      <c r="K3480">
        <f t="shared" si="377"/>
        <v>0</v>
      </c>
    </row>
    <row r="3481" spans="1:11" ht="12.75" customHeight="1" x14ac:dyDescent="0.2">
      <c r="A3481" s="71" t="str">
        <f t="shared" si="373"/>
        <v/>
      </c>
      <c r="B3481" s="31" t="str">
        <f t="shared" si="378"/>
        <v/>
      </c>
      <c r="C3481" s="25" t="str">
        <f t="shared" si="374"/>
        <v/>
      </c>
      <c r="D3481" s="26" t="str">
        <f>IF(C3481="","",IFERROR(VLOOKUP($C3481,Statistiques!$A$8:$B$30,2,0),""))</f>
        <v/>
      </c>
      <c r="E3481" s="24"/>
      <c r="F3481" s="27" t="e">
        <f t="shared" si="379"/>
        <v>#VALUE!</v>
      </c>
      <c r="G3481" s="28" t="str">
        <f t="shared" si="375"/>
        <v/>
      </c>
      <c r="H3481" s="29"/>
      <c r="I3481" s="30"/>
      <c r="J3481">
        <f t="shared" si="376"/>
        <v>0</v>
      </c>
      <c r="K3481">
        <f t="shared" si="377"/>
        <v>0</v>
      </c>
    </row>
    <row r="3482" spans="1:11" ht="12.75" customHeight="1" x14ac:dyDescent="0.2">
      <c r="A3482" s="71" t="str">
        <f t="shared" si="373"/>
        <v/>
      </c>
      <c r="B3482" s="31" t="str">
        <f t="shared" si="378"/>
        <v/>
      </c>
      <c r="C3482" s="25" t="str">
        <f t="shared" si="374"/>
        <v/>
      </c>
      <c r="D3482" s="26" t="str">
        <f>IF(C3482="","",IFERROR(VLOOKUP($C3482,Statistiques!$A$8:$B$30,2,0),""))</f>
        <v/>
      </c>
      <c r="E3482" s="24"/>
      <c r="F3482" s="27" t="e">
        <f t="shared" si="379"/>
        <v>#VALUE!</v>
      </c>
      <c r="G3482" s="28" t="str">
        <f t="shared" si="375"/>
        <v/>
      </c>
      <c r="H3482" s="29"/>
      <c r="I3482" s="30"/>
      <c r="J3482">
        <f t="shared" si="376"/>
        <v>0</v>
      </c>
      <c r="K3482">
        <f t="shared" si="377"/>
        <v>0</v>
      </c>
    </row>
    <row r="3483" spans="1:11" ht="12.75" customHeight="1" x14ac:dyDescent="0.2">
      <c r="A3483" s="71" t="str">
        <f t="shared" si="373"/>
        <v/>
      </c>
      <c r="B3483" s="31" t="str">
        <f t="shared" si="378"/>
        <v/>
      </c>
      <c r="C3483" s="25" t="str">
        <f t="shared" si="374"/>
        <v/>
      </c>
      <c r="D3483" s="26" t="str">
        <f>IF(C3483="","",IFERROR(VLOOKUP($C3483,Statistiques!$A$8:$B$30,2,0),""))</f>
        <v/>
      </c>
      <c r="E3483" s="24"/>
      <c r="F3483" s="27" t="e">
        <f t="shared" si="379"/>
        <v>#VALUE!</v>
      </c>
      <c r="G3483" s="28" t="str">
        <f t="shared" si="375"/>
        <v/>
      </c>
      <c r="H3483" s="29"/>
      <c r="I3483" s="30"/>
      <c r="J3483">
        <f t="shared" si="376"/>
        <v>0</v>
      </c>
      <c r="K3483">
        <f t="shared" si="377"/>
        <v>0</v>
      </c>
    </row>
    <row r="3484" spans="1:11" ht="12.75" customHeight="1" x14ac:dyDescent="0.2">
      <c r="A3484" s="71" t="str">
        <f t="shared" si="373"/>
        <v/>
      </c>
      <c r="B3484" s="31" t="str">
        <f t="shared" si="378"/>
        <v/>
      </c>
      <c r="C3484" s="25" t="str">
        <f t="shared" si="374"/>
        <v/>
      </c>
      <c r="D3484" s="26" t="str">
        <f>IF(C3484="","",IFERROR(VLOOKUP($C3484,Statistiques!$A$8:$B$30,2,0),""))</f>
        <v/>
      </c>
      <c r="E3484" s="24"/>
      <c r="F3484" s="27" t="e">
        <f t="shared" si="379"/>
        <v>#VALUE!</v>
      </c>
      <c r="G3484" s="28" t="str">
        <f t="shared" si="375"/>
        <v/>
      </c>
      <c r="H3484" s="29"/>
      <c r="I3484" s="30"/>
      <c r="J3484">
        <f t="shared" si="376"/>
        <v>0</v>
      </c>
      <c r="K3484">
        <f t="shared" si="377"/>
        <v>0</v>
      </c>
    </row>
    <row r="3485" spans="1:11" ht="12.75" customHeight="1" x14ac:dyDescent="0.2">
      <c r="A3485" s="71" t="str">
        <f t="shared" si="373"/>
        <v/>
      </c>
      <c r="B3485" s="31" t="str">
        <f t="shared" si="378"/>
        <v/>
      </c>
      <c r="C3485" s="25" t="str">
        <f t="shared" si="374"/>
        <v/>
      </c>
      <c r="D3485" s="26" t="str">
        <f>IF(C3485="","",IFERROR(VLOOKUP($C3485,Statistiques!$A$8:$B$30,2,0),""))</f>
        <v/>
      </c>
      <c r="E3485" s="24"/>
      <c r="F3485" s="27" t="e">
        <f t="shared" si="379"/>
        <v>#VALUE!</v>
      </c>
      <c r="G3485" s="28" t="str">
        <f t="shared" si="375"/>
        <v/>
      </c>
      <c r="H3485" s="29"/>
      <c r="I3485" s="30"/>
      <c r="J3485">
        <f t="shared" si="376"/>
        <v>0</v>
      </c>
      <c r="K3485">
        <f t="shared" si="377"/>
        <v>0</v>
      </c>
    </row>
    <row r="3486" spans="1:11" ht="12.75" customHeight="1" x14ac:dyDescent="0.2">
      <c r="A3486" s="71" t="str">
        <f t="shared" si="373"/>
        <v/>
      </c>
      <c r="B3486" s="31" t="str">
        <f t="shared" si="378"/>
        <v/>
      </c>
      <c r="C3486" s="25" t="str">
        <f t="shared" si="374"/>
        <v/>
      </c>
      <c r="D3486" s="26" t="str">
        <f>IF(C3486="","",IFERROR(VLOOKUP($C3486,Statistiques!$A$8:$B$30,2,0),""))</f>
        <v/>
      </c>
      <c r="E3486" s="24"/>
      <c r="F3486" s="27" t="e">
        <f t="shared" si="379"/>
        <v>#VALUE!</v>
      </c>
      <c r="G3486" s="28" t="str">
        <f t="shared" si="375"/>
        <v/>
      </c>
      <c r="H3486" s="29"/>
      <c r="I3486" s="30"/>
      <c r="J3486">
        <f t="shared" si="376"/>
        <v>0</v>
      </c>
      <c r="K3486">
        <f t="shared" si="377"/>
        <v>0</v>
      </c>
    </row>
    <row r="3487" spans="1:11" ht="12.75" customHeight="1" x14ac:dyDescent="0.2">
      <c r="A3487" s="71" t="str">
        <f t="shared" si="373"/>
        <v/>
      </c>
      <c r="B3487" s="31" t="str">
        <f t="shared" si="378"/>
        <v/>
      </c>
      <c r="C3487" s="25" t="str">
        <f t="shared" si="374"/>
        <v/>
      </c>
      <c r="D3487" s="26" t="str">
        <f>IF(C3487="","",IFERROR(VLOOKUP($C3487,Statistiques!$A$8:$B$30,2,0),""))</f>
        <v/>
      </c>
      <c r="E3487" s="24"/>
      <c r="F3487" s="27" t="e">
        <f t="shared" si="379"/>
        <v>#VALUE!</v>
      </c>
      <c r="G3487" s="28" t="str">
        <f t="shared" si="375"/>
        <v/>
      </c>
      <c r="H3487" s="29"/>
      <c r="I3487" s="30"/>
      <c r="J3487">
        <f t="shared" si="376"/>
        <v>0</v>
      </c>
      <c r="K3487">
        <f t="shared" si="377"/>
        <v>0</v>
      </c>
    </row>
    <row r="3488" spans="1:11" ht="12.75" customHeight="1" x14ac:dyDescent="0.2">
      <c r="A3488" s="71" t="str">
        <f t="shared" si="373"/>
        <v/>
      </c>
      <c r="B3488" s="31" t="str">
        <f t="shared" si="378"/>
        <v/>
      </c>
      <c r="C3488" s="25" t="str">
        <f t="shared" si="374"/>
        <v/>
      </c>
      <c r="D3488" s="26" t="str">
        <f>IF(C3488="","",IFERROR(VLOOKUP($C3488,Statistiques!$A$8:$B$30,2,0),""))</f>
        <v/>
      </c>
      <c r="E3488" s="24"/>
      <c r="F3488" s="27" t="e">
        <f t="shared" si="379"/>
        <v>#VALUE!</v>
      </c>
      <c r="G3488" s="28" t="str">
        <f t="shared" si="375"/>
        <v/>
      </c>
      <c r="H3488" s="29"/>
      <c r="I3488" s="30"/>
      <c r="J3488">
        <f t="shared" si="376"/>
        <v>0</v>
      </c>
      <c r="K3488">
        <f t="shared" si="377"/>
        <v>0</v>
      </c>
    </row>
    <row r="3489" spans="1:11" ht="12.75" customHeight="1" x14ac:dyDescent="0.2">
      <c r="A3489" s="71" t="str">
        <f t="shared" si="373"/>
        <v/>
      </c>
      <c r="B3489" s="31" t="str">
        <f t="shared" si="378"/>
        <v/>
      </c>
      <c r="C3489" s="25" t="str">
        <f t="shared" si="374"/>
        <v/>
      </c>
      <c r="D3489" s="26" t="str">
        <f>IF(C3489="","",IFERROR(VLOOKUP($C3489,Statistiques!$A$8:$B$30,2,0),""))</f>
        <v/>
      </c>
      <c r="E3489" s="24"/>
      <c r="F3489" s="27" t="e">
        <f t="shared" si="379"/>
        <v>#VALUE!</v>
      </c>
      <c r="G3489" s="28" t="str">
        <f t="shared" si="375"/>
        <v/>
      </c>
      <c r="H3489" s="29"/>
      <c r="I3489" s="30"/>
      <c r="J3489">
        <f t="shared" si="376"/>
        <v>0</v>
      </c>
      <c r="K3489">
        <f t="shared" si="377"/>
        <v>0</v>
      </c>
    </row>
    <row r="3490" spans="1:11" ht="12.75" customHeight="1" x14ac:dyDescent="0.2">
      <c r="A3490" s="71" t="str">
        <f t="shared" si="373"/>
        <v/>
      </c>
      <c r="B3490" s="31" t="str">
        <f t="shared" si="378"/>
        <v/>
      </c>
      <c r="C3490" s="25" t="str">
        <f t="shared" si="374"/>
        <v/>
      </c>
      <c r="D3490" s="26" t="str">
        <f>IF(C3490="","",IFERROR(VLOOKUP($C3490,Statistiques!$A$8:$B$30,2,0),""))</f>
        <v/>
      </c>
      <c r="E3490" s="24"/>
      <c r="F3490" s="27" t="e">
        <f t="shared" si="379"/>
        <v>#VALUE!</v>
      </c>
      <c r="G3490" s="28" t="str">
        <f t="shared" si="375"/>
        <v/>
      </c>
      <c r="H3490" s="29"/>
      <c r="I3490" s="30"/>
      <c r="J3490">
        <f t="shared" si="376"/>
        <v>0</v>
      </c>
      <c r="K3490">
        <f t="shared" si="377"/>
        <v>0</v>
      </c>
    </row>
    <row r="3491" spans="1:11" ht="12.75" customHeight="1" x14ac:dyDescent="0.2">
      <c r="A3491" s="71" t="str">
        <f t="shared" si="373"/>
        <v/>
      </c>
      <c r="B3491" s="31" t="str">
        <f t="shared" si="378"/>
        <v/>
      </c>
      <c r="C3491" s="25" t="str">
        <f t="shared" si="374"/>
        <v/>
      </c>
      <c r="D3491" s="26" t="str">
        <f>IF(C3491="","",IFERROR(VLOOKUP($C3491,Statistiques!$A$8:$B$30,2,0),""))</f>
        <v/>
      </c>
      <c r="E3491" s="24"/>
      <c r="F3491" s="27" t="e">
        <f t="shared" si="379"/>
        <v>#VALUE!</v>
      </c>
      <c r="G3491" s="28" t="str">
        <f t="shared" si="375"/>
        <v/>
      </c>
      <c r="H3491" s="29"/>
      <c r="I3491" s="30"/>
      <c r="J3491">
        <f t="shared" si="376"/>
        <v>0</v>
      </c>
      <c r="K3491">
        <f t="shared" si="377"/>
        <v>0</v>
      </c>
    </row>
    <row r="3492" spans="1:11" ht="12.75" customHeight="1" x14ac:dyDescent="0.2">
      <c r="A3492" s="71" t="str">
        <f t="shared" si="373"/>
        <v/>
      </c>
      <c r="B3492" s="31" t="str">
        <f t="shared" si="378"/>
        <v/>
      </c>
      <c r="C3492" s="25" t="str">
        <f t="shared" si="374"/>
        <v/>
      </c>
      <c r="D3492" s="26" t="str">
        <f>IF(C3492="","",IFERROR(VLOOKUP($C3492,Statistiques!$A$8:$B$30,2,0),""))</f>
        <v/>
      </c>
      <c r="E3492" s="24"/>
      <c r="F3492" s="27" t="e">
        <f t="shared" si="379"/>
        <v>#VALUE!</v>
      </c>
      <c r="G3492" s="28" t="str">
        <f t="shared" si="375"/>
        <v/>
      </c>
      <c r="H3492" s="29"/>
      <c r="I3492" s="30"/>
      <c r="J3492">
        <f t="shared" si="376"/>
        <v>0</v>
      </c>
      <c r="K3492">
        <f t="shared" si="377"/>
        <v>0</v>
      </c>
    </row>
    <row r="3493" spans="1:11" ht="12.75" customHeight="1" x14ac:dyDescent="0.2">
      <c r="A3493" s="71" t="str">
        <f t="shared" si="373"/>
        <v/>
      </c>
      <c r="B3493" s="31" t="str">
        <f t="shared" si="378"/>
        <v/>
      </c>
      <c r="C3493" s="25" t="str">
        <f t="shared" si="374"/>
        <v/>
      </c>
      <c r="D3493" s="26" t="str">
        <f>IF(C3493="","",IFERROR(VLOOKUP($C3493,Statistiques!$A$8:$B$30,2,0),""))</f>
        <v/>
      </c>
      <c r="E3493" s="24"/>
      <c r="F3493" s="27" t="e">
        <f t="shared" si="379"/>
        <v>#VALUE!</v>
      </c>
      <c r="G3493" s="28" t="str">
        <f t="shared" si="375"/>
        <v/>
      </c>
      <c r="H3493" s="29"/>
      <c r="I3493" s="30"/>
      <c r="J3493">
        <f t="shared" si="376"/>
        <v>0</v>
      </c>
      <c r="K3493">
        <f t="shared" si="377"/>
        <v>0</v>
      </c>
    </row>
    <row r="3494" spans="1:11" ht="12.75" customHeight="1" x14ac:dyDescent="0.2">
      <c r="A3494" s="71" t="str">
        <f t="shared" si="373"/>
        <v/>
      </c>
      <c r="B3494" s="31" t="str">
        <f t="shared" si="378"/>
        <v/>
      </c>
      <c r="C3494" s="25" t="str">
        <f t="shared" si="374"/>
        <v/>
      </c>
      <c r="D3494" s="26" t="str">
        <f>IF(C3494="","",IFERROR(VLOOKUP($C3494,Statistiques!$A$8:$B$30,2,0),""))</f>
        <v/>
      </c>
      <c r="E3494" s="24"/>
      <c r="F3494" s="27" t="e">
        <f t="shared" si="379"/>
        <v>#VALUE!</v>
      </c>
      <c r="G3494" s="28" t="str">
        <f t="shared" si="375"/>
        <v/>
      </c>
      <c r="H3494" s="29"/>
      <c r="I3494" s="30"/>
      <c r="J3494">
        <f t="shared" si="376"/>
        <v>0</v>
      </c>
      <c r="K3494">
        <f t="shared" si="377"/>
        <v>0</v>
      </c>
    </row>
    <row r="3495" spans="1:11" ht="12.75" customHeight="1" x14ac:dyDescent="0.2">
      <c r="A3495" s="71" t="str">
        <f t="shared" si="373"/>
        <v/>
      </c>
      <c r="B3495" s="31" t="str">
        <f t="shared" si="378"/>
        <v/>
      </c>
      <c r="C3495" s="25" t="str">
        <f t="shared" si="374"/>
        <v/>
      </c>
      <c r="D3495" s="26" t="str">
        <f>IF(C3495="","",IFERROR(VLOOKUP($C3495,Statistiques!$A$8:$B$30,2,0),""))</f>
        <v/>
      </c>
      <c r="E3495" s="24"/>
      <c r="F3495" s="27" t="e">
        <f t="shared" si="379"/>
        <v>#VALUE!</v>
      </c>
      <c r="G3495" s="28" t="str">
        <f t="shared" si="375"/>
        <v/>
      </c>
      <c r="H3495" s="29"/>
      <c r="I3495" s="30"/>
      <c r="J3495">
        <f t="shared" si="376"/>
        <v>0</v>
      </c>
      <c r="K3495">
        <f t="shared" si="377"/>
        <v>0</v>
      </c>
    </row>
    <row r="3496" spans="1:11" ht="12.75" customHeight="1" x14ac:dyDescent="0.2">
      <c r="A3496" s="71" t="str">
        <f t="shared" si="373"/>
        <v/>
      </c>
      <c r="B3496" s="31" t="str">
        <f t="shared" si="378"/>
        <v/>
      </c>
      <c r="C3496" s="25" t="str">
        <f t="shared" si="374"/>
        <v/>
      </c>
      <c r="D3496" s="26" t="str">
        <f>IF(C3496="","",IFERROR(VLOOKUP($C3496,Statistiques!$A$8:$B$30,2,0),""))</f>
        <v/>
      </c>
      <c r="E3496" s="24"/>
      <c r="F3496" s="27" t="e">
        <f t="shared" si="379"/>
        <v>#VALUE!</v>
      </c>
      <c r="G3496" s="28" t="str">
        <f t="shared" si="375"/>
        <v/>
      </c>
      <c r="H3496" s="29"/>
      <c r="I3496" s="30"/>
      <c r="J3496">
        <f t="shared" si="376"/>
        <v>0</v>
      </c>
      <c r="K3496">
        <f t="shared" si="377"/>
        <v>0</v>
      </c>
    </row>
    <row r="3497" spans="1:11" ht="12.75" customHeight="1" x14ac:dyDescent="0.2">
      <c r="A3497" s="71" t="str">
        <f t="shared" si="373"/>
        <v/>
      </c>
      <c r="B3497" s="31" t="str">
        <f t="shared" si="378"/>
        <v/>
      </c>
      <c r="C3497" s="25" t="str">
        <f t="shared" si="374"/>
        <v/>
      </c>
      <c r="D3497" s="26" t="str">
        <f>IF(C3497="","",IFERROR(VLOOKUP($C3497,Statistiques!$A$8:$B$30,2,0),""))</f>
        <v/>
      </c>
      <c r="E3497" s="24"/>
      <c r="F3497" s="27" t="e">
        <f t="shared" si="379"/>
        <v>#VALUE!</v>
      </c>
      <c r="G3497" s="28" t="str">
        <f t="shared" si="375"/>
        <v/>
      </c>
      <c r="H3497" s="29"/>
      <c r="I3497" s="30"/>
      <c r="J3497">
        <f t="shared" si="376"/>
        <v>0</v>
      </c>
      <c r="K3497">
        <f t="shared" si="377"/>
        <v>0</v>
      </c>
    </row>
    <row r="3498" spans="1:11" ht="12.75" customHeight="1" x14ac:dyDescent="0.2">
      <c r="A3498" s="71" t="str">
        <f t="shared" si="373"/>
        <v/>
      </c>
      <c r="B3498" s="31" t="str">
        <f t="shared" si="378"/>
        <v/>
      </c>
      <c r="C3498" s="25" t="str">
        <f t="shared" si="374"/>
        <v/>
      </c>
      <c r="D3498" s="26" t="str">
        <f>IF(C3498="","",IFERROR(VLOOKUP($C3498,Statistiques!$A$8:$B$30,2,0),""))</f>
        <v/>
      </c>
      <c r="E3498" s="24"/>
      <c r="F3498" s="27" t="e">
        <f t="shared" si="379"/>
        <v>#VALUE!</v>
      </c>
      <c r="G3498" s="28" t="str">
        <f t="shared" si="375"/>
        <v/>
      </c>
      <c r="H3498" s="29"/>
      <c r="I3498" s="30"/>
      <c r="J3498">
        <f t="shared" si="376"/>
        <v>0</v>
      </c>
      <c r="K3498">
        <f t="shared" si="377"/>
        <v>0</v>
      </c>
    </row>
    <row r="3499" spans="1:11" ht="12.75" customHeight="1" x14ac:dyDescent="0.2">
      <c r="A3499" s="71" t="str">
        <f t="shared" si="373"/>
        <v/>
      </c>
      <c r="B3499" s="31" t="str">
        <f t="shared" si="378"/>
        <v/>
      </c>
      <c r="C3499" s="25" t="str">
        <f t="shared" si="374"/>
        <v/>
      </c>
      <c r="D3499" s="26" t="str">
        <f>IF(C3499="","",IFERROR(VLOOKUP($C3499,Statistiques!$A$8:$B$30,2,0),""))</f>
        <v/>
      </c>
      <c r="E3499" s="24"/>
      <c r="F3499" s="27" t="e">
        <f t="shared" si="379"/>
        <v>#VALUE!</v>
      </c>
      <c r="G3499" s="28" t="str">
        <f t="shared" si="375"/>
        <v/>
      </c>
      <c r="H3499" s="29"/>
      <c r="I3499" s="30"/>
      <c r="J3499">
        <f t="shared" si="376"/>
        <v>0</v>
      </c>
      <c r="K3499">
        <f t="shared" si="377"/>
        <v>0</v>
      </c>
    </row>
    <row r="3500" spans="1:11" ht="12.75" customHeight="1" x14ac:dyDescent="0.2">
      <c r="A3500" s="71" t="str">
        <f t="shared" si="373"/>
        <v/>
      </c>
      <c r="B3500" s="31" t="str">
        <f t="shared" si="378"/>
        <v/>
      </c>
      <c r="C3500" s="25" t="str">
        <f t="shared" si="374"/>
        <v/>
      </c>
      <c r="D3500" s="26" t="str">
        <f>IF(C3500="","",IFERROR(VLOOKUP($C3500,Statistiques!$A$8:$B$30,2,0),""))</f>
        <v/>
      </c>
      <c r="E3500" s="24"/>
      <c r="F3500" s="27" t="e">
        <f t="shared" si="379"/>
        <v>#VALUE!</v>
      </c>
      <c r="G3500" s="28" t="str">
        <f t="shared" si="375"/>
        <v/>
      </c>
      <c r="H3500" s="29"/>
      <c r="I3500" s="30"/>
      <c r="J3500">
        <f t="shared" si="376"/>
        <v>0</v>
      </c>
      <c r="K3500">
        <f t="shared" si="377"/>
        <v>0</v>
      </c>
    </row>
    <row r="3501" spans="1:11" ht="12.75" customHeight="1" x14ac:dyDescent="0.2">
      <c r="A3501" s="71" t="str">
        <f t="shared" si="373"/>
        <v/>
      </c>
      <c r="B3501" s="31" t="str">
        <f t="shared" si="378"/>
        <v/>
      </c>
      <c r="C3501" s="25" t="str">
        <f t="shared" si="374"/>
        <v/>
      </c>
      <c r="D3501" s="26" t="str">
        <f>IF(C3501="","",IFERROR(VLOOKUP($C3501,Statistiques!$A$8:$B$30,2,0),""))</f>
        <v/>
      </c>
      <c r="E3501" s="24"/>
      <c r="F3501" s="27" t="e">
        <f t="shared" si="379"/>
        <v>#VALUE!</v>
      </c>
      <c r="G3501" s="28" t="str">
        <f t="shared" si="375"/>
        <v/>
      </c>
      <c r="H3501" s="29"/>
      <c r="I3501" s="30"/>
      <c r="J3501">
        <f t="shared" si="376"/>
        <v>0</v>
      </c>
      <c r="K3501">
        <f t="shared" si="377"/>
        <v>0</v>
      </c>
    </row>
    <row r="3502" spans="1:11" ht="12.75" customHeight="1" x14ac:dyDescent="0.2">
      <c r="A3502" s="71" t="str">
        <f t="shared" si="373"/>
        <v/>
      </c>
      <c r="B3502" s="31" t="str">
        <f t="shared" si="378"/>
        <v/>
      </c>
      <c r="C3502" s="25" t="str">
        <f t="shared" si="374"/>
        <v/>
      </c>
      <c r="D3502" s="26" t="str">
        <f>IF(C3502="","",IFERROR(VLOOKUP($C3502,Statistiques!$A$8:$B$30,2,0),""))</f>
        <v/>
      </c>
      <c r="E3502" s="24"/>
      <c r="F3502" s="27" t="e">
        <f t="shared" si="379"/>
        <v>#VALUE!</v>
      </c>
      <c r="G3502" s="28" t="str">
        <f t="shared" si="375"/>
        <v/>
      </c>
      <c r="H3502" s="29"/>
      <c r="I3502" s="30"/>
      <c r="J3502">
        <f t="shared" si="376"/>
        <v>0</v>
      </c>
      <c r="K3502">
        <f t="shared" si="377"/>
        <v>0</v>
      </c>
    </row>
    <row r="3503" spans="1:11" ht="12.75" customHeight="1" x14ac:dyDescent="0.2">
      <c r="A3503" s="71" t="str">
        <f t="shared" si="373"/>
        <v/>
      </c>
      <c r="B3503" s="31" t="str">
        <f t="shared" si="378"/>
        <v/>
      </c>
      <c r="C3503" s="25" t="str">
        <f t="shared" si="374"/>
        <v/>
      </c>
      <c r="D3503" s="26" t="str">
        <f>IF(C3503="","",IFERROR(VLOOKUP($C3503,Statistiques!$A$8:$B$30,2,0),""))</f>
        <v/>
      </c>
      <c r="E3503" s="24"/>
      <c r="F3503" s="27" t="e">
        <f t="shared" si="379"/>
        <v>#VALUE!</v>
      </c>
      <c r="G3503" s="28" t="str">
        <f t="shared" si="375"/>
        <v/>
      </c>
      <c r="H3503" s="29"/>
      <c r="I3503" s="30"/>
      <c r="J3503">
        <f t="shared" si="376"/>
        <v>0</v>
      </c>
      <c r="K3503">
        <f t="shared" si="377"/>
        <v>0</v>
      </c>
    </row>
    <row r="3504" spans="1:11" ht="12.75" customHeight="1" x14ac:dyDescent="0.2">
      <c r="A3504" s="71" t="str">
        <f t="shared" si="373"/>
        <v/>
      </c>
      <c r="B3504" s="31" t="str">
        <f t="shared" si="378"/>
        <v/>
      </c>
      <c r="C3504" s="25" t="str">
        <f t="shared" si="374"/>
        <v/>
      </c>
      <c r="D3504" s="26" t="str">
        <f>IF(C3504="","",IFERROR(VLOOKUP($C3504,Statistiques!$A$8:$B$30,2,0),""))</f>
        <v/>
      </c>
      <c r="E3504" s="24"/>
      <c r="F3504" s="27" t="e">
        <f t="shared" si="379"/>
        <v>#VALUE!</v>
      </c>
      <c r="G3504" s="28" t="str">
        <f t="shared" si="375"/>
        <v/>
      </c>
      <c r="H3504" s="29"/>
      <c r="I3504" s="30"/>
      <c r="J3504">
        <f t="shared" si="376"/>
        <v>0</v>
      </c>
      <c r="K3504">
        <f t="shared" si="377"/>
        <v>0</v>
      </c>
    </row>
    <row r="3505" spans="1:11" ht="12.75" customHeight="1" x14ac:dyDescent="0.2">
      <c r="A3505" s="71" t="str">
        <f t="shared" si="373"/>
        <v/>
      </c>
      <c r="B3505" s="31" t="str">
        <f t="shared" si="378"/>
        <v/>
      </c>
      <c r="C3505" s="25" t="str">
        <f t="shared" si="374"/>
        <v/>
      </c>
      <c r="D3505" s="26" t="str">
        <f>IF(C3505="","",IFERROR(VLOOKUP($C3505,Statistiques!$A$8:$B$30,2,0),""))</f>
        <v/>
      </c>
      <c r="E3505" s="24"/>
      <c r="F3505" s="27" t="e">
        <f t="shared" si="379"/>
        <v>#VALUE!</v>
      </c>
      <c r="G3505" s="28" t="str">
        <f t="shared" si="375"/>
        <v/>
      </c>
      <c r="H3505" s="29"/>
      <c r="I3505" s="30"/>
      <c r="J3505">
        <f t="shared" si="376"/>
        <v>0</v>
      </c>
      <c r="K3505">
        <f t="shared" si="377"/>
        <v>0</v>
      </c>
    </row>
    <row r="3506" spans="1:11" ht="12.75" customHeight="1" x14ac:dyDescent="0.2">
      <c r="A3506" s="71" t="str">
        <f t="shared" ref="A3506:A3569" si="380">IF(E3505="","",A3505)</f>
        <v/>
      </c>
      <c r="B3506" s="31" t="str">
        <f t="shared" si="378"/>
        <v/>
      </c>
      <c r="C3506" s="25" t="str">
        <f t="shared" ref="C3506:C3569" si="381">IF(E3505="","",C3505)</f>
        <v/>
      </c>
      <c r="D3506" s="26" t="str">
        <f>IF(C3506="","",IFERROR(VLOOKUP($C3506,Statistiques!$A$8:$B$30,2,0),""))</f>
        <v/>
      </c>
      <c r="E3506" s="24"/>
      <c r="F3506" s="27" t="e">
        <f t="shared" si="379"/>
        <v>#VALUE!</v>
      </c>
      <c r="G3506" s="28" t="str">
        <f t="shared" si="375"/>
        <v/>
      </c>
      <c r="H3506" s="29"/>
      <c r="I3506" s="30"/>
      <c r="J3506">
        <f t="shared" si="376"/>
        <v>0</v>
      </c>
      <c r="K3506">
        <f t="shared" si="377"/>
        <v>0</v>
      </c>
    </row>
    <row r="3507" spans="1:11" ht="12.75" customHeight="1" x14ac:dyDescent="0.2">
      <c r="A3507" s="71" t="str">
        <f t="shared" si="380"/>
        <v/>
      </c>
      <c r="B3507" s="31" t="str">
        <f t="shared" si="378"/>
        <v/>
      </c>
      <c r="C3507" s="25" t="str">
        <f t="shared" si="381"/>
        <v/>
      </c>
      <c r="D3507" s="26" t="str">
        <f>IF(C3507="","",IFERROR(VLOOKUP($C3507,Statistiques!$A$8:$B$30,2,0),""))</f>
        <v/>
      </c>
      <c r="E3507" s="24"/>
      <c r="F3507" s="27" t="e">
        <f t="shared" si="379"/>
        <v>#VALUE!</v>
      </c>
      <c r="G3507" s="28" t="str">
        <f t="shared" si="375"/>
        <v/>
      </c>
      <c r="H3507" s="29"/>
      <c r="I3507" s="30"/>
      <c r="J3507">
        <f t="shared" si="376"/>
        <v>0</v>
      </c>
      <c r="K3507">
        <f t="shared" si="377"/>
        <v>0</v>
      </c>
    </row>
    <row r="3508" spans="1:11" ht="12.75" customHeight="1" x14ac:dyDescent="0.2">
      <c r="A3508" s="71" t="str">
        <f t="shared" si="380"/>
        <v/>
      </c>
      <c r="B3508" s="31" t="str">
        <f t="shared" si="378"/>
        <v/>
      </c>
      <c r="C3508" s="25" t="str">
        <f t="shared" si="381"/>
        <v/>
      </c>
      <c r="D3508" s="26" t="str">
        <f>IF(C3508="","",IFERROR(VLOOKUP($C3508,Statistiques!$A$8:$B$30,2,0),""))</f>
        <v/>
      </c>
      <c r="E3508" s="24"/>
      <c r="F3508" s="27" t="e">
        <f t="shared" si="379"/>
        <v>#VALUE!</v>
      </c>
      <c r="G3508" s="28" t="str">
        <f t="shared" si="375"/>
        <v/>
      </c>
      <c r="H3508" s="29"/>
      <c r="I3508" s="30"/>
      <c r="J3508">
        <f t="shared" si="376"/>
        <v>0</v>
      </c>
      <c r="K3508">
        <f t="shared" si="377"/>
        <v>0</v>
      </c>
    </row>
    <row r="3509" spans="1:11" ht="12.75" customHeight="1" x14ac:dyDescent="0.2">
      <c r="A3509" s="71" t="str">
        <f t="shared" si="380"/>
        <v/>
      </c>
      <c r="B3509" s="31" t="str">
        <f t="shared" si="378"/>
        <v/>
      </c>
      <c r="C3509" s="25" t="str">
        <f t="shared" si="381"/>
        <v/>
      </c>
      <c r="D3509" s="26" t="str">
        <f>IF(C3509="","",IFERROR(VLOOKUP($C3509,Statistiques!$A$8:$B$30,2,0),""))</f>
        <v/>
      </c>
      <c r="E3509" s="24"/>
      <c r="F3509" s="27" t="e">
        <f t="shared" si="379"/>
        <v>#VALUE!</v>
      </c>
      <c r="G3509" s="28" t="str">
        <f t="shared" si="375"/>
        <v/>
      </c>
      <c r="H3509" s="29"/>
      <c r="I3509" s="30"/>
      <c r="J3509">
        <f t="shared" si="376"/>
        <v>0</v>
      </c>
      <c r="K3509">
        <f t="shared" si="377"/>
        <v>0</v>
      </c>
    </row>
    <row r="3510" spans="1:11" ht="12.75" customHeight="1" x14ac:dyDescent="0.2">
      <c r="A3510" s="71" t="str">
        <f t="shared" si="380"/>
        <v/>
      </c>
      <c r="B3510" s="31" t="str">
        <f t="shared" si="378"/>
        <v/>
      </c>
      <c r="C3510" s="25" t="str">
        <f t="shared" si="381"/>
        <v/>
      </c>
      <c r="D3510" s="26" t="str">
        <f>IF(C3510="","",IFERROR(VLOOKUP($C3510,Statistiques!$A$8:$B$30,2,0),""))</f>
        <v/>
      </c>
      <c r="E3510" s="24"/>
      <c r="F3510" s="27" t="e">
        <f t="shared" si="379"/>
        <v>#VALUE!</v>
      </c>
      <c r="G3510" s="28" t="str">
        <f t="shared" si="375"/>
        <v/>
      </c>
      <c r="H3510" s="29"/>
      <c r="I3510" s="30"/>
      <c r="J3510">
        <f t="shared" si="376"/>
        <v>0</v>
      </c>
      <c r="K3510">
        <f t="shared" si="377"/>
        <v>0</v>
      </c>
    </row>
    <row r="3511" spans="1:11" ht="12.75" customHeight="1" x14ac:dyDescent="0.2">
      <c r="A3511" s="71" t="str">
        <f t="shared" si="380"/>
        <v/>
      </c>
      <c r="B3511" s="31" t="str">
        <f t="shared" si="378"/>
        <v/>
      </c>
      <c r="C3511" s="25" t="str">
        <f t="shared" si="381"/>
        <v/>
      </c>
      <c r="D3511" s="26" t="str">
        <f>IF(C3511="","",IFERROR(VLOOKUP($C3511,Statistiques!$A$8:$B$30,2,0),""))</f>
        <v/>
      </c>
      <c r="E3511" s="24"/>
      <c r="F3511" s="27" t="e">
        <f t="shared" si="379"/>
        <v>#VALUE!</v>
      </c>
      <c r="G3511" s="28" t="str">
        <f t="shared" si="375"/>
        <v/>
      </c>
      <c r="H3511" s="29"/>
      <c r="I3511" s="30"/>
      <c r="J3511">
        <f t="shared" si="376"/>
        <v>0</v>
      </c>
      <c r="K3511">
        <f t="shared" si="377"/>
        <v>0</v>
      </c>
    </row>
    <row r="3512" spans="1:11" ht="12.75" customHeight="1" x14ac:dyDescent="0.2">
      <c r="A3512" s="71" t="str">
        <f t="shared" si="380"/>
        <v/>
      </c>
      <c r="B3512" s="31" t="str">
        <f t="shared" si="378"/>
        <v/>
      </c>
      <c r="C3512" s="25" t="str">
        <f t="shared" si="381"/>
        <v/>
      </c>
      <c r="D3512" s="26" t="str">
        <f>IF(C3512="","",IFERROR(VLOOKUP($C3512,Statistiques!$A$8:$B$30,2,0),""))</f>
        <v/>
      </c>
      <c r="E3512" s="24"/>
      <c r="F3512" s="27" t="e">
        <f t="shared" si="379"/>
        <v>#VALUE!</v>
      </c>
      <c r="G3512" s="28" t="str">
        <f t="shared" si="375"/>
        <v/>
      </c>
      <c r="H3512" s="29"/>
      <c r="I3512" s="30"/>
      <c r="J3512">
        <f t="shared" si="376"/>
        <v>0</v>
      </c>
      <c r="K3512">
        <f t="shared" si="377"/>
        <v>0</v>
      </c>
    </row>
    <row r="3513" spans="1:11" ht="12.75" customHeight="1" x14ac:dyDescent="0.2">
      <c r="A3513" s="71" t="str">
        <f t="shared" si="380"/>
        <v/>
      </c>
      <c r="B3513" s="31" t="str">
        <f t="shared" si="378"/>
        <v/>
      </c>
      <c r="C3513" s="25" t="str">
        <f t="shared" si="381"/>
        <v/>
      </c>
      <c r="D3513" s="26" t="str">
        <f>IF(C3513="","",IFERROR(VLOOKUP($C3513,Statistiques!$A$8:$B$30,2,0),""))</f>
        <v/>
      </c>
      <c r="E3513" s="24"/>
      <c r="F3513" s="27" t="e">
        <f t="shared" si="379"/>
        <v>#VALUE!</v>
      </c>
      <c r="G3513" s="28" t="str">
        <f t="shared" si="375"/>
        <v/>
      </c>
      <c r="H3513" s="29"/>
      <c r="I3513" s="30"/>
      <c r="J3513">
        <f t="shared" si="376"/>
        <v>0</v>
      </c>
      <c r="K3513">
        <f t="shared" si="377"/>
        <v>0</v>
      </c>
    </row>
    <row r="3514" spans="1:11" ht="12.75" customHeight="1" x14ac:dyDescent="0.2">
      <c r="A3514" s="71" t="str">
        <f t="shared" si="380"/>
        <v/>
      </c>
      <c r="B3514" s="31" t="str">
        <f t="shared" si="378"/>
        <v/>
      </c>
      <c r="C3514" s="25" t="str">
        <f t="shared" si="381"/>
        <v/>
      </c>
      <c r="D3514" s="26" t="str">
        <f>IF(C3514="","",IFERROR(VLOOKUP($C3514,Statistiques!$A$8:$B$30,2,0),""))</f>
        <v/>
      </c>
      <c r="E3514" s="24"/>
      <c r="F3514" s="27" t="e">
        <f t="shared" si="379"/>
        <v>#VALUE!</v>
      </c>
      <c r="G3514" s="28" t="str">
        <f t="shared" si="375"/>
        <v/>
      </c>
      <c r="H3514" s="29"/>
      <c r="I3514" s="30"/>
      <c r="J3514">
        <f t="shared" si="376"/>
        <v>0</v>
      </c>
      <c r="K3514">
        <f t="shared" si="377"/>
        <v>0</v>
      </c>
    </row>
    <row r="3515" spans="1:11" ht="12.75" customHeight="1" x14ac:dyDescent="0.2">
      <c r="A3515" s="71" t="str">
        <f t="shared" si="380"/>
        <v/>
      </c>
      <c r="B3515" s="31" t="str">
        <f t="shared" si="378"/>
        <v/>
      </c>
      <c r="C3515" s="25" t="str">
        <f t="shared" si="381"/>
        <v/>
      </c>
      <c r="D3515" s="26" t="str">
        <f>IF(C3515="","",IFERROR(VLOOKUP($C3515,Statistiques!$A$8:$B$30,2,0),""))</f>
        <v/>
      </c>
      <c r="E3515" s="24"/>
      <c r="F3515" s="27" t="e">
        <f t="shared" si="379"/>
        <v>#VALUE!</v>
      </c>
      <c r="G3515" s="28" t="str">
        <f t="shared" si="375"/>
        <v/>
      </c>
      <c r="H3515" s="29"/>
      <c r="I3515" s="30"/>
      <c r="J3515">
        <f t="shared" si="376"/>
        <v>0</v>
      </c>
      <c r="K3515">
        <f t="shared" si="377"/>
        <v>0</v>
      </c>
    </row>
    <row r="3516" spans="1:11" ht="12.75" customHeight="1" x14ac:dyDescent="0.2">
      <c r="A3516" s="71" t="str">
        <f t="shared" si="380"/>
        <v/>
      </c>
      <c r="B3516" s="31" t="str">
        <f t="shared" si="378"/>
        <v/>
      </c>
      <c r="C3516" s="25" t="str">
        <f t="shared" si="381"/>
        <v/>
      </c>
      <c r="D3516" s="26" t="str">
        <f>IF(C3516="","",IFERROR(VLOOKUP($C3516,Statistiques!$A$8:$B$30,2,0),""))</f>
        <v/>
      </c>
      <c r="E3516" s="24"/>
      <c r="F3516" s="27" t="e">
        <f t="shared" si="379"/>
        <v>#VALUE!</v>
      </c>
      <c r="G3516" s="28" t="str">
        <f t="shared" si="375"/>
        <v/>
      </c>
      <c r="H3516" s="29"/>
      <c r="I3516" s="30"/>
      <c r="J3516">
        <f t="shared" si="376"/>
        <v>0</v>
      </c>
      <c r="K3516">
        <f t="shared" si="377"/>
        <v>0</v>
      </c>
    </row>
    <row r="3517" spans="1:11" ht="12.75" customHeight="1" x14ac:dyDescent="0.2">
      <c r="A3517" s="71" t="str">
        <f t="shared" si="380"/>
        <v/>
      </c>
      <c r="B3517" s="31" t="str">
        <f t="shared" si="378"/>
        <v/>
      </c>
      <c r="C3517" s="25" t="str">
        <f t="shared" si="381"/>
        <v/>
      </c>
      <c r="D3517" s="26" t="str">
        <f>IF(C3517="","",IFERROR(VLOOKUP($C3517,Statistiques!$A$8:$B$30,2,0),""))</f>
        <v/>
      </c>
      <c r="E3517" s="24"/>
      <c r="F3517" s="27" t="e">
        <f t="shared" si="379"/>
        <v>#VALUE!</v>
      </c>
      <c r="G3517" s="28" t="str">
        <f t="shared" si="375"/>
        <v/>
      </c>
      <c r="H3517" s="29"/>
      <c r="I3517" s="30"/>
      <c r="J3517">
        <f t="shared" si="376"/>
        <v>0</v>
      </c>
      <c r="K3517">
        <f t="shared" si="377"/>
        <v>0</v>
      </c>
    </row>
    <row r="3518" spans="1:11" ht="12.75" customHeight="1" x14ac:dyDescent="0.2">
      <c r="A3518" s="71" t="str">
        <f t="shared" si="380"/>
        <v/>
      </c>
      <c r="B3518" s="31" t="str">
        <f t="shared" si="378"/>
        <v/>
      </c>
      <c r="C3518" s="25" t="str">
        <f t="shared" si="381"/>
        <v/>
      </c>
      <c r="D3518" s="26" t="str">
        <f>IF(C3518="","",IFERROR(VLOOKUP($C3518,Statistiques!$A$8:$B$30,2,0),""))</f>
        <v/>
      </c>
      <c r="E3518" s="24"/>
      <c r="F3518" s="27" t="e">
        <f t="shared" si="379"/>
        <v>#VALUE!</v>
      </c>
      <c r="G3518" s="28" t="str">
        <f t="shared" si="375"/>
        <v/>
      </c>
      <c r="H3518" s="29"/>
      <c r="I3518" s="30"/>
      <c r="J3518">
        <f t="shared" si="376"/>
        <v>0</v>
      </c>
      <c r="K3518">
        <f t="shared" si="377"/>
        <v>0</v>
      </c>
    </row>
    <row r="3519" spans="1:11" ht="12.75" customHeight="1" x14ac:dyDescent="0.2">
      <c r="A3519" s="71" t="str">
        <f t="shared" si="380"/>
        <v/>
      </c>
      <c r="B3519" s="31" t="str">
        <f t="shared" si="378"/>
        <v/>
      </c>
      <c r="C3519" s="25" t="str">
        <f t="shared" si="381"/>
        <v/>
      </c>
      <c r="D3519" s="26" t="str">
        <f>IF(C3519="","",IFERROR(VLOOKUP($C3519,Statistiques!$A$8:$B$30,2,0),""))</f>
        <v/>
      </c>
      <c r="E3519" s="24"/>
      <c r="F3519" s="27" t="e">
        <f t="shared" si="379"/>
        <v>#VALUE!</v>
      </c>
      <c r="G3519" s="28" t="str">
        <f t="shared" si="375"/>
        <v/>
      </c>
      <c r="H3519" s="29"/>
      <c r="I3519" s="30"/>
      <c r="J3519">
        <f t="shared" si="376"/>
        <v>0</v>
      </c>
      <c r="K3519">
        <f t="shared" si="377"/>
        <v>0</v>
      </c>
    </row>
    <row r="3520" spans="1:11" ht="12.75" customHeight="1" x14ac:dyDescent="0.2">
      <c r="A3520" s="71" t="str">
        <f t="shared" si="380"/>
        <v/>
      </c>
      <c r="B3520" s="31" t="str">
        <f t="shared" si="378"/>
        <v/>
      </c>
      <c r="C3520" s="25" t="str">
        <f t="shared" si="381"/>
        <v/>
      </c>
      <c r="D3520" s="26" t="str">
        <f>IF(C3520="","",IFERROR(VLOOKUP($C3520,Statistiques!$A$8:$B$30,2,0),""))</f>
        <v/>
      </c>
      <c r="E3520" s="24"/>
      <c r="F3520" s="27" t="e">
        <f t="shared" si="379"/>
        <v>#VALUE!</v>
      </c>
      <c r="G3520" s="28" t="str">
        <f t="shared" si="375"/>
        <v/>
      </c>
      <c r="H3520" s="29"/>
      <c r="I3520" s="30"/>
      <c r="J3520">
        <f t="shared" si="376"/>
        <v>0</v>
      </c>
      <c r="K3520">
        <f t="shared" si="377"/>
        <v>0</v>
      </c>
    </row>
    <row r="3521" spans="1:11" ht="12.75" customHeight="1" x14ac:dyDescent="0.2">
      <c r="A3521" s="71" t="str">
        <f t="shared" si="380"/>
        <v/>
      </c>
      <c r="B3521" s="31" t="str">
        <f t="shared" si="378"/>
        <v/>
      </c>
      <c r="C3521" s="25" t="str">
        <f t="shared" si="381"/>
        <v/>
      </c>
      <c r="D3521" s="26" t="str">
        <f>IF(C3521="","",IFERROR(VLOOKUP($C3521,Statistiques!$A$8:$B$30,2,0),""))</f>
        <v/>
      </c>
      <c r="E3521" s="24"/>
      <c r="F3521" s="27" t="e">
        <f t="shared" si="379"/>
        <v>#VALUE!</v>
      </c>
      <c r="G3521" s="28" t="str">
        <f t="shared" si="375"/>
        <v/>
      </c>
      <c r="H3521" s="29"/>
      <c r="I3521" s="30"/>
      <c r="J3521">
        <f t="shared" si="376"/>
        <v>0</v>
      </c>
      <c r="K3521">
        <f t="shared" si="377"/>
        <v>0</v>
      </c>
    </row>
    <row r="3522" spans="1:11" ht="12.75" customHeight="1" x14ac:dyDescent="0.2">
      <c r="A3522" s="71" t="str">
        <f t="shared" si="380"/>
        <v/>
      </c>
      <c r="B3522" s="31" t="str">
        <f t="shared" si="378"/>
        <v/>
      </c>
      <c r="C3522" s="25" t="str">
        <f t="shared" si="381"/>
        <v/>
      </c>
      <c r="D3522" s="26" t="str">
        <f>IF(C3522="","",IFERROR(VLOOKUP($C3522,Statistiques!$A$8:$B$30,2,0),""))</f>
        <v/>
      </c>
      <c r="E3522" s="24"/>
      <c r="F3522" s="27" t="e">
        <f t="shared" si="379"/>
        <v>#VALUE!</v>
      </c>
      <c r="G3522" s="28" t="str">
        <f t="shared" si="375"/>
        <v/>
      </c>
      <c r="H3522" s="29"/>
      <c r="I3522" s="30"/>
      <c r="J3522">
        <f t="shared" si="376"/>
        <v>0</v>
      </c>
      <c r="K3522">
        <f t="shared" si="377"/>
        <v>0</v>
      </c>
    </row>
    <row r="3523" spans="1:11" ht="12.75" customHeight="1" x14ac:dyDescent="0.2">
      <c r="A3523" s="71" t="str">
        <f t="shared" si="380"/>
        <v/>
      </c>
      <c r="B3523" s="31" t="str">
        <f t="shared" si="378"/>
        <v/>
      </c>
      <c r="C3523" s="25" t="str">
        <f t="shared" si="381"/>
        <v/>
      </c>
      <c r="D3523" s="26" t="str">
        <f>IF(C3523="","",IFERROR(VLOOKUP($C3523,Statistiques!$A$8:$B$30,2,0),""))</f>
        <v/>
      </c>
      <c r="E3523" s="24"/>
      <c r="F3523" s="27" t="e">
        <f t="shared" si="379"/>
        <v>#VALUE!</v>
      </c>
      <c r="G3523" s="28" t="str">
        <f t="shared" ref="G3523:G3586" si="382">IF(E3523="","",IF(AND(MONTH(A3523)=MONTH(A3524),E3524&lt;&gt;""),"",F3523))</f>
        <v/>
      </c>
      <c r="H3523" s="29"/>
      <c r="I3523" s="30"/>
      <c r="J3523">
        <f t="shared" ref="J3523:J3586" si="383">IF(H3523="",0,H3523)</f>
        <v>0</v>
      </c>
      <c r="K3523">
        <f t="shared" ref="K3523:K3586" si="384">IF(I3523="",0,I3523)</f>
        <v>0</v>
      </c>
    </row>
    <row r="3524" spans="1:11" ht="12.75" customHeight="1" x14ac:dyDescent="0.2">
      <c r="A3524" s="71" t="str">
        <f t="shared" si="380"/>
        <v/>
      </c>
      <c r="B3524" s="31" t="str">
        <f t="shared" ref="B3524:B3587" si="385">IF(A3524="","",B3523+1)</f>
        <v/>
      </c>
      <c r="C3524" s="25" t="str">
        <f t="shared" si="381"/>
        <v/>
      </c>
      <c r="D3524" s="26" t="str">
        <f>IF(C3524="","",IFERROR(VLOOKUP($C3524,Statistiques!$A$8:$B$30,2,0),""))</f>
        <v/>
      </c>
      <c r="E3524" s="24"/>
      <c r="F3524" s="27" t="e">
        <f t="shared" ref="F3524:F3587" si="386">IF(MONTH(A3524)=MONTH(A3523),F3523+E3524,E3524)</f>
        <v>#VALUE!</v>
      </c>
      <c r="G3524" s="28" t="str">
        <f t="shared" si="382"/>
        <v/>
      </c>
      <c r="H3524" s="29"/>
      <c r="I3524" s="30"/>
      <c r="J3524">
        <f t="shared" si="383"/>
        <v>0</v>
      </c>
      <c r="K3524">
        <f t="shared" si="384"/>
        <v>0</v>
      </c>
    </row>
    <row r="3525" spans="1:11" ht="12.75" customHeight="1" x14ac:dyDescent="0.2">
      <c r="A3525" s="71" t="str">
        <f t="shared" si="380"/>
        <v/>
      </c>
      <c r="B3525" s="31" t="str">
        <f t="shared" si="385"/>
        <v/>
      </c>
      <c r="C3525" s="25" t="str">
        <f t="shared" si="381"/>
        <v/>
      </c>
      <c r="D3525" s="26" t="str">
        <f>IF(C3525="","",IFERROR(VLOOKUP($C3525,Statistiques!$A$8:$B$30,2,0),""))</f>
        <v/>
      </c>
      <c r="E3525" s="24"/>
      <c r="F3525" s="27" t="e">
        <f t="shared" si="386"/>
        <v>#VALUE!</v>
      </c>
      <c r="G3525" s="28" t="str">
        <f t="shared" si="382"/>
        <v/>
      </c>
      <c r="H3525" s="29"/>
      <c r="I3525" s="30"/>
      <c r="J3525">
        <f t="shared" si="383"/>
        <v>0</v>
      </c>
      <c r="K3525">
        <f t="shared" si="384"/>
        <v>0</v>
      </c>
    </row>
    <row r="3526" spans="1:11" ht="12.75" customHeight="1" x14ac:dyDescent="0.2">
      <c r="A3526" s="71" t="str">
        <f t="shared" si="380"/>
        <v/>
      </c>
      <c r="B3526" s="31" t="str">
        <f t="shared" si="385"/>
        <v/>
      </c>
      <c r="C3526" s="25" t="str">
        <f t="shared" si="381"/>
        <v/>
      </c>
      <c r="D3526" s="26" t="str">
        <f>IF(C3526="","",IFERROR(VLOOKUP($C3526,Statistiques!$A$8:$B$30,2,0),""))</f>
        <v/>
      </c>
      <c r="E3526" s="24"/>
      <c r="F3526" s="27" t="e">
        <f t="shared" si="386"/>
        <v>#VALUE!</v>
      </c>
      <c r="G3526" s="28" t="str">
        <f t="shared" si="382"/>
        <v/>
      </c>
      <c r="H3526" s="29"/>
      <c r="I3526" s="30"/>
      <c r="J3526">
        <f t="shared" si="383"/>
        <v>0</v>
      </c>
      <c r="K3526">
        <f t="shared" si="384"/>
        <v>0</v>
      </c>
    </row>
    <row r="3527" spans="1:11" ht="12.75" customHeight="1" x14ac:dyDescent="0.2">
      <c r="A3527" s="71" t="str">
        <f t="shared" si="380"/>
        <v/>
      </c>
      <c r="B3527" s="31" t="str">
        <f t="shared" si="385"/>
        <v/>
      </c>
      <c r="C3527" s="25" t="str">
        <f t="shared" si="381"/>
        <v/>
      </c>
      <c r="D3527" s="26" t="str">
        <f>IF(C3527="","",IFERROR(VLOOKUP($C3527,Statistiques!$A$8:$B$30,2,0),""))</f>
        <v/>
      </c>
      <c r="E3527" s="24"/>
      <c r="F3527" s="27" t="e">
        <f t="shared" si="386"/>
        <v>#VALUE!</v>
      </c>
      <c r="G3527" s="28" t="str">
        <f t="shared" si="382"/>
        <v/>
      </c>
      <c r="H3527" s="29"/>
      <c r="I3527" s="30"/>
      <c r="J3527">
        <f t="shared" si="383"/>
        <v>0</v>
      </c>
      <c r="K3527">
        <f t="shared" si="384"/>
        <v>0</v>
      </c>
    </row>
    <row r="3528" spans="1:11" ht="12.75" customHeight="1" x14ac:dyDescent="0.2">
      <c r="A3528" s="71" t="str">
        <f t="shared" si="380"/>
        <v/>
      </c>
      <c r="B3528" s="31" t="str">
        <f t="shared" si="385"/>
        <v/>
      </c>
      <c r="C3528" s="25" t="str">
        <f t="shared" si="381"/>
        <v/>
      </c>
      <c r="D3528" s="26" t="str">
        <f>IF(C3528="","",IFERROR(VLOOKUP($C3528,Statistiques!$A$8:$B$30,2,0),""))</f>
        <v/>
      </c>
      <c r="E3528" s="24"/>
      <c r="F3528" s="27" t="e">
        <f t="shared" si="386"/>
        <v>#VALUE!</v>
      </c>
      <c r="G3528" s="28" t="str">
        <f t="shared" si="382"/>
        <v/>
      </c>
      <c r="H3528" s="29"/>
      <c r="I3528" s="30"/>
      <c r="J3528">
        <f t="shared" si="383"/>
        <v>0</v>
      </c>
      <c r="K3528">
        <f t="shared" si="384"/>
        <v>0</v>
      </c>
    </row>
    <row r="3529" spans="1:11" ht="12.75" customHeight="1" x14ac:dyDescent="0.2">
      <c r="A3529" s="71" t="str">
        <f t="shared" si="380"/>
        <v/>
      </c>
      <c r="B3529" s="31" t="str">
        <f t="shared" si="385"/>
        <v/>
      </c>
      <c r="C3529" s="25" t="str">
        <f t="shared" si="381"/>
        <v/>
      </c>
      <c r="D3529" s="26" t="str">
        <f>IF(C3529="","",IFERROR(VLOOKUP($C3529,Statistiques!$A$8:$B$30,2,0),""))</f>
        <v/>
      </c>
      <c r="E3529" s="24"/>
      <c r="F3529" s="27" t="e">
        <f t="shared" si="386"/>
        <v>#VALUE!</v>
      </c>
      <c r="G3529" s="28" t="str">
        <f t="shared" si="382"/>
        <v/>
      </c>
      <c r="H3529" s="29"/>
      <c r="I3529" s="30"/>
      <c r="J3529">
        <f t="shared" si="383"/>
        <v>0</v>
      </c>
      <c r="K3529">
        <f t="shared" si="384"/>
        <v>0</v>
      </c>
    </row>
    <row r="3530" spans="1:11" ht="12.75" customHeight="1" x14ac:dyDescent="0.2">
      <c r="A3530" s="71" t="str">
        <f t="shared" si="380"/>
        <v/>
      </c>
      <c r="B3530" s="31" t="str">
        <f t="shared" si="385"/>
        <v/>
      </c>
      <c r="C3530" s="25" t="str">
        <f t="shared" si="381"/>
        <v/>
      </c>
      <c r="D3530" s="26" t="str">
        <f>IF(C3530="","",IFERROR(VLOOKUP($C3530,Statistiques!$A$8:$B$30,2,0),""))</f>
        <v/>
      </c>
      <c r="E3530" s="24"/>
      <c r="F3530" s="27" t="e">
        <f t="shared" si="386"/>
        <v>#VALUE!</v>
      </c>
      <c r="G3530" s="28" t="str">
        <f t="shared" si="382"/>
        <v/>
      </c>
      <c r="H3530" s="29"/>
      <c r="I3530" s="30"/>
      <c r="J3530">
        <f t="shared" si="383"/>
        <v>0</v>
      </c>
      <c r="K3530">
        <f t="shared" si="384"/>
        <v>0</v>
      </c>
    </row>
    <row r="3531" spans="1:11" ht="12.75" customHeight="1" x14ac:dyDescent="0.2">
      <c r="A3531" s="71" t="str">
        <f t="shared" si="380"/>
        <v/>
      </c>
      <c r="B3531" s="31" t="str">
        <f t="shared" si="385"/>
        <v/>
      </c>
      <c r="C3531" s="25" t="str">
        <f t="shared" si="381"/>
        <v/>
      </c>
      <c r="D3531" s="26" t="str">
        <f>IF(C3531="","",IFERROR(VLOOKUP($C3531,Statistiques!$A$8:$B$30,2,0),""))</f>
        <v/>
      </c>
      <c r="E3531" s="24"/>
      <c r="F3531" s="27" t="e">
        <f t="shared" si="386"/>
        <v>#VALUE!</v>
      </c>
      <c r="G3531" s="28" t="str">
        <f t="shared" si="382"/>
        <v/>
      </c>
      <c r="H3531" s="29"/>
      <c r="I3531" s="30"/>
      <c r="J3531">
        <f t="shared" si="383"/>
        <v>0</v>
      </c>
      <c r="K3531">
        <f t="shared" si="384"/>
        <v>0</v>
      </c>
    </row>
    <row r="3532" spans="1:11" ht="12.75" customHeight="1" x14ac:dyDescent="0.2">
      <c r="A3532" s="71" t="str">
        <f t="shared" si="380"/>
        <v/>
      </c>
      <c r="B3532" s="31" t="str">
        <f t="shared" si="385"/>
        <v/>
      </c>
      <c r="C3532" s="25" t="str">
        <f t="shared" si="381"/>
        <v/>
      </c>
      <c r="D3532" s="26" t="str">
        <f>IF(C3532="","",IFERROR(VLOOKUP($C3532,Statistiques!$A$8:$B$30,2,0),""))</f>
        <v/>
      </c>
      <c r="E3532" s="24"/>
      <c r="F3532" s="27" t="e">
        <f t="shared" si="386"/>
        <v>#VALUE!</v>
      </c>
      <c r="G3532" s="28" t="str">
        <f t="shared" si="382"/>
        <v/>
      </c>
      <c r="H3532" s="29"/>
      <c r="I3532" s="30"/>
      <c r="J3532">
        <f t="shared" si="383"/>
        <v>0</v>
      </c>
      <c r="K3532">
        <f t="shared" si="384"/>
        <v>0</v>
      </c>
    </row>
    <row r="3533" spans="1:11" ht="12.75" customHeight="1" x14ac:dyDescent="0.2">
      <c r="A3533" s="71" t="str">
        <f t="shared" si="380"/>
        <v/>
      </c>
      <c r="B3533" s="31" t="str">
        <f t="shared" si="385"/>
        <v/>
      </c>
      <c r="C3533" s="25" t="str">
        <f t="shared" si="381"/>
        <v/>
      </c>
      <c r="D3533" s="26" t="str">
        <f>IF(C3533="","",IFERROR(VLOOKUP($C3533,Statistiques!$A$8:$B$30,2,0),""))</f>
        <v/>
      </c>
      <c r="E3533" s="24"/>
      <c r="F3533" s="27" t="e">
        <f t="shared" si="386"/>
        <v>#VALUE!</v>
      </c>
      <c r="G3533" s="28" t="str">
        <f t="shared" si="382"/>
        <v/>
      </c>
      <c r="H3533" s="29"/>
      <c r="I3533" s="30"/>
      <c r="J3533">
        <f t="shared" si="383"/>
        <v>0</v>
      </c>
      <c r="K3533">
        <f t="shared" si="384"/>
        <v>0</v>
      </c>
    </row>
    <row r="3534" spans="1:11" ht="12.75" customHeight="1" x14ac:dyDescent="0.2">
      <c r="A3534" s="71" t="str">
        <f t="shared" si="380"/>
        <v/>
      </c>
      <c r="B3534" s="31" t="str">
        <f t="shared" si="385"/>
        <v/>
      </c>
      <c r="C3534" s="25" t="str">
        <f t="shared" si="381"/>
        <v/>
      </c>
      <c r="D3534" s="26" t="str">
        <f>IF(C3534="","",IFERROR(VLOOKUP($C3534,Statistiques!$A$8:$B$30,2,0),""))</f>
        <v/>
      </c>
      <c r="E3534" s="24"/>
      <c r="F3534" s="27" t="e">
        <f t="shared" si="386"/>
        <v>#VALUE!</v>
      </c>
      <c r="G3534" s="28" t="str">
        <f t="shared" si="382"/>
        <v/>
      </c>
      <c r="H3534" s="29"/>
      <c r="I3534" s="30"/>
      <c r="J3534">
        <f t="shared" si="383"/>
        <v>0</v>
      </c>
      <c r="K3534">
        <f t="shared" si="384"/>
        <v>0</v>
      </c>
    </row>
    <row r="3535" spans="1:11" ht="12.75" customHeight="1" x14ac:dyDescent="0.2">
      <c r="A3535" s="71" t="str">
        <f t="shared" si="380"/>
        <v/>
      </c>
      <c r="B3535" s="31" t="str">
        <f t="shared" si="385"/>
        <v/>
      </c>
      <c r="C3535" s="25" t="str">
        <f t="shared" si="381"/>
        <v/>
      </c>
      <c r="D3535" s="26" t="str">
        <f>IF(C3535="","",IFERROR(VLOOKUP($C3535,Statistiques!$A$8:$B$30,2,0),""))</f>
        <v/>
      </c>
      <c r="E3535" s="24"/>
      <c r="F3535" s="27" t="e">
        <f t="shared" si="386"/>
        <v>#VALUE!</v>
      </c>
      <c r="G3535" s="28" t="str">
        <f t="shared" si="382"/>
        <v/>
      </c>
      <c r="H3535" s="29"/>
      <c r="I3535" s="30"/>
      <c r="J3535">
        <f t="shared" si="383"/>
        <v>0</v>
      </c>
      <c r="K3535">
        <f t="shared" si="384"/>
        <v>0</v>
      </c>
    </row>
    <row r="3536" spans="1:11" ht="12.75" customHeight="1" x14ac:dyDescent="0.2">
      <c r="A3536" s="71" t="str">
        <f t="shared" si="380"/>
        <v/>
      </c>
      <c r="B3536" s="31" t="str">
        <f t="shared" si="385"/>
        <v/>
      </c>
      <c r="C3536" s="25" t="str">
        <f t="shared" si="381"/>
        <v/>
      </c>
      <c r="D3536" s="26" t="str">
        <f>IF(C3536="","",IFERROR(VLOOKUP($C3536,Statistiques!$A$8:$B$30,2,0),""))</f>
        <v/>
      </c>
      <c r="E3536" s="24"/>
      <c r="F3536" s="27" t="e">
        <f t="shared" si="386"/>
        <v>#VALUE!</v>
      </c>
      <c r="G3536" s="28" t="str">
        <f t="shared" si="382"/>
        <v/>
      </c>
      <c r="H3536" s="29"/>
      <c r="I3536" s="30"/>
      <c r="J3536">
        <f t="shared" si="383"/>
        <v>0</v>
      </c>
      <c r="K3536">
        <f t="shared" si="384"/>
        <v>0</v>
      </c>
    </row>
    <row r="3537" spans="1:11" ht="12.75" customHeight="1" x14ac:dyDescent="0.2">
      <c r="A3537" s="71" t="str">
        <f t="shared" si="380"/>
        <v/>
      </c>
      <c r="B3537" s="31" t="str">
        <f t="shared" si="385"/>
        <v/>
      </c>
      <c r="C3537" s="25" t="str">
        <f t="shared" si="381"/>
        <v/>
      </c>
      <c r="D3537" s="26" t="str">
        <f>IF(C3537="","",IFERROR(VLOOKUP($C3537,Statistiques!$A$8:$B$30,2,0),""))</f>
        <v/>
      </c>
      <c r="E3537" s="24"/>
      <c r="F3537" s="27" t="e">
        <f t="shared" si="386"/>
        <v>#VALUE!</v>
      </c>
      <c r="G3537" s="28" t="str">
        <f t="shared" si="382"/>
        <v/>
      </c>
      <c r="H3537" s="29"/>
      <c r="I3537" s="30"/>
      <c r="J3537">
        <f t="shared" si="383"/>
        <v>0</v>
      </c>
      <c r="K3537">
        <f t="shared" si="384"/>
        <v>0</v>
      </c>
    </row>
    <row r="3538" spans="1:11" ht="12.75" customHeight="1" x14ac:dyDescent="0.2">
      <c r="A3538" s="71" t="str">
        <f t="shared" si="380"/>
        <v/>
      </c>
      <c r="B3538" s="31" t="str">
        <f t="shared" si="385"/>
        <v/>
      </c>
      <c r="C3538" s="25" t="str">
        <f t="shared" si="381"/>
        <v/>
      </c>
      <c r="D3538" s="26" t="str">
        <f>IF(C3538="","",IFERROR(VLOOKUP($C3538,Statistiques!$A$8:$B$30,2,0),""))</f>
        <v/>
      </c>
      <c r="E3538" s="24"/>
      <c r="F3538" s="27" t="e">
        <f t="shared" si="386"/>
        <v>#VALUE!</v>
      </c>
      <c r="G3538" s="28" t="str">
        <f t="shared" si="382"/>
        <v/>
      </c>
      <c r="H3538" s="29"/>
      <c r="I3538" s="30"/>
      <c r="J3538">
        <f t="shared" si="383"/>
        <v>0</v>
      </c>
      <c r="K3538">
        <f t="shared" si="384"/>
        <v>0</v>
      </c>
    </row>
    <row r="3539" spans="1:11" ht="12.75" customHeight="1" x14ac:dyDescent="0.2">
      <c r="A3539" s="71" t="str">
        <f t="shared" si="380"/>
        <v/>
      </c>
      <c r="B3539" s="31" t="str">
        <f t="shared" si="385"/>
        <v/>
      </c>
      <c r="C3539" s="25" t="str">
        <f t="shared" si="381"/>
        <v/>
      </c>
      <c r="D3539" s="26" t="str">
        <f>IF(C3539="","",IFERROR(VLOOKUP($C3539,Statistiques!$A$8:$B$30,2,0),""))</f>
        <v/>
      </c>
      <c r="E3539" s="24"/>
      <c r="F3539" s="27" t="e">
        <f t="shared" si="386"/>
        <v>#VALUE!</v>
      </c>
      <c r="G3539" s="28" t="str">
        <f t="shared" si="382"/>
        <v/>
      </c>
      <c r="H3539" s="29"/>
      <c r="I3539" s="30"/>
      <c r="J3539">
        <f t="shared" si="383"/>
        <v>0</v>
      </c>
      <c r="K3539">
        <f t="shared" si="384"/>
        <v>0</v>
      </c>
    </row>
    <row r="3540" spans="1:11" ht="12.75" customHeight="1" x14ac:dyDescent="0.2">
      <c r="A3540" s="71" t="str">
        <f t="shared" si="380"/>
        <v/>
      </c>
      <c r="B3540" s="31" t="str">
        <f t="shared" si="385"/>
        <v/>
      </c>
      <c r="C3540" s="25" t="str">
        <f t="shared" si="381"/>
        <v/>
      </c>
      <c r="D3540" s="26" t="str">
        <f>IF(C3540="","",IFERROR(VLOOKUP($C3540,Statistiques!$A$8:$B$30,2,0),""))</f>
        <v/>
      </c>
      <c r="E3540" s="24"/>
      <c r="F3540" s="27" t="e">
        <f t="shared" si="386"/>
        <v>#VALUE!</v>
      </c>
      <c r="G3540" s="28" t="str">
        <f t="shared" si="382"/>
        <v/>
      </c>
      <c r="H3540" s="29"/>
      <c r="I3540" s="30"/>
      <c r="J3540">
        <f t="shared" si="383"/>
        <v>0</v>
      </c>
      <c r="K3540">
        <f t="shared" si="384"/>
        <v>0</v>
      </c>
    </row>
    <row r="3541" spans="1:11" ht="12.75" customHeight="1" x14ac:dyDescent="0.2">
      <c r="A3541" s="71" t="str">
        <f t="shared" si="380"/>
        <v/>
      </c>
      <c r="B3541" s="31" t="str">
        <f t="shared" si="385"/>
        <v/>
      </c>
      <c r="C3541" s="25" t="str">
        <f t="shared" si="381"/>
        <v/>
      </c>
      <c r="D3541" s="26" t="str">
        <f>IF(C3541="","",IFERROR(VLOOKUP($C3541,Statistiques!$A$8:$B$30,2,0),""))</f>
        <v/>
      </c>
      <c r="E3541" s="24"/>
      <c r="F3541" s="27" t="e">
        <f t="shared" si="386"/>
        <v>#VALUE!</v>
      </c>
      <c r="G3541" s="28" t="str">
        <f t="shared" si="382"/>
        <v/>
      </c>
      <c r="H3541" s="29"/>
      <c r="I3541" s="30"/>
      <c r="J3541">
        <f t="shared" si="383"/>
        <v>0</v>
      </c>
      <c r="K3541">
        <f t="shared" si="384"/>
        <v>0</v>
      </c>
    </row>
    <row r="3542" spans="1:11" ht="12.75" customHeight="1" x14ac:dyDescent="0.2">
      <c r="A3542" s="71" t="str">
        <f t="shared" si="380"/>
        <v/>
      </c>
      <c r="B3542" s="31" t="str">
        <f t="shared" si="385"/>
        <v/>
      </c>
      <c r="C3542" s="25" t="str">
        <f t="shared" si="381"/>
        <v/>
      </c>
      <c r="D3542" s="26" t="str">
        <f>IF(C3542="","",IFERROR(VLOOKUP($C3542,Statistiques!$A$8:$B$30,2,0),""))</f>
        <v/>
      </c>
      <c r="E3542" s="24"/>
      <c r="F3542" s="27" t="e">
        <f t="shared" si="386"/>
        <v>#VALUE!</v>
      </c>
      <c r="G3542" s="28" t="str">
        <f t="shared" si="382"/>
        <v/>
      </c>
      <c r="H3542" s="29"/>
      <c r="I3542" s="30"/>
      <c r="J3542">
        <f t="shared" si="383"/>
        <v>0</v>
      </c>
      <c r="K3542">
        <f t="shared" si="384"/>
        <v>0</v>
      </c>
    </row>
    <row r="3543" spans="1:11" ht="12.75" customHeight="1" x14ac:dyDescent="0.2">
      <c r="A3543" s="71" t="str">
        <f t="shared" si="380"/>
        <v/>
      </c>
      <c r="B3543" s="31" t="str">
        <f t="shared" si="385"/>
        <v/>
      </c>
      <c r="C3543" s="25" t="str">
        <f t="shared" si="381"/>
        <v/>
      </c>
      <c r="D3543" s="26" t="str">
        <f>IF(C3543="","",IFERROR(VLOOKUP($C3543,Statistiques!$A$8:$B$30,2,0),""))</f>
        <v/>
      </c>
      <c r="E3543" s="24"/>
      <c r="F3543" s="27" t="e">
        <f t="shared" si="386"/>
        <v>#VALUE!</v>
      </c>
      <c r="G3543" s="28" t="str">
        <f t="shared" si="382"/>
        <v/>
      </c>
      <c r="H3543" s="29"/>
      <c r="I3543" s="30"/>
      <c r="J3543">
        <f t="shared" si="383"/>
        <v>0</v>
      </c>
      <c r="K3543">
        <f t="shared" si="384"/>
        <v>0</v>
      </c>
    </row>
    <row r="3544" spans="1:11" ht="12.75" customHeight="1" x14ac:dyDescent="0.2">
      <c r="A3544" s="71" t="str">
        <f t="shared" si="380"/>
        <v/>
      </c>
      <c r="B3544" s="31" t="str">
        <f t="shared" si="385"/>
        <v/>
      </c>
      <c r="C3544" s="25" t="str">
        <f t="shared" si="381"/>
        <v/>
      </c>
      <c r="D3544" s="26" t="str">
        <f>IF(C3544="","",IFERROR(VLOOKUP($C3544,Statistiques!$A$8:$B$30,2,0),""))</f>
        <v/>
      </c>
      <c r="E3544" s="24"/>
      <c r="F3544" s="27" t="e">
        <f t="shared" si="386"/>
        <v>#VALUE!</v>
      </c>
      <c r="G3544" s="28" t="str">
        <f t="shared" si="382"/>
        <v/>
      </c>
      <c r="H3544" s="29"/>
      <c r="I3544" s="30"/>
      <c r="J3544">
        <f t="shared" si="383"/>
        <v>0</v>
      </c>
      <c r="K3544">
        <f t="shared" si="384"/>
        <v>0</v>
      </c>
    </row>
    <row r="3545" spans="1:11" ht="12.75" customHeight="1" x14ac:dyDescent="0.2">
      <c r="A3545" s="71" t="str">
        <f t="shared" si="380"/>
        <v/>
      </c>
      <c r="B3545" s="31" t="str">
        <f t="shared" si="385"/>
        <v/>
      </c>
      <c r="C3545" s="25" t="str">
        <f t="shared" si="381"/>
        <v/>
      </c>
      <c r="D3545" s="26" t="str">
        <f>IF(C3545="","",IFERROR(VLOOKUP($C3545,Statistiques!$A$8:$B$30,2,0),""))</f>
        <v/>
      </c>
      <c r="E3545" s="24"/>
      <c r="F3545" s="27" t="e">
        <f t="shared" si="386"/>
        <v>#VALUE!</v>
      </c>
      <c r="G3545" s="28" t="str">
        <f t="shared" si="382"/>
        <v/>
      </c>
      <c r="H3545" s="29"/>
      <c r="I3545" s="30"/>
      <c r="J3545">
        <f t="shared" si="383"/>
        <v>0</v>
      </c>
      <c r="K3545">
        <f t="shared" si="384"/>
        <v>0</v>
      </c>
    </row>
    <row r="3546" spans="1:11" ht="12.75" customHeight="1" x14ac:dyDescent="0.2">
      <c r="A3546" s="71" t="str">
        <f t="shared" si="380"/>
        <v/>
      </c>
      <c r="B3546" s="31" t="str">
        <f t="shared" si="385"/>
        <v/>
      </c>
      <c r="C3546" s="25" t="str">
        <f t="shared" si="381"/>
        <v/>
      </c>
      <c r="D3546" s="26" t="str">
        <f>IF(C3546="","",IFERROR(VLOOKUP($C3546,Statistiques!$A$8:$B$30,2,0),""))</f>
        <v/>
      </c>
      <c r="E3546" s="24"/>
      <c r="F3546" s="27" t="e">
        <f t="shared" si="386"/>
        <v>#VALUE!</v>
      </c>
      <c r="G3546" s="28" t="str">
        <f t="shared" si="382"/>
        <v/>
      </c>
      <c r="H3546" s="29"/>
      <c r="I3546" s="30"/>
      <c r="J3546">
        <f t="shared" si="383"/>
        <v>0</v>
      </c>
      <c r="K3546">
        <f t="shared" si="384"/>
        <v>0</v>
      </c>
    </row>
    <row r="3547" spans="1:11" ht="12.75" customHeight="1" x14ac:dyDescent="0.2">
      <c r="A3547" s="71" t="str">
        <f t="shared" si="380"/>
        <v/>
      </c>
      <c r="B3547" s="31" t="str">
        <f t="shared" si="385"/>
        <v/>
      </c>
      <c r="C3547" s="25" t="str">
        <f t="shared" si="381"/>
        <v/>
      </c>
      <c r="D3547" s="26" t="str">
        <f>IF(C3547="","",IFERROR(VLOOKUP($C3547,Statistiques!$A$8:$B$30,2,0),""))</f>
        <v/>
      </c>
      <c r="E3547" s="24"/>
      <c r="F3547" s="27" t="e">
        <f t="shared" si="386"/>
        <v>#VALUE!</v>
      </c>
      <c r="G3547" s="28" t="str">
        <f t="shared" si="382"/>
        <v/>
      </c>
      <c r="H3547" s="29"/>
      <c r="I3547" s="30"/>
      <c r="J3547">
        <f t="shared" si="383"/>
        <v>0</v>
      </c>
      <c r="K3547">
        <f t="shared" si="384"/>
        <v>0</v>
      </c>
    </row>
    <row r="3548" spans="1:11" ht="12.75" customHeight="1" x14ac:dyDescent="0.2">
      <c r="A3548" s="71" t="str">
        <f t="shared" si="380"/>
        <v/>
      </c>
      <c r="B3548" s="31" t="str">
        <f t="shared" si="385"/>
        <v/>
      </c>
      <c r="C3548" s="25" t="str">
        <f t="shared" si="381"/>
        <v/>
      </c>
      <c r="D3548" s="26" t="str">
        <f>IF(C3548="","",IFERROR(VLOOKUP($C3548,Statistiques!$A$8:$B$30,2,0),""))</f>
        <v/>
      </c>
      <c r="E3548" s="24"/>
      <c r="F3548" s="27" t="e">
        <f t="shared" si="386"/>
        <v>#VALUE!</v>
      </c>
      <c r="G3548" s="28" t="str">
        <f t="shared" si="382"/>
        <v/>
      </c>
      <c r="H3548" s="29"/>
      <c r="I3548" s="30"/>
      <c r="J3548">
        <f t="shared" si="383"/>
        <v>0</v>
      </c>
      <c r="K3548">
        <f t="shared" si="384"/>
        <v>0</v>
      </c>
    </row>
    <row r="3549" spans="1:11" ht="12.75" customHeight="1" x14ac:dyDescent="0.2">
      <c r="A3549" s="71" t="str">
        <f t="shared" si="380"/>
        <v/>
      </c>
      <c r="B3549" s="31" t="str">
        <f t="shared" si="385"/>
        <v/>
      </c>
      <c r="C3549" s="25" t="str">
        <f t="shared" si="381"/>
        <v/>
      </c>
      <c r="D3549" s="26" t="str">
        <f>IF(C3549="","",IFERROR(VLOOKUP($C3549,Statistiques!$A$8:$B$30,2,0),""))</f>
        <v/>
      </c>
      <c r="E3549" s="24"/>
      <c r="F3549" s="27" t="e">
        <f t="shared" si="386"/>
        <v>#VALUE!</v>
      </c>
      <c r="G3549" s="28" t="str">
        <f t="shared" si="382"/>
        <v/>
      </c>
      <c r="H3549" s="29"/>
      <c r="I3549" s="30"/>
      <c r="J3549">
        <f t="shared" si="383"/>
        <v>0</v>
      </c>
      <c r="K3549">
        <f t="shared" si="384"/>
        <v>0</v>
      </c>
    </row>
    <row r="3550" spans="1:11" ht="12.75" customHeight="1" x14ac:dyDescent="0.2">
      <c r="A3550" s="71" t="str">
        <f t="shared" si="380"/>
        <v/>
      </c>
      <c r="B3550" s="31" t="str">
        <f t="shared" si="385"/>
        <v/>
      </c>
      <c r="C3550" s="25" t="str">
        <f t="shared" si="381"/>
        <v/>
      </c>
      <c r="D3550" s="26" t="str">
        <f>IF(C3550="","",IFERROR(VLOOKUP($C3550,Statistiques!$A$8:$B$30,2,0),""))</f>
        <v/>
      </c>
      <c r="E3550" s="24"/>
      <c r="F3550" s="27" t="e">
        <f t="shared" si="386"/>
        <v>#VALUE!</v>
      </c>
      <c r="G3550" s="28" t="str">
        <f t="shared" si="382"/>
        <v/>
      </c>
      <c r="H3550" s="29"/>
      <c r="I3550" s="30"/>
      <c r="J3550">
        <f t="shared" si="383"/>
        <v>0</v>
      </c>
      <c r="K3550">
        <f t="shared" si="384"/>
        <v>0</v>
      </c>
    </row>
    <row r="3551" spans="1:11" ht="12.75" customHeight="1" x14ac:dyDescent="0.2">
      <c r="A3551" s="71" t="str">
        <f t="shared" si="380"/>
        <v/>
      </c>
      <c r="B3551" s="31" t="str">
        <f t="shared" si="385"/>
        <v/>
      </c>
      <c r="C3551" s="25" t="str">
        <f t="shared" si="381"/>
        <v/>
      </c>
      <c r="D3551" s="26" t="str">
        <f>IF(C3551="","",IFERROR(VLOOKUP($C3551,Statistiques!$A$8:$B$30,2,0),""))</f>
        <v/>
      </c>
      <c r="E3551" s="24"/>
      <c r="F3551" s="27" t="e">
        <f t="shared" si="386"/>
        <v>#VALUE!</v>
      </c>
      <c r="G3551" s="28" t="str">
        <f t="shared" si="382"/>
        <v/>
      </c>
      <c r="H3551" s="29"/>
      <c r="I3551" s="30"/>
      <c r="J3551">
        <f t="shared" si="383"/>
        <v>0</v>
      </c>
      <c r="K3551">
        <f t="shared" si="384"/>
        <v>0</v>
      </c>
    </row>
    <row r="3552" spans="1:11" ht="12.75" customHeight="1" x14ac:dyDescent="0.2">
      <c r="A3552" s="71" t="str">
        <f t="shared" si="380"/>
        <v/>
      </c>
      <c r="B3552" s="31" t="str">
        <f t="shared" si="385"/>
        <v/>
      </c>
      <c r="C3552" s="25" t="str">
        <f t="shared" si="381"/>
        <v/>
      </c>
      <c r="D3552" s="26" t="str">
        <f>IF(C3552="","",IFERROR(VLOOKUP($C3552,Statistiques!$A$8:$B$30,2,0),""))</f>
        <v/>
      </c>
      <c r="E3552" s="24"/>
      <c r="F3552" s="27" t="e">
        <f t="shared" si="386"/>
        <v>#VALUE!</v>
      </c>
      <c r="G3552" s="28" t="str">
        <f t="shared" si="382"/>
        <v/>
      </c>
      <c r="H3552" s="29"/>
      <c r="I3552" s="30"/>
      <c r="J3552">
        <f t="shared" si="383"/>
        <v>0</v>
      </c>
      <c r="K3552">
        <f t="shared" si="384"/>
        <v>0</v>
      </c>
    </row>
    <row r="3553" spans="1:11" ht="12.75" customHeight="1" x14ac:dyDescent="0.2">
      <c r="A3553" s="71" t="str">
        <f t="shared" si="380"/>
        <v/>
      </c>
      <c r="B3553" s="31" t="str">
        <f t="shared" si="385"/>
        <v/>
      </c>
      <c r="C3553" s="25" t="str">
        <f t="shared" si="381"/>
        <v/>
      </c>
      <c r="D3553" s="26" t="str">
        <f>IF(C3553="","",IFERROR(VLOOKUP($C3553,Statistiques!$A$8:$B$30,2,0),""))</f>
        <v/>
      </c>
      <c r="E3553" s="24"/>
      <c r="F3553" s="27" t="e">
        <f t="shared" si="386"/>
        <v>#VALUE!</v>
      </c>
      <c r="G3553" s="28" t="str">
        <f t="shared" si="382"/>
        <v/>
      </c>
      <c r="H3553" s="29"/>
      <c r="I3553" s="30"/>
      <c r="J3553">
        <f t="shared" si="383"/>
        <v>0</v>
      </c>
      <c r="K3553">
        <f t="shared" si="384"/>
        <v>0</v>
      </c>
    </row>
    <row r="3554" spans="1:11" ht="12.75" customHeight="1" x14ac:dyDescent="0.2">
      <c r="A3554" s="71" t="str">
        <f t="shared" si="380"/>
        <v/>
      </c>
      <c r="B3554" s="31" t="str">
        <f t="shared" si="385"/>
        <v/>
      </c>
      <c r="C3554" s="25" t="str">
        <f t="shared" si="381"/>
        <v/>
      </c>
      <c r="D3554" s="26" t="str">
        <f>IF(C3554="","",IFERROR(VLOOKUP($C3554,Statistiques!$A$8:$B$30,2,0),""))</f>
        <v/>
      </c>
      <c r="E3554" s="24"/>
      <c r="F3554" s="27" t="e">
        <f t="shared" si="386"/>
        <v>#VALUE!</v>
      </c>
      <c r="G3554" s="28" t="str">
        <f t="shared" si="382"/>
        <v/>
      </c>
      <c r="H3554" s="29"/>
      <c r="I3554" s="30"/>
      <c r="J3554">
        <f t="shared" si="383"/>
        <v>0</v>
      </c>
      <c r="K3554">
        <f t="shared" si="384"/>
        <v>0</v>
      </c>
    </row>
    <row r="3555" spans="1:11" ht="12.75" customHeight="1" x14ac:dyDescent="0.2">
      <c r="A3555" s="71" t="str">
        <f t="shared" si="380"/>
        <v/>
      </c>
      <c r="B3555" s="31" t="str">
        <f t="shared" si="385"/>
        <v/>
      </c>
      <c r="C3555" s="25" t="str">
        <f t="shared" si="381"/>
        <v/>
      </c>
      <c r="D3555" s="26" t="str">
        <f>IF(C3555="","",IFERROR(VLOOKUP($C3555,Statistiques!$A$8:$B$30,2,0),""))</f>
        <v/>
      </c>
      <c r="E3555" s="24"/>
      <c r="F3555" s="27" t="e">
        <f t="shared" si="386"/>
        <v>#VALUE!</v>
      </c>
      <c r="G3555" s="28" t="str">
        <f t="shared" si="382"/>
        <v/>
      </c>
      <c r="H3555" s="29"/>
      <c r="I3555" s="30"/>
      <c r="J3555">
        <f t="shared" si="383"/>
        <v>0</v>
      </c>
      <c r="K3555">
        <f t="shared" si="384"/>
        <v>0</v>
      </c>
    </row>
    <row r="3556" spans="1:11" ht="12.75" customHeight="1" x14ac:dyDescent="0.2">
      <c r="A3556" s="71" t="str">
        <f t="shared" si="380"/>
        <v/>
      </c>
      <c r="B3556" s="31" t="str">
        <f t="shared" si="385"/>
        <v/>
      </c>
      <c r="C3556" s="25" t="str">
        <f t="shared" si="381"/>
        <v/>
      </c>
      <c r="D3556" s="26" t="str">
        <f>IF(C3556="","",IFERROR(VLOOKUP($C3556,Statistiques!$A$8:$B$30,2,0),""))</f>
        <v/>
      </c>
      <c r="E3556" s="24"/>
      <c r="F3556" s="27" t="e">
        <f t="shared" si="386"/>
        <v>#VALUE!</v>
      </c>
      <c r="G3556" s="28" t="str">
        <f t="shared" si="382"/>
        <v/>
      </c>
      <c r="H3556" s="29"/>
      <c r="I3556" s="30"/>
      <c r="J3556">
        <f t="shared" si="383"/>
        <v>0</v>
      </c>
      <c r="K3556">
        <f t="shared" si="384"/>
        <v>0</v>
      </c>
    </row>
    <row r="3557" spans="1:11" ht="12.75" customHeight="1" x14ac:dyDescent="0.2">
      <c r="A3557" s="71" t="str">
        <f t="shared" si="380"/>
        <v/>
      </c>
      <c r="B3557" s="31" t="str">
        <f t="shared" si="385"/>
        <v/>
      </c>
      <c r="C3557" s="25" t="str">
        <f t="shared" si="381"/>
        <v/>
      </c>
      <c r="D3557" s="26" t="str">
        <f>IF(C3557="","",IFERROR(VLOOKUP($C3557,Statistiques!$A$8:$B$30,2,0),""))</f>
        <v/>
      </c>
      <c r="E3557" s="24"/>
      <c r="F3557" s="27" t="e">
        <f t="shared" si="386"/>
        <v>#VALUE!</v>
      </c>
      <c r="G3557" s="28" t="str">
        <f t="shared" si="382"/>
        <v/>
      </c>
      <c r="H3557" s="29"/>
      <c r="I3557" s="30"/>
      <c r="J3557">
        <f t="shared" si="383"/>
        <v>0</v>
      </c>
      <c r="K3557">
        <f t="shared" si="384"/>
        <v>0</v>
      </c>
    </row>
    <row r="3558" spans="1:11" ht="12.75" customHeight="1" x14ac:dyDescent="0.2">
      <c r="A3558" s="71" t="str">
        <f t="shared" si="380"/>
        <v/>
      </c>
      <c r="B3558" s="31" t="str">
        <f t="shared" si="385"/>
        <v/>
      </c>
      <c r="C3558" s="25" t="str">
        <f t="shared" si="381"/>
        <v/>
      </c>
      <c r="D3558" s="26" t="str">
        <f>IF(C3558="","",IFERROR(VLOOKUP($C3558,Statistiques!$A$8:$B$30,2,0),""))</f>
        <v/>
      </c>
      <c r="E3558" s="24"/>
      <c r="F3558" s="27" t="e">
        <f t="shared" si="386"/>
        <v>#VALUE!</v>
      </c>
      <c r="G3558" s="28" t="str">
        <f t="shared" si="382"/>
        <v/>
      </c>
      <c r="H3558" s="29"/>
      <c r="I3558" s="30"/>
      <c r="J3558">
        <f t="shared" si="383"/>
        <v>0</v>
      </c>
      <c r="K3558">
        <f t="shared" si="384"/>
        <v>0</v>
      </c>
    </row>
    <row r="3559" spans="1:11" ht="12.75" customHeight="1" x14ac:dyDescent="0.2">
      <c r="A3559" s="71" t="str">
        <f t="shared" si="380"/>
        <v/>
      </c>
      <c r="B3559" s="31" t="str">
        <f t="shared" si="385"/>
        <v/>
      </c>
      <c r="C3559" s="25" t="str">
        <f t="shared" si="381"/>
        <v/>
      </c>
      <c r="D3559" s="26" t="str">
        <f>IF(C3559="","",IFERROR(VLOOKUP($C3559,Statistiques!$A$8:$B$30,2,0),""))</f>
        <v/>
      </c>
      <c r="E3559" s="24"/>
      <c r="F3559" s="27" t="e">
        <f t="shared" si="386"/>
        <v>#VALUE!</v>
      </c>
      <c r="G3559" s="28" t="str">
        <f t="shared" si="382"/>
        <v/>
      </c>
      <c r="H3559" s="29"/>
      <c r="I3559" s="30"/>
      <c r="J3559">
        <f t="shared" si="383"/>
        <v>0</v>
      </c>
      <c r="K3559">
        <f t="shared" si="384"/>
        <v>0</v>
      </c>
    </row>
    <row r="3560" spans="1:11" ht="12.75" customHeight="1" x14ac:dyDescent="0.2">
      <c r="A3560" s="71" t="str">
        <f t="shared" si="380"/>
        <v/>
      </c>
      <c r="B3560" s="31" t="str">
        <f t="shared" si="385"/>
        <v/>
      </c>
      <c r="C3560" s="25" t="str">
        <f t="shared" si="381"/>
        <v/>
      </c>
      <c r="D3560" s="26" t="str">
        <f>IF(C3560="","",IFERROR(VLOOKUP($C3560,Statistiques!$A$8:$B$30,2,0),""))</f>
        <v/>
      </c>
      <c r="E3560" s="24"/>
      <c r="F3560" s="27" t="e">
        <f t="shared" si="386"/>
        <v>#VALUE!</v>
      </c>
      <c r="G3560" s="28" t="str">
        <f t="shared" si="382"/>
        <v/>
      </c>
      <c r="H3560" s="29"/>
      <c r="I3560" s="30"/>
      <c r="J3560">
        <f t="shared" si="383"/>
        <v>0</v>
      </c>
      <c r="K3560">
        <f t="shared" si="384"/>
        <v>0</v>
      </c>
    </row>
    <row r="3561" spans="1:11" ht="12.75" customHeight="1" x14ac:dyDescent="0.2">
      <c r="A3561" s="71" t="str">
        <f t="shared" si="380"/>
        <v/>
      </c>
      <c r="B3561" s="31" t="str">
        <f t="shared" si="385"/>
        <v/>
      </c>
      <c r="C3561" s="25" t="str">
        <f t="shared" si="381"/>
        <v/>
      </c>
      <c r="D3561" s="26" t="str">
        <f>IF(C3561="","",IFERROR(VLOOKUP($C3561,Statistiques!$A$8:$B$30,2,0),""))</f>
        <v/>
      </c>
      <c r="E3561" s="24"/>
      <c r="F3561" s="27" t="e">
        <f t="shared" si="386"/>
        <v>#VALUE!</v>
      </c>
      <c r="G3561" s="28" t="str">
        <f t="shared" si="382"/>
        <v/>
      </c>
      <c r="H3561" s="29"/>
      <c r="I3561" s="30"/>
      <c r="J3561">
        <f t="shared" si="383"/>
        <v>0</v>
      </c>
      <c r="K3561">
        <f t="shared" si="384"/>
        <v>0</v>
      </c>
    </row>
    <row r="3562" spans="1:11" ht="12.75" customHeight="1" x14ac:dyDescent="0.2">
      <c r="A3562" s="71" t="str">
        <f t="shared" si="380"/>
        <v/>
      </c>
      <c r="B3562" s="31" t="str">
        <f t="shared" si="385"/>
        <v/>
      </c>
      <c r="C3562" s="25" t="str">
        <f t="shared" si="381"/>
        <v/>
      </c>
      <c r="D3562" s="26" t="str">
        <f>IF(C3562="","",IFERROR(VLOOKUP($C3562,Statistiques!$A$8:$B$30,2,0),""))</f>
        <v/>
      </c>
      <c r="E3562" s="24"/>
      <c r="F3562" s="27" t="e">
        <f t="shared" si="386"/>
        <v>#VALUE!</v>
      </c>
      <c r="G3562" s="28" t="str">
        <f t="shared" si="382"/>
        <v/>
      </c>
      <c r="H3562" s="29"/>
      <c r="I3562" s="30"/>
      <c r="J3562">
        <f t="shared" si="383"/>
        <v>0</v>
      </c>
      <c r="K3562">
        <f t="shared" si="384"/>
        <v>0</v>
      </c>
    </row>
    <row r="3563" spans="1:11" ht="12.75" customHeight="1" x14ac:dyDescent="0.2">
      <c r="A3563" s="71" t="str">
        <f t="shared" si="380"/>
        <v/>
      </c>
      <c r="B3563" s="31" t="str">
        <f t="shared" si="385"/>
        <v/>
      </c>
      <c r="C3563" s="25" t="str">
        <f t="shared" si="381"/>
        <v/>
      </c>
      <c r="D3563" s="26" t="str">
        <f>IF(C3563="","",IFERROR(VLOOKUP($C3563,Statistiques!$A$8:$B$30,2,0),""))</f>
        <v/>
      </c>
      <c r="E3563" s="24"/>
      <c r="F3563" s="27" t="e">
        <f t="shared" si="386"/>
        <v>#VALUE!</v>
      </c>
      <c r="G3563" s="28" t="str">
        <f t="shared" si="382"/>
        <v/>
      </c>
      <c r="H3563" s="29"/>
      <c r="I3563" s="30"/>
      <c r="J3563">
        <f t="shared" si="383"/>
        <v>0</v>
      </c>
      <c r="K3563">
        <f t="shared" si="384"/>
        <v>0</v>
      </c>
    </row>
    <row r="3564" spans="1:11" ht="12.75" customHeight="1" x14ac:dyDescent="0.2">
      <c r="A3564" s="71" t="str">
        <f t="shared" si="380"/>
        <v/>
      </c>
      <c r="B3564" s="31" t="str">
        <f t="shared" si="385"/>
        <v/>
      </c>
      <c r="C3564" s="25" t="str">
        <f t="shared" si="381"/>
        <v/>
      </c>
      <c r="D3564" s="26" t="str">
        <f>IF(C3564="","",IFERROR(VLOOKUP($C3564,Statistiques!$A$8:$B$30,2,0),""))</f>
        <v/>
      </c>
      <c r="E3564" s="24"/>
      <c r="F3564" s="27" t="e">
        <f t="shared" si="386"/>
        <v>#VALUE!</v>
      </c>
      <c r="G3564" s="28" t="str">
        <f t="shared" si="382"/>
        <v/>
      </c>
      <c r="H3564" s="29"/>
      <c r="I3564" s="30"/>
      <c r="J3564">
        <f t="shared" si="383"/>
        <v>0</v>
      </c>
      <c r="K3564">
        <f t="shared" si="384"/>
        <v>0</v>
      </c>
    </row>
    <row r="3565" spans="1:11" ht="12.75" customHeight="1" x14ac:dyDescent="0.2">
      <c r="A3565" s="71" t="str">
        <f t="shared" si="380"/>
        <v/>
      </c>
      <c r="B3565" s="31" t="str">
        <f t="shared" si="385"/>
        <v/>
      </c>
      <c r="C3565" s="25" t="str">
        <f t="shared" si="381"/>
        <v/>
      </c>
      <c r="D3565" s="26" t="str">
        <f>IF(C3565="","",IFERROR(VLOOKUP($C3565,Statistiques!$A$8:$B$30,2,0),""))</f>
        <v/>
      </c>
      <c r="E3565" s="24"/>
      <c r="F3565" s="27" t="e">
        <f t="shared" si="386"/>
        <v>#VALUE!</v>
      </c>
      <c r="G3565" s="28" t="str">
        <f t="shared" si="382"/>
        <v/>
      </c>
      <c r="H3565" s="29"/>
      <c r="I3565" s="30"/>
      <c r="J3565">
        <f t="shared" si="383"/>
        <v>0</v>
      </c>
      <c r="K3565">
        <f t="shared" si="384"/>
        <v>0</v>
      </c>
    </row>
    <row r="3566" spans="1:11" ht="12.75" customHeight="1" x14ac:dyDescent="0.2">
      <c r="A3566" s="71" t="str">
        <f t="shared" si="380"/>
        <v/>
      </c>
      <c r="B3566" s="31" t="str">
        <f t="shared" si="385"/>
        <v/>
      </c>
      <c r="C3566" s="25" t="str">
        <f t="shared" si="381"/>
        <v/>
      </c>
      <c r="D3566" s="26" t="str">
        <f>IF(C3566="","",IFERROR(VLOOKUP($C3566,Statistiques!$A$8:$B$30,2,0),""))</f>
        <v/>
      </c>
      <c r="E3566" s="24"/>
      <c r="F3566" s="27" t="e">
        <f t="shared" si="386"/>
        <v>#VALUE!</v>
      </c>
      <c r="G3566" s="28" t="str">
        <f t="shared" si="382"/>
        <v/>
      </c>
      <c r="H3566" s="29"/>
      <c r="I3566" s="30"/>
      <c r="J3566">
        <f t="shared" si="383"/>
        <v>0</v>
      </c>
      <c r="K3566">
        <f t="shared" si="384"/>
        <v>0</v>
      </c>
    </row>
    <row r="3567" spans="1:11" ht="12.75" customHeight="1" x14ac:dyDescent="0.2">
      <c r="A3567" s="71" t="str">
        <f t="shared" si="380"/>
        <v/>
      </c>
      <c r="B3567" s="31" t="str">
        <f t="shared" si="385"/>
        <v/>
      </c>
      <c r="C3567" s="25" t="str">
        <f t="shared" si="381"/>
        <v/>
      </c>
      <c r="D3567" s="26" t="str">
        <f>IF(C3567="","",IFERROR(VLOOKUP($C3567,Statistiques!$A$8:$B$30,2,0),""))</f>
        <v/>
      </c>
      <c r="E3567" s="24"/>
      <c r="F3567" s="27" t="e">
        <f t="shared" si="386"/>
        <v>#VALUE!</v>
      </c>
      <c r="G3567" s="28" t="str">
        <f t="shared" si="382"/>
        <v/>
      </c>
      <c r="H3567" s="29"/>
      <c r="I3567" s="30"/>
      <c r="J3567">
        <f t="shared" si="383"/>
        <v>0</v>
      </c>
      <c r="K3567">
        <f t="shared" si="384"/>
        <v>0</v>
      </c>
    </row>
    <row r="3568" spans="1:11" ht="12.75" customHeight="1" x14ac:dyDescent="0.2">
      <c r="A3568" s="71" t="str">
        <f t="shared" si="380"/>
        <v/>
      </c>
      <c r="B3568" s="31" t="str">
        <f t="shared" si="385"/>
        <v/>
      </c>
      <c r="C3568" s="25" t="str">
        <f t="shared" si="381"/>
        <v/>
      </c>
      <c r="D3568" s="26" t="str">
        <f>IF(C3568="","",IFERROR(VLOOKUP($C3568,Statistiques!$A$8:$B$30,2,0),""))</f>
        <v/>
      </c>
      <c r="E3568" s="24"/>
      <c r="F3568" s="27" t="e">
        <f t="shared" si="386"/>
        <v>#VALUE!</v>
      </c>
      <c r="G3568" s="28" t="str">
        <f t="shared" si="382"/>
        <v/>
      </c>
      <c r="H3568" s="29"/>
      <c r="I3568" s="30"/>
      <c r="J3568">
        <f t="shared" si="383"/>
        <v>0</v>
      </c>
      <c r="K3568">
        <f t="shared" si="384"/>
        <v>0</v>
      </c>
    </row>
    <row r="3569" spans="1:11" ht="12.75" customHeight="1" x14ac:dyDescent="0.2">
      <c r="A3569" s="71" t="str">
        <f t="shared" si="380"/>
        <v/>
      </c>
      <c r="B3569" s="31" t="str">
        <f t="shared" si="385"/>
        <v/>
      </c>
      <c r="C3569" s="25" t="str">
        <f t="shared" si="381"/>
        <v/>
      </c>
      <c r="D3569" s="26" t="str">
        <f>IF(C3569="","",IFERROR(VLOOKUP($C3569,Statistiques!$A$8:$B$30,2,0),""))</f>
        <v/>
      </c>
      <c r="E3569" s="24"/>
      <c r="F3569" s="27" t="e">
        <f t="shared" si="386"/>
        <v>#VALUE!</v>
      </c>
      <c r="G3569" s="28" t="str">
        <f t="shared" si="382"/>
        <v/>
      </c>
      <c r="H3569" s="29"/>
      <c r="I3569" s="30"/>
      <c r="J3569">
        <f t="shared" si="383"/>
        <v>0</v>
      </c>
      <c r="K3569">
        <f t="shared" si="384"/>
        <v>0</v>
      </c>
    </row>
    <row r="3570" spans="1:11" ht="12.75" customHeight="1" x14ac:dyDescent="0.2">
      <c r="A3570" s="71" t="str">
        <f t="shared" ref="A3570:A3633" si="387">IF(E3569="","",A3569)</f>
        <v/>
      </c>
      <c r="B3570" s="31" t="str">
        <f t="shared" si="385"/>
        <v/>
      </c>
      <c r="C3570" s="25" t="str">
        <f t="shared" ref="C3570:C3633" si="388">IF(E3569="","",C3569)</f>
        <v/>
      </c>
      <c r="D3570" s="26" t="str">
        <f>IF(C3570="","",IFERROR(VLOOKUP($C3570,Statistiques!$A$8:$B$30,2,0),""))</f>
        <v/>
      </c>
      <c r="E3570" s="24"/>
      <c r="F3570" s="27" t="e">
        <f t="shared" si="386"/>
        <v>#VALUE!</v>
      </c>
      <c r="G3570" s="28" t="str">
        <f t="shared" si="382"/>
        <v/>
      </c>
      <c r="H3570" s="29"/>
      <c r="I3570" s="30"/>
      <c r="J3570">
        <f t="shared" si="383"/>
        <v>0</v>
      </c>
      <c r="K3570">
        <f t="shared" si="384"/>
        <v>0</v>
      </c>
    </row>
    <row r="3571" spans="1:11" ht="12.75" customHeight="1" x14ac:dyDescent="0.2">
      <c r="A3571" s="71" t="str">
        <f t="shared" si="387"/>
        <v/>
      </c>
      <c r="B3571" s="31" t="str">
        <f t="shared" si="385"/>
        <v/>
      </c>
      <c r="C3571" s="25" t="str">
        <f t="shared" si="388"/>
        <v/>
      </c>
      <c r="D3571" s="26" t="str">
        <f>IF(C3571="","",IFERROR(VLOOKUP($C3571,Statistiques!$A$8:$B$30,2,0),""))</f>
        <v/>
      </c>
      <c r="E3571" s="24"/>
      <c r="F3571" s="27" t="e">
        <f t="shared" si="386"/>
        <v>#VALUE!</v>
      </c>
      <c r="G3571" s="28" t="str">
        <f t="shared" si="382"/>
        <v/>
      </c>
      <c r="H3571" s="29"/>
      <c r="I3571" s="30"/>
      <c r="J3571">
        <f t="shared" si="383"/>
        <v>0</v>
      </c>
      <c r="K3571">
        <f t="shared" si="384"/>
        <v>0</v>
      </c>
    </row>
    <row r="3572" spans="1:11" ht="12.75" customHeight="1" x14ac:dyDescent="0.2">
      <c r="A3572" s="71" t="str">
        <f t="shared" si="387"/>
        <v/>
      </c>
      <c r="B3572" s="31" t="str">
        <f t="shared" si="385"/>
        <v/>
      </c>
      <c r="C3572" s="25" t="str">
        <f t="shared" si="388"/>
        <v/>
      </c>
      <c r="D3572" s="26" t="str">
        <f>IF(C3572="","",IFERROR(VLOOKUP($C3572,Statistiques!$A$8:$B$30,2,0),""))</f>
        <v/>
      </c>
      <c r="E3572" s="24"/>
      <c r="F3572" s="27" t="e">
        <f t="shared" si="386"/>
        <v>#VALUE!</v>
      </c>
      <c r="G3572" s="28" t="str">
        <f t="shared" si="382"/>
        <v/>
      </c>
      <c r="H3572" s="29"/>
      <c r="I3572" s="30"/>
      <c r="J3572">
        <f t="shared" si="383"/>
        <v>0</v>
      </c>
      <c r="K3572">
        <f t="shared" si="384"/>
        <v>0</v>
      </c>
    </row>
    <row r="3573" spans="1:11" ht="12.75" customHeight="1" x14ac:dyDescent="0.2">
      <c r="A3573" s="71" t="str">
        <f t="shared" si="387"/>
        <v/>
      </c>
      <c r="B3573" s="31" t="str">
        <f t="shared" si="385"/>
        <v/>
      </c>
      <c r="C3573" s="25" t="str">
        <f t="shared" si="388"/>
        <v/>
      </c>
      <c r="D3573" s="26" t="str">
        <f>IF(C3573="","",IFERROR(VLOOKUP($C3573,Statistiques!$A$8:$B$30,2,0),""))</f>
        <v/>
      </c>
      <c r="E3573" s="24"/>
      <c r="F3573" s="27" t="e">
        <f t="shared" si="386"/>
        <v>#VALUE!</v>
      </c>
      <c r="G3573" s="28" t="str">
        <f t="shared" si="382"/>
        <v/>
      </c>
      <c r="H3573" s="29"/>
      <c r="I3573" s="30"/>
      <c r="J3573">
        <f t="shared" si="383"/>
        <v>0</v>
      </c>
      <c r="K3573">
        <f t="shared" si="384"/>
        <v>0</v>
      </c>
    </row>
    <row r="3574" spans="1:11" ht="12.75" customHeight="1" x14ac:dyDescent="0.2">
      <c r="A3574" s="71" t="str">
        <f t="shared" si="387"/>
        <v/>
      </c>
      <c r="B3574" s="31" t="str">
        <f t="shared" si="385"/>
        <v/>
      </c>
      <c r="C3574" s="25" t="str">
        <f t="shared" si="388"/>
        <v/>
      </c>
      <c r="D3574" s="26" t="str">
        <f>IF(C3574="","",IFERROR(VLOOKUP($C3574,Statistiques!$A$8:$B$30,2,0),""))</f>
        <v/>
      </c>
      <c r="E3574" s="24"/>
      <c r="F3574" s="27" t="e">
        <f t="shared" si="386"/>
        <v>#VALUE!</v>
      </c>
      <c r="G3574" s="28" t="str">
        <f t="shared" si="382"/>
        <v/>
      </c>
      <c r="H3574" s="29"/>
      <c r="I3574" s="30"/>
      <c r="J3574">
        <f t="shared" si="383"/>
        <v>0</v>
      </c>
      <c r="K3574">
        <f t="shared" si="384"/>
        <v>0</v>
      </c>
    </row>
    <row r="3575" spans="1:11" ht="12.75" customHeight="1" x14ac:dyDescent="0.2">
      <c r="A3575" s="71" t="str">
        <f t="shared" si="387"/>
        <v/>
      </c>
      <c r="B3575" s="31" t="str">
        <f t="shared" si="385"/>
        <v/>
      </c>
      <c r="C3575" s="25" t="str">
        <f t="shared" si="388"/>
        <v/>
      </c>
      <c r="D3575" s="26" t="str">
        <f>IF(C3575="","",IFERROR(VLOOKUP($C3575,Statistiques!$A$8:$B$30,2,0),""))</f>
        <v/>
      </c>
      <c r="E3575" s="24"/>
      <c r="F3575" s="27" t="e">
        <f t="shared" si="386"/>
        <v>#VALUE!</v>
      </c>
      <c r="G3575" s="28" t="str">
        <f t="shared" si="382"/>
        <v/>
      </c>
      <c r="H3575" s="29"/>
      <c r="I3575" s="30"/>
      <c r="J3575">
        <f t="shared" si="383"/>
        <v>0</v>
      </c>
      <c r="K3575">
        <f t="shared" si="384"/>
        <v>0</v>
      </c>
    </row>
    <row r="3576" spans="1:11" ht="12.75" customHeight="1" x14ac:dyDescent="0.2">
      <c r="A3576" s="71" t="str">
        <f t="shared" si="387"/>
        <v/>
      </c>
      <c r="B3576" s="31" t="str">
        <f t="shared" si="385"/>
        <v/>
      </c>
      <c r="C3576" s="25" t="str">
        <f t="shared" si="388"/>
        <v/>
      </c>
      <c r="D3576" s="26" t="str">
        <f>IF(C3576="","",IFERROR(VLOOKUP($C3576,Statistiques!$A$8:$B$30,2,0),""))</f>
        <v/>
      </c>
      <c r="E3576" s="24"/>
      <c r="F3576" s="27" t="e">
        <f t="shared" si="386"/>
        <v>#VALUE!</v>
      </c>
      <c r="G3576" s="28" t="str">
        <f t="shared" si="382"/>
        <v/>
      </c>
      <c r="H3576" s="29"/>
      <c r="I3576" s="30"/>
      <c r="J3576">
        <f t="shared" si="383"/>
        <v>0</v>
      </c>
      <c r="K3576">
        <f t="shared" si="384"/>
        <v>0</v>
      </c>
    </row>
    <row r="3577" spans="1:11" ht="12.75" customHeight="1" x14ac:dyDescent="0.2">
      <c r="A3577" s="71" t="str">
        <f t="shared" si="387"/>
        <v/>
      </c>
      <c r="B3577" s="31" t="str">
        <f t="shared" si="385"/>
        <v/>
      </c>
      <c r="C3577" s="25" t="str">
        <f t="shared" si="388"/>
        <v/>
      </c>
      <c r="D3577" s="26" t="str">
        <f>IF(C3577="","",IFERROR(VLOOKUP($C3577,Statistiques!$A$8:$B$30,2,0),""))</f>
        <v/>
      </c>
      <c r="E3577" s="24"/>
      <c r="F3577" s="27" t="e">
        <f t="shared" si="386"/>
        <v>#VALUE!</v>
      </c>
      <c r="G3577" s="28" t="str">
        <f t="shared" si="382"/>
        <v/>
      </c>
      <c r="H3577" s="29"/>
      <c r="I3577" s="30"/>
      <c r="J3577">
        <f t="shared" si="383"/>
        <v>0</v>
      </c>
      <c r="K3577">
        <f t="shared" si="384"/>
        <v>0</v>
      </c>
    </row>
    <row r="3578" spans="1:11" ht="12.75" customHeight="1" x14ac:dyDescent="0.2">
      <c r="A3578" s="71" t="str">
        <f t="shared" si="387"/>
        <v/>
      </c>
      <c r="B3578" s="31" t="str">
        <f t="shared" si="385"/>
        <v/>
      </c>
      <c r="C3578" s="25" t="str">
        <f t="shared" si="388"/>
        <v/>
      </c>
      <c r="D3578" s="26" t="str">
        <f>IF(C3578="","",IFERROR(VLOOKUP($C3578,Statistiques!$A$8:$B$30,2,0),""))</f>
        <v/>
      </c>
      <c r="E3578" s="24"/>
      <c r="F3578" s="27" t="e">
        <f t="shared" si="386"/>
        <v>#VALUE!</v>
      </c>
      <c r="G3578" s="28" t="str">
        <f t="shared" si="382"/>
        <v/>
      </c>
      <c r="H3578" s="29"/>
      <c r="I3578" s="30"/>
      <c r="J3578">
        <f t="shared" si="383"/>
        <v>0</v>
      </c>
      <c r="K3578">
        <f t="shared" si="384"/>
        <v>0</v>
      </c>
    </row>
    <row r="3579" spans="1:11" ht="12.75" customHeight="1" x14ac:dyDescent="0.2">
      <c r="A3579" s="71" t="str">
        <f t="shared" si="387"/>
        <v/>
      </c>
      <c r="B3579" s="31" t="str">
        <f t="shared" si="385"/>
        <v/>
      </c>
      <c r="C3579" s="25" t="str">
        <f t="shared" si="388"/>
        <v/>
      </c>
      <c r="D3579" s="26" t="str">
        <f>IF(C3579="","",IFERROR(VLOOKUP($C3579,Statistiques!$A$8:$B$30,2,0),""))</f>
        <v/>
      </c>
      <c r="E3579" s="24"/>
      <c r="F3579" s="27" t="e">
        <f t="shared" si="386"/>
        <v>#VALUE!</v>
      </c>
      <c r="G3579" s="28" t="str">
        <f t="shared" si="382"/>
        <v/>
      </c>
      <c r="H3579" s="29"/>
      <c r="I3579" s="30"/>
      <c r="J3579">
        <f t="shared" si="383"/>
        <v>0</v>
      </c>
      <c r="K3579">
        <f t="shared" si="384"/>
        <v>0</v>
      </c>
    </row>
    <row r="3580" spans="1:11" ht="12.75" customHeight="1" x14ac:dyDescent="0.2">
      <c r="A3580" s="71" t="str">
        <f t="shared" si="387"/>
        <v/>
      </c>
      <c r="B3580" s="31" t="str">
        <f t="shared" si="385"/>
        <v/>
      </c>
      <c r="C3580" s="25" t="str">
        <f t="shared" si="388"/>
        <v/>
      </c>
      <c r="D3580" s="26" t="str">
        <f>IF(C3580="","",IFERROR(VLOOKUP($C3580,Statistiques!$A$8:$B$30,2,0),""))</f>
        <v/>
      </c>
      <c r="E3580" s="24"/>
      <c r="F3580" s="27" t="e">
        <f t="shared" si="386"/>
        <v>#VALUE!</v>
      </c>
      <c r="G3580" s="28" t="str">
        <f t="shared" si="382"/>
        <v/>
      </c>
      <c r="H3580" s="29"/>
      <c r="I3580" s="30"/>
      <c r="J3580">
        <f t="shared" si="383"/>
        <v>0</v>
      </c>
      <c r="K3580">
        <f t="shared" si="384"/>
        <v>0</v>
      </c>
    </row>
    <row r="3581" spans="1:11" ht="12.75" customHeight="1" x14ac:dyDescent="0.2">
      <c r="A3581" s="71" t="str">
        <f t="shared" si="387"/>
        <v/>
      </c>
      <c r="B3581" s="31" t="str">
        <f t="shared" si="385"/>
        <v/>
      </c>
      <c r="C3581" s="25" t="str">
        <f t="shared" si="388"/>
        <v/>
      </c>
      <c r="D3581" s="26" t="str">
        <f>IF(C3581="","",IFERROR(VLOOKUP($C3581,Statistiques!$A$8:$B$30,2,0),""))</f>
        <v/>
      </c>
      <c r="E3581" s="24"/>
      <c r="F3581" s="27" t="e">
        <f t="shared" si="386"/>
        <v>#VALUE!</v>
      </c>
      <c r="G3581" s="28" t="str">
        <f t="shared" si="382"/>
        <v/>
      </c>
      <c r="H3581" s="29"/>
      <c r="I3581" s="30"/>
      <c r="J3581">
        <f t="shared" si="383"/>
        <v>0</v>
      </c>
      <c r="K3581">
        <f t="shared" si="384"/>
        <v>0</v>
      </c>
    </row>
    <row r="3582" spans="1:11" ht="12.75" customHeight="1" x14ac:dyDescent="0.2">
      <c r="A3582" s="71" t="str">
        <f t="shared" si="387"/>
        <v/>
      </c>
      <c r="B3582" s="31" t="str">
        <f t="shared" si="385"/>
        <v/>
      </c>
      <c r="C3582" s="25" t="str">
        <f t="shared" si="388"/>
        <v/>
      </c>
      <c r="D3582" s="26" t="str">
        <f>IF(C3582="","",IFERROR(VLOOKUP($C3582,Statistiques!$A$8:$B$30,2,0),""))</f>
        <v/>
      </c>
      <c r="E3582" s="24"/>
      <c r="F3582" s="27" t="e">
        <f t="shared" si="386"/>
        <v>#VALUE!</v>
      </c>
      <c r="G3582" s="28" t="str">
        <f t="shared" si="382"/>
        <v/>
      </c>
      <c r="H3582" s="29"/>
      <c r="I3582" s="30"/>
      <c r="J3582">
        <f t="shared" si="383"/>
        <v>0</v>
      </c>
      <c r="K3582">
        <f t="shared" si="384"/>
        <v>0</v>
      </c>
    </row>
    <row r="3583" spans="1:11" ht="12.75" customHeight="1" x14ac:dyDescent="0.2">
      <c r="A3583" s="71" t="str">
        <f t="shared" si="387"/>
        <v/>
      </c>
      <c r="B3583" s="31" t="str">
        <f t="shared" si="385"/>
        <v/>
      </c>
      <c r="C3583" s="25" t="str">
        <f t="shared" si="388"/>
        <v/>
      </c>
      <c r="D3583" s="26" t="str">
        <f>IF(C3583="","",IFERROR(VLOOKUP($C3583,Statistiques!$A$8:$B$30,2,0),""))</f>
        <v/>
      </c>
      <c r="E3583" s="24"/>
      <c r="F3583" s="27" t="e">
        <f t="shared" si="386"/>
        <v>#VALUE!</v>
      </c>
      <c r="G3583" s="28" t="str">
        <f t="shared" si="382"/>
        <v/>
      </c>
      <c r="H3583" s="29"/>
      <c r="I3583" s="30"/>
      <c r="J3583">
        <f t="shared" si="383"/>
        <v>0</v>
      </c>
      <c r="K3583">
        <f t="shared" si="384"/>
        <v>0</v>
      </c>
    </row>
    <row r="3584" spans="1:11" ht="12.75" customHeight="1" x14ac:dyDescent="0.2">
      <c r="A3584" s="71" t="str">
        <f t="shared" si="387"/>
        <v/>
      </c>
      <c r="B3584" s="31" t="str">
        <f t="shared" si="385"/>
        <v/>
      </c>
      <c r="C3584" s="25" t="str">
        <f t="shared" si="388"/>
        <v/>
      </c>
      <c r="D3584" s="26" t="str">
        <f>IF(C3584="","",IFERROR(VLOOKUP($C3584,Statistiques!$A$8:$B$30,2,0),""))</f>
        <v/>
      </c>
      <c r="E3584" s="24"/>
      <c r="F3584" s="27" t="e">
        <f t="shared" si="386"/>
        <v>#VALUE!</v>
      </c>
      <c r="G3584" s="28" t="str">
        <f t="shared" si="382"/>
        <v/>
      </c>
      <c r="H3584" s="29"/>
      <c r="I3584" s="30"/>
      <c r="J3584">
        <f t="shared" si="383"/>
        <v>0</v>
      </c>
      <c r="K3584">
        <f t="shared" si="384"/>
        <v>0</v>
      </c>
    </row>
    <row r="3585" spans="1:11" ht="12.75" customHeight="1" x14ac:dyDescent="0.2">
      <c r="A3585" s="71" t="str">
        <f t="shared" si="387"/>
        <v/>
      </c>
      <c r="B3585" s="31" t="str">
        <f t="shared" si="385"/>
        <v/>
      </c>
      <c r="C3585" s="25" t="str">
        <f t="shared" si="388"/>
        <v/>
      </c>
      <c r="D3585" s="26" t="str">
        <f>IF(C3585="","",IFERROR(VLOOKUP($C3585,Statistiques!$A$8:$B$30,2,0),""))</f>
        <v/>
      </c>
      <c r="E3585" s="24"/>
      <c r="F3585" s="27" t="e">
        <f t="shared" si="386"/>
        <v>#VALUE!</v>
      </c>
      <c r="G3585" s="28" t="str">
        <f t="shared" si="382"/>
        <v/>
      </c>
      <c r="H3585" s="29"/>
      <c r="I3585" s="30"/>
      <c r="J3585">
        <f t="shared" si="383"/>
        <v>0</v>
      </c>
      <c r="K3585">
        <f t="shared" si="384"/>
        <v>0</v>
      </c>
    </row>
    <row r="3586" spans="1:11" ht="12.75" customHeight="1" x14ac:dyDescent="0.2">
      <c r="A3586" s="71" t="str">
        <f t="shared" si="387"/>
        <v/>
      </c>
      <c r="B3586" s="31" t="str">
        <f t="shared" si="385"/>
        <v/>
      </c>
      <c r="C3586" s="25" t="str">
        <f t="shared" si="388"/>
        <v/>
      </c>
      <c r="D3586" s="26" t="str">
        <f>IF(C3586="","",IFERROR(VLOOKUP($C3586,Statistiques!$A$8:$B$30,2,0),""))</f>
        <v/>
      </c>
      <c r="E3586" s="24"/>
      <c r="F3586" s="27" t="e">
        <f t="shared" si="386"/>
        <v>#VALUE!</v>
      </c>
      <c r="G3586" s="28" t="str">
        <f t="shared" si="382"/>
        <v/>
      </c>
      <c r="H3586" s="29"/>
      <c r="I3586" s="30"/>
      <c r="J3586">
        <f t="shared" si="383"/>
        <v>0</v>
      </c>
      <c r="K3586">
        <f t="shared" si="384"/>
        <v>0</v>
      </c>
    </row>
    <row r="3587" spans="1:11" ht="12.75" customHeight="1" x14ac:dyDescent="0.2">
      <c r="A3587" s="71" t="str">
        <f t="shared" si="387"/>
        <v/>
      </c>
      <c r="B3587" s="31" t="str">
        <f t="shared" si="385"/>
        <v/>
      </c>
      <c r="C3587" s="25" t="str">
        <f t="shared" si="388"/>
        <v/>
      </c>
      <c r="D3587" s="26" t="str">
        <f>IF(C3587="","",IFERROR(VLOOKUP($C3587,Statistiques!$A$8:$B$30,2,0),""))</f>
        <v/>
      </c>
      <c r="E3587" s="24"/>
      <c r="F3587" s="27" t="e">
        <f t="shared" si="386"/>
        <v>#VALUE!</v>
      </c>
      <c r="G3587" s="28" t="str">
        <f t="shared" ref="G3587:G3650" si="389">IF(E3587="","",IF(AND(MONTH(A3587)=MONTH(A3588),E3588&lt;&gt;""),"",F3587))</f>
        <v/>
      </c>
      <c r="H3587" s="29"/>
      <c r="I3587" s="30"/>
      <c r="J3587">
        <f t="shared" ref="J3587:J3650" si="390">IF(H3587="",0,H3587)</f>
        <v>0</v>
      </c>
      <c r="K3587">
        <f t="shared" ref="K3587:K3650" si="391">IF(I3587="",0,I3587)</f>
        <v>0</v>
      </c>
    </row>
    <row r="3588" spans="1:11" ht="12.75" customHeight="1" x14ac:dyDescent="0.2">
      <c r="A3588" s="71" t="str">
        <f t="shared" si="387"/>
        <v/>
      </c>
      <c r="B3588" s="31" t="str">
        <f t="shared" ref="B3588:B3651" si="392">IF(A3588="","",B3587+1)</f>
        <v/>
      </c>
      <c r="C3588" s="25" t="str">
        <f t="shared" si="388"/>
        <v/>
      </c>
      <c r="D3588" s="26" t="str">
        <f>IF(C3588="","",IFERROR(VLOOKUP($C3588,Statistiques!$A$8:$B$30,2,0),""))</f>
        <v/>
      </c>
      <c r="E3588" s="24"/>
      <c r="F3588" s="27" t="e">
        <f t="shared" ref="F3588:F3651" si="393">IF(MONTH(A3588)=MONTH(A3587),F3587+E3588,E3588)</f>
        <v>#VALUE!</v>
      </c>
      <c r="G3588" s="28" t="str">
        <f t="shared" si="389"/>
        <v/>
      </c>
      <c r="H3588" s="29"/>
      <c r="I3588" s="30"/>
      <c r="J3588">
        <f t="shared" si="390"/>
        <v>0</v>
      </c>
      <c r="K3588">
        <f t="shared" si="391"/>
        <v>0</v>
      </c>
    </row>
    <row r="3589" spans="1:11" ht="12.75" customHeight="1" x14ac:dyDescent="0.2">
      <c r="A3589" s="71" t="str">
        <f t="shared" si="387"/>
        <v/>
      </c>
      <c r="B3589" s="31" t="str">
        <f t="shared" si="392"/>
        <v/>
      </c>
      <c r="C3589" s="25" t="str">
        <f t="shared" si="388"/>
        <v/>
      </c>
      <c r="D3589" s="26" t="str">
        <f>IF(C3589="","",IFERROR(VLOOKUP($C3589,Statistiques!$A$8:$B$30,2,0),""))</f>
        <v/>
      </c>
      <c r="E3589" s="24"/>
      <c r="F3589" s="27" t="e">
        <f t="shared" si="393"/>
        <v>#VALUE!</v>
      </c>
      <c r="G3589" s="28" t="str">
        <f t="shared" si="389"/>
        <v/>
      </c>
      <c r="H3589" s="29"/>
      <c r="I3589" s="30"/>
      <c r="J3589">
        <f t="shared" si="390"/>
        <v>0</v>
      </c>
      <c r="K3589">
        <f t="shared" si="391"/>
        <v>0</v>
      </c>
    </row>
    <row r="3590" spans="1:11" ht="12.75" customHeight="1" x14ac:dyDescent="0.2">
      <c r="A3590" s="71" t="str">
        <f t="shared" si="387"/>
        <v/>
      </c>
      <c r="B3590" s="31" t="str">
        <f t="shared" si="392"/>
        <v/>
      </c>
      <c r="C3590" s="25" t="str">
        <f t="shared" si="388"/>
        <v/>
      </c>
      <c r="D3590" s="26" t="str">
        <f>IF(C3590="","",IFERROR(VLOOKUP($C3590,Statistiques!$A$8:$B$30,2,0),""))</f>
        <v/>
      </c>
      <c r="E3590" s="24"/>
      <c r="F3590" s="27" t="e">
        <f t="shared" si="393"/>
        <v>#VALUE!</v>
      </c>
      <c r="G3590" s="28" t="str">
        <f t="shared" si="389"/>
        <v/>
      </c>
      <c r="H3590" s="29"/>
      <c r="I3590" s="30"/>
      <c r="J3590">
        <f t="shared" si="390"/>
        <v>0</v>
      </c>
      <c r="K3590">
        <f t="shared" si="391"/>
        <v>0</v>
      </c>
    </row>
    <row r="3591" spans="1:11" ht="12.75" customHeight="1" x14ac:dyDescent="0.2">
      <c r="A3591" s="71" t="str">
        <f t="shared" si="387"/>
        <v/>
      </c>
      <c r="B3591" s="31" t="str">
        <f t="shared" si="392"/>
        <v/>
      </c>
      <c r="C3591" s="25" t="str">
        <f t="shared" si="388"/>
        <v/>
      </c>
      <c r="D3591" s="26" t="str">
        <f>IF(C3591="","",IFERROR(VLOOKUP($C3591,Statistiques!$A$8:$B$30,2,0),""))</f>
        <v/>
      </c>
      <c r="E3591" s="24"/>
      <c r="F3591" s="27" t="e">
        <f t="shared" si="393"/>
        <v>#VALUE!</v>
      </c>
      <c r="G3591" s="28" t="str">
        <f t="shared" si="389"/>
        <v/>
      </c>
      <c r="H3591" s="29"/>
      <c r="I3591" s="30"/>
      <c r="J3591">
        <f t="shared" si="390"/>
        <v>0</v>
      </c>
      <c r="K3591">
        <f t="shared" si="391"/>
        <v>0</v>
      </c>
    </row>
    <row r="3592" spans="1:11" ht="12.75" customHeight="1" x14ac:dyDescent="0.2">
      <c r="A3592" s="71" t="str">
        <f t="shared" si="387"/>
        <v/>
      </c>
      <c r="B3592" s="31" t="str">
        <f t="shared" si="392"/>
        <v/>
      </c>
      <c r="C3592" s="25" t="str">
        <f t="shared" si="388"/>
        <v/>
      </c>
      <c r="D3592" s="26" t="str">
        <f>IF(C3592="","",IFERROR(VLOOKUP($C3592,Statistiques!$A$8:$B$30,2,0),""))</f>
        <v/>
      </c>
      <c r="E3592" s="24"/>
      <c r="F3592" s="27" t="e">
        <f t="shared" si="393"/>
        <v>#VALUE!</v>
      </c>
      <c r="G3592" s="28" t="str">
        <f t="shared" si="389"/>
        <v/>
      </c>
      <c r="H3592" s="29"/>
      <c r="I3592" s="30"/>
      <c r="J3592">
        <f t="shared" si="390"/>
        <v>0</v>
      </c>
      <c r="K3592">
        <f t="shared" si="391"/>
        <v>0</v>
      </c>
    </row>
    <row r="3593" spans="1:11" ht="12.75" customHeight="1" x14ac:dyDescent="0.2">
      <c r="A3593" s="71" t="str">
        <f t="shared" si="387"/>
        <v/>
      </c>
      <c r="B3593" s="31" t="str">
        <f t="shared" si="392"/>
        <v/>
      </c>
      <c r="C3593" s="25" t="str">
        <f t="shared" si="388"/>
        <v/>
      </c>
      <c r="D3593" s="26" t="str">
        <f>IF(C3593="","",IFERROR(VLOOKUP($C3593,Statistiques!$A$8:$B$30,2,0),""))</f>
        <v/>
      </c>
      <c r="E3593" s="24"/>
      <c r="F3593" s="27" t="e">
        <f t="shared" si="393"/>
        <v>#VALUE!</v>
      </c>
      <c r="G3593" s="28" t="str">
        <f t="shared" si="389"/>
        <v/>
      </c>
      <c r="H3593" s="29"/>
      <c r="I3593" s="30"/>
      <c r="J3593">
        <f t="shared" si="390"/>
        <v>0</v>
      </c>
      <c r="K3593">
        <f t="shared" si="391"/>
        <v>0</v>
      </c>
    </row>
    <row r="3594" spans="1:11" ht="12.75" customHeight="1" x14ac:dyDescent="0.2">
      <c r="A3594" s="71" t="str">
        <f t="shared" si="387"/>
        <v/>
      </c>
      <c r="B3594" s="31" t="str">
        <f t="shared" si="392"/>
        <v/>
      </c>
      <c r="C3594" s="25" t="str">
        <f t="shared" si="388"/>
        <v/>
      </c>
      <c r="D3594" s="26" t="str">
        <f>IF(C3594="","",IFERROR(VLOOKUP($C3594,Statistiques!$A$8:$B$30,2,0),""))</f>
        <v/>
      </c>
      <c r="E3594" s="24"/>
      <c r="F3594" s="27" t="e">
        <f t="shared" si="393"/>
        <v>#VALUE!</v>
      </c>
      <c r="G3594" s="28" t="str">
        <f t="shared" si="389"/>
        <v/>
      </c>
      <c r="H3594" s="29"/>
      <c r="I3594" s="30"/>
      <c r="J3594">
        <f t="shared" si="390"/>
        <v>0</v>
      </c>
      <c r="K3594">
        <f t="shared" si="391"/>
        <v>0</v>
      </c>
    </row>
    <row r="3595" spans="1:11" ht="12.75" customHeight="1" x14ac:dyDescent="0.2">
      <c r="A3595" s="71" t="str">
        <f t="shared" si="387"/>
        <v/>
      </c>
      <c r="B3595" s="31" t="str">
        <f t="shared" si="392"/>
        <v/>
      </c>
      <c r="C3595" s="25" t="str">
        <f t="shared" si="388"/>
        <v/>
      </c>
      <c r="D3595" s="26" t="str">
        <f>IF(C3595="","",IFERROR(VLOOKUP($C3595,Statistiques!$A$8:$B$30,2,0),""))</f>
        <v/>
      </c>
      <c r="E3595" s="24"/>
      <c r="F3595" s="27" t="e">
        <f t="shared" si="393"/>
        <v>#VALUE!</v>
      </c>
      <c r="G3595" s="28" t="str">
        <f t="shared" si="389"/>
        <v/>
      </c>
      <c r="H3595" s="29"/>
      <c r="I3595" s="30"/>
      <c r="J3595">
        <f t="shared" si="390"/>
        <v>0</v>
      </c>
      <c r="K3595">
        <f t="shared" si="391"/>
        <v>0</v>
      </c>
    </row>
    <row r="3596" spans="1:11" ht="12.75" customHeight="1" x14ac:dyDescent="0.2">
      <c r="A3596" s="71" t="str">
        <f t="shared" si="387"/>
        <v/>
      </c>
      <c r="B3596" s="31" t="str">
        <f t="shared" si="392"/>
        <v/>
      </c>
      <c r="C3596" s="25" t="str">
        <f t="shared" si="388"/>
        <v/>
      </c>
      <c r="D3596" s="26" t="str">
        <f>IF(C3596="","",IFERROR(VLOOKUP($C3596,Statistiques!$A$8:$B$30,2,0),""))</f>
        <v/>
      </c>
      <c r="E3596" s="24"/>
      <c r="F3596" s="27" t="e">
        <f t="shared" si="393"/>
        <v>#VALUE!</v>
      </c>
      <c r="G3596" s="28" t="str">
        <f t="shared" si="389"/>
        <v/>
      </c>
      <c r="H3596" s="29"/>
      <c r="I3596" s="30"/>
      <c r="J3596">
        <f t="shared" si="390"/>
        <v>0</v>
      </c>
      <c r="K3596">
        <f t="shared" si="391"/>
        <v>0</v>
      </c>
    </row>
    <row r="3597" spans="1:11" ht="12.75" customHeight="1" x14ac:dyDescent="0.2">
      <c r="A3597" s="71" t="str">
        <f t="shared" si="387"/>
        <v/>
      </c>
      <c r="B3597" s="31" t="str">
        <f t="shared" si="392"/>
        <v/>
      </c>
      <c r="C3597" s="25" t="str">
        <f t="shared" si="388"/>
        <v/>
      </c>
      <c r="D3597" s="26" t="str">
        <f>IF(C3597="","",IFERROR(VLOOKUP($C3597,Statistiques!$A$8:$B$30,2,0),""))</f>
        <v/>
      </c>
      <c r="E3597" s="24"/>
      <c r="F3597" s="27" t="e">
        <f t="shared" si="393"/>
        <v>#VALUE!</v>
      </c>
      <c r="G3597" s="28" t="str">
        <f t="shared" si="389"/>
        <v/>
      </c>
      <c r="H3597" s="29"/>
      <c r="I3597" s="30"/>
      <c r="J3597">
        <f t="shared" si="390"/>
        <v>0</v>
      </c>
      <c r="K3597">
        <f t="shared" si="391"/>
        <v>0</v>
      </c>
    </row>
    <row r="3598" spans="1:11" ht="12.75" customHeight="1" x14ac:dyDescent="0.2">
      <c r="A3598" s="71" t="str">
        <f t="shared" si="387"/>
        <v/>
      </c>
      <c r="B3598" s="31" t="str">
        <f t="shared" si="392"/>
        <v/>
      </c>
      <c r="C3598" s="25" t="str">
        <f t="shared" si="388"/>
        <v/>
      </c>
      <c r="D3598" s="26" t="str">
        <f>IF(C3598="","",IFERROR(VLOOKUP($C3598,Statistiques!$A$8:$B$30,2,0),""))</f>
        <v/>
      </c>
      <c r="E3598" s="24"/>
      <c r="F3598" s="27" t="e">
        <f t="shared" si="393"/>
        <v>#VALUE!</v>
      </c>
      <c r="G3598" s="28" t="str">
        <f t="shared" si="389"/>
        <v/>
      </c>
      <c r="H3598" s="29"/>
      <c r="I3598" s="30"/>
      <c r="J3598">
        <f t="shared" si="390"/>
        <v>0</v>
      </c>
      <c r="K3598">
        <f t="shared" si="391"/>
        <v>0</v>
      </c>
    </row>
    <row r="3599" spans="1:11" ht="12.75" customHeight="1" x14ac:dyDescent="0.2">
      <c r="A3599" s="71" t="str">
        <f t="shared" si="387"/>
        <v/>
      </c>
      <c r="B3599" s="31" t="str">
        <f t="shared" si="392"/>
        <v/>
      </c>
      <c r="C3599" s="25" t="str">
        <f t="shared" si="388"/>
        <v/>
      </c>
      <c r="D3599" s="26" t="str">
        <f>IF(C3599="","",IFERROR(VLOOKUP($C3599,Statistiques!$A$8:$B$30,2,0),""))</f>
        <v/>
      </c>
      <c r="E3599" s="24"/>
      <c r="F3599" s="27" t="e">
        <f t="shared" si="393"/>
        <v>#VALUE!</v>
      </c>
      <c r="G3599" s="28" t="str">
        <f t="shared" si="389"/>
        <v/>
      </c>
      <c r="H3599" s="29"/>
      <c r="I3599" s="30"/>
      <c r="J3599">
        <f t="shared" si="390"/>
        <v>0</v>
      </c>
      <c r="K3599">
        <f t="shared" si="391"/>
        <v>0</v>
      </c>
    </row>
    <row r="3600" spans="1:11" ht="12.75" customHeight="1" x14ac:dyDescent="0.2">
      <c r="A3600" s="71" t="str">
        <f t="shared" si="387"/>
        <v/>
      </c>
      <c r="B3600" s="31" t="str">
        <f t="shared" si="392"/>
        <v/>
      </c>
      <c r="C3600" s="25" t="str">
        <f t="shared" si="388"/>
        <v/>
      </c>
      <c r="D3600" s="26" t="str">
        <f>IF(C3600="","",IFERROR(VLOOKUP($C3600,Statistiques!$A$8:$B$30,2,0),""))</f>
        <v/>
      </c>
      <c r="E3600" s="24"/>
      <c r="F3600" s="27" t="e">
        <f t="shared" si="393"/>
        <v>#VALUE!</v>
      </c>
      <c r="G3600" s="28" t="str">
        <f t="shared" si="389"/>
        <v/>
      </c>
      <c r="H3600" s="29"/>
      <c r="I3600" s="30"/>
      <c r="J3600">
        <f t="shared" si="390"/>
        <v>0</v>
      </c>
      <c r="K3600">
        <f t="shared" si="391"/>
        <v>0</v>
      </c>
    </row>
    <row r="3601" spans="1:11" ht="12.75" customHeight="1" x14ac:dyDescent="0.2">
      <c r="A3601" s="71" t="str">
        <f t="shared" si="387"/>
        <v/>
      </c>
      <c r="B3601" s="31" t="str">
        <f t="shared" si="392"/>
        <v/>
      </c>
      <c r="C3601" s="25" t="str">
        <f t="shared" si="388"/>
        <v/>
      </c>
      <c r="D3601" s="26" t="str">
        <f>IF(C3601="","",IFERROR(VLOOKUP($C3601,Statistiques!$A$8:$B$30,2,0),""))</f>
        <v/>
      </c>
      <c r="E3601" s="24"/>
      <c r="F3601" s="27" t="e">
        <f t="shared" si="393"/>
        <v>#VALUE!</v>
      </c>
      <c r="G3601" s="28" t="str">
        <f t="shared" si="389"/>
        <v/>
      </c>
      <c r="H3601" s="29"/>
      <c r="I3601" s="30"/>
      <c r="J3601">
        <f t="shared" si="390"/>
        <v>0</v>
      </c>
      <c r="K3601">
        <f t="shared" si="391"/>
        <v>0</v>
      </c>
    </row>
    <row r="3602" spans="1:11" ht="12.75" customHeight="1" x14ac:dyDescent="0.2">
      <c r="A3602" s="71" t="str">
        <f t="shared" si="387"/>
        <v/>
      </c>
      <c r="B3602" s="31" t="str">
        <f t="shared" si="392"/>
        <v/>
      </c>
      <c r="C3602" s="25" t="str">
        <f t="shared" si="388"/>
        <v/>
      </c>
      <c r="D3602" s="26" t="str">
        <f>IF(C3602="","",IFERROR(VLOOKUP($C3602,Statistiques!$A$8:$B$30,2,0),""))</f>
        <v/>
      </c>
      <c r="E3602" s="24"/>
      <c r="F3602" s="27" t="e">
        <f t="shared" si="393"/>
        <v>#VALUE!</v>
      </c>
      <c r="G3602" s="28" t="str">
        <f t="shared" si="389"/>
        <v/>
      </c>
      <c r="H3602" s="29"/>
      <c r="I3602" s="30"/>
      <c r="J3602">
        <f t="shared" si="390"/>
        <v>0</v>
      </c>
      <c r="K3602">
        <f t="shared" si="391"/>
        <v>0</v>
      </c>
    </row>
    <row r="3603" spans="1:11" ht="12.75" customHeight="1" x14ac:dyDescent="0.2">
      <c r="A3603" s="71" t="str">
        <f t="shared" si="387"/>
        <v/>
      </c>
      <c r="B3603" s="31" t="str">
        <f t="shared" si="392"/>
        <v/>
      </c>
      <c r="C3603" s="25" t="str">
        <f t="shared" si="388"/>
        <v/>
      </c>
      <c r="D3603" s="26" t="str">
        <f>IF(C3603="","",IFERROR(VLOOKUP($C3603,Statistiques!$A$8:$B$30,2,0),""))</f>
        <v/>
      </c>
      <c r="E3603" s="24"/>
      <c r="F3603" s="27" t="e">
        <f t="shared" si="393"/>
        <v>#VALUE!</v>
      </c>
      <c r="G3603" s="28" t="str">
        <f t="shared" si="389"/>
        <v/>
      </c>
      <c r="H3603" s="29"/>
      <c r="I3603" s="30"/>
      <c r="J3603">
        <f t="shared" si="390"/>
        <v>0</v>
      </c>
      <c r="K3603">
        <f t="shared" si="391"/>
        <v>0</v>
      </c>
    </row>
    <row r="3604" spans="1:11" ht="12.75" customHeight="1" x14ac:dyDescent="0.2">
      <c r="A3604" s="71" t="str">
        <f t="shared" si="387"/>
        <v/>
      </c>
      <c r="B3604" s="31" t="str">
        <f t="shared" si="392"/>
        <v/>
      </c>
      <c r="C3604" s="25" t="str">
        <f t="shared" si="388"/>
        <v/>
      </c>
      <c r="D3604" s="26" t="str">
        <f>IF(C3604="","",IFERROR(VLOOKUP($C3604,Statistiques!$A$8:$B$30,2,0),""))</f>
        <v/>
      </c>
      <c r="E3604" s="24"/>
      <c r="F3604" s="27" t="e">
        <f t="shared" si="393"/>
        <v>#VALUE!</v>
      </c>
      <c r="G3604" s="28" t="str">
        <f t="shared" si="389"/>
        <v/>
      </c>
      <c r="H3604" s="29"/>
      <c r="I3604" s="30"/>
      <c r="J3604">
        <f t="shared" si="390"/>
        <v>0</v>
      </c>
      <c r="K3604">
        <f t="shared" si="391"/>
        <v>0</v>
      </c>
    </row>
    <row r="3605" spans="1:11" ht="12.75" customHeight="1" x14ac:dyDescent="0.2">
      <c r="A3605" s="71" t="str">
        <f t="shared" si="387"/>
        <v/>
      </c>
      <c r="B3605" s="31" t="str">
        <f t="shared" si="392"/>
        <v/>
      </c>
      <c r="C3605" s="25" t="str">
        <f t="shared" si="388"/>
        <v/>
      </c>
      <c r="D3605" s="26" t="str">
        <f>IF(C3605="","",IFERROR(VLOOKUP($C3605,Statistiques!$A$8:$B$30,2,0),""))</f>
        <v/>
      </c>
      <c r="E3605" s="24"/>
      <c r="F3605" s="27" t="e">
        <f t="shared" si="393"/>
        <v>#VALUE!</v>
      </c>
      <c r="G3605" s="28" t="str">
        <f t="shared" si="389"/>
        <v/>
      </c>
      <c r="H3605" s="29"/>
      <c r="I3605" s="30"/>
      <c r="J3605">
        <f t="shared" si="390"/>
        <v>0</v>
      </c>
      <c r="K3605">
        <f t="shared" si="391"/>
        <v>0</v>
      </c>
    </row>
    <row r="3606" spans="1:11" ht="12.75" customHeight="1" x14ac:dyDescent="0.2">
      <c r="A3606" s="71" t="str">
        <f t="shared" si="387"/>
        <v/>
      </c>
      <c r="B3606" s="31" t="str">
        <f t="shared" si="392"/>
        <v/>
      </c>
      <c r="C3606" s="25" t="str">
        <f t="shared" si="388"/>
        <v/>
      </c>
      <c r="D3606" s="26" t="str">
        <f>IF(C3606="","",IFERROR(VLOOKUP($C3606,Statistiques!$A$8:$B$30,2,0),""))</f>
        <v/>
      </c>
      <c r="E3606" s="24"/>
      <c r="F3606" s="27" t="e">
        <f t="shared" si="393"/>
        <v>#VALUE!</v>
      </c>
      <c r="G3606" s="28" t="str">
        <f t="shared" si="389"/>
        <v/>
      </c>
      <c r="H3606" s="29"/>
      <c r="I3606" s="30"/>
      <c r="J3606">
        <f t="shared" si="390"/>
        <v>0</v>
      </c>
      <c r="K3606">
        <f t="shared" si="391"/>
        <v>0</v>
      </c>
    </row>
    <row r="3607" spans="1:11" ht="12.75" customHeight="1" x14ac:dyDescent="0.2">
      <c r="A3607" s="71" t="str">
        <f t="shared" si="387"/>
        <v/>
      </c>
      <c r="B3607" s="31" t="str">
        <f t="shared" si="392"/>
        <v/>
      </c>
      <c r="C3607" s="25" t="str">
        <f t="shared" si="388"/>
        <v/>
      </c>
      <c r="D3607" s="26" t="str">
        <f>IF(C3607="","",IFERROR(VLOOKUP($C3607,Statistiques!$A$8:$B$30,2,0),""))</f>
        <v/>
      </c>
      <c r="E3607" s="24"/>
      <c r="F3607" s="27" t="e">
        <f t="shared" si="393"/>
        <v>#VALUE!</v>
      </c>
      <c r="G3607" s="28" t="str">
        <f t="shared" si="389"/>
        <v/>
      </c>
      <c r="H3607" s="29"/>
      <c r="I3607" s="30"/>
      <c r="J3607">
        <f t="shared" si="390"/>
        <v>0</v>
      </c>
      <c r="K3607">
        <f t="shared" si="391"/>
        <v>0</v>
      </c>
    </row>
    <row r="3608" spans="1:11" ht="12.75" customHeight="1" x14ac:dyDescent="0.2">
      <c r="A3608" s="71" t="str">
        <f t="shared" si="387"/>
        <v/>
      </c>
      <c r="B3608" s="31" t="str">
        <f t="shared" si="392"/>
        <v/>
      </c>
      <c r="C3608" s="25" t="str">
        <f t="shared" si="388"/>
        <v/>
      </c>
      <c r="D3608" s="26" t="str">
        <f>IF(C3608="","",IFERROR(VLOOKUP($C3608,Statistiques!$A$8:$B$30,2,0),""))</f>
        <v/>
      </c>
      <c r="E3608" s="24"/>
      <c r="F3608" s="27" t="e">
        <f t="shared" si="393"/>
        <v>#VALUE!</v>
      </c>
      <c r="G3608" s="28" t="str">
        <f t="shared" si="389"/>
        <v/>
      </c>
      <c r="H3608" s="29"/>
      <c r="I3608" s="30"/>
      <c r="J3608">
        <f t="shared" si="390"/>
        <v>0</v>
      </c>
      <c r="K3608">
        <f t="shared" si="391"/>
        <v>0</v>
      </c>
    </row>
    <row r="3609" spans="1:11" ht="12.75" customHeight="1" x14ac:dyDescent="0.2">
      <c r="A3609" s="71" t="str">
        <f t="shared" si="387"/>
        <v/>
      </c>
      <c r="B3609" s="31" t="str">
        <f t="shared" si="392"/>
        <v/>
      </c>
      <c r="C3609" s="25" t="str">
        <f t="shared" si="388"/>
        <v/>
      </c>
      <c r="D3609" s="26" t="str">
        <f>IF(C3609="","",IFERROR(VLOOKUP($C3609,Statistiques!$A$8:$B$30,2,0),""))</f>
        <v/>
      </c>
      <c r="E3609" s="24"/>
      <c r="F3609" s="27" t="e">
        <f t="shared" si="393"/>
        <v>#VALUE!</v>
      </c>
      <c r="G3609" s="28" t="str">
        <f t="shared" si="389"/>
        <v/>
      </c>
      <c r="H3609" s="29"/>
      <c r="I3609" s="30"/>
      <c r="J3609">
        <f t="shared" si="390"/>
        <v>0</v>
      </c>
      <c r="K3609">
        <f t="shared" si="391"/>
        <v>0</v>
      </c>
    </row>
    <row r="3610" spans="1:11" ht="12.75" customHeight="1" x14ac:dyDescent="0.2">
      <c r="A3610" s="71" t="str">
        <f t="shared" si="387"/>
        <v/>
      </c>
      <c r="B3610" s="31" t="str">
        <f t="shared" si="392"/>
        <v/>
      </c>
      <c r="C3610" s="25" t="str">
        <f t="shared" si="388"/>
        <v/>
      </c>
      <c r="D3610" s="26" t="str">
        <f>IF(C3610="","",IFERROR(VLOOKUP($C3610,Statistiques!$A$8:$B$30,2,0),""))</f>
        <v/>
      </c>
      <c r="E3610" s="24"/>
      <c r="F3610" s="27" t="e">
        <f t="shared" si="393"/>
        <v>#VALUE!</v>
      </c>
      <c r="G3610" s="28" t="str">
        <f t="shared" si="389"/>
        <v/>
      </c>
      <c r="H3610" s="29"/>
      <c r="I3610" s="30"/>
      <c r="J3610">
        <f t="shared" si="390"/>
        <v>0</v>
      </c>
      <c r="K3610">
        <f t="shared" si="391"/>
        <v>0</v>
      </c>
    </row>
    <row r="3611" spans="1:11" ht="12.75" customHeight="1" x14ac:dyDescent="0.2">
      <c r="A3611" s="71" t="str">
        <f t="shared" si="387"/>
        <v/>
      </c>
      <c r="B3611" s="31" t="str">
        <f t="shared" si="392"/>
        <v/>
      </c>
      <c r="C3611" s="25" t="str">
        <f t="shared" si="388"/>
        <v/>
      </c>
      <c r="D3611" s="26" t="str">
        <f>IF(C3611="","",IFERROR(VLOOKUP($C3611,Statistiques!$A$8:$B$30,2,0),""))</f>
        <v/>
      </c>
      <c r="E3611" s="24"/>
      <c r="F3611" s="27" t="e">
        <f t="shared" si="393"/>
        <v>#VALUE!</v>
      </c>
      <c r="G3611" s="28" t="str">
        <f t="shared" si="389"/>
        <v/>
      </c>
      <c r="H3611" s="29"/>
      <c r="I3611" s="30"/>
      <c r="J3611">
        <f t="shared" si="390"/>
        <v>0</v>
      </c>
      <c r="K3611">
        <f t="shared" si="391"/>
        <v>0</v>
      </c>
    </row>
    <row r="3612" spans="1:11" ht="12.75" customHeight="1" x14ac:dyDescent="0.2">
      <c r="A3612" s="71" t="str">
        <f t="shared" si="387"/>
        <v/>
      </c>
      <c r="B3612" s="31" t="str">
        <f t="shared" si="392"/>
        <v/>
      </c>
      <c r="C3612" s="25" t="str">
        <f t="shared" si="388"/>
        <v/>
      </c>
      <c r="D3612" s="26" t="str">
        <f>IF(C3612="","",IFERROR(VLOOKUP($C3612,Statistiques!$A$8:$B$30,2,0),""))</f>
        <v/>
      </c>
      <c r="E3612" s="24"/>
      <c r="F3612" s="27" t="e">
        <f t="shared" si="393"/>
        <v>#VALUE!</v>
      </c>
      <c r="G3612" s="28" t="str">
        <f t="shared" si="389"/>
        <v/>
      </c>
      <c r="H3612" s="29"/>
      <c r="I3612" s="30"/>
      <c r="J3612">
        <f t="shared" si="390"/>
        <v>0</v>
      </c>
      <c r="K3612">
        <f t="shared" si="391"/>
        <v>0</v>
      </c>
    </row>
    <row r="3613" spans="1:11" ht="12.75" customHeight="1" x14ac:dyDescent="0.2">
      <c r="A3613" s="71" t="str">
        <f t="shared" si="387"/>
        <v/>
      </c>
      <c r="B3613" s="31" t="str">
        <f t="shared" si="392"/>
        <v/>
      </c>
      <c r="C3613" s="25" t="str">
        <f t="shared" si="388"/>
        <v/>
      </c>
      <c r="D3613" s="26" t="str">
        <f>IF(C3613="","",IFERROR(VLOOKUP($C3613,Statistiques!$A$8:$B$30,2,0),""))</f>
        <v/>
      </c>
      <c r="E3613" s="24"/>
      <c r="F3613" s="27" t="e">
        <f t="shared" si="393"/>
        <v>#VALUE!</v>
      </c>
      <c r="G3613" s="28" t="str">
        <f t="shared" si="389"/>
        <v/>
      </c>
      <c r="H3613" s="29"/>
      <c r="I3613" s="30"/>
      <c r="J3613">
        <f t="shared" si="390"/>
        <v>0</v>
      </c>
      <c r="K3613">
        <f t="shared" si="391"/>
        <v>0</v>
      </c>
    </row>
    <row r="3614" spans="1:11" ht="12.75" customHeight="1" x14ac:dyDescent="0.2">
      <c r="A3614" s="71" t="str">
        <f t="shared" si="387"/>
        <v/>
      </c>
      <c r="B3614" s="31" t="str">
        <f t="shared" si="392"/>
        <v/>
      </c>
      <c r="C3614" s="25" t="str">
        <f t="shared" si="388"/>
        <v/>
      </c>
      <c r="D3614" s="26" t="str">
        <f>IF(C3614="","",IFERROR(VLOOKUP($C3614,Statistiques!$A$8:$B$30,2,0),""))</f>
        <v/>
      </c>
      <c r="E3614" s="24"/>
      <c r="F3614" s="27" t="e">
        <f t="shared" si="393"/>
        <v>#VALUE!</v>
      </c>
      <c r="G3614" s="28" t="str">
        <f t="shared" si="389"/>
        <v/>
      </c>
      <c r="H3614" s="29"/>
      <c r="I3614" s="30"/>
      <c r="J3614">
        <f t="shared" si="390"/>
        <v>0</v>
      </c>
      <c r="K3614">
        <f t="shared" si="391"/>
        <v>0</v>
      </c>
    </row>
    <row r="3615" spans="1:11" ht="12.75" customHeight="1" x14ac:dyDescent="0.2">
      <c r="A3615" s="71" t="str">
        <f t="shared" si="387"/>
        <v/>
      </c>
      <c r="B3615" s="31" t="str">
        <f t="shared" si="392"/>
        <v/>
      </c>
      <c r="C3615" s="25" t="str">
        <f t="shared" si="388"/>
        <v/>
      </c>
      <c r="D3615" s="26" t="str">
        <f>IF(C3615="","",IFERROR(VLOOKUP($C3615,Statistiques!$A$8:$B$30,2,0),""))</f>
        <v/>
      </c>
      <c r="E3615" s="24"/>
      <c r="F3615" s="27" t="e">
        <f t="shared" si="393"/>
        <v>#VALUE!</v>
      </c>
      <c r="G3615" s="28" t="str">
        <f t="shared" si="389"/>
        <v/>
      </c>
      <c r="H3615" s="29"/>
      <c r="I3615" s="30"/>
      <c r="J3615">
        <f t="shared" si="390"/>
        <v>0</v>
      </c>
      <c r="K3615">
        <f t="shared" si="391"/>
        <v>0</v>
      </c>
    </row>
    <row r="3616" spans="1:11" ht="12.75" customHeight="1" x14ac:dyDescent="0.2">
      <c r="A3616" s="71" t="str">
        <f t="shared" si="387"/>
        <v/>
      </c>
      <c r="B3616" s="31" t="str">
        <f t="shared" si="392"/>
        <v/>
      </c>
      <c r="C3616" s="25" t="str">
        <f t="shared" si="388"/>
        <v/>
      </c>
      <c r="D3616" s="26" t="str">
        <f>IF(C3616="","",IFERROR(VLOOKUP($C3616,Statistiques!$A$8:$B$30,2,0),""))</f>
        <v/>
      </c>
      <c r="E3616" s="24"/>
      <c r="F3616" s="27" t="e">
        <f t="shared" si="393"/>
        <v>#VALUE!</v>
      </c>
      <c r="G3616" s="28" t="str">
        <f t="shared" si="389"/>
        <v/>
      </c>
      <c r="H3616" s="29"/>
      <c r="I3616" s="30"/>
      <c r="J3616">
        <f t="shared" si="390"/>
        <v>0</v>
      </c>
      <c r="K3616">
        <f t="shared" si="391"/>
        <v>0</v>
      </c>
    </row>
    <row r="3617" spans="1:11" ht="12.75" customHeight="1" x14ac:dyDescent="0.2">
      <c r="A3617" s="71" t="str">
        <f t="shared" si="387"/>
        <v/>
      </c>
      <c r="B3617" s="31" t="str">
        <f t="shared" si="392"/>
        <v/>
      </c>
      <c r="C3617" s="25" t="str">
        <f t="shared" si="388"/>
        <v/>
      </c>
      <c r="D3617" s="26" t="str">
        <f>IF(C3617="","",IFERROR(VLOOKUP($C3617,Statistiques!$A$8:$B$30,2,0),""))</f>
        <v/>
      </c>
      <c r="E3617" s="24"/>
      <c r="F3617" s="27" t="e">
        <f t="shared" si="393"/>
        <v>#VALUE!</v>
      </c>
      <c r="G3617" s="28" t="str">
        <f t="shared" si="389"/>
        <v/>
      </c>
      <c r="H3617" s="29"/>
      <c r="I3617" s="30"/>
      <c r="J3617">
        <f t="shared" si="390"/>
        <v>0</v>
      </c>
      <c r="K3617">
        <f t="shared" si="391"/>
        <v>0</v>
      </c>
    </row>
    <row r="3618" spans="1:11" ht="12.75" customHeight="1" x14ac:dyDescent="0.2">
      <c r="A3618" s="71" t="str">
        <f t="shared" si="387"/>
        <v/>
      </c>
      <c r="B3618" s="31" t="str">
        <f t="shared" si="392"/>
        <v/>
      </c>
      <c r="C3618" s="25" t="str">
        <f t="shared" si="388"/>
        <v/>
      </c>
      <c r="D3618" s="26" t="str">
        <f>IF(C3618="","",IFERROR(VLOOKUP($C3618,Statistiques!$A$8:$B$30,2,0),""))</f>
        <v/>
      </c>
      <c r="E3618" s="24"/>
      <c r="F3618" s="27" t="e">
        <f t="shared" si="393"/>
        <v>#VALUE!</v>
      </c>
      <c r="G3618" s="28" t="str">
        <f t="shared" si="389"/>
        <v/>
      </c>
      <c r="H3618" s="29"/>
      <c r="I3618" s="30"/>
      <c r="J3618">
        <f t="shared" si="390"/>
        <v>0</v>
      </c>
      <c r="K3618">
        <f t="shared" si="391"/>
        <v>0</v>
      </c>
    </row>
    <row r="3619" spans="1:11" ht="12.75" customHeight="1" x14ac:dyDescent="0.2">
      <c r="A3619" s="71" t="str">
        <f t="shared" si="387"/>
        <v/>
      </c>
      <c r="B3619" s="31" t="str">
        <f t="shared" si="392"/>
        <v/>
      </c>
      <c r="C3619" s="25" t="str">
        <f t="shared" si="388"/>
        <v/>
      </c>
      <c r="D3619" s="26" t="str">
        <f>IF(C3619="","",IFERROR(VLOOKUP($C3619,Statistiques!$A$8:$B$30,2,0),""))</f>
        <v/>
      </c>
      <c r="E3619" s="24"/>
      <c r="F3619" s="27" t="e">
        <f t="shared" si="393"/>
        <v>#VALUE!</v>
      </c>
      <c r="G3619" s="28" t="str">
        <f t="shared" si="389"/>
        <v/>
      </c>
      <c r="H3619" s="29"/>
      <c r="I3619" s="30"/>
      <c r="J3619">
        <f t="shared" si="390"/>
        <v>0</v>
      </c>
      <c r="K3619">
        <f t="shared" si="391"/>
        <v>0</v>
      </c>
    </row>
    <row r="3620" spans="1:11" ht="12.75" customHeight="1" x14ac:dyDescent="0.2">
      <c r="A3620" s="71" t="str">
        <f t="shared" si="387"/>
        <v/>
      </c>
      <c r="B3620" s="31" t="str">
        <f t="shared" si="392"/>
        <v/>
      </c>
      <c r="C3620" s="25" t="str">
        <f t="shared" si="388"/>
        <v/>
      </c>
      <c r="D3620" s="26" t="str">
        <f>IF(C3620="","",IFERROR(VLOOKUP($C3620,Statistiques!$A$8:$B$30,2,0),""))</f>
        <v/>
      </c>
      <c r="E3620" s="24"/>
      <c r="F3620" s="27" t="e">
        <f t="shared" si="393"/>
        <v>#VALUE!</v>
      </c>
      <c r="G3620" s="28" t="str">
        <f t="shared" si="389"/>
        <v/>
      </c>
      <c r="H3620" s="29"/>
      <c r="I3620" s="30"/>
      <c r="J3620">
        <f t="shared" si="390"/>
        <v>0</v>
      </c>
      <c r="K3620">
        <f t="shared" si="391"/>
        <v>0</v>
      </c>
    </row>
    <row r="3621" spans="1:11" ht="12.75" customHeight="1" x14ac:dyDescent="0.2">
      <c r="A3621" s="71" t="str">
        <f t="shared" si="387"/>
        <v/>
      </c>
      <c r="B3621" s="31" t="str">
        <f t="shared" si="392"/>
        <v/>
      </c>
      <c r="C3621" s="25" t="str">
        <f t="shared" si="388"/>
        <v/>
      </c>
      <c r="D3621" s="26" t="str">
        <f>IF(C3621="","",IFERROR(VLOOKUP($C3621,Statistiques!$A$8:$B$30,2,0),""))</f>
        <v/>
      </c>
      <c r="E3621" s="24"/>
      <c r="F3621" s="27" t="e">
        <f t="shared" si="393"/>
        <v>#VALUE!</v>
      </c>
      <c r="G3621" s="28" t="str">
        <f t="shared" si="389"/>
        <v/>
      </c>
      <c r="H3621" s="29"/>
      <c r="I3621" s="30"/>
      <c r="J3621">
        <f t="shared" si="390"/>
        <v>0</v>
      </c>
      <c r="K3621">
        <f t="shared" si="391"/>
        <v>0</v>
      </c>
    </row>
    <row r="3622" spans="1:11" ht="12.75" customHeight="1" x14ac:dyDescent="0.2">
      <c r="A3622" s="71" t="str">
        <f t="shared" si="387"/>
        <v/>
      </c>
      <c r="B3622" s="31" t="str">
        <f t="shared" si="392"/>
        <v/>
      </c>
      <c r="C3622" s="25" t="str">
        <f t="shared" si="388"/>
        <v/>
      </c>
      <c r="D3622" s="26" t="str">
        <f>IF(C3622="","",IFERROR(VLOOKUP($C3622,Statistiques!$A$8:$B$30,2,0),""))</f>
        <v/>
      </c>
      <c r="E3622" s="24"/>
      <c r="F3622" s="27" t="e">
        <f t="shared" si="393"/>
        <v>#VALUE!</v>
      </c>
      <c r="G3622" s="28" t="str">
        <f t="shared" si="389"/>
        <v/>
      </c>
      <c r="H3622" s="29"/>
      <c r="I3622" s="30"/>
      <c r="J3622">
        <f t="shared" si="390"/>
        <v>0</v>
      </c>
      <c r="K3622">
        <f t="shared" si="391"/>
        <v>0</v>
      </c>
    </row>
    <row r="3623" spans="1:11" ht="12.75" customHeight="1" x14ac:dyDescent="0.2">
      <c r="A3623" s="71" t="str">
        <f t="shared" si="387"/>
        <v/>
      </c>
      <c r="B3623" s="31" t="str">
        <f t="shared" si="392"/>
        <v/>
      </c>
      <c r="C3623" s="25" t="str">
        <f t="shared" si="388"/>
        <v/>
      </c>
      <c r="D3623" s="26" t="str">
        <f>IF(C3623="","",IFERROR(VLOOKUP($C3623,Statistiques!$A$8:$B$30,2,0),""))</f>
        <v/>
      </c>
      <c r="E3623" s="24"/>
      <c r="F3623" s="27" t="e">
        <f t="shared" si="393"/>
        <v>#VALUE!</v>
      </c>
      <c r="G3623" s="28" t="str">
        <f t="shared" si="389"/>
        <v/>
      </c>
      <c r="H3623" s="29"/>
      <c r="I3623" s="30"/>
      <c r="J3623">
        <f t="shared" si="390"/>
        <v>0</v>
      </c>
      <c r="K3623">
        <f t="shared" si="391"/>
        <v>0</v>
      </c>
    </row>
    <row r="3624" spans="1:11" ht="12.75" customHeight="1" x14ac:dyDescent="0.2">
      <c r="A3624" s="71" t="str">
        <f t="shared" si="387"/>
        <v/>
      </c>
      <c r="B3624" s="31" t="str">
        <f t="shared" si="392"/>
        <v/>
      </c>
      <c r="C3624" s="25" t="str">
        <f t="shared" si="388"/>
        <v/>
      </c>
      <c r="D3624" s="26" t="str">
        <f>IF(C3624="","",IFERROR(VLOOKUP($C3624,Statistiques!$A$8:$B$30,2,0),""))</f>
        <v/>
      </c>
      <c r="E3624" s="24"/>
      <c r="F3624" s="27" t="e">
        <f t="shared" si="393"/>
        <v>#VALUE!</v>
      </c>
      <c r="G3624" s="28" t="str">
        <f t="shared" si="389"/>
        <v/>
      </c>
      <c r="H3624" s="29"/>
      <c r="I3624" s="30"/>
      <c r="J3624">
        <f t="shared" si="390"/>
        <v>0</v>
      </c>
      <c r="K3624">
        <f t="shared" si="391"/>
        <v>0</v>
      </c>
    </row>
    <row r="3625" spans="1:11" ht="12.75" customHeight="1" x14ac:dyDescent="0.2">
      <c r="A3625" s="71" t="str">
        <f t="shared" si="387"/>
        <v/>
      </c>
      <c r="B3625" s="31" t="str">
        <f t="shared" si="392"/>
        <v/>
      </c>
      <c r="C3625" s="25" t="str">
        <f t="shared" si="388"/>
        <v/>
      </c>
      <c r="D3625" s="26" t="str">
        <f>IF(C3625="","",IFERROR(VLOOKUP($C3625,Statistiques!$A$8:$B$30,2,0),""))</f>
        <v/>
      </c>
      <c r="E3625" s="24"/>
      <c r="F3625" s="27" t="e">
        <f t="shared" si="393"/>
        <v>#VALUE!</v>
      </c>
      <c r="G3625" s="28" t="str">
        <f t="shared" si="389"/>
        <v/>
      </c>
      <c r="H3625" s="29"/>
      <c r="I3625" s="30"/>
      <c r="J3625">
        <f t="shared" si="390"/>
        <v>0</v>
      </c>
      <c r="K3625">
        <f t="shared" si="391"/>
        <v>0</v>
      </c>
    </row>
    <row r="3626" spans="1:11" ht="12.75" customHeight="1" x14ac:dyDescent="0.2">
      <c r="A3626" s="71" t="str">
        <f t="shared" si="387"/>
        <v/>
      </c>
      <c r="B3626" s="31" t="str">
        <f t="shared" si="392"/>
        <v/>
      </c>
      <c r="C3626" s="25" t="str">
        <f t="shared" si="388"/>
        <v/>
      </c>
      <c r="D3626" s="26" t="str">
        <f>IF(C3626="","",IFERROR(VLOOKUP($C3626,Statistiques!$A$8:$B$30,2,0),""))</f>
        <v/>
      </c>
      <c r="E3626" s="24"/>
      <c r="F3626" s="27" t="e">
        <f t="shared" si="393"/>
        <v>#VALUE!</v>
      </c>
      <c r="G3626" s="28" t="str">
        <f t="shared" si="389"/>
        <v/>
      </c>
      <c r="H3626" s="29"/>
      <c r="I3626" s="30"/>
      <c r="J3626">
        <f t="shared" si="390"/>
        <v>0</v>
      </c>
      <c r="K3626">
        <f t="shared" si="391"/>
        <v>0</v>
      </c>
    </row>
    <row r="3627" spans="1:11" ht="12.75" customHeight="1" x14ac:dyDescent="0.2">
      <c r="A3627" s="71" t="str">
        <f t="shared" si="387"/>
        <v/>
      </c>
      <c r="B3627" s="31" t="str">
        <f t="shared" si="392"/>
        <v/>
      </c>
      <c r="C3627" s="25" t="str">
        <f t="shared" si="388"/>
        <v/>
      </c>
      <c r="D3627" s="26" t="str">
        <f>IF(C3627="","",IFERROR(VLOOKUP($C3627,Statistiques!$A$8:$B$30,2,0),""))</f>
        <v/>
      </c>
      <c r="E3627" s="24"/>
      <c r="F3627" s="27" t="e">
        <f t="shared" si="393"/>
        <v>#VALUE!</v>
      </c>
      <c r="G3627" s="28" t="str">
        <f t="shared" si="389"/>
        <v/>
      </c>
      <c r="H3627" s="29"/>
      <c r="I3627" s="30"/>
      <c r="J3627">
        <f t="shared" si="390"/>
        <v>0</v>
      </c>
      <c r="K3627">
        <f t="shared" si="391"/>
        <v>0</v>
      </c>
    </row>
    <row r="3628" spans="1:11" ht="12.75" customHeight="1" x14ac:dyDescent="0.2">
      <c r="A3628" s="71" t="str">
        <f t="shared" si="387"/>
        <v/>
      </c>
      <c r="B3628" s="31" t="str">
        <f t="shared" si="392"/>
        <v/>
      </c>
      <c r="C3628" s="25" t="str">
        <f t="shared" si="388"/>
        <v/>
      </c>
      <c r="D3628" s="26" t="str">
        <f>IF(C3628="","",IFERROR(VLOOKUP($C3628,Statistiques!$A$8:$B$30,2,0),""))</f>
        <v/>
      </c>
      <c r="E3628" s="24"/>
      <c r="F3628" s="27" t="e">
        <f t="shared" si="393"/>
        <v>#VALUE!</v>
      </c>
      <c r="G3628" s="28" t="str">
        <f t="shared" si="389"/>
        <v/>
      </c>
      <c r="H3628" s="29"/>
      <c r="I3628" s="30"/>
      <c r="J3628">
        <f t="shared" si="390"/>
        <v>0</v>
      </c>
      <c r="K3628">
        <f t="shared" si="391"/>
        <v>0</v>
      </c>
    </row>
    <row r="3629" spans="1:11" ht="12.75" customHeight="1" x14ac:dyDescent="0.2">
      <c r="A3629" s="71" t="str">
        <f t="shared" si="387"/>
        <v/>
      </c>
      <c r="B3629" s="31" t="str">
        <f t="shared" si="392"/>
        <v/>
      </c>
      <c r="C3629" s="25" t="str">
        <f t="shared" si="388"/>
        <v/>
      </c>
      <c r="D3629" s="26" t="str">
        <f>IF(C3629="","",IFERROR(VLOOKUP($C3629,Statistiques!$A$8:$B$30,2,0),""))</f>
        <v/>
      </c>
      <c r="E3629" s="24"/>
      <c r="F3629" s="27" t="e">
        <f t="shared" si="393"/>
        <v>#VALUE!</v>
      </c>
      <c r="G3629" s="28" t="str">
        <f t="shared" si="389"/>
        <v/>
      </c>
      <c r="H3629" s="29"/>
      <c r="I3629" s="30"/>
      <c r="J3629">
        <f t="shared" si="390"/>
        <v>0</v>
      </c>
      <c r="K3629">
        <f t="shared" si="391"/>
        <v>0</v>
      </c>
    </row>
    <row r="3630" spans="1:11" ht="12.75" customHeight="1" x14ac:dyDescent="0.2">
      <c r="A3630" s="71" t="str">
        <f t="shared" si="387"/>
        <v/>
      </c>
      <c r="B3630" s="31" t="str">
        <f t="shared" si="392"/>
        <v/>
      </c>
      <c r="C3630" s="25" t="str">
        <f t="shared" si="388"/>
        <v/>
      </c>
      <c r="D3630" s="26" t="str">
        <f>IF(C3630="","",IFERROR(VLOOKUP($C3630,Statistiques!$A$8:$B$30,2,0),""))</f>
        <v/>
      </c>
      <c r="E3630" s="24"/>
      <c r="F3630" s="27" t="e">
        <f t="shared" si="393"/>
        <v>#VALUE!</v>
      </c>
      <c r="G3630" s="28" t="str">
        <f t="shared" si="389"/>
        <v/>
      </c>
      <c r="H3630" s="29"/>
      <c r="I3630" s="30"/>
      <c r="J3630">
        <f t="shared" si="390"/>
        <v>0</v>
      </c>
      <c r="K3630">
        <f t="shared" si="391"/>
        <v>0</v>
      </c>
    </row>
    <row r="3631" spans="1:11" ht="12.75" customHeight="1" x14ac:dyDescent="0.2">
      <c r="A3631" s="71" t="str">
        <f t="shared" si="387"/>
        <v/>
      </c>
      <c r="B3631" s="31" t="str">
        <f t="shared" si="392"/>
        <v/>
      </c>
      <c r="C3631" s="25" t="str">
        <f t="shared" si="388"/>
        <v/>
      </c>
      <c r="D3631" s="26" t="str">
        <f>IF(C3631="","",IFERROR(VLOOKUP($C3631,Statistiques!$A$8:$B$30,2,0),""))</f>
        <v/>
      </c>
      <c r="E3631" s="24"/>
      <c r="F3631" s="27" t="e">
        <f t="shared" si="393"/>
        <v>#VALUE!</v>
      </c>
      <c r="G3631" s="28" t="str">
        <f t="shared" si="389"/>
        <v/>
      </c>
      <c r="H3631" s="29"/>
      <c r="I3631" s="30"/>
      <c r="J3631">
        <f t="shared" si="390"/>
        <v>0</v>
      </c>
      <c r="K3631">
        <f t="shared" si="391"/>
        <v>0</v>
      </c>
    </row>
    <row r="3632" spans="1:11" ht="12.75" customHeight="1" x14ac:dyDescent="0.2">
      <c r="A3632" s="71" t="str">
        <f t="shared" si="387"/>
        <v/>
      </c>
      <c r="B3632" s="31" t="str">
        <f t="shared" si="392"/>
        <v/>
      </c>
      <c r="C3632" s="25" t="str">
        <f t="shared" si="388"/>
        <v/>
      </c>
      <c r="D3632" s="26" t="str">
        <f>IF(C3632="","",IFERROR(VLOOKUP($C3632,Statistiques!$A$8:$B$30,2,0),""))</f>
        <v/>
      </c>
      <c r="E3632" s="24"/>
      <c r="F3632" s="27" t="e">
        <f t="shared" si="393"/>
        <v>#VALUE!</v>
      </c>
      <c r="G3632" s="28" t="str">
        <f t="shared" si="389"/>
        <v/>
      </c>
      <c r="H3632" s="29"/>
      <c r="I3632" s="30"/>
      <c r="J3632">
        <f t="shared" si="390"/>
        <v>0</v>
      </c>
      <c r="K3632">
        <f t="shared" si="391"/>
        <v>0</v>
      </c>
    </row>
    <row r="3633" spans="1:11" ht="12.75" customHeight="1" x14ac:dyDescent="0.2">
      <c r="A3633" s="71" t="str">
        <f t="shared" si="387"/>
        <v/>
      </c>
      <c r="B3633" s="31" t="str">
        <f t="shared" si="392"/>
        <v/>
      </c>
      <c r="C3633" s="25" t="str">
        <f t="shared" si="388"/>
        <v/>
      </c>
      <c r="D3633" s="26" t="str">
        <f>IF(C3633="","",IFERROR(VLOOKUP($C3633,Statistiques!$A$8:$B$30,2,0),""))</f>
        <v/>
      </c>
      <c r="E3633" s="24"/>
      <c r="F3633" s="27" t="e">
        <f t="shared" si="393"/>
        <v>#VALUE!</v>
      </c>
      <c r="G3633" s="28" t="str">
        <f t="shared" si="389"/>
        <v/>
      </c>
      <c r="H3633" s="29"/>
      <c r="I3633" s="30"/>
      <c r="J3633">
        <f t="shared" si="390"/>
        <v>0</v>
      </c>
      <c r="K3633">
        <f t="shared" si="391"/>
        <v>0</v>
      </c>
    </row>
    <row r="3634" spans="1:11" ht="12.75" customHeight="1" x14ac:dyDescent="0.2">
      <c r="A3634" s="71" t="str">
        <f t="shared" ref="A3634:A3697" si="394">IF(E3633="","",A3633)</f>
        <v/>
      </c>
      <c r="B3634" s="31" t="str">
        <f t="shared" si="392"/>
        <v/>
      </c>
      <c r="C3634" s="25" t="str">
        <f t="shared" ref="C3634:C3697" si="395">IF(E3633="","",C3633)</f>
        <v/>
      </c>
      <c r="D3634" s="26" t="str">
        <f>IF(C3634="","",IFERROR(VLOOKUP($C3634,Statistiques!$A$8:$B$30,2,0),""))</f>
        <v/>
      </c>
      <c r="E3634" s="24"/>
      <c r="F3634" s="27" t="e">
        <f t="shared" si="393"/>
        <v>#VALUE!</v>
      </c>
      <c r="G3634" s="28" t="str">
        <f t="shared" si="389"/>
        <v/>
      </c>
      <c r="H3634" s="29"/>
      <c r="I3634" s="30"/>
      <c r="J3634">
        <f t="shared" si="390"/>
        <v>0</v>
      </c>
      <c r="K3634">
        <f t="shared" si="391"/>
        <v>0</v>
      </c>
    </row>
    <row r="3635" spans="1:11" ht="12.75" customHeight="1" x14ac:dyDescent="0.2">
      <c r="A3635" s="71" t="str">
        <f t="shared" si="394"/>
        <v/>
      </c>
      <c r="B3635" s="31" t="str">
        <f t="shared" si="392"/>
        <v/>
      </c>
      <c r="C3635" s="25" t="str">
        <f t="shared" si="395"/>
        <v/>
      </c>
      <c r="D3635" s="26" t="str">
        <f>IF(C3635="","",IFERROR(VLOOKUP($C3635,Statistiques!$A$8:$B$30,2,0),""))</f>
        <v/>
      </c>
      <c r="E3635" s="24"/>
      <c r="F3635" s="27" t="e">
        <f t="shared" si="393"/>
        <v>#VALUE!</v>
      </c>
      <c r="G3635" s="28" t="str">
        <f t="shared" si="389"/>
        <v/>
      </c>
      <c r="H3635" s="29"/>
      <c r="I3635" s="30"/>
      <c r="J3635">
        <f t="shared" si="390"/>
        <v>0</v>
      </c>
      <c r="K3635">
        <f t="shared" si="391"/>
        <v>0</v>
      </c>
    </row>
    <row r="3636" spans="1:11" ht="12.75" customHeight="1" x14ac:dyDescent="0.2">
      <c r="A3636" s="71" t="str">
        <f t="shared" si="394"/>
        <v/>
      </c>
      <c r="B3636" s="31" t="str">
        <f t="shared" si="392"/>
        <v/>
      </c>
      <c r="C3636" s="25" t="str">
        <f t="shared" si="395"/>
        <v/>
      </c>
      <c r="D3636" s="26" t="str">
        <f>IF(C3636="","",IFERROR(VLOOKUP($C3636,Statistiques!$A$8:$B$30,2,0),""))</f>
        <v/>
      </c>
      <c r="E3636" s="24"/>
      <c r="F3636" s="27" t="e">
        <f t="shared" si="393"/>
        <v>#VALUE!</v>
      </c>
      <c r="G3636" s="28" t="str">
        <f t="shared" si="389"/>
        <v/>
      </c>
      <c r="H3636" s="29"/>
      <c r="I3636" s="30"/>
      <c r="J3636">
        <f t="shared" si="390"/>
        <v>0</v>
      </c>
      <c r="K3636">
        <f t="shared" si="391"/>
        <v>0</v>
      </c>
    </row>
    <row r="3637" spans="1:11" ht="12.75" customHeight="1" x14ac:dyDescent="0.2">
      <c r="A3637" s="71" t="str">
        <f t="shared" si="394"/>
        <v/>
      </c>
      <c r="B3637" s="31" t="str">
        <f t="shared" si="392"/>
        <v/>
      </c>
      <c r="C3637" s="25" t="str">
        <f t="shared" si="395"/>
        <v/>
      </c>
      <c r="D3637" s="26" t="str">
        <f>IF(C3637="","",IFERROR(VLOOKUP($C3637,Statistiques!$A$8:$B$30,2,0),""))</f>
        <v/>
      </c>
      <c r="E3637" s="24"/>
      <c r="F3637" s="27" t="e">
        <f t="shared" si="393"/>
        <v>#VALUE!</v>
      </c>
      <c r="G3637" s="28" t="str">
        <f t="shared" si="389"/>
        <v/>
      </c>
      <c r="H3637" s="29"/>
      <c r="I3637" s="30"/>
      <c r="J3637">
        <f t="shared" si="390"/>
        <v>0</v>
      </c>
      <c r="K3637">
        <f t="shared" si="391"/>
        <v>0</v>
      </c>
    </row>
    <row r="3638" spans="1:11" ht="12.75" customHeight="1" x14ac:dyDescent="0.2">
      <c r="A3638" s="71" t="str">
        <f t="shared" si="394"/>
        <v/>
      </c>
      <c r="B3638" s="31" t="str">
        <f t="shared" si="392"/>
        <v/>
      </c>
      <c r="C3638" s="25" t="str">
        <f t="shared" si="395"/>
        <v/>
      </c>
      <c r="D3638" s="26" t="str">
        <f>IF(C3638="","",IFERROR(VLOOKUP($C3638,Statistiques!$A$8:$B$30,2,0),""))</f>
        <v/>
      </c>
      <c r="E3638" s="24"/>
      <c r="F3638" s="27" t="e">
        <f t="shared" si="393"/>
        <v>#VALUE!</v>
      </c>
      <c r="G3638" s="28" t="str">
        <f t="shared" si="389"/>
        <v/>
      </c>
      <c r="H3638" s="29"/>
      <c r="I3638" s="30"/>
      <c r="J3638">
        <f t="shared" si="390"/>
        <v>0</v>
      </c>
      <c r="K3638">
        <f t="shared" si="391"/>
        <v>0</v>
      </c>
    </row>
    <row r="3639" spans="1:11" ht="12.75" customHeight="1" x14ac:dyDescent="0.2">
      <c r="A3639" s="71" t="str">
        <f t="shared" si="394"/>
        <v/>
      </c>
      <c r="B3639" s="31" t="str">
        <f t="shared" si="392"/>
        <v/>
      </c>
      <c r="C3639" s="25" t="str">
        <f t="shared" si="395"/>
        <v/>
      </c>
      <c r="D3639" s="26" t="str">
        <f>IF(C3639="","",IFERROR(VLOOKUP($C3639,Statistiques!$A$8:$B$30,2,0),""))</f>
        <v/>
      </c>
      <c r="E3639" s="24"/>
      <c r="F3639" s="27" t="e">
        <f t="shared" si="393"/>
        <v>#VALUE!</v>
      </c>
      <c r="G3639" s="28" t="str">
        <f t="shared" si="389"/>
        <v/>
      </c>
      <c r="H3639" s="29"/>
      <c r="I3639" s="30"/>
      <c r="J3639">
        <f t="shared" si="390"/>
        <v>0</v>
      </c>
      <c r="K3639">
        <f t="shared" si="391"/>
        <v>0</v>
      </c>
    </row>
    <row r="3640" spans="1:11" ht="12.75" customHeight="1" x14ac:dyDescent="0.2">
      <c r="A3640" s="71" t="str">
        <f t="shared" si="394"/>
        <v/>
      </c>
      <c r="B3640" s="31" t="str">
        <f t="shared" si="392"/>
        <v/>
      </c>
      <c r="C3640" s="25" t="str">
        <f t="shared" si="395"/>
        <v/>
      </c>
      <c r="D3640" s="26" t="str">
        <f>IF(C3640="","",IFERROR(VLOOKUP($C3640,Statistiques!$A$8:$B$30,2,0),""))</f>
        <v/>
      </c>
      <c r="E3640" s="24"/>
      <c r="F3640" s="27" t="e">
        <f t="shared" si="393"/>
        <v>#VALUE!</v>
      </c>
      <c r="G3640" s="28" t="str">
        <f t="shared" si="389"/>
        <v/>
      </c>
      <c r="H3640" s="29"/>
      <c r="I3640" s="30"/>
      <c r="J3640">
        <f t="shared" si="390"/>
        <v>0</v>
      </c>
      <c r="K3640">
        <f t="shared" si="391"/>
        <v>0</v>
      </c>
    </row>
    <row r="3641" spans="1:11" ht="12.75" customHeight="1" x14ac:dyDescent="0.2">
      <c r="A3641" s="71" t="str">
        <f t="shared" si="394"/>
        <v/>
      </c>
      <c r="B3641" s="31" t="str">
        <f t="shared" si="392"/>
        <v/>
      </c>
      <c r="C3641" s="25" t="str">
        <f t="shared" si="395"/>
        <v/>
      </c>
      <c r="D3641" s="26" t="str">
        <f>IF(C3641="","",IFERROR(VLOOKUP($C3641,Statistiques!$A$8:$B$30,2,0),""))</f>
        <v/>
      </c>
      <c r="E3641" s="24"/>
      <c r="F3641" s="27" t="e">
        <f t="shared" si="393"/>
        <v>#VALUE!</v>
      </c>
      <c r="G3641" s="28" t="str">
        <f t="shared" si="389"/>
        <v/>
      </c>
      <c r="H3641" s="29"/>
      <c r="I3641" s="30"/>
      <c r="J3641">
        <f t="shared" si="390"/>
        <v>0</v>
      </c>
      <c r="K3641">
        <f t="shared" si="391"/>
        <v>0</v>
      </c>
    </row>
    <row r="3642" spans="1:11" ht="12.75" customHeight="1" x14ac:dyDescent="0.2">
      <c r="A3642" s="71" t="str">
        <f t="shared" si="394"/>
        <v/>
      </c>
      <c r="B3642" s="31" t="str">
        <f t="shared" si="392"/>
        <v/>
      </c>
      <c r="C3642" s="25" t="str">
        <f t="shared" si="395"/>
        <v/>
      </c>
      <c r="D3642" s="26" t="str">
        <f>IF(C3642="","",IFERROR(VLOOKUP($C3642,Statistiques!$A$8:$B$30,2,0),""))</f>
        <v/>
      </c>
      <c r="E3642" s="24"/>
      <c r="F3642" s="27" t="e">
        <f t="shared" si="393"/>
        <v>#VALUE!</v>
      </c>
      <c r="G3642" s="28" t="str">
        <f t="shared" si="389"/>
        <v/>
      </c>
      <c r="H3642" s="29"/>
      <c r="I3642" s="30"/>
      <c r="J3642">
        <f t="shared" si="390"/>
        <v>0</v>
      </c>
      <c r="K3642">
        <f t="shared" si="391"/>
        <v>0</v>
      </c>
    </row>
    <row r="3643" spans="1:11" ht="12.75" customHeight="1" x14ac:dyDescent="0.2">
      <c r="A3643" s="71" t="str">
        <f t="shared" si="394"/>
        <v/>
      </c>
      <c r="B3643" s="31" t="str">
        <f t="shared" si="392"/>
        <v/>
      </c>
      <c r="C3643" s="25" t="str">
        <f t="shared" si="395"/>
        <v/>
      </c>
      <c r="D3643" s="26" t="str">
        <f>IF(C3643="","",IFERROR(VLOOKUP($C3643,Statistiques!$A$8:$B$30,2,0),""))</f>
        <v/>
      </c>
      <c r="E3643" s="24"/>
      <c r="F3643" s="27" t="e">
        <f t="shared" si="393"/>
        <v>#VALUE!</v>
      </c>
      <c r="G3643" s="28" t="str">
        <f t="shared" si="389"/>
        <v/>
      </c>
      <c r="H3643" s="29"/>
      <c r="I3643" s="30"/>
      <c r="J3643">
        <f t="shared" si="390"/>
        <v>0</v>
      </c>
      <c r="K3643">
        <f t="shared" si="391"/>
        <v>0</v>
      </c>
    </row>
    <row r="3644" spans="1:11" ht="12.75" customHeight="1" x14ac:dyDescent="0.2">
      <c r="A3644" s="71" t="str">
        <f t="shared" si="394"/>
        <v/>
      </c>
      <c r="B3644" s="31" t="str">
        <f t="shared" si="392"/>
        <v/>
      </c>
      <c r="C3644" s="25" t="str">
        <f t="shared" si="395"/>
        <v/>
      </c>
      <c r="D3644" s="26" t="str">
        <f>IF(C3644="","",IFERROR(VLOOKUP($C3644,Statistiques!$A$8:$B$30,2,0),""))</f>
        <v/>
      </c>
      <c r="E3644" s="24"/>
      <c r="F3644" s="27" t="e">
        <f t="shared" si="393"/>
        <v>#VALUE!</v>
      </c>
      <c r="G3644" s="28" t="str">
        <f t="shared" si="389"/>
        <v/>
      </c>
      <c r="H3644" s="29"/>
      <c r="I3644" s="30"/>
      <c r="J3644">
        <f t="shared" si="390"/>
        <v>0</v>
      </c>
      <c r="K3644">
        <f t="shared" si="391"/>
        <v>0</v>
      </c>
    </row>
    <row r="3645" spans="1:11" ht="12.75" customHeight="1" x14ac:dyDescent="0.2">
      <c r="A3645" s="71" t="str">
        <f t="shared" si="394"/>
        <v/>
      </c>
      <c r="B3645" s="31" t="str">
        <f t="shared" si="392"/>
        <v/>
      </c>
      <c r="C3645" s="25" t="str">
        <f t="shared" si="395"/>
        <v/>
      </c>
      <c r="D3645" s="26" t="str">
        <f>IF(C3645="","",IFERROR(VLOOKUP($C3645,Statistiques!$A$8:$B$30,2,0),""))</f>
        <v/>
      </c>
      <c r="E3645" s="24"/>
      <c r="F3645" s="27" t="e">
        <f t="shared" si="393"/>
        <v>#VALUE!</v>
      </c>
      <c r="G3645" s="28" t="str">
        <f t="shared" si="389"/>
        <v/>
      </c>
      <c r="H3645" s="29"/>
      <c r="I3645" s="30"/>
      <c r="J3645">
        <f t="shared" si="390"/>
        <v>0</v>
      </c>
      <c r="K3645">
        <f t="shared" si="391"/>
        <v>0</v>
      </c>
    </row>
    <row r="3646" spans="1:11" ht="12.75" customHeight="1" x14ac:dyDescent="0.2">
      <c r="A3646" s="71" t="str">
        <f t="shared" si="394"/>
        <v/>
      </c>
      <c r="B3646" s="31" t="str">
        <f t="shared" si="392"/>
        <v/>
      </c>
      <c r="C3646" s="25" t="str">
        <f t="shared" si="395"/>
        <v/>
      </c>
      <c r="D3646" s="26" t="str">
        <f>IF(C3646="","",IFERROR(VLOOKUP($C3646,Statistiques!$A$8:$B$30,2,0),""))</f>
        <v/>
      </c>
      <c r="E3646" s="24"/>
      <c r="F3646" s="27" t="e">
        <f t="shared" si="393"/>
        <v>#VALUE!</v>
      </c>
      <c r="G3646" s="28" t="str">
        <f t="shared" si="389"/>
        <v/>
      </c>
      <c r="H3646" s="29"/>
      <c r="I3646" s="30"/>
      <c r="J3646">
        <f t="shared" si="390"/>
        <v>0</v>
      </c>
      <c r="K3646">
        <f t="shared" si="391"/>
        <v>0</v>
      </c>
    </row>
    <row r="3647" spans="1:11" ht="12.75" customHeight="1" x14ac:dyDescent="0.2">
      <c r="A3647" s="71" t="str">
        <f t="shared" si="394"/>
        <v/>
      </c>
      <c r="B3647" s="31" t="str">
        <f t="shared" si="392"/>
        <v/>
      </c>
      <c r="C3647" s="25" t="str">
        <f t="shared" si="395"/>
        <v/>
      </c>
      <c r="D3647" s="26" t="str">
        <f>IF(C3647="","",IFERROR(VLOOKUP($C3647,Statistiques!$A$8:$B$30,2,0),""))</f>
        <v/>
      </c>
      <c r="E3647" s="24"/>
      <c r="F3647" s="27" t="e">
        <f t="shared" si="393"/>
        <v>#VALUE!</v>
      </c>
      <c r="G3647" s="28" t="str">
        <f t="shared" si="389"/>
        <v/>
      </c>
      <c r="H3647" s="29"/>
      <c r="I3647" s="30"/>
      <c r="J3647">
        <f t="shared" si="390"/>
        <v>0</v>
      </c>
      <c r="K3647">
        <f t="shared" si="391"/>
        <v>0</v>
      </c>
    </row>
    <row r="3648" spans="1:11" ht="12.75" customHeight="1" x14ac:dyDescent="0.2">
      <c r="A3648" s="71" t="str">
        <f t="shared" si="394"/>
        <v/>
      </c>
      <c r="B3648" s="31" t="str">
        <f t="shared" si="392"/>
        <v/>
      </c>
      <c r="C3648" s="25" t="str">
        <f t="shared" si="395"/>
        <v/>
      </c>
      <c r="D3648" s="26" t="str">
        <f>IF(C3648="","",IFERROR(VLOOKUP($C3648,Statistiques!$A$8:$B$30,2,0),""))</f>
        <v/>
      </c>
      <c r="E3648" s="24"/>
      <c r="F3648" s="27" t="e">
        <f t="shared" si="393"/>
        <v>#VALUE!</v>
      </c>
      <c r="G3648" s="28" t="str">
        <f t="shared" si="389"/>
        <v/>
      </c>
      <c r="H3648" s="29"/>
      <c r="I3648" s="30"/>
      <c r="J3648">
        <f t="shared" si="390"/>
        <v>0</v>
      </c>
      <c r="K3648">
        <f t="shared" si="391"/>
        <v>0</v>
      </c>
    </row>
    <row r="3649" spans="1:11" ht="12.75" customHeight="1" x14ac:dyDescent="0.2">
      <c r="A3649" s="71" t="str">
        <f t="shared" si="394"/>
        <v/>
      </c>
      <c r="B3649" s="31" t="str">
        <f t="shared" si="392"/>
        <v/>
      </c>
      <c r="C3649" s="25" t="str">
        <f t="shared" si="395"/>
        <v/>
      </c>
      <c r="D3649" s="26" t="str">
        <f>IF(C3649="","",IFERROR(VLOOKUP($C3649,Statistiques!$A$8:$B$30,2,0),""))</f>
        <v/>
      </c>
      <c r="E3649" s="24"/>
      <c r="F3649" s="27" t="e">
        <f t="shared" si="393"/>
        <v>#VALUE!</v>
      </c>
      <c r="G3649" s="28" t="str">
        <f t="shared" si="389"/>
        <v/>
      </c>
      <c r="H3649" s="29"/>
      <c r="I3649" s="30"/>
      <c r="J3649">
        <f t="shared" si="390"/>
        <v>0</v>
      </c>
      <c r="K3649">
        <f t="shared" si="391"/>
        <v>0</v>
      </c>
    </row>
    <row r="3650" spans="1:11" ht="12.75" customHeight="1" x14ac:dyDescent="0.2">
      <c r="A3650" s="71" t="str">
        <f t="shared" si="394"/>
        <v/>
      </c>
      <c r="B3650" s="31" t="str">
        <f t="shared" si="392"/>
        <v/>
      </c>
      <c r="C3650" s="25" t="str">
        <f t="shared" si="395"/>
        <v/>
      </c>
      <c r="D3650" s="26" t="str">
        <f>IF(C3650="","",IFERROR(VLOOKUP($C3650,Statistiques!$A$8:$B$30,2,0),""))</f>
        <v/>
      </c>
      <c r="E3650" s="24"/>
      <c r="F3650" s="27" t="e">
        <f t="shared" si="393"/>
        <v>#VALUE!</v>
      </c>
      <c r="G3650" s="28" t="str">
        <f t="shared" si="389"/>
        <v/>
      </c>
      <c r="H3650" s="29"/>
      <c r="I3650" s="30"/>
      <c r="J3650">
        <f t="shared" si="390"/>
        <v>0</v>
      </c>
      <c r="K3650">
        <f t="shared" si="391"/>
        <v>0</v>
      </c>
    </row>
    <row r="3651" spans="1:11" ht="12.75" customHeight="1" x14ac:dyDescent="0.2">
      <c r="A3651" s="71" t="str">
        <f t="shared" si="394"/>
        <v/>
      </c>
      <c r="B3651" s="31" t="str">
        <f t="shared" si="392"/>
        <v/>
      </c>
      <c r="C3651" s="25" t="str">
        <f t="shared" si="395"/>
        <v/>
      </c>
      <c r="D3651" s="26" t="str">
        <f>IF(C3651="","",IFERROR(VLOOKUP($C3651,Statistiques!$A$8:$B$30,2,0),""))</f>
        <v/>
      </c>
      <c r="E3651" s="24"/>
      <c r="F3651" s="27" t="e">
        <f t="shared" si="393"/>
        <v>#VALUE!</v>
      </c>
      <c r="G3651" s="28" t="str">
        <f t="shared" ref="G3651:G3714" si="396">IF(E3651="","",IF(AND(MONTH(A3651)=MONTH(A3652),E3652&lt;&gt;""),"",F3651))</f>
        <v/>
      </c>
      <c r="H3651" s="29"/>
      <c r="I3651" s="30"/>
      <c r="J3651">
        <f t="shared" ref="J3651:J3714" si="397">IF(H3651="",0,H3651)</f>
        <v>0</v>
      </c>
      <c r="K3651">
        <f t="shared" ref="K3651:K3714" si="398">IF(I3651="",0,I3651)</f>
        <v>0</v>
      </c>
    </row>
    <row r="3652" spans="1:11" ht="12.75" customHeight="1" x14ac:dyDescent="0.2">
      <c r="A3652" s="71" t="str">
        <f t="shared" si="394"/>
        <v/>
      </c>
      <c r="B3652" s="31" t="str">
        <f t="shared" ref="B3652:B3715" si="399">IF(A3652="","",B3651+1)</f>
        <v/>
      </c>
      <c r="C3652" s="25" t="str">
        <f t="shared" si="395"/>
        <v/>
      </c>
      <c r="D3652" s="26" t="str">
        <f>IF(C3652="","",IFERROR(VLOOKUP($C3652,Statistiques!$A$8:$B$30,2,0),""))</f>
        <v/>
      </c>
      <c r="E3652" s="24"/>
      <c r="F3652" s="27" t="e">
        <f t="shared" ref="F3652:F3715" si="400">IF(MONTH(A3652)=MONTH(A3651),F3651+E3652,E3652)</f>
        <v>#VALUE!</v>
      </c>
      <c r="G3652" s="28" t="str">
        <f t="shared" si="396"/>
        <v/>
      </c>
      <c r="H3652" s="29"/>
      <c r="I3652" s="30"/>
      <c r="J3652">
        <f t="shared" si="397"/>
        <v>0</v>
      </c>
      <c r="K3652">
        <f t="shared" si="398"/>
        <v>0</v>
      </c>
    </row>
    <row r="3653" spans="1:11" ht="12.75" customHeight="1" x14ac:dyDescent="0.2">
      <c r="A3653" s="71" t="str">
        <f t="shared" si="394"/>
        <v/>
      </c>
      <c r="B3653" s="31" t="str">
        <f t="shared" si="399"/>
        <v/>
      </c>
      <c r="C3653" s="25" t="str">
        <f t="shared" si="395"/>
        <v/>
      </c>
      <c r="D3653" s="26" t="str">
        <f>IF(C3653="","",IFERROR(VLOOKUP($C3653,Statistiques!$A$8:$B$30,2,0),""))</f>
        <v/>
      </c>
      <c r="E3653" s="24"/>
      <c r="F3653" s="27" t="e">
        <f t="shared" si="400"/>
        <v>#VALUE!</v>
      </c>
      <c r="G3653" s="28" t="str">
        <f t="shared" si="396"/>
        <v/>
      </c>
      <c r="H3653" s="29"/>
      <c r="I3653" s="30"/>
      <c r="J3653">
        <f t="shared" si="397"/>
        <v>0</v>
      </c>
      <c r="K3653">
        <f t="shared" si="398"/>
        <v>0</v>
      </c>
    </row>
    <row r="3654" spans="1:11" ht="12.75" customHeight="1" x14ac:dyDescent="0.2">
      <c r="A3654" s="71" t="str">
        <f t="shared" si="394"/>
        <v/>
      </c>
      <c r="B3654" s="31" t="str">
        <f t="shared" si="399"/>
        <v/>
      </c>
      <c r="C3654" s="25" t="str">
        <f t="shared" si="395"/>
        <v/>
      </c>
      <c r="D3654" s="26" t="str">
        <f>IF(C3654="","",IFERROR(VLOOKUP($C3654,Statistiques!$A$8:$B$30,2,0),""))</f>
        <v/>
      </c>
      <c r="E3654" s="24"/>
      <c r="F3654" s="27" t="e">
        <f t="shared" si="400"/>
        <v>#VALUE!</v>
      </c>
      <c r="G3654" s="28" t="str">
        <f t="shared" si="396"/>
        <v/>
      </c>
      <c r="H3654" s="29"/>
      <c r="I3654" s="30"/>
      <c r="J3654">
        <f t="shared" si="397"/>
        <v>0</v>
      </c>
      <c r="K3654">
        <f t="shared" si="398"/>
        <v>0</v>
      </c>
    </row>
    <row r="3655" spans="1:11" ht="12.75" customHeight="1" x14ac:dyDescent="0.2">
      <c r="A3655" s="71" t="str">
        <f t="shared" si="394"/>
        <v/>
      </c>
      <c r="B3655" s="31" t="str">
        <f t="shared" si="399"/>
        <v/>
      </c>
      <c r="C3655" s="25" t="str">
        <f t="shared" si="395"/>
        <v/>
      </c>
      <c r="D3655" s="26" t="str">
        <f>IF(C3655="","",IFERROR(VLOOKUP($C3655,Statistiques!$A$8:$B$30,2,0),""))</f>
        <v/>
      </c>
      <c r="E3655" s="24"/>
      <c r="F3655" s="27" t="e">
        <f t="shared" si="400"/>
        <v>#VALUE!</v>
      </c>
      <c r="G3655" s="28" t="str">
        <f t="shared" si="396"/>
        <v/>
      </c>
      <c r="H3655" s="29"/>
      <c r="I3655" s="30"/>
      <c r="J3655">
        <f t="shared" si="397"/>
        <v>0</v>
      </c>
      <c r="K3655">
        <f t="shared" si="398"/>
        <v>0</v>
      </c>
    </row>
    <row r="3656" spans="1:11" ht="12.75" customHeight="1" x14ac:dyDescent="0.2">
      <c r="A3656" s="71" t="str">
        <f t="shared" si="394"/>
        <v/>
      </c>
      <c r="B3656" s="31" t="str">
        <f t="shared" si="399"/>
        <v/>
      </c>
      <c r="C3656" s="25" t="str">
        <f t="shared" si="395"/>
        <v/>
      </c>
      <c r="D3656" s="26" t="str">
        <f>IF(C3656="","",IFERROR(VLOOKUP($C3656,Statistiques!$A$8:$B$30,2,0),""))</f>
        <v/>
      </c>
      <c r="E3656" s="24"/>
      <c r="F3656" s="27" t="e">
        <f t="shared" si="400"/>
        <v>#VALUE!</v>
      </c>
      <c r="G3656" s="28" t="str">
        <f t="shared" si="396"/>
        <v/>
      </c>
      <c r="H3656" s="29"/>
      <c r="I3656" s="30"/>
      <c r="J3656">
        <f t="shared" si="397"/>
        <v>0</v>
      </c>
      <c r="K3656">
        <f t="shared" si="398"/>
        <v>0</v>
      </c>
    </row>
    <row r="3657" spans="1:11" ht="12.75" customHeight="1" x14ac:dyDescent="0.2">
      <c r="A3657" s="71" t="str">
        <f t="shared" si="394"/>
        <v/>
      </c>
      <c r="B3657" s="31" t="str">
        <f t="shared" si="399"/>
        <v/>
      </c>
      <c r="C3657" s="25" t="str">
        <f t="shared" si="395"/>
        <v/>
      </c>
      <c r="D3657" s="26" t="str">
        <f>IF(C3657="","",IFERROR(VLOOKUP($C3657,Statistiques!$A$8:$B$30,2,0),""))</f>
        <v/>
      </c>
      <c r="E3657" s="24"/>
      <c r="F3657" s="27" t="e">
        <f t="shared" si="400"/>
        <v>#VALUE!</v>
      </c>
      <c r="G3657" s="28" t="str">
        <f t="shared" si="396"/>
        <v/>
      </c>
      <c r="H3657" s="29"/>
      <c r="I3657" s="30"/>
      <c r="J3657">
        <f t="shared" si="397"/>
        <v>0</v>
      </c>
      <c r="K3657">
        <f t="shared" si="398"/>
        <v>0</v>
      </c>
    </row>
    <row r="3658" spans="1:11" ht="12.75" customHeight="1" x14ac:dyDescent="0.2">
      <c r="A3658" s="71" t="str">
        <f t="shared" si="394"/>
        <v/>
      </c>
      <c r="B3658" s="31" t="str">
        <f t="shared" si="399"/>
        <v/>
      </c>
      <c r="C3658" s="25" t="str">
        <f t="shared" si="395"/>
        <v/>
      </c>
      <c r="D3658" s="26" t="str">
        <f>IF(C3658="","",IFERROR(VLOOKUP($C3658,Statistiques!$A$8:$B$30,2,0),""))</f>
        <v/>
      </c>
      <c r="E3658" s="24"/>
      <c r="F3658" s="27" t="e">
        <f t="shared" si="400"/>
        <v>#VALUE!</v>
      </c>
      <c r="G3658" s="28" t="str">
        <f t="shared" si="396"/>
        <v/>
      </c>
      <c r="H3658" s="29"/>
      <c r="I3658" s="30"/>
      <c r="J3658">
        <f t="shared" si="397"/>
        <v>0</v>
      </c>
      <c r="K3658">
        <f t="shared" si="398"/>
        <v>0</v>
      </c>
    </row>
    <row r="3659" spans="1:11" ht="12.75" customHeight="1" x14ac:dyDescent="0.2">
      <c r="A3659" s="71" t="str">
        <f t="shared" si="394"/>
        <v/>
      </c>
      <c r="B3659" s="31" t="str">
        <f t="shared" si="399"/>
        <v/>
      </c>
      <c r="C3659" s="25" t="str">
        <f t="shared" si="395"/>
        <v/>
      </c>
      <c r="D3659" s="26" t="str">
        <f>IF(C3659="","",IFERROR(VLOOKUP($C3659,Statistiques!$A$8:$B$30,2,0),""))</f>
        <v/>
      </c>
      <c r="E3659" s="24"/>
      <c r="F3659" s="27" t="e">
        <f t="shared" si="400"/>
        <v>#VALUE!</v>
      </c>
      <c r="G3659" s="28" t="str">
        <f t="shared" si="396"/>
        <v/>
      </c>
      <c r="H3659" s="29"/>
      <c r="I3659" s="30"/>
      <c r="J3659">
        <f t="shared" si="397"/>
        <v>0</v>
      </c>
      <c r="K3659">
        <f t="shared" si="398"/>
        <v>0</v>
      </c>
    </row>
    <row r="3660" spans="1:11" ht="12.75" customHeight="1" x14ac:dyDescent="0.2">
      <c r="A3660" s="71" t="str">
        <f t="shared" si="394"/>
        <v/>
      </c>
      <c r="B3660" s="31" t="str">
        <f t="shared" si="399"/>
        <v/>
      </c>
      <c r="C3660" s="25" t="str">
        <f t="shared" si="395"/>
        <v/>
      </c>
      <c r="D3660" s="26" t="str">
        <f>IF(C3660="","",IFERROR(VLOOKUP($C3660,Statistiques!$A$8:$B$30,2,0),""))</f>
        <v/>
      </c>
      <c r="E3660" s="24"/>
      <c r="F3660" s="27" t="e">
        <f t="shared" si="400"/>
        <v>#VALUE!</v>
      </c>
      <c r="G3660" s="28" t="str">
        <f t="shared" si="396"/>
        <v/>
      </c>
      <c r="H3660" s="29"/>
      <c r="I3660" s="30"/>
      <c r="J3660">
        <f t="shared" si="397"/>
        <v>0</v>
      </c>
      <c r="K3660">
        <f t="shared" si="398"/>
        <v>0</v>
      </c>
    </row>
    <row r="3661" spans="1:11" ht="12.75" customHeight="1" x14ac:dyDescent="0.2">
      <c r="A3661" s="71" t="str">
        <f t="shared" si="394"/>
        <v/>
      </c>
      <c r="B3661" s="31" t="str">
        <f t="shared" si="399"/>
        <v/>
      </c>
      <c r="C3661" s="25" t="str">
        <f t="shared" si="395"/>
        <v/>
      </c>
      <c r="D3661" s="26" t="str">
        <f>IF(C3661="","",IFERROR(VLOOKUP($C3661,Statistiques!$A$8:$B$30,2,0),""))</f>
        <v/>
      </c>
      <c r="E3661" s="24"/>
      <c r="F3661" s="27" t="e">
        <f t="shared" si="400"/>
        <v>#VALUE!</v>
      </c>
      <c r="G3661" s="28" t="str">
        <f t="shared" si="396"/>
        <v/>
      </c>
      <c r="H3661" s="29"/>
      <c r="I3661" s="30"/>
      <c r="J3661">
        <f t="shared" si="397"/>
        <v>0</v>
      </c>
      <c r="K3661">
        <f t="shared" si="398"/>
        <v>0</v>
      </c>
    </row>
    <row r="3662" spans="1:11" ht="12.75" customHeight="1" x14ac:dyDescent="0.2">
      <c r="A3662" s="71" t="str">
        <f t="shared" si="394"/>
        <v/>
      </c>
      <c r="B3662" s="31" t="str">
        <f t="shared" si="399"/>
        <v/>
      </c>
      <c r="C3662" s="25" t="str">
        <f t="shared" si="395"/>
        <v/>
      </c>
      <c r="D3662" s="26" t="str">
        <f>IF(C3662="","",IFERROR(VLOOKUP($C3662,Statistiques!$A$8:$B$30,2,0),""))</f>
        <v/>
      </c>
      <c r="E3662" s="24"/>
      <c r="F3662" s="27" t="e">
        <f t="shared" si="400"/>
        <v>#VALUE!</v>
      </c>
      <c r="G3662" s="28" t="str">
        <f t="shared" si="396"/>
        <v/>
      </c>
      <c r="H3662" s="29"/>
      <c r="I3662" s="30"/>
      <c r="J3662">
        <f t="shared" si="397"/>
        <v>0</v>
      </c>
      <c r="K3662">
        <f t="shared" si="398"/>
        <v>0</v>
      </c>
    </row>
    <row r="3663" spans="1:11" ht="12.75" customHeight="1" x14ac:dyDescent="0.2">
      <c r="A3663" s="71" t="str">
        <f t="shared" si="394"/>
        <v/>
      </c>
      <c r="B3663" s="31" t="str">
        <f t="shared" si="399"/>
        <v/>
      </c>
      <c r="C3663" s="25" t="str">
        <f t="shared" si="395"/>
        <v/>
      </c>
      <c r="D3663" s="26" t="str">
        <f>IF(C3663="","",IFERROR(VLOOKUP($C3663,Statistiques!$A$8:$B$30,2,0),""))</f>
        <v/>
      </c>
      <c r="E3663" s="24"/>
      <c r="F3663" s="27" t="e">
        <f t="shared" si="400"/>
        <v>#VALUE!</v>
      </c>
      <c r="G3663" s="28" t="str">
        <f t="shared" si="396"/>
        <v/>
      </c>
      <c r="H3663" s="29"/>
      <c r="I3663" s="30"/>
      <c r="J3663">
        <f t="shared" si="397"/>
        <v>0</v>
      </c>
      <c r="K3663">
        <f t="shared" si="398"/>
        <v>0</v>
      </c>
    </row>
    <row r="3664" spans="1:11" ht="12.75" customHeight="1" x14ac:dyDescent="0.2">
      <c r="A3664" s="71" t="str">
        <f t="shared" si="394"/>
        <v/>
      </c>
      <c r="B3664" s="31" t="str">
        <f t="shared" si="399"/>
        <v/>
      </c>
      <c r="C3664" s="25" t="str">
        <f t="shared" si="395"/>
        <v/>
      </c>
      <c r="D3664" s="26" t="str">
        <f>IF(C3664="","",IFERROR(VLOOKUP($C3664,Statistiques!$A$8:$B$30,2,0),""))</f>
        <v/>
      </c>
      <c r="E3664" s="24"/>
      <c r="F3664" s="27" t="e">
        <f t="shared" si="400"/>
        <v>#VALUE!</v>
      </c>
      <c r="G3664" s="28" t="str">
        <f t="shared" si="396"/>
        <v/>
      </c>
      <c r="H3664" s="29"/>
      <c r="I3664" s="30"/>
      <c r="J3664">
        <f t="shared" si="397"/>
        <v>0</v>
      </c>
      <c r="K3664">
        <f t="shared" si="398"/>
        <v>0</v>
      </c>
    </row>
    <row r="3665" spans="1:11" ht="12.75" customHeight="1" x14ac:dyDescent="0.2">
      <c r="A3665" s="71" t="str">
        <f t="shared" si="394"/>
        <v/>
      </c>
      <c r="B3665" s="31" t="str">
        <f t="shared" si="399"/>
        <v/>
      </c>
      <c r="C3665" s="25" t="str">
        <f t="shared" si="395"/>
        <v/>
      </c>
      <c r="D3665" s="26" t="str">
        <f>IF(C3665="","",IFERROR(VLOOKUP($C3665,Statistiques!$A$8:$B$30,2,0),""))</f>
        <v/>
      </c>
      <c r="E3665" s="24"/>
      <c r="F3665" s="27" t="e">
        <f t="shared" si="400"/>
        <v>#VALUE!</v>
      </c>
      <c r="G3665" s="28" t="str">
        <f t="shared" si="396"/>
        <v/>
      </c>
      <c r="H3665" s="29"/>
      <c r="I3665" s="30"/>
      <c r="J3665">
        <f t="shared" si="397"/>
        <v>0</v>
      </c>
      <c r="K3665">
        <f t="shared" si="398"/>
        <v>0</v>
      </c>
    </row>
    <row r="3666" spans="1:11" ht="12.75" customHeight="1" x14ac:dyDescent="0.2">
      <c r="A3666" s="71" t="str">
        <f t="shared" si="394"/>
        <v/>
      </c>
      <c r="B3666" s="31" t="str">
        <f t="shared" si="399"/>
        <v/>
      </c>
      <c r="C3666" s="25" t="str">
        <f t="shared" si="395"/>
        <v/>
      </c>
      <c r="D3666" s="26" t="str">
        <f>IF(C3666="","",IFERROR(VLOOKUP($C3666,Statistiques!$A$8:$B$30,2,0),""))</f>
        <v/>
      </c>
      <c r="E3666" s="24"/>
      <c r="F3666" s="27" t="e">
        <f t="shared" si="400"/>
        <v>#VALUE!</v>
      </c>
      <c r="G3666" s="28" t="str">
        <f t="shared" si="396"/>
        <v/>
      </c>
      <c r="H3666" s="29"/>
      <c r="I3666" s="30"/>
      <c r="J3666">
        <f t="shared" si="397"/>
        <v>0</v>
      </c>
      <c r="K3666">
        <f t="shared" si="398"/>
        <v>0</v>
      </c>
    </row>
    <row r="3667" spans="1:11" ht="12.75" customHeight="1" x14ac:dyDescent="0.2">
      <c r="A3667" s="71" t="str">
        <f t="shared" si="394"/>
        <v/>
      </c>
      <c r="B3667" s="31" t="str">
        <f t="shared" si="399"/>
        <v/>
      </c>
      <c r="C3667" s="25" t="str">
        <f t="shared" si="395"/>
        <v/>
      </c>
      <c r="D3667" s="26" t="str">
        <f>IF(C3667="","",IFERROR(VLOOKUP($C3667,Statistiques!$A$8:$B$30,2,0),""))</f>
        <v/>
      </c>
      <c r="E3667" s="24"/>
      <c r="F3667" s="27" t="e">
        <f t="shared" si="400"/>
        <v>#VALUE!</v>
      </c>
      <c r="G3667" s="28" t="str">
        <f t="shared" si="396"/>
        <v/>
      </c>
      <c r="H3667" s="29"/>
      <c r="I3667" s="30"/>
      <c r="J3667">
        <f t="shared" si="397"/>
        <v>0</v>
      </c>
      <c r="K3667">
        <f t="shared" si="398"/>
        <v>0</v>
      </c>
    </row>
    <row r="3668" spans="1:11" ht="12.75" customHeight="1" x14ac:dyDescent="0.2">
      <c r="A3668" s="71" t="str">
        <f t="shared" si="394"/>
        <v/>
      </c>
      <c r="B3668" s="31" t="str">
        <f t="shared" si="399"/>
        <v/>
      </c>
      <c r="C3668" s="25" t="str">
        <f t="shared" si="395"/>
        <v/>
      </c>
      <c r="D3668" s="26" t="str">
        <f>IF(C3668="","",IFERROR(VLOOKUP($C3668,Statistiques!$A$8:$B$30,2,0),""))</f>
        <v/>
      </c>
      <c r="E3668" s="24"/>
      <c r="F3668" s="27" t="e">
        <f t="shared" si="400"/>
        <v>#VALUE!</v>
      </c>
      <c r="G3668" s="28" t="str">
        <f t="shared" si="396"/>
        <v/>
      </c>
      <c r="H3668" s="29"/>
      <c r="I3668" s="30"/>
      <c r="J3668">
        <f t="shared" si="397"/>
        <v>0</v>
      </c>
      <c r="K3668">
        <f t="shared" si="398"/>
        <v>0</v>
      </c>
    </row>
    <row r="3669" spans="1:11" ht="12.75" customHeight="1" x14ac:dyDescent="0.2">
      <c r="A3669" s="71" t="str">
        <f t="shared" si="394"/>
        <v/>
      </c>
      <c r="B3669" s="31" t="str">
        <f t="shared" si="399"/>
        <v/>
      </c>
      <c r="C3669" s="25" t="str">
        <f t="shared" si="395"/>
        <v/>
      </c>
      <c r="D3669" s="26" t="str">
        <f>IF(C3669="","",IFERROR(VLOOKUP($C3669,Statistiques!$A$8:$B$30,2,0),""))</f>
        <v/>
      </c>
      <c r="E3669" s="24"/>
      <c r="F3669" s="27" t="e">
        <f t="shared" si="400"/>
        <v>#VALUE!</v>
      </c>
      <c r="G3669" s="28" t="str">
        <f t="shared" si="396"/>
        <v/>
      </c>
      <c r="H3669" s="29"/>
      <c r="I3669" s="30"/>
      <c r="J3669">
        <f t="shared" si="397"/>
        <v>0</v>
      </c>
      <c r="K3669">
        <f t="shared" si="398"/>
        <v>0</v>
      </c>
    </row>
    <row r="3670" spans="1:11" ht="12.75" customHeight="1" x14ac:dyDescent="0.2">
      <c r="A3670" s="71" t="str">
        <f t="shared" si="394"/>
        <v/>
      </c>
      <c r="B3670" s="31" t="str">
        <f t="shared" si="399"/>
        <v/>
      </c>
      <c r="C3670" s="25" t="str">
        <f t="shared" si="395"/>
        <v/>
      </c>
      <c r="D3670" s="26" t="str">
        <f>IF(C3670="","",IFERROR(VLOOKUP($C3670,Statistiques!$A$8:$B$30,2,0),""))</f>
        <v/>
      </c>
      <c r="E3670" s="24"/>
      <c r="F3670" s="27" t="e">
        <f t="shared" si="400"/>
        <v>#VALUE!</v>
      </c>
      <c r="G3670" s="28" t="str">
        <f t="shared" si="396"/>
        <v/>
      </c>
      <c r="H3670" s="29"/>
      <c r="I3670" s="30"/>
      <c r="J3670">
        <f t="shared" si="397"/>
        <v>0</v>
      </c>
      <c r="K3670">
        <f t="shared" si="398"/>
        <v>0</v>
      </c>
    </row>
    <row r="3671" spans="1:11" ht="12.75" customHeight="1" x14ac:dyDescent="0.2">
      <c r="A3671" s="71" t="str">
        <f t="shared" si="394"/>
        <v/>
      </c>
      <c r="B3671" s="31" t="str">
        <f t="shared" si="399"/>
        <v/>
      </c>
      <c r="C3671" s="25" t="str">
        <f t="shared" si="395"/>
        <v/>
      </c>
      <c r="D3671" s="26" t="str">
        <f>IF(C3671="","",IFERROR(VLOOKUP($C3671,Statistiques!$A$8:$B$30,2,0),""))</f>
        <v/>
      </c>
      <c r="E3671" s="24"/>
      <c r="F3671" s="27" t="e">
        <f t="shared" si="400"/>
        <v>#VALUE!</v>
      </c>
      <c r="G3671" s="28" t="str">
        <f t="shared" si="396"/>
        <v/>
      </c>
      <c r="H3671" s="29"/>
      <c r="I3671" s="30"/>
      <c r="J3671">
        <f t="shared" si="397"/>
        <v>0</v>
      </c>
      <c r="K3671">
        <f t="shared" si="398"/>
        <v>0</v>
      </c>
    </row>
    <row r="3672" spans="1:11" ht="12.75" customHeight="1" x14ac:dyDescent="0.2">
      <c r="A3672" s="71" t="str">
        <f t="shared" si="394"/>
        <v/>
      </c>
      <c r="B3672" s="31" t="str">
        <f t="shared" si="399"/>
        <v/>
      </c>
      <c r="C3672" s="25" t="str">
        <f t="shared" si="395"/>
        <v/>
      </c>
      <c r="D3672" s="26" t="str">
        <f>IF(C3672="","",IFERROR(VLOOKUP($C3672,Statistiques!$A$8:$B$30,2,0),""))</f>
        <v/>
      </c>
      <c r="E3672" s="24"/>
      <c r="F3672" s="27" t="e">
        <f t="shared" si="400"/>
        <v>#VALUE!</v>
      </c>
      <c r="G3672" s="28" t="str">
        <f t="shared" si="396"/>
        <v/>
      </c>
      <c r="H3672" s="29"/>
      <c r="I3672" s="30"/>
      <c r="J3672">
        <f t="shared" si="397"/>
        <v>0</v>
      </c>
      <c r="K3672">
        <f t="shared" si="398"/>
        <v>0</v>
      </c>
    </row>
    <row r="3673" spans="1:11" ht="12.75" customHeight="1" x14ac:dyDescent="0.2">
      <c r="A3673" s="71" t="str">
        <f t="shared" si="394"/>
        <v/>
      </c>
      <c r="B3673" s="31" t="str">
        <f t="shared" si="399"/>
        <v/>
      </c>
      <c r="C3673" s="25" t="str">
        <f t="shared" si="395"/>
        <v/>
      </c>
      <c r="D3673" s="26" t="str">
        <f>IF(C3673="","",IFERROR(VLOOKUP($C3673,Statistiques!$A$8:$B$30,2,0),""))</f>
        <v/>
      </c>
      <c r="E3673" s="24"/>
      <c r="F3673" s="27" t="e">
        <f t="shared" si="400"/>
        <v>#VALUE!</v>
      </c>
      <c r="G3673" s="28" t="str">
        <f t="shared" si="396"/>
        <v/>
      </c>
      <c r="H3673" s="29"/>
      <c r="I3673" s="30"/>
      <c r="J3673">
        <f t="shared" si="397"/>
        <v>0</v>
      </c>
      <c r="K3673">
        <f t="shared" si="398"/>
        <v>0</v>
      </c>
    </row>
    <row r="3674" spans="1:11" ht="12.75" customHeight="1" x14ac:dyDescent="0.2">
      <c r="A3674" s="71" t="str">
        <f t="shared" si="394"/>
        <v/>
      </c>
      <c r="B3674" s="31" t="str">
        <f t="shared" si="399"/>
        <v/>
      </c>
      <c r="C3674" s="25" t="str">
        <f t="shared" si="395"/>
        <v/>
      </c>
      <c r="D3674" s="26" t="str">
        <f>IF(C3674="","",IFERROR(VLOOKUP($C3674,Statistiques!$A$8:$B$30,2,0),""))</f>
        <v/>
      </c>
      <c r="E3674" s="24"/>
      <c r="F3674" s="27" t="e">
        <f t="shared" si="400"/>
        <v>#VALUE!</v>
      </c>
      <c r="G3674" s="28" t="str">
        <f t="shared" si="396"/>
        <v/>
      </c>
      <c r="H3674" s="29"/>
      <c r="I3674" s="30"/>
      <c r="J3674">
        <f t="shared" si="397"/>
        <v>0</v>
      </c>
      <c r="K3674">
        <f t="shared" si="398"/>
        <v>0</v>
      </c>
    </row>
    <row r="3675" spans="1:11" ht="12.75" customHeight="1" x14ac:dyDescent="0.2">
      <c r="A3675" s="71" t="str">
        <f t="shared" si="394"/>
        <v/>
      </c>
      <c r="B3675" s="31" t="str">
        <f t="shared" si="399"/>
        <v/>
      </c>
      <c r="C3675" s="25" t="str">
        <f t="shared" si="395"/>
        <v/>
      </c>
      <c r="D3675" s="26" t="str">
        <f>IF(C3675="","",IFERROR(VLOOKUP($C3675,Statistiques!$A$8:$B$30,2,0),""))</f>
        <v/>
      </c>
      <c r="E3675" s="24"/>
      <c r="F3675" s="27" t="e">
        <f t="shared" si="400"/>
        <v>#VALUE!</v>
      </c>
      <c r="G3675" s="28" t="str">
        <f t="shared" si="396"/>
        <v/>
      </c>
      <c r="H3675" s="29"/>
      <c r="I3675" s="30"/>
      <c r="J3675">
        <f t="shared" si="397"/>
        <v>0</v>
      </c>
      <c r="K3675">
        <f t="shared" si="398"/>
        <v>0</v>
      </c>
    </row>
    <row r="3676" spans="1:11" ht="12.75" customHeight="1" x14ac:dyDescent="0.2">
      <c r="A3676" s="71" t="str">
        <f t="shared" si="394"/>
        <v/>
      </c>
      <c r="B3676" s="31" t="str">
        <f t="shared" si="399"/>
        <v/>
      </c>
      <c r="C3676" s="25" t="str">
        <f t="shared" si="395"/>
        <v/>
      </c>
      <c r="D3676" s="26" t="str">
        <f>IF(C3676="","",IFERROR(VLOOKUP($C3676,Statistiques!$A$8:$B$30,2,0),""))</f>
        <v/>
      </c>
      <c r="E3676" s="24"/>
      <c r="F3676" s="27" t="e">
        <f t="shared" si="400"/>
        <v>#VALUE!</v>
      </c>
      <c r="G3676" s="28" t="str">
        <f t="shared" si="396"/>
        <v/>
      </c>
      <c r="H3676" s="29"/>
      <c r="I3676" s="30"/>
      <c r="J3676">
        <f t="shared" si="397"/>
        <v>0</v>
      </c>
      <c r="K3676">
        <f t="shared" si="398"/>
        <v>0</v>
      </c>
    </row>
    <row r="3677" spans="1:11" ht="12.75" customHeight="1" x14ac:dyDescent="0.2">
      <c r="A3677" s="71" t="str">
        <f t="shared" si="394"/>
        <v/>
      </c>
      <c r="B3677" s="31" t="str">
        <f t="shared" si="399"/>
        <v/>
      </c>
      <c r="C3677" s="25" t="str">
        <f t="shared" si="395"/>
        <v/>
      </c>
      <c r="D3677" s="26" t="str">
        <f>IF(C3677="","",IFERROR(VLOOKUP($C3677,Statistiques!$A$8:$B$30,2,0),""))</f>
        <v/>
      </c>
      <c r="E3677" s="24"/>
      <c r="F3677" s="27" t="e">
        <f t="shared" si="400"/>
        <v>#VALUE!</v>
      </c>
      <c r="G3677" s="28" t="str">
        <f t="shared" si="396"/>
        <v/>
      </c>
      <c r="H3677" s="29"/>
      <c r="I3677" s="30"/>
      <c r="J3677">
        <f t="shared" si="397"/>
        <v>0</v>
      </c>
      <c r="K3677">
        <f t="shared" si="398"/>
        <v>0</v>
      </c>
    </row>
    <row r="3678" spans="1:11" ht="12.75" customHeight="1" x14ac:dyDescent="0.2">
      <c r="A3678" s="71" t="str">
        <f t="shared" si="394"/>
        <v/>
      </c>
      <c r="B3678" s="31" t="str">
        <f t="shared" si="399"/>
        <v/>
      </c>
      <c r="C3678" s="25" t="str">
        <f t="shared" si="395"/>
        <v/>
      </c>
      <c r="D3678" s="26" t="str">
        <f>IF(C3678="","",IFERROR(VLOOKUP($C3678,Statistiques!$A$8:$B$30,2,0),""))</f>
        <v/>
      </c>
      <c r="E3678" s="24"/>
      <c r="F3678" s="27" t="e">
        <f t="shared" si="400"/>
        <v>#VALUE!</v>
      </c>
      <c r="G3678" s="28" t="str">
        <f t="shared" si="396"/>
        <v/>
      </c>
      <c r="H3678" s="29"/>
      <c r="I3678" s="30"/>
      <c r="J3678">
        <f t="shared" si="397"/>
        <v>0</v>
      </c>
      <c r="K3678">
        <f t="shared" si="398"/>
        <v>0</v>
      </c>
    </row>
    <row r="3679" spans="1:11" ht="12.75" customHeight="1" x14ac:dyDescent="0.2">
      <c r="A3679" s="71" t="str">
        <f t="shared" si="394"/>
        <v/>
      </c>
      <c r="B3679" s="31" t="str">
        <f t="shared" si="399"/>
        <v/>
      </c>
      <c r="C3679" s="25" t="str">
        <f t="shared" si="395"/>
        <v/>
      </c>
      <c r="D3679" s="26" t="str">
        <f>IF(C3679="","",IFERROR(VLOOKUP($C3679,Statistiques!$A$8:$B$30,2,0),""))</f>
        <v/>
      </c>
      <c r="E3679" s="24"/>
      <c r="F3679" s="27" t="e">
        <f t="shared" si="400"/>
        <v>#VALUE!</v>
      </c>
      <c r="G3679" s="28" t="str">
        <f t="shared" si="396"/>
        <v/>
      </c>
      <c r="H3679" s="29"/>
      <c r="I3679" s="30"/>
      <c r="J3679">
        <f t="shared" si="397"/>
        <v>0</v>
      </c>
      <c r="K3679">
        <f t="shared" si="398"/>
        <v>0</v>
      </c>
    </row>
    <row r="3680" spans="1:11" ht="12.75" customHeight="1" x14ac:dyDescent="0.2">
      <c r="A3680" s="71" t="str">
        <f t="shared" si="394"/>
        <v/>
      </c>
      <c r="B3680" s="31" t="str">
        <f t="shared" si="399"/>
        <v/>
      </c>
      <c r="C3680" s="25" t="str">
        <f t="shared" si="395"/>
        <v/>
      </c>
      <c r="D3680" s="26" t="str">
        <f>IF(C3680="","",IFERROR(VLOOKUP($C3680,Statistiques!$A$8:$B$30,2,0),""))</f>
        <v/>
      </c>
      <c r="E3680" s="24"/>
      <c r="F3680" s="27" t="e">
        <f t="shared" si="400"/>
        <v>#VALUE!</v>
      </c>
      <c r="G3680" s="28" t="str">
        <f t="shared" si="396"/>
        <v/>
      </c>
      <c r="H3680" s="29"/>
      <c r="I3680" s="30"/>
      <c r="J3680">
        <f t="shared" si="397"/>
        <v>0</v>
      </c>
      <c r="K3680">
        <f t="shared" si="398"/>
        <v>0</v>
      </c>
    </row>
    <row r="3681" spans="1:11" ht="12.75" customHeight="1" x14ac:dyDescent="0.2">
      <c r="A3681" s="71" t="str">
        <f t="shared" si="394"/>
        <v/>
      </c>
      <c r="B3681" s="31" t="str">
        <f t="shared" si="399"/>
        <v/>
      </c>
      <c r="C3681" s="25" t="str">
        <f t="shared" si="395"/>
        <v/>
      </c>
      <c r="D3681" s="26" t="str">
        <f>IF(C3681="","",IFERROR(VLOOKUP($C3681,Statistiques!$A$8:$B$30,2,0),""))</f>
        <v/>
      </c>
      <c r="E3681" s="24"/>
      <c r="F3681" s="27" t="e">
        <f t="shared" si="400"/>
        <v>#VALUE!</v>
      </c>
      <c r="G3681" s="28" t="str">
        <f t="shared" si="396"/>
        <v/>
      </c>
      <c r="H3681" s="29"/>
      <c r="I3681" s="30"/>
      <c r="J3681">
        <f t="shared" si="397"/>
        <v>0</v>
      </c>
      <c r="K3681">
        <f t="shared" si="398"/>
        <v>0</v>
      </c>
    </row>
    <row r="3682" spans="1:11" ht="12.75" customHeight="1" x14ac:dyDescent="0.2">
      <c r="A3682" s="71" t="str">
        <f t="shared" si="394"/>
        <v/>
      </c>
      <c r="B3682" s="31" t="str">
        <f t="shared" si="399"/>
        <v/>
      </c>
      <c r="C3682" s="25" t="str">
        <f t="shared" si="395"/>
        <v/>
      </c>
      <c r="D3682" s="26" t="str">
        <f>IF(C3682="","",IFERROR(VLOOKUP($C3682,Statistiques!$A$8:$B$30,2,0),""))</f>
        <v/>
      </c>
      <c r="E3682" s="24"/>
      <c r="F3682" s="27" t="e">
        <f t="shared" si="400"/>
        <v>#VALUE!</v>
      </c>
      <c r="G3682" s="28" t="str">
        <f t="shared" si="396"/>
        <v/>
      </c>
      <c r="H3682" s="29"/>
      <c r="I3682" s="30"/>
      <c r="J3682">
        <f t="shared" si="397"/>
        <v>0</v>
      </c>
      <c r="K3682">
        <f t="shared" si="398"/>
        <v>0</v>
      </c>
    </row>
    <row r="3683" spans="1:11" ht="12.75" customHeight="1" x14ac:dyDescent="0.2">
      <c r="A3683" s="71" t="str">
        <f t="shared" si="394"/>
        <v/>
      </c>
      <c r="B3683" s="31" t="str">
        <f t="shared" si="399"/>
        <v/>
      </c>
      <c r="C3683" s="25" t="str">
        <f t="shared" si="395"/>
        <v/>
      </c>
      <c r="D3683" s="26" t="str">
        <f>IF(C3683="","",IFERROR(VLOOKUP($C3683,Statistiques!$A$8:$B$30,2,0),""))</f>
        <v/>
      </c>
      <c r="E3683" s="24"/>
      <c r="F3683" s="27" t="e">
        <f t="shared" si="400"/>
        <v>#VALUE!</v>
      </c>
      <c r="G3683" s="28" t="str">
        <f t="shared" si="396"/>
        <v/>
      </c>
      <c r="H3683" s="29"/>
      <c r="I3683" s="30"/>
      <c r="J3683">
        <f t="shared" si="397"/>
        <v>0</v>
      </c>
      <c r="K3683">
        <f t="shared" si="398"/>
        <v>0</v>
      </c>
    </row>
    <row r="3684" spans="1:11" ht="12.75" customHeight="1" x14ac:dyDescent="0.2">
      <c r="A3684" s="71" t="str">
        <f t="shared" si="394"/>
        <v/>
      </c>
      <c r="B3684" s="31" t="str">
        <f t="shared" si="399"/>
        <v/>
      </c>
      <c r="C3684" s="25" t="str">
        <f t="shared" si="395"/>
        <v/>
      </c>
      <c r="D3684" s="26" t="str">
        <f>IF(C3684="","",IFERROR(VLOOKUP($C3684,Statistiques!$A$8:$B$30,2,0),""))</f>
        <v/>
      </c>
      <c r="E3684" s="24"/>
      <c r="F3684" s="27" t="e">
        <f t="shared" si="400"/>
        <v>#VALUE!</v>
      </c>
      <c r="G3684" s="28" t="str">
        <f t="shared" si="396"/>
        <v/>
      </c>
      <c r="H3684" s="29"/>
      <c r="I3684" s="30"/>
      <c r="J3684">
        <f t="shared" si="397"/>
        <v>0</v>
      </c>
      <c r="K3684">
        <f t="shared" si="398"/>
        <v>0</v>
      </c>
    </row>
    <row r="3685" spans="1:11" ht="12.75" customHeight="1" x14ac:dyDescent="0.2">
      <c r="A3685" s="71" t="str">
        <f t="shared" si="394"/>
        <v/>
      </c>
      <c r="B3685" s="31" t="str">
        <f t="shared" si="399"/>
        <v/>
      </c>
      <c r="C3685" s="25" t="str">
        <f t="shared" si="395"/>
        <v/>
      </c>
      <c r="D3685" s="26" t="str">
        <f>IF(C3685="","",IFERROR(VLOOKUP($C3685,Statistiques!$A$8:$B$30,2,0),""))</f>
        <v/>
      </c>
      <c r="E3685" s="24"/>
      <c r="F3685" s="27" t="e">
        <f t="shared" si="400"/>
        <v>#VALUE!</v>
      </c>
      <c r="G3685" s="28" t="str">
        <f t="shared" si="396"/>
        <v/>
      </c>
      <c r="H3685" s="29"/>
      <c r="I3685" s="30"/>
      <c r="J3685">
        <f t="shared" si="397"/>
        <v>0</v>
      </c>
      <c r="K3685">
        <f t="shared" si="398"/>
        <v>0</v>
      </c>
    </row>
    <row r="3686" spans="1:11" ht="12.75" customHeight="1" x14ac:dyDescent="0.2">
      <c r="A3686" s="71" t="str">
        <f t="shared" si="394"/>
        <v/>
      </c>
      <c r="B3686" s="31" t="str">
        <f t="shared" si="399"/>
        <v/>
      </c>
      <c r="C3686" s="25" t="str">
        <f t="shared" si="395"/>
        <v/>
      </c>
      <c r="D3686" s="26" t="str">
        <f>IF(C3686="","",IFERROR(VLOOKUP($C3686,Statistiques!$A$8:$B$30,2,0),""))</f>
        <v/>
      </c>
      <c r="E3686" s="24"/>
      <c r="F3686" s="27" t="e">
        <f t="shared" si="400"/>
        <v>#VALUE!</v>
      </c>
      <c r="G3686" s="28" t="str">
        <f t="shared" si="396"/>
        <v/>
      </c>
      <c r="H3686" s="29"/>
      <c r="I3686" s="30"/>
      <c r="J3686">
        <f t="shared" si="397"/>
        <v>0</v>
      </c>
      <c r="K3686">
        <f t="shared" si="398"/>
        <v>0</v>
      </c>
    </row>
    <row r="3687" spans="1:11" ht="12.75" customHeight="1" x14ac:dyDescent="0.2">
      <c r="A3687" s="71" t="str">
        <f t="shared" si="394"/>
        <v/>
      </c>
      <c r="B3687" s="31" t="str">
        <f t="shared" si="399"/>
        <v/>
      </c>
      <c r="C3687" s="25" t="str">
        <f t="shared" si="395"/>
        <v/>
      </c>
      <c r="D3687" s="26" t="str">
        <f>IF(C3687="","",IFERROR(VLOOKUP($C3687,Statistiques!$A$8:$B$30,2,0),""))</f>
        <v/>
      </c>
      <c r="E3687" s="24"/>
      <c r="F3687" s="27" t="e">
        <f t="shared" si="400"/>
        <v>#VALUE!</v>
      </c>
      <c r="G3687" s="28" t="str">
        <f t="shared" si="396"/>
        <v/>
      </c>
      <c r="H3687" s="29"/>
      <c r="I3687" s="30"/>
      <c r="J3687">
        <f t="shared" si="397"/>
        <v>0</v>
      </c>
      <c r="K3687">
        <f t="shared" si="398"/>
        <v>0</v>
      </c>
    </row>
    <row r="3688" spans="1:11" ht="12.75" customHeight="1" x14ac:dyDescent="0.2">
      <c r="A3688" s="71" t="str">
        <f t="shared" si="394"/>
        <v/>
      </c>
      <c r="B3688" s="31" t="str">
        <f t="shared" si="399"/>
        <v/>
      </c>
      <c r="C3688" s="25" t="str">
        <f t="shared" si="395"/>
        <v/>
      </c>
      <c r="D3688" s="26" t="str">
        <f>IF(C3688="","",IFERROR(VLOOKUP($C3688,Statistiques!$A$8:$B$30,2,0),""))</f>
        <v/>
      </c>
      <c r="E3688" s="24"/>
      <c r="F3688" s="27" t="e">
        <f t="shared" si="400"/>
        <v>#VALUE!</v>
      </c>
      <c r="G3688" s="28" t="str">
        <f t="shared" si="396"/>
        <v/>
      </c>
      <c r="H3688" s="29"/>
      <c r="I3688" s="30"/>
      <c r="J3688">
        <f t="shared" si="397"/>
        <v>0</v>
      </c>
      <c r="K3688">
        <f t="shared" si="398"/>
        <v>0</v>
      </c>
    </row>
    <row r="3689" spans="1:11" ht="12.75" customHeight="1" x14ac:dyDescent="0.2">
      <c r="A3689" s="71" t="str">
        <f t="shared" si="394"/>
        <v/>
      </c>
      <c r="B3689" s="31" t="str">
        <f t="shared" si="399"/>
        <v/>
      </c>
      <c r="C3689" s="25" t="str">
        <f t="shared" si="395"/>
        <v/>
      </c>
      <c r="D3689" s="26" t="str">
        <f>IF(C3689="","",IFERROR(VLOOKUP($C3689,Statistiques!$A$8:$B$30,2,0),""))</f>
        <v/>
      </c>
      <c r="E3689" s="24"/>
      <c r="F3689" s="27" t="e">
        <f t="shared" si="400"/>
        <v>#VALUE!</v>
      </c>
      <c r="G3689" s="28" t="str">
        <f t="shared" si="396"/>
        <v/>
      </c>
      <c r="H3689" s="29"/>
      <c r="I3689" s="30"/>
      <c r="J3689">
        <f t="shared" si="397"/>
        <v>0</v>
      </c>
      <c r="K3689">
        <f t="shared" si="398"/>
        <v>0</v>
      </c>
    </row>
    <row r="3690" spans="1:11" ht="12.75" customHeight="1" x14ac:dyDescent="0.2">
      <c r="A3690" s="71" t="str">
        <f t="shared" si="394"/>
        <v/>
      </c>
      <c r="B3690" s="31" t="str">
        <f t="shared" si="399"/>
        <v/>
      </c>
      <c r="C3690" s="25" t="str">
        <f t="shared" si="395"/>
        <v/>
      </c>
      <c r="D3690" s="26" t="str">
        <f>IF(C3690="","",IFERROR(VLOOKUP($C3690,Statistiques!$A$8:$B$30,2,0),""))</f>
        <v/>
      </c>
      <c r="E3690" s="24"/>
      <c r="F3690" s="27" t="e">
        <f t="shared" si="400"/>
        <v>#VALUE!</v>
      </c>
      <c r="G3690" s="28" t="str">
        <f t="shared" si="396"/>
        <v/>
      </c>
      <c r="H3690" s="29"/>
      <c r="I3690" s="30"/>
      <c r="J3690">
        <f t="shared" si="397"/>
        <v>0</v>
      </c>
      <c r="K3690">
        <f t="shared" si="398"/>
        <v>0</v>
      </c>
    </row>
    <row r="3691" spans="1:11" ht="12.75" customHeight="1" x14ac:dyDescent="0.2">
      <c r="A3691" s="71" t="str">
        <f t="shared" si="394"/>
        <v/>
      </c>
      <c r="B3691" s="31" t="str">
        <f t="shared" si="399"/>
        <v/>
      </c>
      <c r="C3691" s="25" t="str">
        <f t="shared" si="395"/>
        <v/>
      </c>
      <c r="D3691" s="26" t="str">
        <f>IF(C3691="","",IFERROR(VLOOKUP($C3691,Statistiques!$A$8:$B$30,2,0),""))</f>
        <v/>
      </c>
      <c r="E3691" s="24"/>
      <c r="F3691" s="27" t="e">
        <f t="shared" si="400"/>
        <v>#VALUE!</v>
      </c>
      <c r="G3691" s="28" t="str">
        <f t="shared" si="396"/>
        <v/>
      </c>
      <c r="H3691" s="29"/>
      <c r="I3691" s="30"/>
      <c r="J3691">
        <f t="shared" si="397"/>
        <v>0</v>
      </c>
      <c r="K3691">
        <f t="shared" si="398"/>
        <v>0</v>
      </c>
    </row>
    <row r="3692" spans="1:11" ht="12.75" customHeight="1" x14ac:dyDescent="0.2">
      <c r="A3692" s="71" t="str">
        <f t="shared" si="394"/>
        <v/>
      </c>
      <c r="B3692" s="31" t="str">
        <f t="shared" si="399"/>
        <v/>
      </c>
      <c r="C3692" s="25" t="str">
        <f t="shared" si="395"/>
        <v/>
      </c>
      <c r="D3692" s="26" t="str">
        <f>IF(C3692="","",IFERROR(VLOOKUP($C3692,Statistiques!$A$8:$B$30,2,0),""))</f>
        <v/>
      </c>
      <c r="E3692" s="24"/>
      <c r="F3692" s="27" t="e">
        <f t="shared" si="400"/>
        <v>#VALUE!</v>
      </c>
      <c r="G3692" s="28" t="str">
        <f t="shared" si="396"/>
        <v/>
      </c>
      <c r="H3692" s="29"/>
      <c r="I3692" s="30"/>
      <c r="J3692">
        <f t="shared" si="397"/>
        <v>0</v>
      </c>
      <c r="K3692">
        <f t="shared" si="398"/>
        <v>0</v>
      </c>
    </row>
    <row r="3693" spans="1:11" ht="12.75" customHeight="1" x14ac:dyDescent="0.2">
      <c r="A3693" s="71" t="str">
        <f t="shared" si="394"/>
        <v/>
      </c>
      <c r="B3693" s="31" t="str">
        <f t="shared" si="399"/>
        <v/>
      </c>
      <c r="C3693" s="25" t="str">
        <f t="shared" si="395"/>
        <v/>
      </c>
      <c r="D3693" s="26" t="str">
        <f>IF(C3693="","",IFERROR(VLOOKUP($C3693,Statistiques!$A$8:$B$30,2,0),""))</f>
        <v/>
      </c>
      <c r="E3693" s="24"/>
      <c r="F3693" s="27" t="e">
        <f t="shared" si="400"/>
        <v>#VALUE!</v>
      </c>
      <c r="G3693" s="28" t="str">
        <f t="shared" si="396"/>
        <v/>
      </c>
      <c r="H3693" s="29"/>
      <c r="I3693" s="30"/>
      <c r="J3693">
        <f t="shared" si="397"/>
        <v>0</v>
      </c>
      <c r="K3693">
        <f t="shared" si="398"/>
        <v>0</v>
      </c>
    </row>
    <row r="3694" spans="1:11" ht="12.75" customHeight="1" x14ac:dyDescent="0.2">
      <c r="A3694" s="71" t="str">
        <f t="shared" si="394"/>
        <v/>
      </c>
      <c r="B3694" s="31" t="str">
        <f t="shared" si="399"/>
        <v/>
      </c>
      <c r="C3694" s="25" t="str">
        <f t="shared" si="395"/>
        <v/>
      </c>
      <c r="D3694" s="26" t="str">
        <f>IF(C3694="","",IFERROR(VLOOKUP($C3694,Statistiques!$A$8:$B$30,2,0),""))</f>
        <v/>
      </c>
      <c r="E3694" s="24"/>
      <c r="F3694" s="27" t="e">
        <f t="shared" si="400"/>
        <v>#VALUE!</v>
      </c>
      <c r="G3694" s="28" t="str">
        <f t="shared" si="396"/>
        <v/>
      </c>
      <c r="H3694" s="29"/>
      <c r="I3694" s="30"/>
      <c r="J3694">
        <f t="shared" si="397"/>
        <v>0</v>
      </c>
      <c r="K3694">
        <f t="shared" si="398"/>
        <v>0</v>
      </c>
    </row>
    <row r="3695" spans="1:11" ht="12.75" customHeight="1" x14ac:dyDescent="0.2">
      <c r="A3695" s="71" t="str">
        <f t="shared" si="394"/>
        <v/>
      </c>
      <c r="B3695" s="31" t="str">
        <f t="shared" si="399"/>
        <v/>
      </c>
      <c r="C3695" s="25" t="str">
        <f t="shared" si="395"/>
        <v/>
      </c>
      <c r="D3695" s="26" t="str">
        <f>IF(C3695="","",IFERROR(VLOOKUP($C3695,Statistiques!$A$8:$B$30,2,0),""))</f>
        <v/>
      </c>
      <c r="E3695" s="24"/>
      <c r="F3695" s="27" t="e">
        <f t="shared" si="400"/>
        <v>#VALUE!</v>
      </c>
      <c r="G3695" s="28" t="str">
        <f t="shared" si="396"/>
        <v/>
      </c>
      <c r="H3695" s="29"/>
      <c r="I3695" s="30"/>
      <c r="J3695">
        <f t="shared" si="397"/>
        <v>0</v>
      </c>
      <c r="K3695">
        <f t="shared" si="398"/>
        <v>0</v>
      </c>
    </row>
    <row r="3696" spans="1:11" ht="12.75" customHeight="1" x14ac:dyDescent="0.2">
      <c r="A3696" s="71" t="str">
        <f t="shared" si="394"/>
        <v/>
      </c>
      <c r="B3696" s="31" t="str">
        <f t="shared" si="399"/>
        <v/>
      </c>
      <c r="C3696" s="25" t="str">
        <f t="shared" si="395"/>
        <v/>
      </c>
      <c r="D3696" s="26" t="str">
        <f>IF(C3696="","",IFERROR(VLOOKUP($C3696,Statistiques!$A$8:$B$30,2,0),""))</f>
        <v/>
      </c>
      <c r="E3696" s="24"/>
      <c r="F3696" s="27" t="e">
        <f t="shared" si="400"/>
        <v>#VALUE!</v>
      </c>
      <c r="G3696" s="28" t="str">
        <f t="shared" si="396"/>
        <v/>
      </c>
      <c r="H3696" s="29"/>
      <c r="I3696" s="30"/>
      <c r="J3696">
        <f t="shared" si="397"/>
        <v>0</v>
      </c>
      <c r="K3696">
        <f t="shared" si="398"/>
        <v>0</v>
      </c>
    </row>
    <row r="3697" spans="1:11" ht="12.75" customHeight="1" x14ac:dyDescent="0.2">
      <c r="A3697" s="71" t="str">
        <f t="shared" si="394"/>
        <v/>
      </c>
      <c r="B3697" s="31" t="str">
        <f t="shared" si="399"/>
        <v/>
      </c>
      <c r="C3697" s="25" t="str">
        <f t="shared" si="395"/>
        <v/>
      </c>
      <c r="D3697" s="26" t="str">
        <f>IF(C3697="","",IFERROR(VLOOKUP($C3697,Statistiques!$A$8:$B$30,2,0),""))</f>
        <v/>
      </c>
      <c r="E3697" s="24"/>
      <c r="F3697" s="27" t="e">
        <f t="shared" si="400"/>
        <v>#VALUE!</v>
      </c>
      <c r="G3697" s="28" t="str">
        <f t="shared" si="396"/>
        <v/>
      </c>
      <c r="H3697" s="29"/>
      <c r="I3697" s="30"/>
      <c r="J3697">
        <f t="shared" si="397"/>
        <v>0</v>
      </c>
      <c r="K3697">
        <f t="shared" si="398"/>
        <v>0</v>
      </c>
    </row>
    <row r="3698" spans="1:11" ht="12.75" customHeight="1" x14ac:dyDescent="0.2">
      <c r="A3698" s="71" t="str">
        <f t="shared" ref="A3698:A3761" si="401">IF(E3697="","",A3697)</f>
        <v/>
      </c>
      <c r="B3698" s="31" t="str">
        <f t="shared" si="399"/>
        <v/>
      </c>
      <c r="C3698" s="25" t="str">
        <f t="shared" ref="C3698:C3761" si="402">IF(E3697="","",C3697)</f>
        <v/>
      </c>
      <c r="D3698" s="26" t="str">
        <f>IF(C3698="","",IFERROR(VLOOKUP($C3698,Statistiques!$A$8:$B$30,2,0),""))</f>
        <v/>
      </c>
      <c r="E3698" s="24"/>
      <c r="F3698" s="27" t="e">
        <f t="shared" si="400"/>
        <v>#VALUE!</v>
      </c>
      <c r="G3698" s="28" t="str">
        <f t="shared" si="396"/>
        <v/>
      </c>
      <c r="H3698" s="29"/>
      <c r="I3698" s="30"/>
      <c r="J3698">
        <f t="shared" si="397"/>
        <v>0</v>
      </c>
      <c r="K3698">
        <f t="shared" si="398"/>
        <v>0</v>
      </c>
    </row>
    <row r="3699" spans="1:11" ht="12.75" customHeight="1" x14ac:dyDescent="0.2">
      <c r="A3699" s="71" t="str">
        <f t="shared" si="401"/>
        <v/>
      </c>
      <c r="B3699" s="31" t="str">
        <f t="shared" si="399"/>
        <v/>
      </c>
      <c r="C3699" s="25" t="str">
        <f t="shared" si="402"/>
        <v/>
      </c>
      <c r="D3699" s="26" t="str">
        <f>IF(C3699="","",IFERROR(VLOOKUP($C3699,Statistiques!$A$8:$B$30,2,0),""))</f>
        <v/>
      </c>
      <c r="E3699" s="24"/>
      <c r="F3699" s="27" t="e">
        <f t="shared" si="400"/>
        <v>#VALUE!</v>
      </c>
      <c r="G3699" s="28" t="str">
        <f t="shared" si="396"/>
        <v/>
      </c>
      <c r="H3699" s="29"/>
      <c r="I3699" s="30"/>
      <c r="J3699">
        <f t="shared" si="397"/>
        <v>0</v>
      </c>
      <c r="K3699">
        <f t="shared" si="398"/>
        <v>0</v>
      </c>
    </row>
    <row r="3700" spans="1:11" ht="12.75" customHeight="1" x14ac:dyDescent="0.2">
      <c r="A3700" s="71" t="str">
        <f t="shared" si="401"/>
        <v/>
      </c>
      <c r="B3700" s="31" t="str">
        <f t="shared" si="399"/>
        <v/>
      </c>
      <c r="C3700" s="25" t="str">
        <f t="shared" si="402"/>
        <v/>
      </c>
      <c r="D3700" s="26" t="str">
        <f>IF(C3700="","",IFERROR(VLOOKUP($C3700,Statistiques!$A$8:$B$30,2,0),""))</f>
        <v/>
      </c>
      <c r="E3700" s="24"/>
      <c r="F3700" s="27" t="e">
        <f t="shared" si="400"/>
        <v>#VALUE!</v>
      </c>
      <c r="G3700" s="28" t="str">
        <f t="shared" si="396"/>
        <v/>
      </c>
      <c r="H3700" s="29"/>
      <c r="I3700" s="30"/>
      <c r="J3700">
        <f t="shared" si="397"/>
        <v>0</v>
      </c>
      <c r="K3700">
        <f t="shared" si="398"/>
        <v>0</v>
      </c>
    </row>
    <row r="3701" spans="1:11" ht="12.75" customHeight="1" x14ac:dyDescent="0.2">
      <c r="A3701" s="71" t="str">
        <f t="shared" si="401"/>
        <v/>
      </c>
      <c r="B3701" s="31" t="str">
        <f t="shared" si="399"/>
        <v/>
      </c>
      <c r="C3701" s="25" t="str">
        <f t="shared" si="402"/>
        <v/>
      </c>
      <c r="D3701" s="26" t="str">
        <f>IF(C3701="","",IFERROR(VLOOKUP($C3701,Statistiques!$A$8:$B$30,2,0),""))</f>
        <v/>
      </c>
      <c r="E3701" s="24"/>
      <c r="F3701" s="27" t="e">
        <f t="shared" si="400"/>
        <v>#VALUE!</v>
      </c>
      <c r="G3701" s="28" t="str">
        <f t="shared" si="396"/>
        <v/>
      </c>
      <c r="H3701" s="29"/>
      <c r="I3701" s="30"/>
      <c r="J3701">
        <f t="shared" si="397"/>
        <v>0</v>
      </c>
      <c r="K3701">
        <f t="shared" si="398"/>
        <v>0</v>
      </c>
    </row>
    <row r="3702" spans="1:11" ht="12.75" customHeight="1" x14ac:dyDescent="0.2">
      <c r="A3702" s="71" t="str">
        <f t="shared" si="401"/>
        <v/>
      </c>
      <c r="B3702" s="31" t="str">
        <f t="shared" si="399"/>
        <v/>
      </c>
      <c r="C3702" s="25" t="str">
        <f t="shared" si="402"/>
        <v/>
      </c>
      <c r="D3702" s="26" t="str">
        <f>IF(C3702="","",IFERROR(VLOOKUP($C3702,Statistiques!$A$8:$B$30,2,0),""))</f>
        <v/>
      </c>
      <c r="E3702" s="24"/>
      <c r="F3702" s="27" t="e">
        <f t="shared" si="400"/>
        <v>#VALUE!</v>
      </c>
      <c r="G3702" s="28" t="str">
        <f t="shared" si="396"/>
        <v/>
      </c>
      <c r="H3702" s="29"/>
      <c r="I3702" s="30"/>
      <c r="J3702">
        <f t="shared" si="397"/>
        <v>0</v>
      </c>
      <c r="K3702">
        <f t="shared" si="398"/>
        <v>0</v>
      </c>
    </row>
    <row r="3703" spans="1:11" ht="12.75" customHeight="1" x14ac:dyDescent="0.2">
      <c r="A3703" s="71" t="str">
        <f t="shared" si="401"/>
        <v/>
      </c>
      <c r="B3703" s="31" t="str">
        <f t="shared" si="399"/>
        <v/>
      </c>
      <c r="C3703" s="25" t="str">
        <f t="shared" si="402"/>
        <v/>
      </c>
      <c r="D3703" s="26" t="str">
        <f>IF(C3703="","",IFERROR(VLOOKUP($C3703,Statistiques!$A$8:$B$30,2,0),""))</f>
        <v/>
      </c>
      <c r="E3703" s="24"/>
      <c r="F3703" s="27" t="e">
        <f t="shared" si="400"/>
        <v>#VALUE!</v>
      </c>
      <c r="G3703" s="28" t="str">
        <f t="shared" si="396"/>
        <v/>
      </c>
      <c r="H3703" s="29"/>
      <c r="I3703" s="30"/>
      <c r="J3703">
        <f t="shared" si="397"/>
        <v>0</v>
      </c>
      <c r="K3703">
        <f t="shared" si="398"/>
        <v>0</v>
      </c>
    </row>
    <row r="3704" spans="1:11" ht="12.75" customHeight="1" x14ac:dyDescent="0.2">
      <c r="A3704" s="71" t="str">
        <f t="shared" si="401"/>
        <v/>
      </c>
      <c r="B3704" s="31" t="str">
        <f t="shared" si="399"/>
        <v/>
      </c>
      <c r="C3704" s="25" t="str">
        <f t="shared" si="402"/>
        <v/>
      </c>
      <c r="D3704" s="26" t="str">
        <f>IF(C3704="","",IFERROR(VLOOKUP($C3704,Statistiques!$A$8:$B$30,2,0),""))</f>
        <v/>
      </c>
      <c r="E3704" s="24"/>
      <c r="F3704" s="27" t="e">
        <f t="shared" si="400"/>
        <v>#VALUE!</v>
      </c>
      <c r="G3704" s="28" t="str">
        <f t="shared" si="396"/>
        <v/>
      </c>
      <c r="H3704" s="29"/>
      <c r="I3704" s="30"/>
      <c r="J3704">
        <f t="shared" si="397"/>
        <v>0</v>
      </c>
      <c r="K3704">
        <f t="shared" si="398"/>
        <v>0</v>
      </c>
    </row>
    <row r="3705" spans="1:11" ht="12.75" customHeight="1" x14ac:dyDescent="0.2">
      <c r="A3705" s="71" t="str">
        <f t="shared" si="401"/>
        <v/>
      </c>
      <c r="B3705" s="31" t="str">
        <f t="shared" si="399"/>
        <v/>
      </c>
      <c r="C3705" s="25" t="str">
        <f t="shared" si="402"/>
        <v/>
      </c>
      <c r="D3705" s="26" t="str">
        <f>IF(C3705="","",IFERROR(VLOOKUP($C3705,Statistiques!$A$8:$B$30,2,0),""))</f>
        <v/>
      </c>
      <c r="E3705" s="24"/>
      <c r="F3705" s="27" t="e">
        <f t="shared" si="400"/>
        <v>#VALUE!</v>
      </c>
      <c r="G3705" s="28" t="str">
        <f t="shared" si="396"/>
        <v/>
      </c>
      <c r="H3705" s="29"/>
      <c r="I3705" s="30"/>
      <c r="J3705">
        <f t="shared" si="397"/>
        <v>0</v>
      </c>
      <c r="K3705">
        <f t="shared" si="398"/>
        <v>0</v>
      </c>
    </row>
    <row r="3706" spans="1:11" ht="12.75" customHeight="1" x14ac:dyDescent="0.2">
      <c r="A3706" s="71" t="str">
        <f t="shared" si="401"/>
        <v/>
      </c>
      <c r="B3706" s="31" t="str">
        <f t="shared" si="399"/>
        <v/>
      </c>
      <c r="C3706" s="25" t="str">
        <f t="shared" si="402"/>
        <v/>
      </c>
      <c r="D3706" s="26" t="str">
        <f>IF(C3706="","",IFERROR(VLOOKUP($C3706,Statistiques!$A$8:$B$30,2,0),""))</f>
        <v/>
      </c>
      <c r="E3706" s="24"/>
      <c r="F3706" s="27" t="e">
        <f t="shared" si="400"/>
        <v>#VALUE!</v>
      </c>
      <c r="G3706" s="28" t="str">
        <f t="shared" si="396"/>
        <v/>
      </c>
      <c r="H3706" s="29"/>
      <c r="I3706" s="30"/>
      <c r="J3706">
        <f t="shared" si="397"/>
        <v>0</v>
      </c>
      <c r="K3706">
        <f t="shared" si="398"/>
        <v>0</v>
      </c>
    </row>
    <row r="3707" spans="1:11" ht="12.75" customHeight="1" x14ac:dyDescent="0.2">
      <c r="A3707" s="71" t="str">
        <f t="shared" si="401"/>
        <v/>
      </c>
      <c r="B3707" s="31" t="str">
        <f t="shared" si="399"/>
        <v/>
      </c>
      <c r="C3707" s="25" t="str">
        <f t="shared" si="402"/>
        <v/>
      </c>
      <c r="D3707" s="26" t="str">
        <f>IF(C3707="","",IFERROR(VLOOKUP($C3707,Statistiques!$A$8:$B$30,2,0),""))</f>
        <v/>
      </c>
      <c r="E3707" s="24"/>
      <c r="F3707" s="27" t="e">
        <f t="shared" si="400"/>
        <v>#VALUE!</v>
      </c>
      <c r="G3707" s="28" t="str">
        <f t="shared" si="396"/>
        <v/>
      </c>
      <c r="H3707" s="29"/>
      <c r="I3707" s="30"/>
      <c r="J3707">
        <f t="shared" si="397"/>
        <v>0</v>
      </c>
      <c r="K3707">
        <f t="shared" si="398"/>
        <v>0</v>
      </c>
    </row>
    <row r="3708" spans="1:11" ht="12.75" customHeight="1" x14ac:dyDescent="0.2">
      <c r="A3708" s="71" t="str">
        <f t="shared" si="401"/>
        <v/>
      </c>
      <c r="B3708" s="31" t="str">
        <f t="shared" si="399"/>
        <v/>
      </c>
      <c r="C3708" s="25" t="str">
        <f t="shared" si="402"/>
        <v/>
      </c>
      <c r="D3708" s="26" t="str">
        <f>IF(C3708="","",IFERROR(VLOOKUP($C3708,Statistiques!$A$8:$B$30,2,0),""))</f>
        <v/>
      </c>
      <c r="E3708" s="24"/>
      <c r="F3708" s="27" t="e">
        <f t="shared" si="400"/>
        <v>#VALUE!</v>
      </c>
      <c r="G3708" s="28" t="str">
        <f t="shared" si="396"/>
        <v/>
      </c>
      <c r="H3708" s="29"/>
      <c r="I3708" s="30"/>
      <c r="J3708">
        <f t="shared" si="397"/>
        <v>0</v>
      </c>
      <c r="K3708">
        <f t="shared" si="398"/>
        <v>0</v>
      </c>
    </row>
    <row r="3709" spans="1:11" ht="12.75" customHeight="1" x14ac:dyDescent="0.2">
      <c r="A3709" s="71" t="str">
        <f t="shared" si="401"/>
        <v/>
      </c>
      <c r="B3709" s="31" t="str">
        <f t="shared" si="399"/>
        <v/>
      </c>
      <c r="C3709" s="25" t="str">
        <f t="shared" si="402"/>
        <v/>
      </c>
      <c r="D3709" s="26" t="str">
        <f>IF(C3709="","",IFERROR(VLOOKUP($C3709,Statistiques!$A$8:$B$30,2,0),""))</f>
        <v/>
      </c>
      <c r="E3709" s="24"/>
      <c r="F3709" s="27" t="e">
        <f t="shared" si="400"/>
        <v>#VALUE!</v>
      </c>
      <c r="G3709" s="28" t="str">
        <f t="shared" si="396"/>
        <v/>
      </c>
      <c r="H3709" s="29"/>
      <c r="I3709" s="30"/>
      <c r="J3709">
        <f t="shared" si="397"/>
        <v>0</v>
      </c>
      <c r="K3709">
        <f t="shared" si="398"/>
        <v>0</v>
      </c>
    </row>
    <row r="3710" spans="1:11" ht="12.75" customHeight="1" x14ac:dyDescent="0.2">
      <c r="A3710" s="71" t="str">
        <f t="shared" si="401"/>
        <v/>
      </c>
      <c r="B3710" s="31" t="str">
        <f t="shared" si="399"/>
        <v/>
      </c>
      <c r="C3710" s="25" t="str">
        <f t="shared" si="402"/>
        <v/>
      </c>
      <c r="D3710" s="26" t="str">
        <f>IF(C3710="","",IFERROR(VLOOKUP($C3710,Statistiques!$A$8:$B$30,2,0),""))</f>
        <v/>
      </c>
      <c r="E3710" s="24"/>
      <c r="F3710" s="27" t="e">
        <f t="shared" si="400"/>
        <v>#VALUE!</v>
      </c>
      <c r="G3710" s="28" t="str">
        <f t="shared" si="396"/>
        <v/>
      </c>
      <c r="H3710" s="29"/>
      <c r="I3710" s="30"/>
      <c r="J3710">
        <f t="shared" si="397"/>
        <v>0</v>
      </c>
      <c r="K3710">
        <f t="shared" si="398"/>
        <v>0</v>
      </c>
    </row>
    <row r="3711" spans="1:11" ht="12.75" customHeight="1" x14ac:dyDescent="0.2">
      <c r="A3711" s="71" t="str">
        <f t="shared" si="401"/>
        <v/>
      </c>
      <c r="B3711" s="31" t="str">
        <f t="shared" si="399"/>
        <v/>
      </c>
      <c r="C3711" s="25" t="str">
        <f t="shared" si="402"/>
        <v/>
      </c>
      <c r="D3711" s="26" t="str">
        <f>IF(C3711="","",IFERROR(VLOOKUP($C3711,Statistiques!$A$8:$B$30,2,0),""))</f>
        <v/>
      </c>
      <c r="E3711" s="24"/>
      <c r="F3711" s="27" t="e">
        <f t="shared" si="400"/>
        <v>#VALUE!</v>
      </c>
      <c r="G3711" s="28" t="str">
        <f t="shared" si="396"/>
        <v/>
      </c>
      <c r="H3711" s="29"/>
      <c r="I3711" s="30"/>
      <c r="J3711">
        <f t="shared" si="397"/>
        <v>0</v>
      </c>
      <c r="K3711">
        <f t="shared" si="398"/>
        <v>0</v>
      </c>
    </row>
    <row r="3712" spans="1:11" ht="12.75" customHeight="1" x14ac:dyDescent="0.2">
      <c r="A3712" s="71" t="str">
        <f t="shared" si="401"/>
        <v/>
      </c>
      <c r="B3712" s="31" t="str">
        <f t="shared" si="399"/>
        <v/>
      </c>
      <c r="C3712" s="25" t="str">
        <f t="shared" si="402"/>
        <v/>
      </c>
      <c r="D3712" s="26" t="str">
        <f>IF(C3712="","",IFERROR(VLOOKUP($C3712,Statistiques!$A$8:$B$30,2,0),""))</f>
        <v/>
      </c>
      <c r="E3712" s="24"/>
      <c r="F3712" s="27" t="e">
        <f t="shared" si="400"/>
        <v>#VALUE!</v>
      </c>
      <c r="G3712" s="28" t="str">
        <f t="shared" si="396"/>
        <v/>
      </c>
      <c r="H3712" s="29"/>
      <c r="I3712" s="30"/>
      <c r="J3712">
        <f t="shared" si="397"/>
        <v>0</v>
      </c>
      <c r="K3712">
        <f t="shared" si="398"/>
        <v>0</v>
      </c>
    </row>
    <row r="3713" spans="1:11" ht="12.75" customHeight="1" x14ac:dyDescent="0.2">
      <c r="A3713" s="71" t="str">
        <f t="shared" si="401"/>
        <v/>
      </c>
      <c r="B3713" s="31" t="str">
        <f t="shared" si="399"/>
        <v/>
      </c>
      <c r="C3713" s="25" t="str">
        <f t="shared" si="402"/>
        <v/>
      </c>
      <c r="D3713" s="26" t="str">
        <f>IF(C3713="","",IFERROR(VLOOKUP($C3713,Statistiques!$A$8:$B$30,2,0),""))</f>
        <v/>
      </c>
      <c r="E3713" s="24"/>
      <c r="F3713" s="27" t="e">
        <f t="shared" si="400"/>
        <v>#VALUE!</v>
      </c>
      <c r="G3713" s="28" t="str">
        <f t="shared" si="396"/>
        <v/>
      </c>
      <c r="H3713" s="29"/>
      <c r="I3713" s="30"/>
      <c r="J3713">
        <f t="shared" si="397"/>
        <v>0</v>
      </c>
      <c r="K3713">
        <f t="shared" si="398"/>
        <v>0</v>
      </c>
    </row>
    <row r="3714" spans="1:11" ht="12.75" customHeight="1" x14ac:dyDescent="0.2">
      <c r="A3714" s="71" t="str">
        <f t="shared" si="401"/>
        <v/>
      </c>
      <c r="B3714" s="31" t="str">
        <f t="shared" si="399"/>
        <v/>
      </c>
      <c r="C3714" s="25" t="str">
        <f t="shared" si="402"/>
        <v/>
      </c>
      <c r="D3714" s="26" t="str">
        <f>IF(C3714="","",IFERROR(VLOOKUP($C3714,Statistiques!$A$8:$B$30,2,0),""))</f>
        <v/>
      </c>
      <c r="E3714" s="24"/>
      <c r="F3714" s="27" t="e">
        <f t="shared" si="400"/>
        <v>#VALUE!</v>
      </c>
      <c r="G3714" s="28" t="str">
        <f t="shared" si="396"/>
        <v/>
      </c>
      <c r="H3714" s="29"/>
      <c r="I3714" s="30"/>
      <c r="J3714">
        <f t="shared" si="397"/>
        <v>0</v>
      </c>
      <c r="K3714">
        <f t="shared" si="398"/>
        <v>0</v>
      </c>
    </row>
    <row r="3715" spans="1:11" ht="12.75" customHeight="1" x14ac:dyDescent="0.2">
      <c r="A3715" s="71" t="str">
        <f t="shared" si="401"/>
        <v/>
      </c>
      <c r="B3715" s="31" t="str">
        <f t="shared" si="399"/>
        <v/>
      </c>
      <c r="C3715" s="25" t="str">
        <f t="shared" si="402"/>
        <v/>
      </c>
      <c r="D3715" s="26" t="str">
        <f>IF(C3715="","",IFERROR(VLOOKUP($C3715,Statistiques!$A$8:$B$30,2,0),""))</f>
        <v/>
      </c>
      <c r="E3715" s="24"/>
      <c r="F3715" s="27" t="e">
        <f t="shared" si="400"/>
        <v>#VALUE!</v>
      </c>
      <c r="G3715" s="28" t="str">
        <f t="shared" ref="G3715:G3778" si="403">IF(E3715="","",IF(AND(MONTH(A3715)=MONTH(A3716),E3716&lt;&gt;""),"",F3715))</f>
        <v/>
      </c>
      <c r="H3715" s="29"/>
      <c r="I3715" s="30"/>
      <c r="J3715">
        <f t="shared" ref="J3715:J3778" si="404">IF(H3715="",0,H3715)</f>
        <v>0</v>
      </c>
      <c r="K3715">
        <f t="shared" ref="K3715:K3778" si="405">IF(I3715="",0,I3715)</f>
        <v>0</v>
      </c>
    </row>
    <row r="3716" spans="1:11" ht="12.75" customHeight="1" x14ac:dyDescent="0.2">
      <c r="A3716" s="71" t="str">
        <f t="shared" si="401"/>
        <v/>
      </c>
      <c r="B3716" s="31" t="str">
        <f t="shared" ref="B3716:B3779" si="406">IF(A3716="","",B3715+1)</f>
        <v/>
      </c>
      <c r="C3716" s="25" t="str">
        <f t="shared" si="402"/>
        <v/>
      </c>
      <c r="D3716" s="26" t="str">
        <f>IF(C3716="","",IFERROR(VLOOKUP($C3716,Statistiques!$A$8:$B$30,2,0),""))</f>
        <v/>
      </c>
      <c r="E3716" s="24"/>
      <c r="F3716" s="27" t="e">
        <f t="shared" ref="F3716:F3779" si="407">IF(MONTH(A3716)=MONTH(A3715),F3715+E3716,E3716)</f>
        <v>#VALUE!</v>
      </c>
      <c r="G3716" s="28" t="str">
        <f t="shared" si="403"/>
        <v/>
      </c>
      <c r="H3716" s="29"/>
      <c r="I3716" s="30"/>
      <c r="J3716">
        <f t="shared" si="404"/>
        <v>0</v>
      </c>
      <c r="K3716">
        <f t="shared" si="405"/>
        <v>0</v>
      </c>
    </row>
    <row r="3717" spans="1:11" ht="12.75" customHeight="1" x14ac:dyDescent="0.2">
      <c r="A3717" s="71" t="str">
        <f t="shared" si="401"/>
        <v/>
      </c>
      <c r="B3717" s="31" t="str">
        <f t="shared" si="406"/>
        <v/>
      </c>
      <c r="C3717" s="25" t="str">
        <f t="shared" si="402"/>
        <v/>
      </c>
      <c r="D3717" s="26" t="str">
        <f>IF(C3717="","",IFERROR(VLOOKUP($C3717,Statistiques!$A$8:$B$30,2,0),""))</f>
        <v/>
      </c>
      <c r="E3717" s="24"/>
      <c r="F3717" s="27" t="e">
        <f t="shared" si="407"/>
        <v>#VALUE!</v>
      </c>
      <c r="G3717" s="28" t="str">
        <f t="shared" si="403"/>
        <v/>
      </c>
      <c r="H3717" s="29"/>
      <c r="I3717" s="30"/>
      <c r="J3717">
        <f t="shared" si="404"/>
        <v>0</v>
      </c>
      <c r="K3717">
        <f t="shared" si="405"/>
        <v>0</v>
      </c>
    </row>
    <row r="3718" spans="1:11" ht="12.75" customHeight="1" x14ac:dyDescent="0.2">
      <c r="A3718" s="71" t="str">
        <f t="shared" si="401"/>
        <v/>
      </c>
      <c r="B3718" s="31" t="str">
        <f t="shared" si="406"/>
        <v/>
      </c>
      <c r="C3718" s="25" t="str">
        <f t="shared" si="402"/>
        <v/>
      </c>
      <c r="D3718" s="26" t="str">
        <f>IF(C3718="","",IFERROR(VLOOKUP($C3718,Statistiques!$A$8:$B$30,2,0),""))</f>
        <v/>
      </c>
      <c r="E3718" s="24"/>
      <c r="F3718" s="27" t="e">
        <f t="shared" si="407"/>
        <v>#VALUE!</v>
      </c>
      <c r="G3718" s="28" t="str">
        <f t="shared" si="403"/>
        <v/>
      </c>
      <c r="H3718" s="29"/>
      <c r="I3718" s="30"/>
      <c r="J3718">
        <f t="shared" si="404"/>
        <v>0</v>
      </c>
      <c r="K3718">
        <f t="shared" si="405"/>
        <v>0</v>
      </c>
    </row>
    <row r="3719" spans="1:11" ht="12.75" customHeight="1" x14ac:dyDescent="0.2">
      <c r="A3719" s="71" t="str">
        <f t="shared" si="401"/>
        <v/>
      </c>
      <c r="B3719" s="31" t="str">
        <f t="shared" si="406"/>
        <v/>
      </c>
      <c r="C3719" s="25" t="str">
        <f t="shared" si="402"/>
        <v/>
      </c>
      <c r="D3719" s="26" t="str">
        <f>IF(C3719="","",IFERROR(VLOOKUP($C3719,Statistiques!$A$8:$B$30,2,0),""))</f>
        <v/>
      </c>
      <c r="E3719" s="24"/>
      <c r="F3719" s="27" t="e">
        <f t="shared" si="407"/>
        <v>#VALUE!</v>
      </c>
      <c r="G3719" s="28" t="str">
        <f t="shared" si="403"/>
        <v/>
      </c>
      <c r="H3719" s="29"/>
      <c r="I3719" s="30"/>
      <c r="J3719">
        <f t="shared" si="404"/>
        <v>0</v>
      </c>
      <c r="K3719">
        <f t="shared" si="405"/>
        <v>0</v>
      </c>
    </row>
    <row r="3720" spans="1:11" ht="12.75" customHeight="1" x14ac:dyDescent="0.2">
      <c r="A3720" s="71" t="str">
        <f t="shared" si="401"/>
        <v/>
      </c>
      <c r="B3720" s="31" t="str">
        <f t="shared" si="406"/>
        <v/>
      </c>
      <c r="C3720" s="25" t="str">
        <f t="shared" si="402"/>
        <v/>
      </c>
      <c r="D3720" s="26" t="str">
        <f>IF(C3720="","",IFERROR(VLOOKUP($C3720,Statistiques!$A$8:$B$30,2,0),""))</f>
        <v/>
      </c>
      <c r="E3720" s="24"/>
      <c r="F3720" s="27" t="e">
        <f t="shared" si="407"/>
        <v>#VALUE!</v>
      </c>
      <c r="G3720" s="28" t="str">
        <f t="shared" si="403"/>
        <v/>
      </c>
      <c r="H3720" s="29"/>
      <c r="I3720" s="30"/>
      <c r="J3720">
        <f t="shared" si="404"/>
        <v>0</v>
      </c>
      <c r="K3720">
        <f t="shared" si="405"/>
        <v>0</v>
      </c>
    </row>
    <row r="3721" spans="1:11" ht="12.75" customHeight="1" x14ac:dyDescent="0.2">
      <c r="A3721" s="71" t="str">
        <f t="shared" si="401"/>
        <v/>
      </c>
      <c r="B3721" s="31" t="str">
        <f t="shared" si="406"/>
        <v/>
      </c>
      <c r="C3721" s="25" t="str">
        <f t="shared" si="402"/>
        <v/>
      </c>
      <c r="D3721" s="26" t="str">
        <f>IF(C3721="","",IFERROR(VLOOKUP($C3721,Statistiques!$A$8:$B$30,2,0),""))</f>
        <v/>
      </c>
      <c r="E3721" s="24"/>
      <c r="F3721" s="27" t="e">
        <f t="shared" si="407"/>
        <v>#VALUE!</v>
      </c>
      <c r="G3721" s="28" t="str">
        <f t="shared" si="403"/>
        <v/>
      </c>
      <c r="H3721" s="29"/>
      <c r="I3721" s="30"/>
      <c r="J3721">
        <f t="shared" si="404"/>
        <v>0</v>
      </c>
      <c r="K3721">
        <f t="shared" si="405"/>
        <v>0</v>
      </c>
    </row>
    <row r="3722" spans="1:11" ht="12.75" customHeight="1" x14ac:dyDescent="0.2">
      <c r="A3722" s="71" t="str">
        <f t="shared" si="401"/>
        <v/>
      </c>
      <c r="B3722" s="31" t="str">
        <f t="shared" si="406"/>
        <v/>
      </c>
      <c r="C3722" s="25" t="str">
        <f t="shared" si="402"/>
        <v/>
      </c>
      <c r="D3722" s="26" t="str">
        <f>IF(C3722="","",IFERROR(VLOOKUP($C3722,Statistiques!$A$8:$B$30,2,0),""))</f>
        <v/>
      </c>
      <c r="E3722" s="24"/>
      <c r="F3722" s="27" t="e">
        <f t="shared" si="407"/>
        <v>#VALUE!</v>
      </c>
      <c r="G3722" s="28" t="str">
        <f t="shared" si="403"/>
        <v/>
      </c>
      <c r="H3722" s="29"/>
      <c r="I3722" s="30"/>
      <c r="J3722">
        <f t="shared" si="404"/>
        <v>0</v>
      </c>
      <c r="K3722">
        <f t="shared" si="405"/>
        <v>0</v>
      </c>
    </row>
    <row r="3723" spans="1:11" ht="12.75" customHeight="1" x14ac:dyDescent="0.2">
      <c r="A3723" s="71" t="str">
        <f t="shared" si="401"/>
        <v/>
      </c>
      <c r="B3723" s="31" t="str">
        <f t="shared" si="406"/>
        <v/>
      </c>
      <c r="C3723" s="25" t="str">
        <f t="shared" si="402"/>
        <v/>
      </c>
      <c r="D3723" s="26" t="str">
        <f>IF(C3723="","",IFERROR(VLOOKUP($C3723,Statistiques!$A$8:$B$30,2,0),""))</f>
        <v/>
      </c>
      <c r="E3723" s="24"/>
      <c r="F3723" s="27" t="e">
        <f t="shared" si="407"/>
        <v>#VALUE!</v>
      </c>
      <c r="G3723" s="28" t="str">
        <f t="shared" si="403"/>
        <v/>
      </c>
      <c r="H3723" s="29"/>
      <c r="I3723" s="30"/>
      <c r="J3723">
        <f t="shared" si="404"/>
        <v>0</v>
      </c>
      <c r="K3723">
        <f t="shared" si="405"/>
        <v>0</v>
      </c>
    </row>
    <row r="3724" spans="1:11" ht="12.75" customHeight="1" x14ac:dyDescent="0.2">
      <c r="A3724" s="71" t="str">
        <f t="shared" si="401"/>
        <v/>
      </c>
      <c r="B3724" s="31" t="str">
        <f t="shared" si="406"/>
        <v/>
      </c>
      <c r="C3724" s="25" t="str">
        <f t="shared" si="402"/>
        <v/>
      </c>
      <c r="D3724" s="26" t="str">
        <f>IF(C3724="","",IFERROR(VLOOKUP($C3724,Statistiques!$A$8:$B$30,2,0),""))</f>
        <v/>
      </c>
      <c r="E3724" s="24"/>
      <c r="F3724" s="27" t="e">
        <f t="shared" si="407"/>
        <v>#VALUE!</v>
      </c>
      <c r="G3724" s="28" t="str">
        <f t="shared" si="403"/>
        <v/>
      </c>
      <c r="H3724" s="29"/>
      <c r="I3724" s="30"/>
      <c r="J3724">
        <f t="shared" si="404"/>
        <v>0</v>
      </c>
      <c r="K3724">
        <f t="shared" si="405"/>
        <v>0</v>
      </c>
    </row>
    <row r="3725" spans="1:11" ht="12.75" customHeight="1" x14ac:dyDescent="0.2">
      <c r="A3725" s="71" t="str">
        <f t="shared" si="401"/>
        <v/>
      </c>
      <c r="B3725" s="31" t="str">
        <f t="shared" si="406"/>
        <v/>
      </c>
      <c r="C3725" s="25" t="str">
        <f t="shared" si="402"/>
        <v/>
      </c>
      <c r="D3725" s="26" t="str">
        <f>IF(C3725="","",IFERROR(VLOOKUP($C3725,Statistiques!$A$8:$B$30,2,0),""))</f>
        <v/>
      </c>
      <c r="E3725" s="24"/>
      <c r="F3725" s="27" t="e">
        <f t="shared" si="407"/>
        <v>#VALUE!</v>
      </c>
      <c r="G3725" s="28" t="str">
        <f t="shared" si="403"/>
        <v/>
      </c>
      <c r="H3725" s="29"/>
      <c r="I3725" s="30"/>
      <c r="J3725">
        <f t="shared" si="404"/>
        <v>0</v>
      </c>
      <c r="K3725">
        <f t="shared" si="405"/>
        <v>0</v>
      </c>
    </row>
    <row r="3726" spans="1:11" ht="12.75" customHeight="1" x14ac:dyDescent="0.2">
      <c r="A3726" s="71" t="str">
        <f t="shared" si="401"/>
        <v/>
      </c>
      <c r="B3726" s="31" t="str">
        <f t="shared" si="406"/>
        <v/>
      </c>
      <c r="C3726" s="25" t="str">
        <f t="shared" si="402"/>
        <v/>
      </c>
      <c r="D3726" s="26" t="str">
        <f>IF(C3726="","",IFERROR(VLOOKUP($C3726,Statistiques!$A$8:$B$30,2,0),""))</f>
        <v/>
      </c>
      <c r="E3726" s="24"/>
      <c r="F3726" s="27" t="e">
        <f t="shared" si="407"/>
        <v>#VALUE!</v>
      </c>
      <c r="G3726" s="28" t="str">
        <f t="shared" si="403"/>
        <v/>
      </c>
      <c r="H3726" s="29"/>
      <c r="I3726" s="30"/>
      <c r="J3726">
        <f t="shared" si="404"/>
        <v>0</v>
      </c>
      <c r="K3726">
        <f t="shared" si="405"/>
        <v>0</v>
      </c>
    </row>
    <row r="3727" spans="1:11" ht="12.75" customHeight="1" x14ac:dyDescent="0.2">
      <c r="A3727" s="71" t="str">
        <f t="shared" si="401"/>
        <v/>
      </c>
      <c r="B3727" s="31" t="str">
        <f t="shared" si="406"/>
        <v/>
      </c>
      <c r="C3727" s="25" t="str">
        <f t="shared" si="402"/>
        <v/>
      </c>
      <c r="D3727" s="26" t="str">
        <f>IF(C3727="","",IFERROR(VLOOKUP($C3727,Statistiques!$A$8:$B$30,2,0),""))</f>
        <v/>
      </c>
      <c r="E3727" s="24"/>
      <c r="F3727" s="27" t="e">
        <f t="shared" si="407"/>
        <v>#VALUE!</v>
      </c>
      <c r="G3727" s="28" t="str">
        <f t="shared" si="403"/>
        <v/>
      </c>
      <c r="H3727" s="29"/>
      <c r="I3727" s="30"/>
      <c r="J3727">
        <f t="shared" si="404"/>
        <v>0</v>
      </c>
      <c r="K3727">
        <f t="shared" si="405"/>
        <v>0</v>
      </c>
    </row>
    <row r="3728" spans="1:11" ht="12.75" customHeight="1" x14ac:dyDescent="0.2">
      <c r="A3728" s="71" t="str">
        <f t="shared" si="401"/>
        <v/>
      </c>
      <c r="B3728" s="31" t="str">
        <f t="shared" si="406"/>
        <v/>
      </c>
      <c r="C3728" s="25" t="str">
        <f t="shared" si="402"/>
        <v/>
      </c>
      <c r="D3728" s="26" t="str">
        <f>IF(C3728="","",IFERROR(VLOOKUP($C3728,Statistiques!$A$8:$B$30,2,0),""))</f>
        <v/>
      </c>
      <c r="E3728" s="24"/>
      <c r="F3728" s="27" t="e">
        <f t="shared" si="407"/>
        <v>#VALUE!</v>
      </c>
      <c r="G3728" s="28" t="str">
        <f t="shared" si="403"/>
        <v/>
      </c>
      <c r="H3728" s="29"/>
      <c r="I3728" s="30"/>
      <c r="J3728">
        <f t="shared" si="404"/>
        <v>0</v>
      </c>
      <c r="K3728">
        <f t="shared" si="405"/>
        <v>0</v>
      </c>
    </row>
    <row r="3729" spans="1:11" ht="12.75" customHeight="1" x14ac:dyDescent="0.2">
      <c r="A3729" s="71" t="str">
        <f t="shared" si="401"/>
        <v/>
      </c>
      <c r="B3729" s="31" t="str">
        <f t="shared" si="406"/>
        <v/>
      </c>
      <c r="C3729" s="25" t="str">
        <f t="shared" si="402"/>
        <v/>
      </c>
      <c r="D3729" s="26" t="str">
        <f>IF(C3729="","",IFERROR(VLOOKUP($C3729,Statistiques!$A$8:$B$30,2,0),""))</f>
        <v/>
      </c>
      <c r="E3729" s="24"/>
      <c r="F3729" s="27" t="e">
        <f t="shared" si="407"/>
        <v>#VALUE!</v>
      </c>
      <c r="G3729" s="28" t="str">
        <f t="shared" si="403"/>
        <v/>
      </c>
      <c r="H3729" s="29"/>
      <c r="I3729" s="30"/>
      <c r="J3729">
        <f t="shared" si="404"/>
        <v>0</v>
      </c>
      <c r="K3729">
        <f t="shared" si="405"/>
        <v>0</v>
      </c>
    </row>
    <row r="3730" spans="1:11" ht="12.75" customHeight="1" x14ac:dyDescent="0.2">
      <c r="A3730" s="71" t="str">
        <f t="shared" si="401"/>
        <v/>
      </c>
      <c r="B3730" s="31" t="str">
        <f t="shared" si="406"/>
        <v/>
      </c>
      <c r="C3730" s="25" t="str">
        <f t="shared" si="402"/>
        <v/>
      </c>
      <c r="D3730" s="26" t="str">
        <f>IF(C3730="","",IFERROR(VLOOKUP($C3730,Statistiques!$A$8:$B$30,2,0),""))</f>
        <v/>
      </c>
      <c r="E3730" s="24"/>
      <c r="F3730" s="27" t="e">
        <f t="shared" si="407"/>
        <v>#VALUE!</v>
      </c>
      <c r="G3730" s="28" t="str">
        <f t="shared" si="403"/>
        <v/>
      </c>
      <c r="H3730" s="29"/>
      <c r="I3730" s="30"/>
      <c r="J3730">
        <f t="shared" si="404"/>
        <v>0</v>
      </c>
      <c r="K3730">
        <f t="shared" si="405"/>
        <v>0</v>
      </c>
    </row>
    <row r="3731" spans="1:11" ht="12.75" customHeight="1" x14ac:dyDescent="0.2">
      <c r="A3731" s="71" t="str">
        <f t="shared" si="401"/>
        <v/>
      </c>
      <c r="B3731" s="31" t="str">
        <f t="shared" si="406"/>
        <v/>
      </c>
      <c r="C3731" s="25" t="str">
        <f t="shared" si="402"/>
        <v/>
      </c>
      <c r="D3731" s="26" t="str">
        <f>IF(C3731="","",IFERROR(VLOOKUP($C3731,Statistiques!$A$8:$B$30,2,0),""))</f>
        <v/>
      </c>
      <c r="E3731" s="24"/>
      <c r="F3731" s="27" t="e">
        <f t="shared" si="407"/>
        <v>#VALUE!</v>
      </c>
      <c r="G3731" s="28" t="str">
        <f t="shared" si="403"/>
        <v/>
      </c>
      <c r="H3731" s="29"/>
      <c r="I3731" s="30"/>
      <c r="J3731">
        <f t="shared" si="404"/>
        <v>0</v>
      </c>
      <c r="K3731">
        <f t="shared" si="405"/>
        <v>0</v>
      </c>
    </row>
    <row r="3732" spans="1:11" ht="12.75" customHeight="1" x14ac:dyDescent="0.2">
      <c r="A3732" s="71" t="str">
        <f t="shared" si="401"/>
        <v/>
      </c>
      <c r="B3732" s="31" t="str">
        <f t="shared" si="406"/>
        <v/>
      </c>
      <c r="C3732" s="25" t="str">
        <f t="shared" si="402"/>
        <v/>
      </c>
      <c r="D3732" s="26" t="str">
        <f>IF(C3732="","",IFERROR(VLOOKUP($C3732,Statistiques!$A$8:$B$30,2,0),""))</f>
        <v/>
      </c>
      <c r="E3732" s="24"/>
      <c r="F3732" s="27" t="e">
        <f t="shared" si="407"/>
        <v>#VALUE!</v>
      </c>
      <c r="G3732" s="28" t="str">
        <f t="shared" si="403"/>
        <v/>
      </c>
      <c r="H3732" s="29"/>
      <c r="I3732" s="30"/>
      <c r="J3732">
        <f t="shared" si="404"/>
        <v>0</v>
      </c>
      <c r="K3732">
        <f t="shared" si="405"/>
        <v>0</v>
      </c>
    </row>
    <row r="3733" spans="1:11" ht="12.75" customHeight="1" x14ac:dyDescent="0.2">
      <c r="A3733" s="71" t="str">
        <f t="shared" si="401"/>
        <v/>
      </c>
      <c r="B3733" s="31" t="str">
        <f t="shared" si="406"/>
        <v/>
      </c>
      <c r="C3733" s="25" t="str">
        <f t="shared" si="402"/>
        <v/>
      </c>
      <c r="D3733" s="26" t="str">
        <f>IF(C3733="","",IFERROR(VLOOKUP($C3733,Statistiques!$A$8:$B$30,2,0),""))</f>
        <v/>
      </c>
      <c r="E3733" s="24"/>
      <c r="F3733" s="27" t="e">
        <f t="shared" si="407"/>
        <v>#VALUE!</v>
      </c>
      <c r="G3733" s="28" t="str">
        <f t="shared" si="403"/>
        <v/>
      </c>
      <c r="H3733" s="29"/>
      <c r="I3733" s="30"/>
      <c r="J3733">
        <f t="shared" si="404"/>
        <v>0</v>
      </c>
      <c r="K3733">
        <f t="shared" si="405"/>
        <v>0</v>
      </c>
    </row>
    <row r="3734" spans="1:11" ht="12.75" customHeight="1" x14ac:dyDescent="0.2">
      <c r="A3734" s="71" t="str">
        <f t="shared" si="401"/>
        <v/>
      </c>
      <c r="B3734" s="31" t="str">
        <f t="shared" si="406"/>
        <v/>
      </c>
      <c r="C3734" s="25" t="str">
        <f t="shared" si="402"/>
        <v/>
      </c>
      <c r="D3734" s="26" t="str">
        <f>IF(C3734="","",IFERROR(VLOOKUP($C3734,Statistiques!$A$8:$B$30,2,0),""))</f>
        <v/>
      </c>
      <c r="E3734" s="24"/>
      <c r="F3734" s="27" t="e">
        <f t="shared" si="407"/>
        <v>#VALUE!</v>
      </c>
      <c r="G3734" s="28" t="str">
        <f t="shared" si="403"/>
        <v/>
      </c>
      <c r="H3734" s="29"/>
      <c r="I3734" s="30"/>
      <c r="J3734">
        <f t="shared" si="404"/>
        <v>0</v>
      </c>
      <c r="K3734">
        <f t="shared" si="405"/>
        <v>0</v>
      </c>
    </row>
    <row r="3735" spans="1:11" ht="12.75" customHeight="1" x14ac:dyDescent="0.2">
      <c r="A3735" s="71" t="str">
        <f t="shared" si="401"/>
        <v/>
      </c>
      <c r="B3735" s="31" t="str">
        <f t="shared" si="406"/>
        <v/>
      </c>
      <c r="C3735" s="25" t="str">
        <f t="shared" si="402"/>
        <v/>
      </c>
      <c r="D3735" s="26" t="str">
        <f>IF(C3735="","",IFERROR(VLOOKUP($C3735,Statistiques!$A$8:$B$30,2,0),""))</f>
        <v/>
      </c>
      <c r="E3735" s="24"/>
      <c r="F3735" s="27" t="e">
        <f t="shared" si="407"/>
        <v>#VALUE!</v>
      </c>
      <c r="G3735" s="28" t="str">
        <f t="shared" si="403"/>
        <v/>
      </c>
      <c r="H3735" s="29"/>
      <c r="I3735" s="30"/>
      <c r="J3735">
        <f t="shared" si="404"/>
        <v>0</v>
      </c>
      <c r="K3735">
        <f t="shared" si="405"/>
        <v>0</v>
      </c>
    </row>
    <row r="3736" spans="1:11" ht="12.75" customHeight="1" x14ac:dyDescent="0.2">
      <c r="A3736" s="71" t="str">
        <f t="shared" si="401"/>
        <v/>
      </c>
      <c r="B3736" s="31" t="str">
        <f t="shared" si="406"/>
        <v/>
      </c>
      <c r="C3736" s="25" t="str">
        <f t="shared" si="402"/>
        <v/>
      </c>
      <c r="D3736" s="26" t="str">
        <f>IF(C3736="","",IFERROR(VLOOKUP($C3736,Statistiques!$A$8:$B$30,2,0),""))</f>
        <v/>
      </c>
      <c r="E3736" s="24"/>
      <c r="F3736" s="27" t="e">
        <f t="shared" si="407"/>
        <v>#VALUE!</v>
      </c>
      <c r="G3736" s="28" t="str">
        <f t="shared" si="403"/>
        <v/>
      </c>
      <c r="H3736" s="29"/>
      <c r="I3736" s="30"/>
      <c r="J3736">
        <f t="shared" si="404"/>
        <v>0</v>
      </c>
      <c r="K3736">
        <f t="shared" si="405"/>
        <v>0</v>
      </c>
    </row>
    <row r="3737" spans="1:11" ht="12.75" customHeight="1" x14ac:dyDescent="0.2">
      <c r="A3737" s="71" t="str">
        <f t="shared" si="401"/>
        <v/>
      </c>
      <c r="B3737" s="31" t="str">
        <f t="shared" si="406"/>
        <v/>
      </c>
      <c r="C3737" s="25" t="str">
        <f t="shared" si="402"/>
        <v/>
      </c>
      <c r="D3737" s="26" t="str">
        <f>IF(C3737="","",IFERROR(VLOOKUP($C3737,Statistiques!$A$8:$B$30,2,0),""))</f>
        <v/>
      </c>
      <c r="E3737" s="24"/>
      <c r="F3737" s="27" t="e">
        <f t="shared" si="407"/>
        <v>#VALUE!</v>
      </c>
      <c r="G3737" s="28" t="str">
        <f t="shared" si="403"/>
        <v/>
      </c>
      <c r="H3737" s="29"/>
      <c r="I3737" s="30"/>
      <c r="J3737">
        <f t="shared" si="404"/>
        <v>0</v>
      </c>
      <c r="K3737">
        <f t="shared" si="405"/>
        <v>0</v>
      </c>
    </row>
    <row r="3738" spans="1:11" ht="12.75" customHeight="1" x14ac:dyDescent="0.2">
      <c r="A3738" s="71" t="str">
        <f t="shared" si="401"/>
        <v/>
      </c>
      <c r="B3738" s="31" t="str">
        <f t="shared" si="406"/>
        <v/>
      </c>
      <c r="C3738" s="25" t="str">
        <f t="shared" si="402"/>
        <v/>
      </c>
      <c r="D3738" s="26" t="str">
        <f>IF(C3738="","",IFERROR(VLOOKUP($C3738,Statistiques!$A$8:$B$30,2,0),""))</f>
        <v/>
      </c>
      <c r="E3738" s="24"/>
      <c r="F3738" s="27" t="e">
        <f t="shared" si="407"/>
        <v>#VALUE!</v>
      </c>
      <c r="G3738" s="28" t="str">
        <f t="shared" si="403"/>
        <v/>
      </c>
      <c r="H3738" s="29"/>
      <c r="I3738" s="30"/>
      <c r="J3738">
        <f t="shared" si="404"/>
        <v>0</v>
      </c>
      <c r="K3738">
        <f t="shared" si="405"/>
        <v>0</v>
      </c>
    </row>
    <row r="3739" spans="1:11" ht="12.75" customHeight="1" x14ac:dyDescent="0.2">
      <c r="A3739" s="71" t="str">
        <f t="shared" si="401"/>
        <v/>
      </c>
      <c r="B3739" s="31" t="str">
        <f t="shared" si="406"/>
        <v/>
      </c>
      <c r="C3739" s="25" t="str">
        <f t="shared" si="402"/>
        <v/>
      </c>
      <c r="D3739" s="26" t="str">
        <f>IF(C3739="","",IFERROR(VLOOKUP($C3739,Statistiques!$A$8:$B$30,2,0),""))</f>
        <v/>
      </c>
      <c r="E3739" s="24"/>
      <c r="F3739" s="27" t="e">
        <f t="shared" si="407"/>
        <v>#VALUE!</v>
      </c>
      <c r="G3739" s="28" t="str">
        <f t="shared" si="403"/>
        <v/>
      </c>
      <c r="H3739" s="29"/>
      <c r="I3739" s="30"/>
      <c r="J3739">
        <f t="shared" si="404"/>
        <v>0</v>
      </c>
      <c r="K3739">
        <f t="shared" si="405"/>
        <v>0</v>
      </c>
    </row>
    <row r="3740" spans="1:11" ht="12.75" customHeight="1" x14ac:dyDescent="0.2">
      <c r="A3740" s="71" t="str">
        <f t="shared" si="401"/>
        <v/>
      </c>
      <c r="B3740" s="31" t="str">
        <f t="shared" si="406"/>
        <v/>
      </c>
      <c r="C3740" s="25" t="str">
        <f t="shared" si="402"/>
        <v/>
      </c>
      <c r="D3740" s="26" t="str">
        <f>IF(C3740="","",IFERROR(VLOOKUP($C3740,Statistiques!$A$8:$B$30,2,0),""))</f>
        <v/>
      </c>
      <c r="E3740" s="24"/>
      <c r="F3740" s="27" t="e">
        <f t="shared" si="407"/>
        <v>#VALUE!</v>
      </c>
      <c r="G3740" s="28" t="str">
        <f t="shared" si="403"/>
        <v/>
      </c>
      <c r="H3740" s="29"/>
      <c r="I3740" s="30"/>
      <c r="J3740">
        <f t="shared" si="404"/>
        <v>0</v>
      </c>
      <c r="K3740">
        <f t="shared" si="405"/>
        <v>0</v>
      </c>
    </row>
    <row r="3741" spans="1:11" ht="12.75" customHeight="1" x14ac:dyDescent="0.2">
      <c r="A3741" s="71" t="str">
        <f t="shared" si="401"/>
        <v/>
      </c>
      <c r="B3741" s="31" t="str">
        <f t="shared" si="406"/>
        <v/>
      </c>
      <c r="C3741" s="25" t="str">
        <f t="shared" si="402"/>
        <v/>
      </c>
      <c r="D3741" s="26" t="str">
        <f>IF(C3741="","",IFERROR(VLOOKUP($C3741,Statistiques!$A$8:$B$30,2,0),""))</f>
        <v/>
      </c>
      <c r="E3741" s="24"/>
      <c r="F3741" s="27" t="e">
        <f t="shared" si="407"/>
        <v>#VALUE!</v>
      </c>
      <c r="G3741" s="28" t="str">
        <f t="shared" si="403"/>
        <v/>
      </c>
      <c r="H3741" s="29"/>
      <c r="I3741" s="30"/>
      <c r="J3741">
        <f t="shared" si="404"/>
        <v>0</v>
      </c>
      <c r="K3741">
        <f t="shared" si="405"/>
        <v>0</v>
      </c>
    </row>
    <row r="3742" spans="1:11" ht="12.75" customHeight="1" x14ac:dyDescent="0.2">
      <c r="A3742" s="71" t="str">
        <f t="shared" si="401"/>
        <v/>
      </c>
      <c r="B3742" s="31" t="str">
        <f t="shared" si="406"/>
        <v/>
      </c>
      <c r="C3742" s="25" t="str">
        <f t="shared" si="402"/>
        <v/>
      </c>
      <c r="D3742" s="26" t="str">
        <f>IF(C3742="","",IFERROR(VLOOKUP($C3742,Statistiques!$A$8:$B$30,2,0),""))</f>
        <v/>
      </c>
      <c r="E3742" s="24"/>
      <c r="F3742" s="27" t="e">
        <f t="shared" si="407"/>
        <v>#VALUE!</v>
      </c>
      <c r="G3742" s="28" t="str">
        <f t="shared" si="403"/>
        <v/>
      </c>
      <c r="H3742" s="29"/>
      <c r="I3742" s="30"/>
      <c r="J3742">
        <f t="shared" si="404"/>
        <v>0</v>
      </c>
      <c r="K3742">
        <f t="shared" si="405"/>
        <v>0</v>
      </c>
    </row>
    <row r="3743" spans="1:11" ht="12.75" customHeight="1" x14ac:dyDescent="0.2">
      <c r="A3743" s="71" t="str">
        <f t="shared" si="401"/>
        <v/>
      </c>
      <c r="B3743" s="31" t="str">
        <f t="shared" si="406"/>
        <v/>
      </c>
      <c r="C3743" s="25" t="str">
        <f t="shared" si="402"/>
        <v/>
      </c>
      <c r="D3743" s="26" t="str">
        <f>IF(C3743="","",IFERROR(VLOOKUP($C3743,Statistiques!$A$8:$B$30,2,0),""))</f>
        <v/>
      </c>
      <c r="E3743" s="24"/>
      <c r="F3743" s="27" t="e">
        <f t="shared" si="407"/>
        <v>#VALUE!</v>
      </c>
      <c r="G3743" s="28" t="str">
        <f t="shared" si="403"/>
        <v/>
      </c>
      <c r="H3743" s="29"/>
      <c r="I3743" s="30"/>
      <c r="J3743">
        <f t="shared" si="404"/>
        <v>0</v>
      </c>
      <c r="K3743">
        <f t="shared" si="405"/>
        <v>0</v>
      </c>
    </row>
    <row r="3744" spans="1:11" ht="12.75" customHeight="1" x14ac:dyDescent="0.2">
      <c r="A3744" s="71" t="str">
        <f t="shared" si="401"/>
        <v/>
      </c>
      <c r="B3744" s="31" t="str">
        <f t="shared" si="406"/>
        <v/>
      </c>
      <c r="C3744" s="25" t="str">
        <f t="shared" si="402"/>
        <v/>
      </c>
      <c r="D3744" s="26" t="str">
        <f>IF(C3744="","",IFERROR(VLOOKUP($C3744,Statistiques!$A$8:$B$30,2,0),""))</f>
        <v/>
      </c>
      <c r="E3744" s="24"/>
      <c r="F3744" s="27" t="e">
        <f t="shared" si="407"/>
        <v>#VALUE!</v>
      </c>
      <c r="G3744" s="28" t="str">
        <f t="shared" si="403"/>
        <v/>
      </c>
      <c r="H3744" s="29"/>
      <c r="I3744" s="30"/>
      <c r="J3744">
        <f t="shared" si="404"/>
        <v>0</v>
      </c>
      <c r="K3744">
        <f t="shared" si="405"/>
        <v>0</v>
      </c>
    </row>
    <row r="3745" spans="1:11" ht="12.75" customHeight="1" x14ac:dyDescent="0.2">
      <c r="A3745" s="71" t="str">
        <f t="shared" si="401"/>
        <v/>
      </c>
      <c r="B3745" s="31" t="str">
        <f t="shared" si="406"/>
        <v/>
      </c>
      <c r="C3745" s="25" t="str">
        <f t="shared" si="402"/>
        <v/>
      </c>
      <c r="D3745" s="26" t="str">
        <f>IF(C3745="","",IFERROR(VLOOKUP($C3745,Statistiques!$A$8:$B$30,2,0),""))</f>
        <v/>
      </c>
      <c r="E3745" s="24"/>
      <c r="F3745" s="27" t="e">
        <f t="shared" si="407"/>
        <v>#VALUE!</v>
      </c>
      <c r="G3745" s="28" t="str">
        <f t="shared" si="403"/>
        <v/>
      </c>
      <c r="H3745" s="29"/>
      <c r="I3745" s="30"/>
      <c r="J3745">
        <f t="shared" si="404"/>
        <v>0</v>
      </c>
      <c r="K3745">
        <f t="shared" si="405"/>
        <v>0</v>
      </c>
    </row>
    <row r="3746" spans="1:11" ht="12.75" customHeight="1" x14ac:dyDescent="0.2">
      <c r="A3746" s="71" t="str">
        <f t="shared" si="401"/>
        <v/>
      </c>
      <c r="B3746" s="31" t="str">
        <f t="shared" si="406"/>
        <v/>
      </c>
      <c r="C3746" s="25" t="str">
        <f t="shared" si="402"/>
        <v/>
      </c>
      <c r="D3746" s="26" t="str">
        <f>IF(C3746="","",IFERROR(VLOOKUP($C3746,Statistiques!$A$8:$B$30,2,0),""))</f>
        <v/>
      </c>
      <c r="E3746" s="24"/>
      <c r="F3746" s="27" t="e">
        <f t="shared" si="407"/>
        <v>#VALUE!</v>
      </c>
      <c r="G3746" s="28" t="str">
        <f t="shared" si="403"/>
        <v/>
      </c>
      <c r="H3746" s="29"/>
      <c r="I3746" s="30"/>
      <c r="J3746">
        <f t="shared" si="404"/>
        <v>0</v>
      </c>
      <c r="K3746">
        <f t="shared" si="405"/>
        <v>0</v>
      </c>
    </row>
    <row r="3747" spans="1:11" ht="12.75" customHeight="1" x14ac:dyDescent="0.2">
      <c r="A3747" s="71" t="str">
        <f t="shared" si="401"/>
        <v/>
      </c>
      <c r="B3747" s="31" t="str">
        <f t="shared" si="406"/>
        <v/>
      </c>
      <c r="C3747" s="25" t="str">
        <f t="shared" si="402"/>
        <v/>
      </c>
      <c r="D3747" s="26" t="str">
        <f>IF(C3747="","",IFERROR(VLOOKUP($C3747,Statistiques!$A$8:$B$30,2,0),""))</f>
        <v/>
      </c>
      <c r="E3747" s="24"/>
      <c r="F3747" s="27" t="e">
        <f t="shared" si="407"/>
        <v>#VALUE!</v>
      </c>
      <c r="G3747" s="28" t="str">
        <f t="shared" si="403"/>
        <v/>
      </c>
      <c r="H3747" s="29"/>
      <c r="I3747" s="30"/>
      <c r="J3747">
        <f t="shared" si="404"/>
        <v>0</v>
      </c>
      <c r="K3747">
        <f t="shared" si="405"/>
        <v>0</v>
      </c>
    </row>
    <row r="3748" spans="1:11" ht="12.75" customHeight="1" x14ac:dyDescent="0.2">
      <c r="A3748" s="71" t="str">
        <f t="shared" si="401"/>
        <v/>
      </c>
      <c r="B3748" s="31" t="str">
        <f t="shared" si="406"/>
        <v/>
      </c>
      <c r="C3748" s="25" t="str">
        <f t="shared" si="402"/>
        <v/>
      </c>
      <c r="D3748" s="26" t="str">
        <f>IF(C3748="","",IFERROR(VLOOKUP($C3748,Statistiques!$A$8:$B$30,2,0),""))</f>
        <v/>
      </c>
      <c r="E3748" s="24"/>
      <c r="F3748" s="27" t="e">
        <f t="shared" si="407"/>
        <v>#VALUE!</v>
      </c>
      <c r="G3748" s="28" t="str">
        <f t="shared" si="403"/>
        <v/>
      </c>
      <c r="H3748" s="29"/>
      <c r="I3748" s="30"/>
      <c r="J3748">
        <f t="shared" si="404"/>
        <v>0</v>
      </c>
      <c r="K3748">
        <f t="shared" si="405"/>
        <v>0</v>
      </c>
    </row>
    <row r="3749" spans="1:11" ht="12.75" customHeight="1" x14ac:dyDescent="0.2">
      <c r="A3749" s="71" t="str">
        <f t="shared" si="401"/>
        <v/>
      </c>
      <c r="B3749" s="31" t="str">
        <f t="shared" si="406"/>
        <v/>
      </c>
      <c r="C3749" s="25" t="str">
        <f t="shared" si="402"/>
        <v/>
      </c>
      <c r="D3749" s="26" t="str">
        <f>IF(C3749="","",IFERROR(VLOOKUP($C3749,Statistiques!$A$8:$B$30,2,0),""))</f>
        <v/>
      </c>
      <c r="E3749" s="24"/>
      <c r="F3749" s="27" t="e">
        <f t="shared" si="407"/>
        <v>#VALUE!</v>
      </c>
      <c r="G3749" s="28" t="str">
        <f t="shared" si="403"/>
        <v/>
      </c>
      <c r="H3749" s="29"/>
      <c r="I3749" s="30"/>
      <c r="J3749">
        <f t="shared" si="404"/>
        <v>0</v>
      </c>
      <c r="K3749">
        <f t="shared" si="405"/>
        <v>0</v>
      </c>
    </row>
    <row r="3750" spans="1:11" ht="12.75" customHeight="1" x14ac:dyDescent="0.2">
      <c r="A3750" s="71" t="str">
        <f t="shared" si="401"/>
        <v/>
      </c>
      <c r="B3750" s="31" t="str">
        <f t="shared" si="406"/>
        <v/>
      </c>
      <c r="C3750" s="25" t="str">
        <f t="shared" si="402"/>
        <v/>
      </c>
      <c r="D3750" s="26" t="str">
        <f>IF(C3750="","",IFERROR(VLOOKUP($C3750,Statistiques!$A$8:$B$30,2,0),""))</f>
        <v/>
      </c>
      <c r="E3750" s="24"/>
      <c r="F3750" s="27" t="e">
        <f t="shared" si="407"/>
        <v>#VALUE!</v>
      </c>
      <c r="G3750" s="28" t="str">
        <f t="shared" si="403"/>
        <v/>
      </c>
      <c r="H3750" s="29"/>
      <c r="I3750" s="30"/>
      <c r="J3750">
        <f t="shared" si="404"/>
        <v>0</v>
      </c>
      <c r="K3750">
        <f t="shared" si="405"/>
        <v>0</v>
      </c>
    </row>
    <row r="3751" spans="1:11" ht="12.75" customHeight="1" x14ac:dyDescent="0.2">
      <c r="A3751" s="71" t="str">
        <f t="shared" si="401"/>
        <v/>
      </c>
      <c r="B3751" s="31" t="str">
        <f t="shared" si="406"/>
        <v/>
      </c>
      <c r="C3751" s="25" t="str">
        <f t="shared" si="402"/>
        <v/>
      </c>
      <c r="D3751" s="26" t="str">
        <f>IF(C3751="","",IFERROR(VLOOKUP($C3751,Statistiques!$A$8:$B$30,2,0),""))</f>
        <v/>
      </c>
      <c r="E3751" s="24"/>
      <c r="F3751" s="27" t="e">
        <f t="shared" si="407"/>
        <v>#VALUE!</v>
      </c>
      <c r="G3751" s="28" t="str">
        <f t="shared" si="403"/>
        <v/>
      </c>
      <c r="H3751" s="29"/>
      <c r="I3751" s="30"/>
      <c r="J3751">
        <f t="shared" si="404"/>
        <v>0</v>
      </c>
      <c r="K3751">
        <f t="shared" si="405"/>
        <v>0</v>
      </c>
    </row>
    <row r="3752" spans="1:11" ht="12.75" customHeight="1" x14ac:dyDescent="0.2">
      <c r="A3752" s="71" t="str">
        <f t="shared" si="401"/>
        <v/>
      </c>
      <c r="B3752" s="31" t="str">
        <f t="shared" si="406"/>
        <v/>
      </c>
      <c r="C3752" s="25" t="str">
        <f t="shared" si="402"/>
        <v/>
      </c>
      <c r="D3752" s="26" t="str">
        <f>IF(C3752="","",IFERROR(VLOOKUP($C3752,Statistiques!$A$8:$B$30,2,0),""))</f>
        <v/>
      </c>
      <c r="E3752" s="24"/>
      <c r="F3752" s="27" t="e">
        <f t="shared" si="407"/>
        <v>#VALUE!</v>
      </c>
      <c r="G3752" s="28" t="str">
        <f t="shared" si="403"/>
        <v/>
      </c>
      <c r="H3752" s="29"/>
      <c r="I3752" s="30"/>
      <c r="J3752">
        <f t="shared" si="404"/>
        <v>0</v>
      </c>
      <c r="K3752">
        <f t="shared" si="405"/>
        <v>0</v>
      </c>
    </row>
    <row r="3753" spans="1:11" ht="12.75" customHeight="1" x14ac:dyDescent="0.2">
      <c r="A3753" s="71" t="str">
        <f t="shared" si="401"/>
        <v/>
      </c>
      <c r="B3753" s="31" t="str">
        <f t="shared" si="406"/>
        <v/>
      </c>
      <c r="C3753" s="25" t="str">
        <f t="shared" si="402"/>
        <v/>
      </c>
      <c r="D3753" s="26" t="str">
        <f>IF(C3753="","",IFERROR(VLOOKUP($C3753,Statistiques!$A$8:$B$30,2,0),""))</f>
        <v/>
      </c>
      <c r="E3753" s="24"/>
      <c r="F3753" s="27" t="e">
        <f t="shared" si="407"/>
        <v>#VALUE!</v>
      </c>
      <c r="G3753" s="28" t="str">
        <f t="shared" si="403"/>
        <v/>
      </c>
      <c r="H3753" s="29"/>
      <c r="I3753" s="30"/>
      <c r="J3753">
        <f t="shared" si="404"/>
        <v>0</v>
      </c>
      <c r="K3753">
        <f t="shared" si="405"/>
        <v>0</v>
      </c>
    </row>
    <row r="3754" spans="1:11" ht="12.75" customHeight="1" x14ac:dyDescent="0.2">
      <c r="A3754" s="71" t="str">
        <f t="shared" si="401"/>
        <v/>
      </c>
      <c r="B3754" s="31" t="str">
        <f t="shared" si="406"/>
        <v/>
      </c>
      <c r="C3754" s="25" t="str">
        <f t="shared" si="402"/>
        <v/>
      </c>
      <c r="D3754" s="26" t="str">
        <f>IF(C3754="","",IFERROR(VLOOKUP($C3754,Statistiques!$A$8:$B$30,2,0),""))</f>
        <v/>
      </c>
      <c r="E3754" s="24"/>
      <c r="F3754" s="27" t="e">
        <f t="shared" si="407"/>
        <v>#VALUE!</v>
      </c>
      <c r="G3754" s="28" t="str">
        <f t="shared" si="403"/>
        <v/>
      </c>
      <c r="H3754" s="29"/>
      <c r="I3754" s="30"/>
      <c r="J3754">
        <f t="shared" si="404"/>
        <v>0</v>
      </c>
      <c r="K3754">
        <f t="shared" si="405"/>
        <v>0</v>
      </c>
    </row>
    <row r="3755" spans="1:11" ht="12.75" customHeight="1" x14ac:dyDescent="0.2">
      <c r="A3755" s="71" t="str">
        <f t="shared" si="401"/>
        <v/>
      </c>
      <c r="B3755" s="31" t="str">
        <f t="shared" si="406"/>
        <v/>
      </c>
      <c r="C3755" s="25" t="str">
        <f t="shared" si="402"/>
        <v/>
      </c>
      <c r="D3755" s="26" t="str">
        <f>IF(C3755="","",IFERROR(VLOOKUP($C3755,Statistiques!$A$8:$B$30,2,0),""))</f>
        <v/>
      </c>
      <c r="E3755" s="24"/>
      <c r="F3755" s="27" t="e">
        <f t="shared" si="407"/>
        <v>#VALUE!</v>
      </c>
      <c r="G3755" s="28" t="str">
        <f t="shared" si="403"/>
        <v/>
      </c>
      <c r="H3755" s="29"/>
      <c r="I3755" s="30"/>
      <c r="J3755">
        <f t="shared" si="404"/>
        <v>0</v>
      </c>
      <c r="K3755">
        <f t="shared" si="405"/>
        <v>0</v>
      </c>
    </row>
    <row r="3756" spans="1:11" ht="12.75" customHeight="1" x14ac:dyDescent="0.2">
      <c r="A3756" s="71" t="str">
        <f t="shared" si="401"/>
        <v/>
      </c>
      <c r="B3756" s="31" t="str">
        <f t="shared" si="406"/>
        <v/>
      </c>
      <c r="C3756" s="25" t="str">
        <f t="shared" si="402"/>
        <v/>
      </c>
      <c r="D3756" s="26" t="str">
        <f>IF(C3756="","",IFERROR(VLOOKUP($C3756,Statistiques!$A$8:$B$30,2,0),""))</f>
        <v/>
      </c>
      <c r="E3756" s="24"/>
      <c r="F3756" s="27" t="e">
        <f t="shared" si="407"/>
        <v>#VALUE!</v>
      </c>
      <c r="G3756" s="28" t="str">
        <f t="shared" si="403"/>
        <v/>
      </c>
      <c r="H3756" s="29"/>
      <c r="I3756" s="30"/>
      <c r="J3756">
        <f t="shared" si="404"/>
        <v>0</v>
      </c>
      <c r="K3756">
        <f t="shared" si="405"/>
        <v>0</v>
      </c>
    </row>
    <row r="3757" spans="1:11" ht="12.75" customHeight="1" x14ac:dyDescent="0.2">
      <c r="A3757" s="71" t="str">
        <f t="shared" si="401"/>
        <v/>
      </c>
      <c r="B3757" s="31" t="str">
        <f t="shared" si="406"/>
        <v/>
      </c>
      <c r="C3757" s="25" t="str">
        <f t="shared" si="402"/>
        <v/>
      </c>
      <c r="D3757" s="26" t="str">
        <f>IF(C3757="","",IFERROR(VLOOKUP($C3757,Statistiques!$A$8:$B$30,2,0),""))</f>
        <v/>
      </c>
      <c r="E3757" s="24"/>
      <c r="F3757" s="27" t="e">
        <f t="shared" si="407"/>
        <v>#VALUE!</v>
      </c>
      <c r="G3757" s="28" t="str">
        <f t="shared" si="403"/>
        <v/>
      </c>
      <c r="H3757" s="29"/>
      <c r="I3757" s="30"/>
      <c r="J3757">
        <f t="shared" si="404"/>
        <v>0</v>
      </c>
      <c r="K3757">
        <f t="shared" si="405"/>
        <v>0</v>
      </c>
    </row>
    <row r="3758" spans="1:11" ht="12.75" customHeight="1" x14ac:dyDescent="0.2">
      <c r="A3758" s="71" t="str">
        <f t="shared" si="401"/>
        <v/>
      </c>
      <c r="B3758" s="31" t="str">
        <f t="shared" si="406"/>
        <v/>
      </c>
      <c r="C3758" s="25" t="str">
        <f t="shared" si="402"/>
        <v/>
      </c>
      <c r="D3758" s="26" t="str">
        <f>IF(C3758="","",IFERROR(VLOOKUP($C3758,Statistiques!$A$8:$B$30,2,0),""))</f>
        <v/>
      </c>
      <c r="E3758" s="24"/>
      <c r="F3758" s="27" t="e">
        <f t="shared" si="407"/>
        <v>#VALUE!</v>
      </c>
      <c r="G3758" s="28" t="str">
        <f t="shared" si="403"/>
        <v/>
      </c>
      <c r="H3758" s="29"/>
      <c r="I3758" s="30"/>
      <c r="J3758">
        <f t="shared" si="404"/>
        <v>0</v>
      </c>
      <c r="K3758">
        <f t="shared" si="405"/>
        <v>0</v>
      </c>
    </row>
    <row r="3759" spans="1:11" ht="12.75" customHeight="1" x14ac:dyDescent="0.2">
      <c r="A3759" s="71" t="str">
        <f t="shared" si="401"/>
        <v/>
      </c>
      <c r="B3759" s="31" t="str">
        <f t="shared" si="406"/>
        <v/>
      </c>
      <c r="C3759" s="25" t="str">
        <f t="shared" si="402"/>
        <v/>
      </c>
      <c r="D3759" s="26" t="str">
        <f>IF(C3759="","",IFERROR(VLOOKUP($C3759,Statistiques!$A$8:$B$30,2,0),""))</f>
        <v/>
      </c>
      <c r="E3759" s="24"/>
      <c r="F3759" s="27" t="e">
        <f t="shared" si="407"/>
        <v>#VALUE!</v>
      </c>
      <c r="G3759" s="28" t="str">
        <f t="shared" si="403"/>
        <v/>
      </c>
      <c r="H3759" s="29"/>
      <c r="I3759" s="30"/>
      <c r="J3759">
        <f t="shared" si="404"/>
        <v>0</v>
      </c>
      <c r="K3759">
        <f t="shared" si="405"/>
        <v>0</v>
      </c>
    </row>
    <row r="3760" spans="1:11" ht="12.75" customHeight="1" x14ac:dyDescent="0.2">
      <c r="A3760" s="71" t="str">
        <f t="shared" si="401"/>
        <v/>
      </c>
      <c r="B3760" s="31" t="str">
        <f t="shared" si="406"/>
        <v/>
      </c>
      <c r="C3760" s="25" t="str">
        <f t="shared" si="402"/>
        <v/>
      </c>
      <c r="D3760" s="26" t="str">
        <f>IF(C3760="","",IFERROR(VLOOKUP($C3760,Statistiques!$A$8:$B$30,2,0),""))</f>
        <v/>
      </c>
      <c r="E3760" s="24"/>
      <c r="F3760" s="27" t="e">
        <f t="shared" si="407"/>
        <v>#VALUE!</v>
      </c>
      <c r="G3760" s="28" t="str">
        <f t="shared" si="403"/>
        <v/>
      </c>
      <c r="H3760" s="29"/>
      <c r="I3760" s="30"/>
      <c r="J3760">
        <f t="shared" si="404"/>
        <v>0</v>
      </c>
      <c r="K3760">
        <f t="shared" si="405"/>
        <v>0</v>
      </c>
    </row>
    <row r="3761" spans="1:11" ht="12.75" customHeight="1" x14ac:dyDescent="0.2">
      <c r="A3761" s="71" t="str">
        <f t="shared" si="401"/>
        <v/>
      </c>
      <c r="B3761" s="31" t="str">
        <f t="shared" si="406"/>
        <v/>
      </c>
      <c r="C3761" s="25" t="str">
        <f t="shared" si="402"/>
        <v/>
      </c>
      <c r="D3761" s="26" t="str">
        <f>IF(C3761="","",IFERROR(VLOOKUP($C3761,Statistiques!$A$8:$B$30,2,0),""))</f>
        <v/>
      </c>
      <c r="E3761" s="24"/>
      <c r="F3761" s="27" t="e">
        <f t="shared" si="407"/>
        <v>#VALUE!</v>
      </c>
      <c r="G3761" s="28" t="str">
        <f t="shared" si="403"/>
        <v/>
      </c>
      <c r="H3761" s="29"/>
      <c r="I3761" s="30"/>
      <c r="J3761">
        <f t="shared" si="404"/>
        <v>0</v>
      </c>
      <c r="K3761">
        <f t="shared" si="405"/>
        <v>0</v>
      </c>
    </row>
    <row r="3762" spans="1:11" ht="12.75" customHeight="1" x14ac:dyDescent="0.2">
      <c r="A3762" s="71" t="str">
        <f t="shared" ref="A3762:A3825" si="408">IF(E3761="","",A3761)</f>
        <v/>
      </c>
      <c r="B3762" s="31" t="str">
        <f t="shared" si="406"/>
        <v/>
      </c>
      <c r="C3762" s="25" t="str">
        <f t="shared" ref="C3762:C3825" si="409">IF(E3761="","",C3761)</f>
        <v/>
      </c>
      <c r="D3762" s="26" t="str">
        <f>IF(C3762="","",IFERROR(VLOOKUP($C3762,Statistiques!$A$8:$B$30,2,0),""))</f>
        <v/>
      </c>
      <c r="E3762" s="24"/>
      <c r="F3762" s="27" t="e">
        <f t="shared" si="407"/>
        <v>#VALUE!</v>
      </c>
      <c r="G3762" s="28" t="str">
        <f t="shared" si="403"/>
        <v/>
      </c>
      <c r="H3762" s="29"/>
      <c r="I3762" s="30"/>
      <c r="J3762">
        <f t="shared" si="404"/>
        <v>0</v>
      </c>
      <c r="K3762">
        <f t="shared" si="405"/>
        <v>0</v>
      </c>
    </row>
    <row r="3763" spans="1:11" ht="12.75" customHeight="1" x14ac:dyDescent="0.2">
      <c r="A3763" s="71" t="str">
        <f t="shared" si="408"/>
        <v/>
      </c>
      <c r="B3763" s="31" t="str">
        <f t="shared" si="406"/>
        <v/>
      </c>
      <c r="C3763" s="25" t="str">
        <f t="shared" si="409"/>
        <v/>
      </c>
      <c r="D3763" s="26" t="str">
        <f>IF(C3763="","",IFERROR(VLOOKUP($C3763,Statistiques!$A$8:$B$30,2,0),""))</f>
        <v/>
      </c>
      <c r="E3763" s="24"/>
      <c r="F3763" s="27" t="e">
        <f t="shared" si="407"/>
        <v>#VALUE!</v>
      </c>
      <c r="G3763" s="28" t="str">
        <f t="shared" si="403"/>
        <v/>
      </c>
      <c r="H3763" s="29"/>
      <c r="I3763" s="30"/>
      <c r="J3763">
        <f t="shared" si="404"/>
        <v>0</v>
      </c>
      <c r="K3763">
        <f t="shared" si="405"/>
        <v>0</v>
      </c>
    </row>
    <row r="3764" spans="1:11" ht="12.75" customHeight="1" x14ac:dyDescent="0.2">
      <c r="A3764" s="71" t="str">
        <f t="shared" si="408"/>
        <v/>
      </c>
      <c r="B3764" s="31" t="str">
        <f t="shared" si="406"/>
        <v/>
      </c>
      <c r="C3764" s="25" t="str">
        <f t="shared" si="409"/>
        <v/>
      </c>
      <c r="D3764" s="26" t="str">
        <f>IF(C3764="","",IFERROR(VLOOKUP($C3764,Statistiques!$A$8:$B$30,2,0),""))</f>
        <v/>
      </c>
      <c r="E3764" s="24"/>
      <c r="F3764" s="27" t="e">
        <f t="shared" si="407"/>
        <v>#VALUE!</v>
      </c>
      <c r="G3764" s="28" t="str">
        <f t="shared" si="403"/>
        <v/>
      </c>
      <c r="H3764" s="29"/>
      <c r="I3764" s="30"/>
      <c r="J3764">
        <f t="shared" si="404"/>
        <v>0</v>
      </c>
      <c r="K3764">
        <f t="shared" si="405"/>
        <v>0</v>
      </c>
    </row>
    <row r="3765" spans="1:11" ht="12.75" customHeight="1" x14ac:dyDescent="0.2">
      <c r="A3765" s="71" t="str">
        <f t="shared" si="408"/>
        <v/>
      </c>
      <c r="B3765" s="31" t="str">
        <f t="shared" si="406"/>
        <v/>
      </c>
      <c r="C3765" s="25" t="str">
        <f t="shared" si="409"/>
        <v/>
      </c>
      <c r="D3765" s="26" t="str">
        <f>IF(C3765="","",IFERROR(VLOOKUP($C3765,Statistiques!$A$8:$B$30,2,0),""))</f>
        <v/>
      </c>
      <c r="E3765" s="24"/>
      <c r="F3765" s="27" t="e">
        <f t="shared" si="407"/>
        <v>#VALUE!</v>
      </c>
      <c r="G3765" s="28" t="str">
        <f t="shared" si="403"/>
        <v/>
      </c>
      <c r="H3765" s="29"/>
      <c r="I3765" s="30"/>
      <c r="J3765">
        <f t="shared" si="404"/>
        <v>0</v>
      </c>
      <c r="K3765">
        <f t="shared" si="405"/>
        <v>0</v>
      </c>
    </row>
    <row r="3766" spans="1:11" ht="12.75" customHeight="1" x14ac:dyDescent="0.2">
      <c r="A3766" s="71" t="str">
        <f t="shared" si="408"/>
        <v/>
      </c>
      <c r="B3766" s="31" t="str">
        <f t="shared" si="406"/>
        <v/>
      </c>
      <c r="C3766" s="25" t="str">
        <f t="shared" si="409"/>
        <v/>
      </c>
      <c r="D3766" s="26" t="str">
        <f>IF(C3766="","",IFERROR(VLOOKUP($C3766,Statistiques!$A$8:$B$30,2,0),""))</f>
        <v/>
      </c>
      <c r="E3766" s="24"/>
      <c r="F3766" s="27" t="e">
        <f t="shared" si="407"/>
        <v>#VALUE!</v>
      </c>
      <c r="G3766" s="28" t="str">
        <f t="shared" si="403"/>
        <v/>
      </c>
      <c r="H3766" s="29"/>
      <c r="I3766" s="30"/>
      <c r="J3766">
        <f t="shared" si="404"/>
        <v>0</v>
      </c>
      <c r="K3766">
        <f t="shared" si="405"/>
        <v>0</v>
      </c>
    </row>
    <row r="3767" spans="1:11" ht="12.75" customHeight="1" x14ac:dyDescent="0.2">
      <c r="A3767" s="71" t="str">
        <f t="shared" si="408"/>
        <v/>
      </c>
      <c r="B3767" s="31" t="str">
        <f t="shared" si="406"/>
        <v/>
      </c>
      <c r="C3767" s="25" t="str">
        <f t="shared" si="409"/>
        <v/>
      </c>
      <c r="D3767" s="26" t="str">
        <f>IF(C3767="","",IFERROR(VLOOKUP($C3767,Statistiques!$A$8:$B$30,2,0),""))</f>
        <v/>
      </c>
      <c r="E3767" s="24"/>
      <c r="F3767" s="27" t="e">
        <f t="shared" si="407"/>
        <v>#VALUE!</v>
      </c>
      <c r="G3767" s="28" t="str">
        <f t="shared" si="403"/>
        <v/>
      </c>
      <c r="H3767" s="29"/>
      <c r="I3767" s="30"/>
      <c r="J3767">
        <f t="shared" si="404"/>
        <v>0</v>
      </c>
      <c r="K3767">
        <f t="shared" si="405"/>
        <v>0</v>
      </c>
    </row>
    <row r="3768" spans="1:11" ht="12.75" customHeight="1" x14ac:dyDescent="0.2">
      <c r="A3768" s="71" t="str">
        <f t="shared" si="408"/>
        <v/>
      </c>
      <c r="B3768" s="31" t="str">
        <f t="shared" si="406"/>
        <v/>
      </c>
      <c r="C3768" s="25" t="str">
        <f t="shared" si="409"/>
        <v/>
      </c>
      <c r="D3768" s="26" t="str">
        <f>IF(C3768="","",IFERROR(VLOOKUP($C3768,Statistiques!$A$8:$B$30,2,0),""))</f>
        <v/>
      </c>
      <c r="E3768" s="24"/>
      <c r="F3768" s="27" t="e">
        <f t="shared" si="407"/>
        <v>#VALUE!</v>
      </c>
      <c r="G3768" s="28" t="str">
        <f t="shared" si="403"/>
        <v/>
      </c>
      <c r="H3768" s="29"/>
      <c r="I3768" s="30"/>
      <c r="J3768">
        <f t="shared" si="404"/>
        <v>0</v>
      </c>
      <c r="K3768">
        <f t="shared" si="405"/>
        <v>0</v>
      </c>
    </row>
    <row r="3769" spans="1:11" ht="12.75" customHeight="1" x14ac:dyDescent="0.2">
      <c r="A3769" s="71" t="str">
        <f t="shared" si="408"/>
        <v/>
      </c>
      <c r="B3769" s="31" t="str">
        <f t="shared" si="406"/>
        <v/>
      </c>
      <c r="C3769" s="25" t="str">
        <f t="shared" si="409"/>
        <v/>
      </c>
      <c r="D3769" s="26" t="str">
        <f>IF(C3769="","",IFERROR(VLOOKUP($C3769,Statistiques!$A$8:$B$30,2,0),""))</f>
        <v/>
      </c>
      <c r="E3769" s="24"/>
      <c r="F3769" s="27" t="e">
        <f t="shared" si="407"/>
        <v>#VALUE!</v>
      </c>
      <c r="G3769" s="28" t="str">
        <f t="shared" si="403"/>
        <v/>
      </c>
      <c r="H3769" s="29"/>
      <c r="I3769" s="30"/>
      <c r="J3769">
        <f t="shared" si="404"/>
        <v>0</v>
      </c>
      <c r="K3769">
        <f t="shared" si="405"/>
        <v>0</v>
      </c>
    </row>
    <row r="3770" spans="1:11" ht="12.75" customHeight="1" x14ac:dyDescent="0.2">
      <c r="A3770" s="71" t="str">
        <f t="shared" si="408"/>
        <v/>
      </c>
      <c r="B3770" s="31" t="str">
        <f t="shared" si="406"/>
        <v/>
      </c>
      <c r="C3770" s="25" t="str">
        <f t="shared" si="409"/>
        <v/>
      </c>
      <c r="D3770" s="26" t="str">
        <f>IF(C3770="","",IFERROR(VLOOKUP($C3770,Statistiques!$A$8:$B$30,2,0),""))</f>
        <v/>
      </c>
      <c r="E3770" s="24"/>
      <c r="F3770" s="27" t="e">
        <f t="shared" si="407"/>
        <v>#VALUE!</v>
      </c>
      <c r="G3770" s="28" t="str">
        <f t="shared" si="403"/>
        <v/>
      </c>
      <c r="H3770" s="29"/>
      <c r="I3770" s="30"/>
      <c r="J3770">
        <f t="shared" si="404"/>
        <v>0</v>
      </c>
      <c r="K3770">
        <f t="shared" si="405"/>
        <v>0</v>
      </c>
    </row>
    <row r="3771" spans="1:11" ht="12.75" customHeight="1" x14ac:dyDescent="0.2">
      <c r="A3771" s="71" t="str">
        <f t="shared" si="408"/>
        <v/>
      </c>
      <c r="B3771" s="31" t="str">
        <f t="shared" si="406"/>
        <v/>
      </c>
      <c r="C3771" s="25" t="str">
        <f t="shared" si="409"/>
        <v/>
      </c>
      <c r="D3771" s="26" t="str">
        <f>IF(C3771="","",IFERROR(VLOOKUP($C3771,Statistiques!$A$8:$B$30,2,0),""))</f>
        <v/>
      </c>
      <c r="E3771" s="24"/>
      <c r="F3771" s="27" t="e">
        <f t="shared" si="407"/>
        <v>#VALUE!</v>
      </c>
      <c r="G3771" s="28" t="str">
        <f t="shared" si="403"/>
        <v/>
      </c>
      <c r="H3771" s="29"/>
      <c r="I3771" s="30"/>
      <c r="J3771">
        <f t="shared" si="404"/>
        <v>0</v>
      </c>
      <c r="K3771">
        <f t="shared" si="405"/>
        <v>0</v>
      </c>
    </row>
    <row r="3772" spans="1:11" ht="12.75" customHeight="1" x14ac:dyDescent="0.2">
      <c r="A3772" s="71" t="str">
        <f t="shared" si="408"/>
        <v/>
      </c>
      <c r="B3772" s="31" t="str">
        <f t="shared" si="406"/>
        <v/>
      </c>
      <c r="C3772" s="25" t="str">
        <f t="shared" si="409"/>
        <v/>
      </c>
      <c r="D3772" s="26" t="str">
        <f>IF(C3772="","",IFERROR(VLOOKUP($C3772,Statistiques!$A$8:$B$30,2,0),""))</f>
        <v/>
      </c>
      <c r="E3772" s="24"/>
      <c r="F3772" s="27" t="e">
        <f t="shared" si="407"/>
        <v>#VALUE!</v>
      </c>
      <c r="G3772" s="28" t="str">
        <f t="shared" si="403"/>
        <v/>
      </c>
      <c r="H3772" s="29"/>
      <c r="I3772" s="30"/>
      <c r="J3772">
        <f t="shared" si="404"/>
        <v>0</v>
      </c>
      <c r="K3772">
        <f t="shared" si="405"/>
        <v>0</v>
      </c>
    </row>
    <row r="3773" spans="1:11" ht="12.75" customHeight="1" x14ac:dyDescent="0.2">
      <c r="A3773" s="71" t="str">
        <f t="shared" si="408"/>
        <v/>
      </c>
      <c r="B3773" s="31" t="str">
        <f t="shared" si="406"/>
        <v/>
      </c>
      <c r="C3773" s="25" t="str">
        <f t="shared" si="409"/>
        <v/>
      </c>
      <c r="D3773" s="26" t="str">
        <f>IF(C3773="","",IFERROR(VLOOKUP($C3773,Statistiques!$A$8:$B$30,2,0),""))</f>
        <v/>
      </c>
      <c r="E3773" s="24"/>
      <c r="F3773" s="27" t="e">
        <f t="shared" si="407"/>
        <v>#VALUE!</v>
      </c>
      <c r="G3773" s="28" t="str">
        <f t="shared" si="403"/>
        <v/>
      </c>
      <c r="H3773" s="29"/>
      <c r="I3773" s="30"/>
      <c r="J3773">
        <f t="shared" si="404"/>
        <v>0</v>
      </c>
      <c r="K3773">
        <f t="shared" si="405"/>
        <v>0</v>
      </c>
    </row>
    <row r="3774" spans="1:11" ht="12.75" customHeight="1" x14ac:dyDescent="0.2">
      <c r="A3774" s="71" t="str">
        <f t="shared" si="408"/>
        <v/>
      </c>
      <c r="B3774" s="31" t="str">
        <f t="shared" si="406"/>
        <v/>
      </c>
      <c r="C3774" s="25" t="str">
        <f t="shared" si="409"/>
        <v/>
      </c>
      <c r="D3774" s="26" t="str">
        <f>IF(C3774="","",IFERROR(VLOOKUP($C3774,Statistiques!$A$8:$B$30,2,0),""))</f>
        <v/>
      </c>
      <c r="E3774" s="24"/>
      <c r="F3774" s="27" t="e">
        <f t="shared" si="407"/>
        <v>#VALUE!</v>
      </c>
      <c r="G3774" s="28" t="str">
        <f t="shared" si="403"/>
        <v/>
      </c>
      <c r="H3774" s="29"/>
      <c r="I3774" s="30"/>
      <c r="J3774">
        <f t="shared" si="404"/>
        <v>0</v>
      </c>
      <c r="K3774">
        <f t="shared" si="405"/>
        <v>0</v>
      </c>
    </row>
    <row r="3775" spans="1:11" ht="12.75" customHeight="1" x14ac:dyDescent="0.2">
      <c r="A3775" s="71" t="str">
        <f t="shared" si="408"/>
        <v/>
      </c>
      <c r="B3775" s="31" t="str">
        <f t="shared" si="406"/>
        <v/>
      </c>
      <c r="C3775" s="25" t="str">
        <f t="shared" si="409"/>
        <v/>
      </c>
      <c r="D3775" s="26" t="str">
        <f>IF(C3775="","",IFERROR(VLOOKUP($C3775,Statistiques!$A$8:$B$30,2,0),""))</f>
        <v/>
      </c>
      <c r="E3775" s="24"/>
      <c r="F3775" s="27" t="e">
        <f t="shared" si="407"/>
        <v>#VALUE!</v>
      </c>
      <c r="G3775" s="28" t="str">
        <f t="shared" si="403"/>
        <v/>
      </c>
      <c r="H3775" s="29"/>
      <c r="I3775" s="30"/>
      <c r="J3775">
        <f t="shared" si="404"/>
        <v>0</v>
      </c>
      <c r="K3775">
        <f t="shared" si="405"/>
        <v>0</v>
      </c>
    </row>
    <row r="3776" spans="1:11" ht="12.75" customHeight="1" x14ac:dyDescent="0.2">
      <c r="A3776" s="71" t="str">
        <f t="shared" si="408"/>
        <v/>
      </c>
      <c r="B3776" s="31" t="str">
        <f t="shared" si="406"/>
        <v/>
      </c>
      <c r="C3776" s="25" t="str">
        <f t="shared" si="409"/>
        <v/>
      </c>
      <c r="D3776" s="26" t="str">
        <f>IF(C3776="","",IFERROR(VLOOKUP($C3776,Statistiques!$A$8:$B$30,2,0),""))</f>
        <v/>
      </c>
      <c r="E3776" s="24"/>
      <c r="F3776" s="27" t="e">
        <f t="shared" si="407"/>
        <v>#VALUE!</v>
      </c>
      <c r="G3776" s="28" t="str">
        <f t="shared" si="403"/>
        <v/>
      </c>
      <c r="H3776" s="29"/>
      <c r="I3776" s="30"/>
      <c r="J3776">
        <f t="shared" si="404"/>
        <v>0</v>
      </c>
      <c r="K3776">
        <f t="shared" si="405"/>
        <v>0</v>
      </c>
    </row>
    <row r="3777" spans="1:11" ht="12.75" customHeight="1" x14ac:dyDescent="0.2">
      <c r="A3777" s="71" t="str">
        <f t="shared" si="408"/>
        <v/>
      </c>
      <c r="B3777" s="31" t="str">
        <f t="shared" si="406"/>
        <v/>
      </c>
      <c r="C3777" s="25" t="str">
        <f t="shared" si="409"/>
        <v/>
      </c>
      <c r="D3777" s="26" t="str">
        <f>IF(C3777="","",IFERROR(VLOOKUP($C3777,Statistiques!$A$8:$B$30,2,0),""))</f>
        <v/>
      </c>
      <c r="E3777" s="24"/>
      <c r="F3777" s="27" t="e">
        <f t="shared" si="407"/>
        <v>#VALUE!</v>
      </c>
      <c r="G3777" s="28" t="str">
        <f t="shared" si="403"/>
        <v/>
      </c>
      <c r="H3777" s="29"/>
      <c r="I3777" s="30"/>
      <c r="J3777">
        <f t="shared" si="404"/>
        <v>0</v>
      </c>
      <c r="K3777">
        <f t="shared" si="405"/>
        <v>0</v>
      </c>
    </row>
    <row r="3778" spans="1:11" ht="12.75" customHeight="1" x14ac:dyDescent="0.2">
      <c r="A3778" s="71" t="str">
        <f t="shared" si="408"/>
        <v/>
      </c>
      <c r="B3778" s="31" t="str">
        <f t="shared" si="406"/>
        <v/>
      </c>
      <c r="C3778" s="25" t="str">
        <f t="shared" si="409"/>
        <v/>
      </c>
      <c r="D3778" s="26" t="str">
        <f>IF(C3778="","",IFERROR(VLOOKUP($C3778,Statistiques!$A$8:$B$30,2,0),""))</f>
        <v/>
      </c>
      <c r="E3778" s="24"/>
      <c r="F3778" s="27" t="e">
        <f t="shared" si="407"/>
        <v>#VALUE!</v>
      </c>
      <c r="G3778" s="28" t="str">
        <f t="shared" si="403"/>
        <v/>
      </c>
      <c r="H3778" s="29"/>
      <c r="I3778" s="30"/>
      <c r="J3778">
        <f t="shared" si="404"/>
        <v>0</v>
      </c>
      <c r="K3778">
        <f t="shared" si="405"/>
        <v>0</v>
      </c>
    </row>
    <row r="3779" spans="1:11" ht="12.75" customHeight="1" x14ac:dyDescent="0.2">
      <c r="A3779" s="71" t="str">
        <f t="shared" si="408"/>
        <v/>
      </c>
      <c r="B3779" s="31" t="str">
        <f t="shared" si="406"/>
        <v/>
      </c>
      <c r="C3779" s="25" t="str">
        <f t="shared" si="409"/>
        <v/>
      </c>
      <c r="D3779" s="26" t="str">
        <f>IF(C3779="","",IFERROR(VLOOKUP($C3779,Statistiques!$A$8:$B$30,2,0),""))</f>
        <v/>
      </c>
      <c r="E3779" s="24"/>
      <c r="F3779" s="27" t="e">
        <f t="shared" si="407"/>
        <v>#VALUE!</v>
      </c>
      <c r="G3779" s="28" t="str">
        <f t="shared" ref="G3779:G3842" si="410">IF(E3779="","",IF(AND(MONTH(A3779)=MONTH(A3780),E3780&lt;&gt;""),"",F3779))</f>
        <v/>
      </c>
      <c r="H3779" s="29"/>
      <c r="I3779" s="30"/>
      <c r="J3779">
        <f t="shared" ref="J3779:J3842" si="411">IF(H3779="",0,H3779)</f>
        <v>0</v>
      </c>
      <c r="K3779">
        <f t="shared" ref="K3779:K3842" si="412">IF(I3779="",0,I3779)</f>
        <v>0</v>
      </c>
    </row>
    <row r="3780" spans="1:11" ht="12.75" customHeight="1" x14ac:dyDescent="0.2">
      <c r="A3780" s="71" t="str">
        <f t="shared" si="408"/>
        <v/>
      </c>
      <c r="B3780" s="31" t="str">
        <f t="shared" ref="B3780:B3843" si="413">IF(A3780="","",B3779+1)</f>
        <v/>
      </c>
      <c r="C3780" s="25" t="str">
        <f t="shared" si="409"/>
        <v/>
      </c>
      <c r="D3780" s="26" t="str">
        <f>IF(C3780="","",IFERROR(VLOOKUP($C3780,Statistiques!$A$8:$B$30,2,0),""))</f>
        <v/>
      </c>
      <c r="E3780" s="24"/>
      <c r="F3780" s="27" t="e">
        <f t="shared" ref="F3780:F3843" si="414">IF(MONTH(A3780)=MONTH(A3779),F3779+E3780,E3780)</f>
        <v>#VALUE!</v>
      </c>
      <c r="G3780" s="28" t="str">
        <f t="shared" si="410"/>
        <v/>
      </c>
      <c r="H3780" s="29"/>
      <c r="I3780" s="30"/>
      <c r="J3780">
        <f t="shared" si="411"/>
        <v>0</v>
      </c>
      <c r="K3780">
        <f t="shared" si="412"/>
        <v>0</v>
      </c>
    </row>
    <row r="3781" spans="1:11" ht="12.75" customHeight="1" x14ac:dyDescent="0.2">
      <c r="A3781" s="71" t="str">
        <f t="shared" si="408"/>
        <v/>
      </c>
      <c r="B3781" s="31" t="str">
        <f t="shared" si="413"/>
        <v/>
      </c>
      <c r="C3781" s="25" t="str">
        <f t="shared" si="409"/>
        <v/>
      </c>
      <c r="D3781" s="26" t="str">
        <f>IF(C3781="","",IFERROR(VLOOKUP($C3781,Statistiques!$A$8:$B$30,2,0),""))</f>
        <v/>
      </c>
      <c r="E3781" s="24"/>
      <c r="F3781" s="27" t="e">
        <f t="shared" si="414"/>
        <v>#VALUE!</v>
      </c>
      <c r="G3781" s="28" t="str">
        <f t="shared" si="410"/>
        <v/>
      </c>
      <c r="H3781" s="29"/>
      <c r="I3781" s="30"/>
      <c r="J3781">
        <f t="shared" si="411"/>
        <v>0</v>
      </c>
      <c r="K3781">
        <f t="shared" si="412"/>
        <v>0</v>
      </c>
    </row>
    <row r="3782" spans="1:11" ht="12.75" customHeight="1" x14ac:dyDescent="0.2">
      <c r="A3782" s="71" t="str">
        <f t="shared" si="408"/>
        <v/>
      </c>
      <c r="B3782" s="31" t="str">
        <f t="shared" si="413"/>
        <v/>
      </c>
      <c r="C3782" s="25" t="str">
        <f t="shared" si="409"/>
        <v/>
      </c>
      <c r="D3782" s="26" t="str">
        <f>IF(C3782="","",IFERROR(VLOOKUP($C3782,Statistiques!$A$8:$B$30,2,0),""))</f>
        <v/>
      </c>
      <c r="E3782" s="24"/>
      <c r="F3782" s="27" t="e">
        <f t="shared" si="414"/>
        <v>#VALUE!</v>
      </c>
      <c r="G3782" s="28" t="str">
        <f t="shared" si="410"/>
        <v/>
      </c>
      <c r="H3782" s="29"/>
      <c r="I3782" s="30"/>
      <c r="J3782">
        <f t="shared" si="411"/>
        <v>0</v>
      </c>
      <c r="K3782">
        <f t="shared" si="412"/>
        <v>0</v>
      </c>
    </row>
    <row r="3783" spans="1:11" ht="12.75" customHeight="1" x14ac:dyDescent="0.2">
      <c r="A3783" s="71" t="str">
        <f t="shared" si="408"/>
        <v/>
      </c>
      <c r="B3783" s="31" t="str">
        <f t="shared" si="413"/>
        <v/>
      </c>
      <c r="C3783" s="25" t="str">
        <f t="shared" si="409"/>
        <v/>
      </c>
      <c r="D3783" s="26" t="str">
        <f>IF(C3783="","",IFERROR(VLOOKUP($C3783,Statistiques!$A$8:$B$30,2,0),""))</f>
        <v/>
      </c>
      <c r="E3783" s="24"/>
      <c r="F3783" s="27" t="e">
        <f t="shared" si="414"/>
        <v>#VALUE!</v>
      </c>
      <c r="G3783" s="28" t="str">
        <f t="shared" si="410"/>
        <v/>
      </c>
      <c r="H3783" s="29"/>
      <c r="I3783" s="30"/>
      <c r="J3783">
        <f t="shared" si="411"/>
        <v>0</v>
      </c>
      <c r="K3783">
        <f t="shared" si="412"/>
        <v>0</v>
      </c>
    </row>
    <row r="3784" spans="1:11" ht="12.75" customHeight="1" x14ac:dyDescent="0.2">
      <c r="A3784" s="71" t="str">
        <f t="shared" si="408"/>
        <v/>
      </c>
      <c r="B3784" s="31" t="str">
        <f t="shared" si="413"/>
        <v/>
      </c>
      <c r="C3784" s="25" t="str">
        <f t="shared" si="409"/>
        <v/>
      </c>
      <c r="D3784" s="26" t="str">
        <f>IF(C3784="","",IFERROR(VLOOKUP($C3784,Statistiques!$A$8:$B$30,2,0),""))</f>
        <v/>
      </c>
      <c r="E3784" s="24"/>
      <c r="F3784" s="27" t="e">
        <f t="shared" si="414"/>
        <v>#VALUE!</v>
      </c>
      <c r="G3784" s="28" t="str">
        <f t="shared" si="410"/>
        <v/>
      </c>
      <c r="H3784" s="29"/>
      <c r="I3784" s="30"/>
      <c r="J3784">
        <f t="shared" si="411"/>
        <v>0</v>
      </c>
      <c r="K3784">
        <f t="shared" si="412"/>
        <v>0</v>
      </c>
    </row>
    <row r="3785" spans="1:11" ht="12.75" customHeight="1" x14ac:dyDescent="0.2">
      <c r="A3785" s="71" t="str">
        <f t="shared" si="408"/>
        <v/>
      </c>
      <c r="B3785" s="31" t="str">
        <f t="shared" si="413"/>
        <v/>
      </c>
      <c r="C3785" s="25" t="str">
        <f t="shared" si="409"/>
        <v/>
      </c>
      <c r="D3785" s="26" t="str">
        <f>IF(C3785="","",IFERROR(VLOOKUP($C3785,Statistiques!$A$8:$B$30,2,0),""))</f>
        <v/>
      </c>
      <c r="E3785" s="24"/>
      <c r="F3785" s="27" t="e">
        <f t="shared" si="414"/>
        <v>#VALUE!</v>
      </c>
      <c r="G3785" s="28" t="str">
        <f t="shared" si="410"/>
        <v/>
      </c>
      <c r="H3785" s="29"/>
      <c r="I3785" s="30"/>
      <c r="J3785">
        <f t="shared" si="411"/>
        <v>0</v>
      </c>
      <c r="K3785">
        <f t="shared" si="412"/>
        <v>0</v>
      </c>
    </row>
    <row r="3786" spans="1:11" ht="12.75" customHeight="1" x14ac:dyDescent="0.2">
      <c r="A3786" s="71" t="str">
        <f t="shared" si="408"/>
        <v/>
      </c>
      <c r="B3786" s="31" t="str">
        <f t="shared" si="413"/>
        <v/>
      </c>
      <c r="C3786" s="25" t="str">
        <f t="shared" si="409"/>
        <v/>
      </c>
      <c r="D3786" s="26" t="str">
        <f>IF(C3786="","",IFERROR(VLOOKUP($C3786,Statistiques!$A$8:$B$30,2,0),""))</f>
        <v/>
      </c>
      <c r="E3786" s="24"/>
      <c r="F3786" s="27" t="e">
        <f t="shared" si="414"/>
        <v>#VALUE!</v>
      </c>
      <c r="G3786" s="28" t="str">
        <f t="shared" si="410"/>
        <v/>
      </c>
      <c r="H3786" s="29"/>
      <c r="I3786" s="30"/>
      <c r="J3786">
        <f t="shared" si="411"/>
        <v>0</v>
      </c>
      <c r="K3786">
        <f t="shared" si="412"/>
        <v>0</v>
      </c>
    </row>
    <row r="3787" spans="1:11" ht="12.75" customHeight="1" x14ac:dyDescent="0.2">
      <c r="A3787" s="71" t="str">
        <f t="shared" si="408"/>
        <v/>
      </c>
      <c r="B3787" s="31" t="str">
        <f t="shared" si="413"/>
        <v/>
      </c>
      <c r="C3787" s="25" t="str">
        <f t="shared" si="409"/>
        <v/>
      </c>
      <c r="D3787" s="26" t="str">
        <f>IF(C3787="","",IFERROR(VLOOKUP($C3787,Statistiques!$A$8:$B$30,2,0),""))</f>
        <v/>
      </c>
      <c r="E3787" s="24"/>
      <c r="F3787" s="27" t="e">
        <f t="shared" si="414"/>
        <v>#VALUE!</v>
      </c>
      <c r="G3787" s="28" t="str">
        <f t="shared" si="410"/>
        <v/>
      </c>
      <c r="H3787" s="29"/>
      <c r="I3787" s="30"/>
      <c r="J3787">
        <f t="shared" si="411"/>
        <v>0</v>
      </c>
      <c r="K3787">
        <f t="shared" si="412"/>
        <v>0</v>
      </c>
    </row>
    <row r="3788" spans="1:11" ht="12.75" customHeight="1" x14ac:dyDescent="0.2">
      <c r="A3788" s="71" t="str">
        <f t="shared" si="408"/>
        <v/>
      </c>
      <c r="B3788" s="31" t="str">
        <f t="shared" si="413"/>
        <v/>
      </c>
      <c r="C3788" s="25" t="str">
        <f t="shared" si="409"/>
        <v/>
      </c>
      <c r="D3788" s="26" t="str">
        <f>IF(C3788="","",IFERROR(VLOOKUP($C3788,Statistiques!$A$8:$B$30,2,0),""))</f>
        <v/>
      </c>
      <c r="E3788" s="24"/>
      <c r="F3788" s="27" t="e">
        <f t="shared" si="414"/>
        <v>#VALUE!</v>
      </c>
      <c r="G3788" s="28" t="str">
        <f t="shared" si="410"/>
        <v/>
      </c>
      <c r="H3788" s="29"/>
      <c r="I3788" s="30"/>
      <c r="J3788">
        <f t="shared" si="411"/>
        <v>0</v>
      </c>
      <c r="K3788">
        <f t="shared" si="412"/>
        <v>0</v>
      </c>
    </row>
    <row r="3789" spans="1:11" ht="12.75" customHeight="1" x14ac:dyDescent="0.2">
      <c r="A3789" s="71" t="str">
        <f t="shared" si="408"/>
        <v/>
      </c>
      <c r="B3789" s="31" t="str">
        <f t="shared" si="413"/>
        <v/>
      </c>
      <c r="C3789" s="25" t="str">
        <f t="shared" si="409"/>
        <v/>
      </c>
      <c r="D3789" s="26" t="str">
        <f>IF(C3789="","",IFERROR(VLOOKUP($C3789,Statistiques!$A$8:$B$30,2,0),""))</f>
        <v/>
      </c>
      <c r="E3789" s="24"/>
      <c r="F3789" s="27" t="e">
        <f t="shared" si="414"/>
        <v>#VALUE!</v>
      </c>
      <c r="G3789" s="28" t="str">
        <f t="shared" si="410"/>
        <v/>
      </c>
      <c r="H3789" s="29"/>
      <c r="I3789" s="30"/>
      <c r="J3789">
        <f t="shared" si="411"/>
        <v>0</v>
      </c>
      <c r="K3789">
        <f t="shared" si="412"/>
        <v>0</v>
      </c>
    </row>
    <row r="3790" spans="1:11" ht="12.75" customHeight="1" x14ac:dyDescent="0.2">
      <c r="A3790" s="71" t="str">
        <f t="shared" si="408"/>
        <v/>
      </c>
      <c r="B3790" s="31" t="str">
        <f t="shared" si="413"/>
        <v/>
      </c>
      <c r="C3790" s="25" t="str">
        <f t="shared" si="409"/>
        <v/>
      </c>
      <c r="D3790" s="26" t="str">
        <f>IF(C3790="","",IFERROR(VLOOKUP($C3790,Statistiques!$A$8:$B$30,2,0),""))</f>
        <v/>
      </c>
      <c r="E3790" s="24"/>
      <c r="F3790" s="27" t="e">
        <f t="shared" si="414"/>
        <v>#VALUE!</v>
      </c>
      <c r="G3790" s="28" t="str">
        <f t="shared" si="410"/>
        <v/>
      </c>
      <c r="H3790" s="29"/>
      <c r="I3790" s="30"/>
      <c r="J3790">
        <f t="shared" si="411"/>
        <v>0</v>
      </c>
      <c r="K3790">
        <f t="shared" si="412"/>
        <v>0</v>
      </c>
    </row>
    <row r="3791" spans="1:11" ht="12.75" customHeight="1" x14ac:dyDescent="0.2">
      <c r="A3791" s="71" t="str">
        <f t="shared" si="408"/>
        <v/>
      </c>
      <c r="B3791" s="31" t="str">
        <f t="shared" si="413"/>
        <v/>
      </c>
      <c r="C3791" s="25" t="str">
        <f t="shared" si="409"/>
        <v/>
      </c>
      <c r="D3791" s="26" t="str">
        <f>IF(C3791="","",IFERROR(VLOOKUP($C3791,Statistiques!$A$8:$B$30,2,0),""))</f>
        <v/>
      </c>
      <c r="E3791" s="24"/>
      <c r="F3791" s="27" t="e">
        <f t="shared" si="414"/>
        <v>#VALUE!</v>
      </c>
      <c r="G3791" s="28" t="str">
        <f t="shared" si="410"/>
        <v/>
      </c>
      <c r="H3791" s="29"/>
      <c r="I3791" s="30"/>
      <c r="J3791">
        <f t="shared" si="411"/>
        <v>0</v>
      </c>
      <c r="K3791">
        <f t="shared" si="412"/>
        <v>0</v>
      </c>
    </row>
    <row r="3792" spans="1:11" ht="12.75" customHeight="1" x14ac:dyDescent="0.2">
      <c r="A3792" s="71" t="str">
        <f t="shared" si="408"/>
        <v/>
      </c>
      <c r="B3792" s="31" t="str">
        <f t="shared" si="413"/>
        <v/>
      </c>
      <c r="C3792" s="25" t="str">
        <f t="shared" si="409"/>
        <v/>
      </c>
      <c r="D3792" s="26" t="str">
        <f>IF(C3792="","",IFERROR(VLOOKUP($C3792,Statistiques!$A$8:$B$30,2,0),""))</f>
        <v/>
      </c>
      <c r="E3792" s="24"/>
      <c r="F3792" s="27" t="e">
        <f t="shared" si="414"/>
        <v>#VALUE!</v>
      </c>
      <c r="G3792" s="28" t="str">
        <f t="shared" si="410"/>
        <v/>
      </c>
      <c r="H3792" s="29"/>
      <c r="I3792" s="30"/>
      <c r="J3792">
        <f t="shared" si="411"/>
        <v>0</v>
      </c>
      <c r="K3792">
        <f t="shared" si="412"/>
        <v>0</v>
      </c>
    </row>
    <row r="3793" spans="1:11" ht="12.75" customHeight="1" x14ac:dyDescent="0.2">
      <c r="A3793" s="71" t="str">
        <f t="shared" si="408"/>
        <v/>
      </c>
      <c r="B3793" s="31" t="str">
        <f t="shared" si="413"/>
        <v/>
      </c>
      <c r="C3793" s="25" t="str">
        <f t="shared" si="409"/>
        <v/>
      </c>
      <c r="D3793" s="26" t="str">
        <f>IF(C3793="","",IFERROR(VLOOKUP($C3793,Statistiques!$A$8:$B$30,2,0),""))</f>
        <v/>
      </c>
      <c r="E3793" s="24"/>
      <c r="F3793" s="27" t="e">
        <f t="shared" si="414"/>
        <v>#VALUE!</v>
      </c>
      <c r="G3793" s="28" t="str">
        <f t="shared" si="410"/>
        <v/>
      </c>
      <c r="H3793" s="29"/>
      <c r="I3793" s="30"/>
      <c r="J3793">
        <f t="shared" si="411"/>
        <v>0</v>
      </c>
      <c r="K3793">
        <f t="shared" si="412"/>
        <v>0</v>
      </c>
    </row>
    <row r="3794" spans="1:11" ht="12.75" customHeight="1" x14ac:dyDescent="0.2">
      <c r="A3794" s="71" t="str">
        <f t="shared" si="408"/>
        <v/>
      </c>
      <c r="B3794" s="31" t="str">
        <f t="shared" si="413"/>
        <v/>
      </c>
      <c r="C3794" s="25" t="str">
        <f t="shared" si="409"/>
        <v/>
      </c>
      <c r="D3794" s="26" t="str">
        <f>IF(C3794="","",IFERROR(VLOOKUP($C3794,Statistiques!$A$8:$B$30,2,0),""))</f>
        <v/>
      </c>
      <c r="E3794" s="24"/>
      <c r="F3794" s="27" t="e">
        <f t="shared" si="414"/>
        <v>#VALUE!</v>
      </c>
      <c r="G3794" s="28" t="str">
        <f t="shared" si="410"/>
        <v/>
      </c>
      <c r="H3794" s="29"/>
      <c r="I3794" s="30"/>
      <c r="J3794">
        <f t="shared" si="411"/>
        <v>0</v>
      </c>
      <c r="K3794">
        <f t="shared" si="412"/>
        <v>0</v>
      </c>
    </row>
    <row r="3795" spans="1:11" ht="12.75" customHeight="1" x14ac:dyDescent="0.2">
      <c r="A3795" s="71" t="str">
        <f t="shared" si="408"/>
        <v/>
      </c>
      <c r="B3795" s="31" t="str">
        <f t="shared" si="413"/>
        <v/>
      </c>
      <c r="C3795" s="25" t="str">
        <f t="shared" si="409"/>
        <v/>
      </c>
      <c r="D3795" s="26" t="str">
        <f>IF(C3795="","",IFERROR(VLOOKUP($C3795,Statistiques!$A$8:$B$30,2,0),""))</f>
        <v/>
      </c>
      <c r="E3795" s="24"/>
      <c r="F3795" s="27" t="e">
        <f t="shared" si="414"/>
        <v>#VALUE!</v>
      </c>
      <c r="G3795" s="28" t="str">
        <f t="shared" si="410"/>
        <v/>
      </c>
      <c r="H3795" s="29"/>
      <c r="I3795" s="30"/>
      <c r="J3795">
        <f t="shared" si="411"/>
        <v>0</v>
      </c>
      <c r="K3795">
        <f t="shared" si="412"/>
        <v>0</v>
      </c>
    </row>
    <row r="3796" spans="1:11" ht="12.75" customHeight="1" x14ac:dyDescent="0.2">
      <c r="A3796" s="71" t="str">
        <f t="shared" si="408"/>
        <v/>
      </c>
      <c r="B3796" s="31" t="str">
        <f t="shared" si="413"/>
        <v/>
      </c>
      <c r="C3796" s="25" t="str">
        <f t="shared" si="409"/>
        <v/>
      </c>
      <c r="D3796" s="26" t="str">
        <f>IF(C3796="","",IFERROR(VLOOKUP($C3796,Statistiques!$A$8:$B$30,2,0),""))</f>
        <v/>
      </c>
      <c r="E3796" s="24"/>
      <c r="F3796" s="27" t="e">
        <f t="shared" si="414"/>
        <v>#VALUE!</v>
      </c>
      <c r="G3796" s="28" t="str">
        <f t="shared" si="410"/>
        <v/>
      </c>
      <c r="H3796" s="29"/>
      <c r="I3796" s="30"/>
      <c r="J3796">
        <f t="shared" si="411"/>
        <v>0</v>
      </c>
      <c r="K3796">
        <f t="shared" si="412"/>
        <v>0</v>
      </c>
    </row>
    <row r="3797" spans="1:11" ht="12.75" customHeight="1" x14ac:dyDescent="0.2">
      <c r="A3797" s="71" t="str">
        <f t="shared" si="408"/>
        <v/>
      </c>
      <c r="B3797" s="31" t="str">
        <f t="shared" si="413"/>
        <v/>
      </c>
      <c r="C3797" s="25" t="str">
        <f t="shared" si="409"/>
        <v/>
      </c>
      <c r="D3797" s="26" t="str">
        <f>IF(C3797="","",IFERROR(VLOOKUP($C3797,Statistiques!$A$8:$B$30,2,0),""))</f>
        <v/>
      </c>
      <c r="E3797" s="24"/>
      <c r="F3797" s="27" t="e">
        <f t="shared" si="414"/>
        <v>#VALUE!</v>
      </c>
      <c r="G3797" s="28" t="str">
        <f t="shared" si="410"/>
        <v/>
      </c>
      <c r="H3797" s="29"/>
      <c r="I3797" s="30"/>
      <c r="J3797">
        <f t="shared" si="411"/>
        <v>0</v>
      </c>
      <c r="K3797">
        <f t="shared" si="412"/>
        <v>0</v>
      </c>
    </row>
    <row r="3798" spans="1:11" ht="12.75" customHeight="1" x14ac:dyDescent="0.2">
      <c r="A3798" s="71" t="str">
        <f t="shared" si="408"/>
        <v/>
      </c>
      <c r="B3798" s="31" t="str">
        <f t="shared" si="413"/>
        <v/>
      </c>
      <c r="C3798" s="25" t="str">
        <f t="shared" si="409"/>
        <v/>
      </c>
      <c r="D3798" s="26" t="str">
        <f>IF(C3798="","",IFERROR(VLOOKUP($C3798,Statistiques!$A$8:$B$30,2,0),""))</f>
        <v/>
      </c>
      <c r="E3798" s="24"/>
      <c r="F3798" s="27" t="e">
        <f t="shared" si="414"/>
        <v>#VALUE!</v>
      </c>
      <c r="G3798" s="28" t="str">
        <f t="shared" si="410"/>
        <v/>
      </c>
      <c r="H3798" s="29"/>
      <c r="I3798" s="30"/>
      <c r="J3798">
        <f t="shared" si="411"/>
        <v>0</v>
      </c>
      <c r="K3798">
        <f t="shared" si="412"/>
        <v>0</v>
      </c>
    </row>
    <row r="3799" spans="1:11" ht="12.75" customHeight="1" x14ac:dyDescent="0.2">
      <c r="A3799" s="71" t="str">
        <f t="shared" si="408"/>
        <v/>
      </c>
      <c r="B3799" s="31" t="str">
        <f t="shared" si="413"/>
        <v/>
      </c>
      <c r="C3799" s="25" t="str">
        <f t="shared" si="409"/>
        <v/>
      </c>
      <c r="D3799" s="26" t="str">
        <f>IF(C3799="","",IFERROR(VLOOKUP($C3799,Statistiques!$A$8:$B$30,2,0),""))</f>
        <v/>
      </c>
      <c r="E3799" s="24"/>
      <c r="F3799" s="27" t="e">
        <f t="shared" si="414"/>
        <v>#VALUE!</v>
      </c>
      <c r="G3799" s="28" t="str">
        <f t="shared" si="410"/>
        <v/>
      </c>
      <c r="H3799" s="29"/>
      <c r="I3799" s="30"/>
      <c r="J3799">
        <f t="shared" si="411"/>
        <v>0</v>
      </c>
      <c r="K3799">
        <f t="shared" si="412"/>
        <v>0</v>
      </c>
    </row>
    <row r="3800" spans="1:11" ht="12.75" customHeight="1" x14ac:dyDescent="0.2">
      <c r="A3800" s="71" t="str">
        <f t="shared" si="408"/>
        <v/>
      </c>
      <c r="B3800" s="31" t="str">
        <f t="shared" si="413"/>
        <v/>
      </c>
      <c r="C3800" s="25" t="str">
        <f t="shared" si="409"/>
        <v/>
      </c>
      <c r="D3800" s="26" t="str">
        <f>IF(C3800="","",IFERROR(VLOOKUP($C3800,Statistiques!$A$8:$B$30,2,0),""))</f>
        <v/>
      </c>
      <c r="E3800" s="24"/>
      <c r="F3800" s="27" t="e">
        <f t="shared" si="414"/>
        <v>#VALUE!</v>
      </c>
      <c r="G3800" s="28" t="str">
        <f t="shared" si="410"/>
        <v/>
      </c>
      <c r="H3800" s="29"/>
      <c r="I3800" s="30"/>
      <c r="J3800">
        <f t="shared" si="411"/>
        <v>0</v>
      </c>
      <c r="K3800">
        <f t="shared" si="412"/>
        <v>0</v>
      </c>
    </row>
    <row r="3801" spans="1:11" ht="12.75" customHeight="1" x14ac:dyDescent="0.2">
      <c r="A3801" s="71" t="str">
        <f t="shared" si="408"/>
        <v/>
      </c>
      <c r="B3801" s="31" t="str">
        <f t="shared" si="413"/>
        <v/>
      </c>
      <c r="C3801" s="25" t="str">
        <f t="shared" si="409"/>
        <v/>
      </c>
      <c r="D3801" s="26" t="str">
        <f>IF(C3801="","",IFERROR(VLOOKUP($C3801,Statistiques!$A$8:$B$30,2,0),""))</f>
        <v/>
      </c>
      <c r="E3801" s="24"/>
      <c r="F3801" s="27" t="e">
        <f t="shared" si="414"/>
        <v>#VALUE!</v>
      </c>
      <c r="G3801" s="28" t="str">
        <f t="shared" si="410"/>
        <v/>
      </c>
      <c r="H3801" s="29"/>
      <c r="I3801" s="30"/>
      <c r="J3801">
        <f t="shared" si="411"/>
        <v>0</v>
      </c>
      <c r="K3801">
        <f t="shared" si="412"/>
        <v>0</v>
      </c>
    </row>
    <row r="3802" spans="1:11" ht="12.75" customHeight="1" x14ac:dyDescent="0.2">
      <c r="A3802" s="71" t="str">
        <f t="shared" si="408"/>
        <v/>
      </c>
      <c r="B3802" s="31" t="str">
        <f t="shared" si="413"/>
        <v/>
      </c>
      <c r="C3802" s="25" t="str">
        <f t="shared" si="409"/>
        <v/>
      </c>
      <c r="D3802" s="26" t="str">
        <f>IF(C3802="","",IFERROR(VLOOKUP($C3802,Statistiques!$A$8:$B$30,2,0),""))</f>
        <v/>
      </c>
      <c r="E3802" s="24"/>
      <c r="F3802" s="27" t="e">
        <f t="shared" si="414"/>
        <v>#VALUE!</v>
      </c>
      <c r="G3802" s="28" t="str">
        <f t="shared" si="410"/>
        <v/>
      </c>
      <c r="H3802" s="29"/>
      <c r="I3802" s="30"/>
      <c r="J3802">
        <f t="shared" si="411"/>
        <v>0</v>
      </c>
      <c r="K3802">
        <f t="shared" si="412"/>
        <v>0</v>
      </c>
    </row>
    <row r="3803" spans="1:11" ht="12.75" customHeight="1" x14ac:dyDescent="0.2">
      <c r="A3803" s="71" t="str">
        <f t="shared" si="408"/>
        <v/>
      </c>
      <c r="B3803" s="31" t="str">
        <f t="shared" si="413"/>
        <v/>
      </c>
      <c r="C3803" s="25" t="str">
        <f t="shared" si="409"/>
        <v/>
      </c>
      <c r="D3803" s="26" t="str">
        <f>IF(C3803="","",IFERROR(VLOOKUP($C3803,Statistiques!$A$8:$B$30,2,0),""))</f>
        <v/>
      </c>
      <c r="E3803" s="24"/>
      <c r="F3803" s="27" t="e">
        <f t="shared" si="414"/>
        <v>#VALUE!</v>
      </c>
      <c r="G3803" s="28" t="str">
        <f t="shared" si="410"/>
        <v/>
      </c>
      <c r="H3803" s="29"/>
      <c r="I3803" s="30"/>
      <c r="J3803">
        <f t="shared" si="411"/>
        <v>0</v>
      </c>
      <c r="K3803">
        <f t="shared" si="412"/>
        <v>0</v>
      </c>
    </row>
    <row r="3804" spans="1:11" ht="12.75" customHeight="1" x14ac:dyDescent="0.2">
      <c r="A3804" s="71" t="str">
        <f t="shared" si="408"/>
        <v/>
      </c>
      <c r="B3804" s="31" t="str">
        <f t="shared" si="413"/>
        <v/>
      </c>
      <c r="C3804" s="25" t="str">
        <f t="shared" si="409"/>
        <v/>
      </c>
      <c r="D3804" s="26" t="str">
        <f>IF(C3804="","",IFERROR(VLOOKUP($C3804,Statistiques!$A$8:$B$30,2,0),""))</f>
        <v/>
      </c>
      <c r="E3804" s="24"/>
      <c r="F3804" s="27" t="e">
        <f t="shared" si="414"/>
        <v>#VALUE!</v>
      </c>
      <c r="G3804" s="28" t="str">
        <f t="shared" si="410"/>
        <v/>
      </c>
      <c r="H3804" s="29"/>
      <c r="I3804" s="30"/>
      <c r="J3804">
        <f t="shared" si="411"/>
        <v>0</v>
      </c>
      <c r="K3804">
        <f t="shared" si="412"/>
        <v>0</v>
      </c>
    </row>
    <row r="3805" spans="1:11" ht="12.75" customHeight="1" x14ac:dyDescent="0.2">
      <c r="A3805" s="71" t="str">
        <f t="shared" si="408"/>
        <v/>
      </c>
      <c r="B3805" s="31" t="str">
        <f t="shared" si="413"/>
        <v/>
      </c>
      <c r="C3805" s="25" t="str">
        <f t="shared" si="409"/>
        <v/>
      </c>
      <c r="D3805" s="26" t="str">
        <f>IF(C3805="","",IFERROR(VLOOKUP($C3805,Statistiques!$A$8:$B$30,2,0),""))</f>
        <v/>
      </c>
      <c r="E3805" s="24"/>
      <c r="F3805" s="27" t="e">
        <f t="shared" si="414"/>
        <v>#VALUE!</v>
      </c>
      <c r="G3805" s="28" t="str">
        <f t="shared" si="410"/>
        <v/>
      </c>
      <c r="H3805" s="29"/>
      <c r="I3805" s="30"/>
      <c r="J3805">
        <f t="shared" si="411"/>
        <v>0</v>
      </c>
      <c r="K3805">
        <f t="shared" si="412"/>
        <v>0</v>
      </c>
    </row>
    <row r="3806" spans="1:11" ht="12.75" customHeight="1" x14ac:dyDescent="0.2">
      <c r="A3806" s="71" t="str">
        <f t="shared" si="408"/>
        <v/>
      </c>
      <c r="B3806" s="31" t="str">
        <f t="shared" si="413"/>
        <v/>
      </c>
      <c r="C3806" s="25" t="str">
        <f t="shared" si="409"/>
        <v/>
      </c>
      <c r="D3806" s="26" t="str">
        <f>IF(C3806="","",IFERROR(VLOOKUP($C3806,Statistiques!$A$8:$B$30,2,0),""))</f>
        <v/>
      </c>
      <c r="E3806" s="24"/>
      <c r="F3806" s="27" t="e">
        <f t="shared" si="414"/>
        <v>#VALUE!</v>
      </c>
      <c r="G3806" s="28" t="str">
        <f t="shared" si="410"/>
        <v/>
      </c>
      <c r="H3806" s="29"/>
      <c r="I3806" s="30"/>
      <c r="J3806">
        <f t="shared" si="411"/>
        <v>0</v>
      </c>
      <c r="K3806">
        <f t="shared" si="412"/>
        <v>0</v>
      </c>
    </row>
    <row r="3807" spans="1:11" ht="12.75" customHeight="1" x14ac:dyDescent="0.2">
      <c r="A3807" s="71" t="str">
        <f t="shared" si="408"/>
        <v/>
      </c>
      <c r="B3807" s="31" t="str">
        <f t="shared" si="413"/>
        <v/>
      </c>
      <c r="C3807" s="25" t="str">
        <f t="shared" si="409"/>
        <v/>
      </c>
      <c r="D3807" s="26" t="str">
        <f>IF(C3807="","",IFERROR(VLOOKUP($C3807,Statistiques!$A$8:$B$30,2,0),""))</f>
        <v/>
      </c>
      <c r="E3807" s="24"/>
      <c r="F3807" s="27" t="e">
        <f t="shared" si="414"/>
        <v>#VALUE!</v>
      </c>
      <c r="G3807" s="28" t="str">
        <f t="shared" si="410"/>
        <v/>
      </c>
      <c r="H3807" s="29"/>
      <c r="I3807" s="30"/>
      <c r="J3807">
        <f t="shared" si="411"/>
        <v>0</v>
      </c>
      <c r="K3807">
        <f t="shared" si="412"/>
        <v>0</v>
      </c>
    </row>
    <row r="3808" spans="1:11" ht="12.75" customHeight="1" x14ac:dyDescent="0.2">
      <c r="A3808" s="71" t="str">
        <f t="shared" si="408"/>
        <v/>
      </c>
      <c r="B3808" s="31" t="str">
        <f t="shared" si="413"/>
        <v/>
      </c>
      <c r="C3808" s="25" t="str">
        <f t="shared" si="409"/>
        <v/>
      </c>
      <c r="D3808" s="26" t="str">
        <f>IF(C3808="","",IFERROR(VLOOKUP($C3808,Statistiques!$A$8:$B$30,2,0),""))</f>
        <v/>
      </c>
      <c r="E3808" s="24"/>
      <c r="F3808" s="27" t="e">
        <f t="shared" si="414"/>
        <v>#VALUE!</v>
      </c>
      <c r="G3808" s="28" t="str">
        <f t="shared" si="410"/>
        <v/>
      </c>
      <c r="H3808" s="29"/>
      <c r="I3808" s="30"/>
      <c r="J3808">
        <f t="shared" si="411"/>
        <v>0</v>
      </c>
      <c r="K3808">
        <f t="shared" si="412"/>
        <v>0</v>
      </c>
    </row>
    <row r="3809" spans="1:11" ht="12.75" customHeight="1" x14ac:dyDescent="0.2">
      <c r="A3809" s="71" t="str">
        <f t="shared" si="408"/>
        <v/>
      </c>
      <c r="B3809" s="31" t="str">
        <f t="shared" si="413"/>
        <v/>
      </c>
      <c r="C3809" s="25" t="str">
        <f t="shared" si="409"/>
        <v/>
      </c>
      <c r="D3809" s="26" t="str">
        <f>IF(C3809="","",IFERROR(VLOOKUP($C3809,Statistiques!$A$8:$B$30,2,0),""))</f>
        <v/>
      </c>
      <c r="E3809" s="24"/>
      <c r="F3809" s="27" t="e">
        <f t="shared" si="414"/>
        <v>#VALUE!</v>
      </c>
      <c r="G3809" s="28" t="str">
        <f t="shared" si="410"/>
        <v/>
      </c>
      <c r="H3809" s="29"/>
      <c r="I3809" s="30"/>
      <c r="J3809">
        <f t="shared" si="411"/>
        <v>0</v>
      </c>
      <c r="K3809">
        <f t="shared" si="412"/>
        <v>0</v>
      </c>
    </row>
    <row r="3810" spans="1:11" ht="12.75" customHeight="1" x14ac:dyDescent="0.2">
      <c r="A3810" s="71" t="str">
        <f t="shared" si="408"/>
        <v/>
      </c>
      <c r="B3810" s="31" t="str">
        <f t="shared" si="413"/>
        <v/>
      </c>
      <c r="C3810" s="25" t="str">
        <f t="shared" si="409"/>
        <v/>
      </c>
      <c r="D3810" s="26" t="str">
        <f>IF(C3810="","",IFERROR(VLOOKUP($C3810,Statistiques!$A$8:$B$30,2,0),""))</f>
        <v/>
      </c>
      <c r="E3810" s="24"/>
      <c r="F3810" s="27" t="e">
        <f t="shared" si="414"/>
        <v>#VALUE!</v>
      </c>
      <c r="G3810" s="28" t="str">
        <f t="shared" si="410"/>
        <v/>
      </c>
      <c r="H3810" s="29"/>
      <c r="I3810" s="30"/>
      <c r="J3810">
        <f t="shared" si="411"/>
        <v>0</v>
      </c>
      <c r="K3810">
        <f t="shared" si="412"/>
        <v>0</v>
      </c>
    </row>
    <row r="3811" spans="1:11" ht="12.75" customHeight="1" x14ac:dyDescent="0.2">
      <c r="A3811" s="71" t="str">
        <f t="shared" si="408"/>
        <v/>
      </c>
      <c r="B3811" s="31" t="str">
        <f t="shared" si="413"/>
        <v/>
      </c>
      <c r="C3811" s="25" t="str">
        <f t="shared" si="409"/>
        <v/>
      </c>
      <c r="D3811" s="26" t="str">
        <f>IF(C3811="","",IFERROR(VLOOKUP($C3811,Statistiques!$A$8:$B$30,2,0),""))</f>
        <v/>
      </c>
      <c r="E3811" s="24"/>
      <c r="F3811" s="27" t="e">
        <f t="shared" si="414"/>
        <v>#VALUE!</v>
      </c>
      <c r="G3811" s="28" t="str">
        <f t="shared" si="410"/>
        <v/>
      </c>
      <c r="H3811" s="29"/>
      <c r="I3811" s="30"/>
      <c r="J3811">
        <f t="shared" si="411"/>
        <v>0</v>
      </c>
      <c r="K3811">
        <f t="shared" si="412"/>
        <v>0</v>
      </c>
    </row>
    <row r="3812" spans="1:11" ht="12.75" customHeight="1" x14ac:dyDescent="0.2">
      <c r="A3812" s="71" t="str">
        <f t="shared" si="408"/>
        <v/>
      </c>
      <c r="B3812" s="31" t="str">
        <f t="shared" si="413"/>
        <v/>
      </c>
      <c r="C3812" s="25" t="str">
        <f t="shared" si="409"/>
        <v/>
      </c>
      <c r="D3812" s="26" t="str">
        <f>IF(C3812="","",IFERROR(VLOOKUP($C3812,Statistiques!$A$8:$B$30,2,0),""))</f>
        <v/>
      </c>
      <c r="E3812" s="24"/>
      <c r="F3812" s="27" t="e">
        <f t="shared" si="414"/>
        <v>#VALUE!</v>
      </c>
      <c r="G3812" s="28" t="str">
        <f t="shared" si="410"/>
        <v/>
      </c>
      <c r="H3812" s="29"/>
      <c r="I3812" s="30"/>
      <c r="J3812">
        <f t="shared" si="411"/>
        <v>0</v>
      </c>
      <c r="K3812">
        <f t="shared" si="412"/>
        <v>0</v>
      </c>
    </row>
    <row r="3813" spans="1:11" ht="12.75" customHeight="1" x14ac:dyDescent="0.2">
      <c r="A3813" s="71" t="str">
        <f t="shared" si="408"/>
        <v/>
      </c>
      <c r="B3813" s="31" t="str">
        <f t="shared" si="413"/>
        <v/>
      </c>
      <c r="C3813" s="25" t="str">
        <f t="shared" si="409"/>
        <v/>
      </c>
      <c r="D3813" s="26" t="str">
        <f>IF(C3813="","",IFERROR(VLOOKUP($C3813,Statistiques!$A$8:$B$30,2,0),""))</f>
        <v/>
      </c>
      <c r="E3813" s="24"/>
      <c r="F3813" s="27" t="e">
        <f t="shared" si="414"/>
        <v>#VALUE!</v>
      </c>
      <c r="G3813" s="28" t="str">
        <f t="shared" si="410"/>
        <v/>
      </c>
      <c r="H3813" s="29"/>
      <c r="I3813" s="30"/>
      <c r="J3813">
        <f t="shared" si="411"/>
        <v>0</v>
      </c>
      <c r="K3813">
        <f t="shared" si="412"/>
        <v>0</v>
      </c>
    </row>
    <row r="3814" spans="1:11" ht="12.75" customHeight="1" x14ac:dyDescent="0.2">
      <c r="A3814" s="71" t="str">
        <f t="shared" si="408"/>
        <v/>
      </c>
      <c r="B3814" s="31" t="str">
        <f t="shared" si="413"/>
        <v/>
      </c>
      <c r="C3814" s="25" t="str">
        <f t="shared" si="409"/>
        <v/>
      </c>
      <c r="D3814" s="26" t="str">
        <f>IF(C3814="","",IFERROR(VLOOKUP($C3814,Statistiques!$A$8:$B$30,2,0),""))</f>
        <v/>
      </c>
      <c r="E3814" s="24"/>
      <c r="F3814" s="27" t="e">
        <f t="shared" si="414"/>
        <v>#VALUE!</v>
      </c>
      <c r="G3814" s="28" t="str">
        <f t="shared" si="410"/>
        <v/>
      </c>
      <c r="H3814" s="29"/>
      <c r="I3814" s="30"/>
      <c r="J3814">
        <f t="shared" si="411"/>
        <v>0</v>
      </c>
      <c r="K3814">
        <f t="shared" si="412"/>
        <v>0</v>
      </c>
    </row>
    <row r="3815" spans="1:11" ht="12.75" customHeight="1" x14ac:dyDescent="0.2">
      <c r="A3815" s="71" t="str">
        <f t="shared" si="408"/>
        <v/>
      </c>
      <c r="B3815" s="31" t="str">
        <f t="shared" si="413"/>
        <v/>
      </c>
      <c r="C3815" s="25" t="str">
        <f t="shared" si="409"/>
        <v/>
      </c>
      <c r="D3815" s="26" t="str">
        <f>IF(C3815="","",IFERROR(VLOOKUP($C3815,Statistiques!$A$8:$B$30,2,0),""))</f>
        <v/>
      </c>
      <c r="E3815" s="24"/>
      <c r="F3815" s="27" t="e">
        <f t="shared" si="414"/>
        <v>#VALUE!</v>
      </c>
      <c r="G3815" s="28" t="str">
        <f t="shared" si="410"/>
        <v/>
      </c>
      <c r="H3815" s="29"/>
      <c r="I3815" s="30"/>
      <c r="J3815">
        <f t="shared" si="411"/>
        <v>0</v>
      </c>
      <c r="K3815">
        <f t="shared" si="412"/>
        <v>0</v>
      </c>
    </row>
    <row r="3816" spans="1:11" ht="12.75" customHeight="1" x14ac:dyDescent="0.2">
      <c r="A3816" s="71" t="str">
        <f t="shared" si="408"/>
        <v/>
      </c>
      <c r="B3816" s="31" t="str">
        <f t="shared" si="413"/>
        <v/>
      </c>
      <c r="C3816" s="25" t="str">
        <f t="shared" si="409"/>
        <v/>
      </c>
      <c r="D3816" s="26" t="str">
        <f>IF(C3816="","",IFERROR(VLOOKUP($C3816,Statistiques!$A$8:$B$30,2,0),""))</f>
        <v/>
      </c>
      <c r="E3816" s="24"/>
      <c r="F3816" s="27" t="e">
        <f t="shared" si="414"/>
        <v>#VALUE!</v>
      </c>
      <c r="G3816" s="28" t="str">
        <f t="shared" si="410"/>
        <v/>
      </c>
      <c r="H3816" s="29"/>
      <c r="I3816" s="30"/>
      <c r="J3816">
        <f t="shared" si="411"/>
        <v>0</v>
      </c>
      <c r="K3816">
        <f t="shared" si="412"/>
        <v>0</v>
      </c>
    </row>
    <row r="3817" spans="1:11" ht="12.75" customHeight="1" x14ac:dyDescent="0.2">
      <c r="A3817" s="71" t="str">
        <f t="shared" si="408"/>
        <v/>
      </c>
      <c r="B3817" s="31" t="str">
        <f t="shared" si="413"/>
        <v/>
      </c>
      <c r="C3817" s="25" t="str">
        <f t="shared" si="409"/>
        <v/>
      </c>
      <c r="D3817" s="26" t="str">
        <f>IF(C3817="","",IFERROR(VLOOKUP($C3817,Statistiques!$A$8:$B$30,2,0),""))</f>
        <v/>
      </c>
      <c r="E3817" s="24"/>
      <c r="F3817" s="27" t="e">
        <f t="shared" si="414"/>
        <v>#VALUE!</v>
      </c>
      <c r="G3817" s="28" t="str">
        <f t="shared" si="410"/>
        <v/>
      </c>
      <c r="H3817" s="29"/>
      <c r="I3817" s="30"/>
      <c r="J3817">
        <f t="shared" si="411"/>
        <v>0</v>
      </c>
      <c r="K3817">
        <f t="shared" si="412"/>
        <v>0</v>
      </c>
    </row>
    <row r="3818" spans="1:11" ht="12.75" customHeight="1" x14ac:dyDescent="0.2">
      <c r="A3818" s="71" t="str">
        <f t="shared" si="408"/>
        <v/>
      </c>
      <c r="B3818" s="31" t="str">
        <f t="shared" si="413"/>
        <v/>
      </c>
      <c r="C3818" s="25" t="str">
        <f t="shared" si="409"/>
        <v/>
      </c>
      <c r="D3818" s="26" t="str">
        <f>IF(C3818="","",IFERROR(VLOOKUP($C3818,Statistiques!$A$8:$B$30,2,0),""))</f>
        <v/>
      </c>
      <c r="E3818" s="24"/>
      <c r="F3818" s="27" t="e">
        <f t="shared" si="414"/>
        <v>#VALUE!</v>
      </c>
      <c r="G3818" s="28" t="str">
        <f t="shared" si="410"/>
        <v/>
      </c>
      <c r="H3818" s="29"/>
      <c r="I3818" s="30"/>
      <c r="J3818">
        <f t="shared" si="411"/>
        <v>0</v>
      </c>
      <c r="K3818">
        <f t="shared" si="412"/>
        <v>0</v>
      </c>
    </row>
    <row r="3819" spans="1:11" ht="12.75" customHeight="1" x14ac:dyDescent="0.2">
      <c r="A3819" s="71" t="str">
        <f t="shared" si="408"/>
        <v/>
      </c>
      <c r="B3819" s="31" t="str">
        <f t="shared" si="413"/>
        <v/>
      </c>
      <c r="C3819" s="25" t="str">
        <f t="shared" si="409"/>
        <v/>
      </c>
      <c r="D3819" s="26" t="str">
        <f>IF(C3819="","",IFERROR(VLOOKUP($C3819,Statistiques!$A$8:$B$30,2,0),""))</f>
        <v/>
      </c>
      <c r="E3819" s="24"/>
      <c r="F3819" s="27" t="e">
        <f t="shared" si="414"/>
        <v>#VALUE!</v>
      </c>
      <c r="G3819" s="28" t="str">
        <f t="shared" si="410"/>
        <v/>
      </c>
      <c r="H3819" s="29"/>
      <c r="I3819" s="30"/>
      <c r="J3819">
        <f t="shared" si="411"/>
        <v>0</v>
      </c>
      <c r="K3819">
        <f t="shared" si="412"/>
        <v>0</v>
      </c>
    </row>
    <row r="3820" spans="1:11" ht="12.75" customHeight="1" x14ac:dyDescent="0.2">
      <c r="A3820" s="71" t="str">
        <f t="shared" si="408"/>
        <v/>
      </c>
      <c r="B3820" s="31" t="str">
        <f t="shared" si="413"/>
        <v/>
      </c>
      <c r="C3820" s="25" t="str">
        <f t="shared" si="409"/>
        <v/>
      </c>
      <c r="D3820" s="26" t="str">
        <f>IF(C3820="","",IFERROR(VLOOKUP($C3820,Statistiques!$A$8:$B$30,2,0),""))</f>
        <v/>
      </c>
      <c r="E3820" s="24"/>
      <c r="F3820" s="27" t="e">
        <f t="shared" si="414"/>
        <v>#VALUE!</v>
      </c>
      <c r="G3820" s="28" t="str">
        <f t="shared" si="410"/>
        <v/>
      </c>
      <c r="H3820" s="29"/>
      <c r="I3820" s="30"/>
      <c r="J3820">
        <f t="shared" si="411"/>
        <v>0</v>
      </c>
      <c r="K3820">
        <f t="shared" si="412"/>
        <v>0</v>
      </c>
    </row>
    <row r="3821" spans="1:11" ht="12.75" customHeight="1" x14ac:dyDescent="0.2">
      <c r="A3821" s="71" t="str">
        <f t="shared" si="408"/>
        <v/>
      </c>
      <c r="B3821" s="31" t="str">
        <f t="shared" si="413"/>
        <v/>
      </c>
      <c r="C3821" s="25" t="str">
        <f t="shared" si="409"/>
        <v/>
      </c>
      <c r="D3821" s="26" t="str">
        <f>IF(C3821="","",IFERROR(VLOOKUP($C3821,Statistiques!$A$8:$B$30,2,0),""))</f>
        <v/>
      </c>
      <c r="E3821" s="24"/>
      <c r="F3821" s="27" t="e">
        <f t="shared" si="414"/>
        <v>#VALUE!</v>
      </c>
      <c r="G3821" s="28" t="str">
        <f t="shared" si="410"/>
        <v/>
      </c>
      <c r="H3821" s="29"/>
      <c r="I3821" s="30"/>
      <c r="J3821">
        <f t="shared" si="411"/>
        <v>0</v>
      </c>
      <c r="K3821">
        <f t="shared" si="412"/>
        <v>0</v>
      </c>
    </row>
    <row r="3822" spans="1:11" ht="12.75" customHeight="1" x14ac:dyDescent="0.2">
      <c r="A3822" s="71" t="str">
        <f t="shared" si="408"/>
        <v/>
      </c>
      <c r="B3822" s="31" t="str">
        <f t="shared" si="413"/>
        <v/>
      </c>
      <c r="C3822" s="25" t="str">
        <f t="shared" si="409"/>
        <v/>
      </c>
      <c r="D3822" s="26" t="str">
        <f>IF(C3822="","",IFERROR(VLOOKUP($C3822,Statistiques!$A$8:$B$30,2,0),""))</f>
        <v/>
      </c>
      <c r="E3822" s="24"/>
      <c r="F3822" s="27" t="e">
        <f t="shared" si="414"/>
        <v>#VALUE!</v>
      </c>
      <c r="G3822" s="28" t="str">
        <f t="shared" si="410"/>
        <v/>
      </c>
      <c r="H3822" s="29"/>
      <c r="I3822" s="30"/>
      <c r="J3822">
        <f t="shared" si="411"/>
        <v>0</v>
      </c>
      <c r="K3822">
        <f t="shared" si="412"/>
        <v>0</v>
      </c>
    </row>
    <row r="3823" spans="1:11" ht="12.75" customHeight="1" x14ac:dyDescent="0.2">
      <c r="A3823" s="71" t="str">
        <f t="shared" si="408"/>
        <v/>
      </c>
      <c r="B3823" s="31" t="str">
        <f t="shared" si="413"/>
        <v/>
      </c>
      <c r="C3823" s="25" t="str">
        <f t="shared" si="409"/>
        <v/>
      </c>
      <c r="D3823" s="26" t="str">
        <f>IF(C3823="","",IFERROR(VLOOKUP($C3823,Statistiques!$A$8:$B$30,2,0),""))</f>
        <v/>
      </c>
      <c r="E3823" s="24"/>
      <c r="F3823" s="27" t="e">
        <f t="shared" si="414"/>
        <v>#VALUE!</v>
      </c>
      <c r="G3823" s="28" t="str">
        <f t="shared" si="410"/>
        <v/>
      </c>
      <c r="H3823" s="29"/>
      <c r="I3823" s="30"/>
      <c r="J3823">
        <f t="shared" si="411"/>
        <v>0</v>
      </c>
      <c r="K3823">
        <f t="shared" si="412"/>
        <v>0</v>
      </c>
    </row>
    <row r="3824" spans="1:11" ht="12.75" customHeight="1" x14ac:dyDescent="0.2">
      <c r="A3824" s="71" t="str">
        <f t="shared" si="408"/>
        <v/>
      </c>
      <c r="B3824" s="31" t="str">
        <f t="shared" si="413"/>
        <v/>
      </c>
      <c r="C3824" s="25" t="str">
        <f t="shared" si="409"/>
        <v/>
      </c>
      <c r="D3824" s="26" t="str">
        <f>IF(C3824="","",IFERROR(VLOOKUP($C3824,Statistiques!$A$8:$B$30,2,0),""))</f>
        <v/>
      </c>
      <c r="E3824" s="24"/>
      <c r="F3824" s="27" t="e">
        <f t="shared" si="414"/>
        <v>#VALUE!</v>
      </c>
      <c r="G3824" s="28" t="str">
        <f t="shared" si="410"/>
        <v/>
      </c>
      <c r="H3824" s="29"/>
      <c r="I3824" s="30"/>
      <c r="J3824">
        <f t="shared" si="411"/>
        <v>0</v>
      </c>
      <c r="K3824">
        <f t="shared" si="412"/>
        <v>0</v>
      </c>
    </row>
    <row r="3825" spans="1:11" ht="12.75" customHeight="1" x14ac:dyDescent="0.2">
      <c r="A3825" s="71" t="str">
        <f t="shared" si="408"/>
        <v/>
      </c>
      <c r="B3825" s="31" t="str">
        <f t="shared" si="413"/>
        <v/>
      </c>
      <c r="C3825" s="25" t="str">
        <f t="shared" si="409"/>
        <v/>
      </c>
      <c r="D3825" s="26" t="str">
        <f>IF(C3825="","",IFERROR(VLOOKUP($C3825,Statistiques!$A$8:$B$30,2,0),""))</f>
        <v/>
      </c>
      <c r="E3825" s="24"/>
      <c r="F3825" s="27" t="e">
        <f t="shared" si="414"/>
        <v>#VALUE!</v>
      </c>
      <c r="G3825" s="28" t="str">
        <f t="shared" si="410"/>
        <v/>
      </c>
      <c r="H3825" s="29"/>
      <c r="I3825" s="30"/>
      <c r="J3825">
        <f t="shared" si="411"/>
        <v>0</v>
      </c>
      <c r="K3825">
        <f t="shared" si="412"/>
        <v>0</v>
      </c>
    </row>
    <row r="3826" spans="1:11" ht="12.75" customHeight="1" x14ac:dyDescent="0.2">
      <c r="A3826" s="71" t="str">
        <f t="shared" ref="A3826:A3889" si="415">IF(E3825="","",A3825)</f>
        <v/>
      </c>
      <c r="B3826" s="31" t="str">
        <f t="shared" si="413"/>
        <v/>
      </c>
      <c r="C3826" s="25" t="str">
        <f t="shared" ref="C3826:C3889" si="416">IF(E3825="","",C3825)</f>
        <v/>
      </c>
      <c r="D3826" s="26" t="str">
        <f>IF(C3826="","",IFERROR(VLOOKUP($C3826,Statistiques!$A$8:$B$30,2,0),""))</f>
        <v/>
      </c>
      <c r="E3826" s="24"/>
      <c r="F3826" s="27" t="e">
        <f t="shared" si="414"/>
        <v>#VALUE!</v>
      </c>
      <c r="G3826" s="28" t="str">
        <f t="shared" si="410"/>
        <v/>
      </c>
      <c r="H3826" s="29"/>
      <c r="I3826" s="30"/>
      <c r="J3826">
        <f t="shared" si="411"/>
        <v>0</v>
      </c>
      <c r="K3826">
        <f t="shared" si="412"/>
        <v>0</v>
      </c>
    </row>
    <row r="3827" spans="1:11" ht="12.75" customHeight="1" x14ac:dyDescent="0.2">
      <c r="A3827" s="71" t="str">
        <f t="shared" si="415"/>
        <v/>
      </c>
      <c r="B3827" s="31" t="str">
        <f t="shared" si="413"/>
        <v/>
      </c>
      <c r="C3827" s="25" t="str">
        <f t="shared" si="416"/>
        <v/>
      </c>
      <c r="D3827" s="26" t="str">
        <f>IF(C3827="","",IFERROR(VLOOKUP($C3827,Statistiques!$A$8:$B$30,2,0),""))</f>
        <v/>
      </c>
      <c r="E3827" s="24"/>
      <c r="F3827" s="27" t="e">
        <f t="shared" si="414"/>
        <v>#VALUE!</v>
      </c>
      <c r="G3827" s="28" t="str">
        <f t="shared" si="410"/>
        <v/>
      </c>
      <c r="H3827" s="29"/>
      <c r="I3827" s="30"/>
      <c r="J3827">
        <f t="shared" si="411"/>
        <v>0</v>
      </c>
      <c r="K3827">
        <f t="shared" si="412"/>
        <v>0</v>
      </c>
    </row>
    <row r="3828" spans="1:11" ht="12.75" customHeight="1" x14ac:dyDescent="0.2">
      <c r="A3828" s="71" t="str">
        <f t="shared" si="415"/>
        <v/>
      </c>
      <c r="B3828" s="31" t="str">
        <f t="shared" si="413"/>
        <v/>
      </c>
      <c r="C3828" s="25" t="str">
        <f t="shared" si="416"/>
        <v/>
      </c>
      <c r="D3828" s="26" t="str">
        <f>IF(C3828="","",IFERROR(VLOOKUP($C3828,Statistiques!$A$8:$B$30,2,0),""))</f>
        <v/>
      </c>
      <c r="E3828" s="24"/>
      <c r="F3828" s="27" t="e">
        <f t="shared" si="414"/>
        <v>#VALUE!</v>
      </c>
      <c r="G3828" s="28" t="str">
        <f t="shared" si="410"/>
        <v/>
      </c>
      <c r="H3828" s="29"/>
      <c r="I3828" s="30"/>
      <c r="J3828">
        <f t="shared" si="411"/>
        <v>0</v>
      </c>
      <c r="K3828">
        <f t="shared" si="412"/>
        <v>0</v>
      </c>
    </row>
    <row r="3829" spans="1:11" ht="12.75" customHeight="1" x14ac:dyDescent="0.2">
      <c r="A3829" s="71" t="str">
        <f t="shared" si="415"/>
        <v/>
      </c>
      <c r="B3829" s="31" t="str">
        <f t="shared" si="413"/>
        <v/>
      </c>
      <c r="C3829" s="25" t="str">
        <f t="shared" si="416"/>
        <v/>
      </c>
      <c r="D3829" s="26" t="str">
        <f>IF(C3829="","",IFERROR(VLOOKUP($C3829,Statistiques!$A$8:$B$30,2,0),""))</f>
        <v/>
      </c>
      <c r="E3829" s="24"/>
      <c r="F3829" s="27" t="e">
        <f t="shared" si="414"/>
        <v>#VALUE!</v>
      </c>
      <c r="G3829" s="28" t="str">
        <f t="shared" si="410"/>
        <v/>
      </c>
      <c r="H3829" s="29"/>
      <c r="I3829" s="30"/>
      <c r="J3829">
        <f t="shared" si="411"/>
        <v>0</v>
      </c>
      <c r="K3829">
        <f t="shared" si="412"/>
        <v>0</v>
      </c>
    </row>
    <row r="3830" spans="1:11" ht="12.75" customHeight="1" x14ac:dyDescent="0.2">
      <c r="A3830" s="71" t="str">
        <f t="shared" si="415"/>
        <v/>
      </c>
      <c r="B3830" s="31" t="str">
        <f t="shared" si="413"/>
        <v/>
      </c>
      <c r="C3830" s="25" t="str">
        <f t="shared" si="416"/>
        <v/>
      </c>
      <c r="D3830" s="26" t="str">
        <f>IF(C3830="","",IFERROR(VLOOKUP($C3830,Statistiques!$A$8:$B$30,2,0),""))</f>
        <v/>
      </c>
      <c r="E3830" s="24"/>
      <c r="F3830" s="27" t="e">
        <f t="shared" si="414"/>
        <v>#VALUE!</v>
      </c>
      <c r="G3830" s="28" t="str">
        <f t="shared" si="410"/>
        <v/>
      </c>
      <c r="H3830" s="29"/>
      <c r="I3830" s="30"/>
      <c r="J3830">
        <f t="shared" si="411"/>
        <v>0</v>
      </c>
      <c r="K3830">
        <f t="shared" si="412"/>
        <v>0</v>
      </c>
    </row>
    <row r="3831" spans="1:11" ht="12.75" customHeight="1" x14ac:dyDescent="0.2">
      <c r="A3831" s="71" t="str">
        <f t="shared" si="415"/>
        <v/>
      </c>
      <c r="B3831" s="31" t="str">
        <f t="shared" si="413"/>
        <v/>
      </c>
      <c r="C3831" s="25" t="str">
        <f t="shared" si="416"/>
        <v/>
      </c>
      <c r="D3831" s="26" t="str">
        <f>IF(C3831="","",IFERROR(VLOOKUP($C3831,Statistiques!$A$8:$B$30,2,0),""))</f>
        <v/>
      </c>
      <c r="E3831" s="24"/>
      <c r="F3831" s="27" t="e">
        <f t="shared" si="414"/>
        <v>#VALUE!</v>
      </c>
      <c r="G3831" s="28" t="str">
        <f t="shared" si="410"/>
        <v/>
      </c>
      <c r="H3831" s="29"/>
      <c r="I3831" s="30"/>
      <c r="J3831">
        <f t="shared" si="411"/>
        <v>0</v>
      </c>
      <c r="K3831">
        <f t="shared" si="412"/>
        <v>0</v>
      </c>
    </row>
    <row r="3832" spans="1:11" ht="12.75" customHeight="1" x14ac:dyDescent="0.2">
      <c r="A3832" s="71" t="str">
        <f t="shared" si="415"/>
        <v/>
      </c>
      <c r="B3832" s="31" t="str">
        <f t="shared" si="413"/>
        <v/>
      </c>
      <c r="C3832" s="25" t="str">
        <f t="shared" si="416"/>
        <v/>
      </c>
      <c r="D3832" s="26" t="str">
        <f>IF(C3832="","",IFERROR(VLOOKUP($C3832,Statistiques!$A$8:$B$30,2,0),""))</f>
        <v/>
      </c>
      <c r="E3832" s="24"/>
      <c r="F3832" s="27" t="e">
        <f t="shared" si="414"/>
        <v>#VALUE!</v>
      </c>
      <c r="G3832" s="28" t="str">
        <f t="shared" si="410"/>
        <v/>
      </c>
      <c r="H3832" s="29"/>
      <c r="I3832" s="30"/>
      <c r="J3832">
        <f t="shared" si="411"/>
        <v>0</v>
      </c>
      <c r="K3832">
        <f t="shared" si="412"/>
        <v>0</v>
      </c>
    </row>
    <row r="3833" spans="1:11" ht="12.75" customHeight="1" x14ac:dyDescent="0.2">
      <c r="A3833" s="71" t="str">
        <f t="shared" si="415"/>
        <v/>
      </c>
      <c r="B3833" s="31" t="str">
        <f t="shared" si="413"/>
        <v/>
      </c>
      <c r="C3833" s="25" t="str">
        <f t="shared" si="416"/>
        <v/>
      </c>
      <c r="D3833" s="26" t="str">
        <f>IF(C3833="","",IFERROR(VLOOKUP($C3833,Statistiques!$A$8:$B$30,2,0),""))</f>
        <v/>
      </c>
      <c r="E3833" s="24"/>
      <c r="F3833" s="27" t="e">
        <f t="shared" si="414"/>
        <v>#VALUE!</v>
      </c>
      <c r="G3833" s="28" t="str">
        <f t="shared" si="410"/>
        <v/>
      </c>
      <c r="H3833" s="29"/>
      <c r="I3833" s="30"/>
      <c r="J3833">
        <f t="shared" si="411"/>
        <v>0</v>
      </c>
      <c r="K3833">
        <f t="shared" si="412"/>
        <v>0</v>
      </c>
    </row>
    <row r="3834" spans="1:11" ht="12.75" customHeight="1" x14ac:dyDescent="0.2">
      <c r="A3834" s="71" t="str">
        <f t="shared" si="415"/>
        <v/>
      </c>
      <c r="B3834" s="31" t="str">
        <f t="shared" si="413"/>
        <v/>
      </c>
      <c r="C3834" s="25" t="str">
        <f t="shared" si="416"/>
        <v/>
      </c>
      <c r="D3834" s="26" t="str">
        <f>IF(C3834="","",IFERROR(VLOOKUP($C3834,Statistiques!$A$8:$B$30,2,0),""))</f>
        <v/>
      </c>
      <c r="E3834" s="24"/>
      <c r="F3834" s="27" t="e">
        <f t="shared" si="414"/>
        <v>#VALUE!</v>
      </c>
      <c r="G3834" s="28" t="str">
        <f t="shared" si="410"/>
        <v/>
      </c>
      <c r="H3834" s="29"/>
      <c r="I3834" s="30"/>
      <c r="J3834">
        <f t="shared" si="411"/>
        <v>0</v>
      </c>
      <c r="K3834">
        <f t="shared" si="412"/>
        <v>0</v>
      </c>
    </row>
    <row r="3835" spans="1:11" ht="12.75" customHeight="1" x14ac:dyDescent="0.2">
      <c r="A3835" s="71" t="str">
        <f t="shared" si="415"/>
        <v/>
      </c>
      <c r="B3835" s="31" t="str">
        <f t="shared" si="413"/>
        <v/>
      </c>
      <c r="C3835" s="25" t="str">
        <f t="shared" si="416"/>
        <v/>
      </c>
      <c r="D3835" s="26" t="str">
        <f>IF(C3835="","",IFERROR(VLOOKUP($C3835,Statistiques!$A$8:$B$30,2,0),""))</f>
        <v/>
      </c>
      <c r="E3835" s="24"/>
      <c r="F3835" s="27" t="e">
        <f t="shared" si="414"/>
        <v>#VALUE!</v>
      </c>
      <c r="G3835" s="28" t="str">
        <f t="shared" si="410"/>
        <v/>
      </c>
      <c r="H3835" s="29"/>
      <c r="I3835" s="30"/>
      <c r="J3835">
        <f t="shared" si="411"/>
        <v>0</v>
      </c>
      <c r="K3835">
        <f t="shared" si="412"/>
        <v>0</v>
      </c>
    </row>
    <row r="3836" spans="1:11" ht="12.75" customHeight="1" x14ac:dyDescent="0.2">
      <c r="A3836" s="71" t="str">
        <f t="shared" si="415"/>
        <v/>
      </c>
      <c r="B3836" s="31" t="str">
        <f t="shared" si="413"/>
        <v/>
      </c>
      <c r="C3836" s="25" t="str">
        <f t="shared" si="416"/>
        <v/>
      </c>
      <c r="D3836" s="26" t="str">
        <f>IF(C3836="","",IFERROR(VLOOKUP($C3836,Statistiques!$A$8:$B$30,2,0),""))</f>
        <v/>
      </c>
      <c r="E3836" s="24"/>
      <c r="F3836" s="27" t="e">
        <f t="shared" si="414"/>
        <v>#VALUE!</v>
      </c>
      <c r="G3836" s="28" t="str">
        <f t="shared" si="410"/>
        <v/>
      </c>
      <c r="H3836" s="29"/>
      <c r="I3836" s="30"/>
      <c r="J3836">
        <f t="shared" si="411"/>
        <v>0</v>
      </c>
      <c r="K3836">
        <f t="shared" si="412"/>
        <v>0</v>
      </c>
    </row>
    <row r="3837" spans="1:11" ht="12.75" customHeight="1" x14ac:dyDescent="0.2">
      <c r="A3837" s="71" t="str">
        <f t="shared" si="415"/>
        <v/>
      </c>
      <c r="B3837" s="31" t="str">
        <f t="shared" si="413"/>
        <v/>
      </c>
      <c r="C3837" s="25" t="str">
        <f t="shared" si="416"/>
        <v/>
      </c>
      <c r="D3837" s="26" t="str">
        <f>IF(C3837="","",IFERROR(VLOOKUP($C3837,Statistiques!$A$8:$B$30,2,0),""))</f>
        <v/>
      </c>
      <c r="E3837" s="24"/>
      <c r="F3837" s="27" t="e">
        <f t="shared" si="414"/>
        <v>#VALUE!</v>
      </c>
      <c r="G3837" s="28" t="str">
        <f t="shared" si="410"/>
        <v/>
      </c>
      <c r="H3837" s="29"/>
      <c r="I3837" s="30"/>
      <c r="J3837">
        <f t="shared" si="411"/>
        <v>0</v>
      </c>
      <c r="K3837">
        <f t="shared" si="412"/>
        <v>0</v>
      </c>
    </row>
    <row r="3838" spans="1:11" ht="12.75" customHeight="1" x14ac:dyDescent="0.2">
      <c r="A3838" s="71" t="str">
        <f t="shared" si="415"/>
        <v/>
      </c>
      <c r="B3838" s="31" t="str">
        <f t="shared" si="413"/>
        <v/>
      </c>
      <c r="C3838" s="25" t="str">
        <f t="shared" si="416"/>
        <v/>
      </c>
      <c r="D3838" s="26" t="str">
        <f>IF(C3838="","",IFERROR(VLOOKUP($C3838,Statistiques!$A$8:$B$30,2,0),""))</f>
        <v/>
      </c>
      <c r="E3838" s="24"/>
      <c r="F3838" s="27" t="e">
        <f t="shared" si="414"/>
        <v>#VALUE!</v>
      </c>
      <c r="G3838" s="28" t="str">
        <f t="shared" si="410"/>
        <v/>
      </c>
      <c r="H3838" s="29"/>
      <c r="I3838" s="30"/>
      <c r="J3838">
        <f t="shared" si="411"/>
        <v>0</v>
      </c>
      <c r="K3838">
        <f t="shared" si="412"/>
        <v>0</v>
      </c>
    </row>
    <row r="3839" spans="1:11" ht="12.75" customHeight="1" x14ac:dyDescent="0.2">
      <c r="A3839" s="71" t="str">
        <f t="shared" si="415"/>
        <v/>
      </c>
      <c r="B3839" s="31" t="str">
        <f t="shared" si="413"/>
        <v/>
      </c>
      <c r="C3839" s="25" t="str">
        <f t="shared" si="416"/>
        <v/>
      </c>
      <c r="D3839" s="26" t="str">
        <f>IF(C3839="","",IFERROR(VLOOKUP($C3839,Statistiques!$A$8:$B$30,2,0),""))</f>
        <v/>
      </c>
      <c r="E3839" s="24"/>
      <c r="F3839" s="27" t="e">
        <f t="shared" si="414"/>
        <v>#VALUE!</v>
      </c>
      <c r="G3839" s="28" t="str">
        <f t="shared" si="410"/>
        <v/>
      </c>
      <c r="H3839" s="29"/>
      <c r="I3839" s="30"/>
      <c r="J3839">
        <f t="shared" si="411"/>
        <v>0</v>
      </c>
      <c r="K3839">
        <f t="shared" si="412"/>
        <v>0</v>
      </c>
    </row>
    <row r="3840" spans="1:11" ht="12.75" customHeight="1" x14ac:dyDescent="0.2">
      <c r="A3840" s="71" t="str">
        <f t="shared" si="415"/>
        <v/>
      </c>
      <c r="B3840" s="31" t="str">
        <f t="shared" si="413"/>
        <v/>
      </c>
      <c r="C3840" s="25" t="str">
        <f t="shared" si="416"/>
        <v/>
      </c>
      <c r="D3840" s="26" t="str">
        <f>IF(C3840="","",IFERROR(VLOOKUP($C3840,Statistiques!$A$8:$B$30,2,0),""))</f>
        <v/>
      </c>
      <c r="E3840" s="24"/>
      <c r="F3840" s="27" t="e">
        <f t="shared" si="414"/>
        <v>#VALUE!</v>
      </c>
      <c r="G3840" s="28" t="str">
        <f t="shared" si="410"/>
        <v/>
      </c>
      <c r="H3840" s="29"/>
      <c r="I3840" s="30"/>
      <c r="J3840">
        <f t="shared" si="411"/>
        <v>0</v>
      </c>
      <c r="K3840">
        <f t="shared" si="412"/>
        <v>0</v>
      </c>
    </row>
    <row r="3841" spans="1:11" ht="12.75" customHeight="1" x14ac:dyDescent="0.2">
      <c r="A3841" s="71" t="str">
        <f t="shared" si="415"/>
        <v/>
      </c>
      <c r="B3841" s="31" t="str">
        <f t="shared" si="413"/>
        <v/>
      </c>
      <c r="C3841" s="25" t="str">
        <f t="shared" si="416"/>
        <v/>
      </c>
      <c r="D3841" s="26" t="str">
        <f>IF(C3841="","",IFERROR(VLOOKUP($C3841,Statistiques!$A$8:$B$30,2,0),""))</f>
        <v/>
      </c>
      <c r="E3841" s="24"/>
      <c r="F3841" s="27" t="e">
        <f t="shared" si="414"/>
        <v>#VALUE!</v>
      </c>
      <c r="G3841" s="28" t="str">
        <f t="shared" si="410"/>
        <v/>
      </c>
      <c r="H3841" s="29"/>
      <c r="I3841" s="30"/>
      <c r="J3841">
        <f t="shared" si="411"/>
        <v>0</v>
      </c>
      <c r="K3841">
        <f t="shared" si="412"/>
        <v>0</v>
      </c>
    </row>
    <row r="3842" spans="1:11" ht="12.75" customHeight="1" x14ac:dyDescent="0.2">
      <c r="A3842" s="71" t="str">
        <f t="shared" si="415"/>
        <v/>
      </c>
      <c r="B3842" s="31" t="str">
        <f t="shared" si="413"/>
        <v/>
      </c>
      <c r="C3842" s="25" t="str">
        <f t="shared" si="416"/>
        <v/>
      </c>
      <c r="D3842" s="26" t="str">
        <f>IF(C3842="","",IFERROR(VLOOKUP($C3842,Statistiques!$A$8:$B$30,2,0),""))</f>
        <v/>
      </c>
      <c r="E3842" s="24"/>
      <c r="F3842" s="27" t="e">
        <f t="shared" si="414"/>
        <v>#VALUE!</v>
      </c>
      <c r="G3842" s="28" t="str">
        <f t="shared" si="410"/>
        <v/>
      </c>
      <c r="H3842" s="29"/>
      <c r="I3842" s="30"/>
      <c r="J3842">
        <f t="shared" si="411"/>
        <v>0</v>
      </c>
      <c r="K3842">
        <f t="shared" si="412"/>
        <v>0</v>
      </c>
    </row>
    <row r="3843" spans="1:11" ht="12.75" customHeight="1" x14ac:dyDescent="0.2">
      <c r="A3843" s="71" t="str">
        <f t="shared" si="415"/>
        <v/>
      </c>
      <c r="B3843" s="31" t="str">
        <f t="shared" si="413"/>
        <v/>
      </c>
      <c r="C3843" s="25" t="str">
        <f t="shared" si="416"/>
        <v/>
      </c>
      <c r="D3843" s="26" t="str">
        <f>IF(C3843="","",IFERROR(VLOOKUP($C3843,Statistiques!$A$8:$B$30,2,0),""))</f>
        <v/>
      </c>
      <c r="E3843" s="24"/>
      <c r="F3843" s="27" t="e">
        <f t="shared" si="414"/>
        <v>#VALUE!</v>
      </c>
      <c r="G3843" s="28" t="str">
        <f t="shared" ref="G3843:G3906" si="417">IF(E3843="","",IF(AND(MONTH(A3843)=MONTH(A3844),E3844&lt;&gt;""),"",F3843))</f>
        <v/>
      </c>
      <c r="H3843" s="29"/>
      <c r="I3843" s="30"/>
      <c r="J3843">
        <f t="shared" ref="J3843:J3906" si="418">IF(H3843="",0,H3843)</f>
        <v>0</v>
      </c>
      <c r="K3843">
        <f t="shared" ref="K3843:K3906" si="419">IF(I3843="",0,I3843)</f>
        <v>0</v>
      </c>
    </row>
    <row r="3844" spans="1:11" ht="12.75" customHeight="1" x14ac:dyDescent="0.2">
      <c r="A3844" s="71" t="str">
        <f t="shared" si="415"/>
        <v/>
      </c>
      <c r="B3844" s="31" t="str">
        <f t="shared" ref="B3844:B3907" si="420">IF(A3844="","",B3843+1)</f>
        <v/>
      </c>
      <c r="C3844" s="25" t="str">
        <f t="shared" si="416"/>
        <v/>
      </c>
      <c r="D3844" s="26" t="str">
        <f>IF(C3844="","",IFERROR(VLOOKUP($C3844,Statistiques!$A$8:$B$30,2,0),""))</f>
        <v/>
      </c>
      <c r="E3844" s="24"/>
      <c r="F3844" s="27" t="e">
        <f t="shared" ref="F3844:F3907" si="421">IF(MONTH(A3844)=MONTH(A3843),F3843+E3844,E3844)</f>
        <v>#VALUE!</v>
      </c>
      <c r="G3844" s="28" t="str">
        <f t="shared" si="417"/>
        <v/>
      </c>
      <c r="H3844" s="29"/>
      <c r="I3844" s="30"/>
      <c r="J3844">
        <f t="shared" si="418"/>
        <v>0</v>
      </c>
      <c r="K3844">
        <f t="shared" si="419"/>
        <v>0</v>
      </c>
    </row>
    <row r="3845" spans="1:11" ht="12.75" customHeight="1" x14ac:dyDescent="0.2">
      <c r="A3845" s="71" t="str">
        <f t="shared" si="415"/>
        <v/>
      </c>
      <c r="B3845" s="31" t="str">
        <f t="shared" si="420"/>
        <v/>
      </c>
      <c r="C3845" s="25" t="str">
        <f t="shared" si="416"/>
        <v/>
      </c>
      <c r="D3845" s="26" t="str">
        <f>IF(C3845="","",IFERROR(VLOOKUP($C3845,Statistiques!$A$8:$B$30,2,0),""))</f>
        <v/>
      </c>
      <c r="E3845" s="24"/>
      <c r="F3845" s="27" t="e">
        <f t="shared" si="421"/>
        <v>#VALUE!</v>
      </c>
      <c r="G3845" s="28" t="str">
        <f t="shared" si="417"/>
        <v/>
      </c>
      <c r="H3845" s="29"/>
      <c r="I3845" s="30"/>
      <c r="J3845">
        <f t="shared" si="418"/>
        <v>0</v>
      </c>
      <c r="K3845">
        <f t="shared" si="419"/>
        <v>0</v>
      </c>
    </row>
    <row r="3846" spans="1:11" ht="12.75" customHeight="1" x14ac:dyDescent="0.2">
      <c r="A3846" s="71" t="str">
        <f t="shared" si="415"/>
        <v/>
      </c>
      <c r="B3846" s="31" t="str">
        <f t="shared" si="420"/>
        <v/>
      </c>
      <c r="C3846" s="25" t="str">
        <f t="shared" si="416"/>
        <v/>
      </c>
      <c r="D3846" s="26" t="str">
        <f>IF(C3846="","",IFERROR(VLOOKUP($C3846,Statistiques!$A$8:$B$30,2,0),""))</f>
        <v/>
      </c>
      <c r="E3846" s="24"/>
      <c r="F3846" s="27" t="e">
        <f t="shared" si="421"/>
        <v>#VALUE!</v>
      </c>
      <c r="G3846" s="28" t="str">
        <f t="shared" si="417"/>
        <v/>
      </c>
      <c r="H3846" s="29"/>
      <c r="I3846" s="30"/>
      <c r="J3846">
        <f t="shared" si="418"/>
        <v>0</v>
      </c>
      <c r="K3846">
        <f t="shared" si="419"/>
        <v>0</v>
      </c>
    </row>
    <row r="3847" spans="1:11" ht="12.75" customHeight="1" x14ac:dyDescent="0.2">
      <c r="A3847" s="71" t="str">
        <f t="shared" si="415"/>
        <v/>
      </c>
      <c r="B3847" s="31" t="str">
        <f t="shared" si="420"/>
        <v/>
      </c>
      <c r="C3847" s="25" t="str">
        <f t="shared" si="416"/>
        <v/>
      </c>
      <c r="D3847" s="26" t="str">
        <f>IF(C3847="","",IFERROR(VLOOKUP($C3847,Statistiques!$A$8:$B$30,2,0),""))</f>
        <v/>
      </c>
      <c r="E3847" s="24"/>
      <c r="F3847" s="27" t="e">
        <f t="shared" si="421"/>
        <v>#VALUE!</v>
      </c>
      <c r="G3847" s="28" t="str">
        <f t="shared" si="417"/>
        <v/>
      </c>
      <c r="H3847" s="29"/>
      <c r="I3847" s="30"/>
      <c r="J3847">
        <f t="shared" si="418"/>
        <v>0</v>
      </c>
      <c r="K3847">
        <f t="shared" si="419"/>
        <v>0</v>
      </c>
    </row>
    <row r="3848" spans="1:11" ht="12.75" customHeight="1" x14ac:dyDescent="0.2">
      <c r="A3848" s="71" t="str">
        <f t="shared" si="415"/>
        <v/>
      </c>
      <c r="B3848" s="31" t="str">
        <f t="shared" si="420"/>
        <v/>
      </c>
      <c r="C3848" s="25" t="str">
        <f t="shared" si="416"/>
        <v/>
      </c>
      <c r="D3848" s="26" t="str">
        <f>IF(C3848="","",IFERROR(VLOOKUP($C3848,Statistiques!$A$8:$B$30,2,0),""))</f>
        <v/>
      </c>
      <c r="E3848" s="24"/>
      <c r="F3848" s="27" t="e">
        <f t="shared" si="421"/>
        <v>#VALUE!</v>
      </c>
      <c r="G3848" s="28" t="str">
        <f t="shared" si="417"/>
        <v/>
      </c>
      <c r="H3848" s="29"/>
      <c r="I3848" s="30"/>
      <c r="J3848">
        <f t="shared" si="418"/>
        <v>0</v>
      </c>
      <c r="K3848">
        <f t="shared" si="419"/>
        <v>0</v>
      </c>
    </row>
    <row r="3849" spans="1:11" ht="12.75" customHeight="1" x14ac:dyDescent="0.2">
      <c r="A3849" s="71" t="str">
        <f t="shared" si="415"/>
        <v/>
      </c>
      <c r="B3849" s="31" t="str">
        <f t="shared" si="420"/>
        <v/>
      </c>
      <c r="C3849" s="25" t="str">
        <f t="shared" si="416"/>
        <v/>
      </c>
      <c r="D3849" s="26" t="str">
        <f>IF(C3849="","",IFERROR(VLOOKUP($C3849,Statistiques!$A$8:$B$30,2,0),""))</f>
        <v/>
      </c>
      <c r="E3849" s="24"/>
      <c r="F3849" s="27" t="e">
        <f t="shared" si="421"/>
        <v>#VALUE!</v>
      </c>
      <c r="G3849" s="28" t="str">
        <f t="shared" si="417"/>
        <v/>
      </c>
      <c r="H3849" s="29"/>
      <c r="I3849" s="30"/>
      <c r="J3849">
        <f t="shared" si="418"/>
        <v>0</v>
      </c>
      <c r="K3849">
        <f t="shared" si="419"/>
        <v>0</v>
      </c>
    </row>
    <row r="3850" spans="1:11" ht="12.75" customHeight="1" x14ac:dyDescent="0.2">
      <c r="A3850" s="71" t="str">
        <f t="shared" si="415"/>
        <v/>
      </c>
      <c r="B3850" s="31" t="str">
        <f t="shared" si="420"/>
        <v/>
      </c>
      <c r="C3850" s="25" t="str">
        <f t="shared" si="416"/>
        <v/>
      </c>
      <c r="D3850" s="26" t="str">
        <f>IF(C3850="","",IFERROR(VLOOKUP($C3850,Statistiques!$A$8:$B$30,2,0),""))</f>
        <v/>
      </c>
      <c r="E3850" s="24"/>
      <c r="F3850" s="27" t="e">
        <f t="shared" si="421"/>
        <v>#VALUE!</v>
      </c>
      <c r="G3850" s="28" t="str">
        <f t="shared" si="417"/>
        <v/>
      </c>
      <c r="H3850" s="29"/>
      <c r="I3850" s="30"/>
      <c r="J3850">
        <f t="shared" si="418"/>
        <v>0</v>
      </c>
      <c r="K3850">
        <f t="shared" si="419"/>
        <v>0</v>
      </c>
    </row>
    <row r="3851" spans="1:11" ht="12.75" customHeight="1" x14ac:dyDescent="0.2">
      <c r="A3851" s="71" t="str">
        <f t="shared" si="415"/>
        <v/>
      </c>
      <c r="B3851" s="31" t="str">
        <f t="shared" si="420"/>
        <v/>
      </c>
      <c r="C3851" s="25" t="str">
        <f t="shared" si="416"/>
        <v/>
      </c>
      <c r="D3851" s="26" t="str">
        <f>IF(C3851="","",IFERROR(VLOOKUP($C3851,Statistiques!$A$8:$B$30,2,0),""))</f>
        <v/>
      </c>
      <c r="E3851" s="24"/>
      <c r="F3851" s="27" t="e">
        <f t="shared" si="421"/>
        <v>#VALUE!</v>
      </c>
      <c r="G3851" s="28" t="str">
        <f t="shared" si="417"/>
        <v/>
      </c>
      <c r="H3851" s="29"/>
      <c r="I3851" s="30"/>
      <c r="J3851">
        <f t="shared" si="418"/>
        <v>0</v>
      </c>
      <c r="K3851">
        <f t="shared" si="419"/>
        <v>0</v>
      </c>
    </row>
    <row r="3852" spans="1:11" ht="12.75" customHeight="1" x14ac:dyDescent="0.2">
      <c r="A3852" s="71" t="str">
        <f t="shared" si="415"/>
        <v/>
      </c>
      <c r="B3852" s="31" t="str">
        <f t="shared" si="420"/>
        <v/>
      </c>
      <c r="C3852" s="25" t="str">
        <f t="shared" si="416"/>
        <v/>
      </c>
      <c r="D3852" s="26" t="str">
        <f>IF(C3852="","",IFERROR(VLOOKUP($C3852,Statistiques!$A$8:$B$30,2,0),""))</f>
        <v/>
      </c>
      <c r="E3852" s="24"/>
      <c r="F3852" s="27" t="e">
        <f t="shared" si="421"/>
        <v>#VALUE!</v>
      </c>
      <c r="G3852" s="28" t="str">
        <f t="shared" si="417"/>
        <v/>
      </c>
      <c r="H3852" s="29"/>
      <c r="I3852" s="30"/>
      <c r="J3852">
        <f t="shared" si="418"/>
        <v>0</v>
      </c>
      <c r="K3852">
        <f t="shared" si="419"/>
        <v>0</v>
      </c>
    </row>
    <row r="3853" spans="1:11" ht="12.75" customHeight="1" x14ac:dyDescent="0.2">
      <c r="A3853" s="71" t="str">
        <f t="shared" si="415"/>
        <v/>
      </c>
      <c r="B3853" s="31" t="str">
        <f t="shared" si="420"/>
        <v/>
      </c>
      <c r="C3853" s="25" t="str">
        <f t="shared" si="416"/>
        <v/>
      </c>
      <c r="D3853" s="26" t="str">
        <f>IF(C3853="","",IFERROR(VLOOKUP($C3853,Statistiques!$A$8:$B$30,2,0),""))</f>
        <v/>
      </c>
      <c r="E3853" s="24"/>
      <c r="F3853" s="27" t="e">
        <f t="shared" si="421"/>
        <v>#VALUE!</v>
      </c>
      <c r="G3853" s="28" t="str">
        <f t="shared" si="417"/>
        <v/>
      </c>
      <c r="H3853" s="29"/>
      <c r="I3853" s="30"/>
      <c r="J3853">
        <f t="shared" si="418"/>
        <v>0</v>
      </c>
      <c r="K3853">
        <f t="shared" si="419"/>
        <v>0</v>
      </c>
    </row>
    <row r="3854" spans="1:11" ht="12.75" customHeight="1" x14ac:dyDescent="0.2">
      <c r="A3854" s="71" t="str">
        <f t="shared" si="415"/>
        <v/>
      </c>
      <c r="B3854" s="31" t="str">
        <f t="shared" si="420"/>
        <v/>
      </c>
      <c r="C3854" s="25" t="str">
        <f t="shared" si="416"/>
        <v/>
      </c>
      <c r="D3854" s="26" t="str">
        <f>IF(C3854="","",IFERROR(VLOOKUP($C3854,Statistiques!$A$8:$B$30,2,0),""))</f>
        <v/>
      </c>
      <c r="E3854" s="24"/>
      <c r="F3854" s="27" t="e">
        <f t="shared" si="421"/>
        <v>#VALUE!</v>
      </c>
      <c r="G3854" s="28" t="str">
        <f t="shared" si="417"/>
        <v/>
      </c>
      <c r="H3854" s="29"/>
      <c r="I3854" s="30"/>
      <c r="J3854">
        <f t="shared" si="418"/>
        <v>0</v>
      </c>
      <c r="K3854">
        <f t="shared" si="419"/>
        <v>0</v>
      </c>
    </row>
    <row r="3855" spans="1:11" ht="12.75" customHeight="1" x14ac:dyDescent="0.2">
      <c r="A3855" s="71" t="str">
        <f t="shared" si="415"/>
        <v/>
      </c>
      <c r="B3855" s="31" t="str">
        <f t="shared" si="420"/>
        <v/>
      </c>
      <c r="C3855" s="25" t="str">
        <f t="shared" si="416"/>
        <v/>
      </c>
      <c r="D3855" s="26" t="str">
        <f>IF(C3855="","",IFERROR(VLOOKUP($C3855,Statistiques!$A$8:$B$30,2,0),""))</f>
        <v/>
      </c>
      <c r="E3855" s="24"/>
      <c r="F3855" s="27" t="e">
        <f t="shared" si="421"/>
        <v>#VALUE!</v>
      </c>
      <c r="G3855" s="28" t="str">
        <f t="shared" si="417"/>
        <v/>
      </c>
      <c r="H3855" s="29"/>
      <c r="I3855" s="30"/>
      <c r="J3855">
        <f t="shared" si="418"/>
        <v>0</v>
      </c>
      <c r="K3855">
        <f t="shared" si="419"/>
        <v>0</v>
      </c>
    </row>
    <row r="3856" spans="1:11" ht="12.75" customHeight="1" x14ac:dyDescent="0.2">
      <c r="A3856" s="71" t="str">
        <f t="shared" si="415"/>
        <v/>
      </c>
      <c r="B3856" s="31" t="str">
        <f t="shared" si="420"/>
        <v/>
      </c>
      <c r="C3856" s="25" t="str">
        <f t="shared" si="416"/>
        <v/>
      </c>
      <c r="D3856" s="26" t="str">
        <f>IF(C3856="","",IFERROR(VLOOKUP($C3856,Statistiques!$A$8:$B$30,2,0),""))</f>
        <v/>
      </c>
      <c r="E3856" s="24"/>
      <c r="F3856" s="27" t="e">
        <f t="shared" si="421"/>
        <v>#VALUE!</v>
      </c>
      <c r="G3856" s="28" t="str">
        <f t="shared" si="417"/>
        <v/>
      </c>
      <c r="H3856" s="29"/>
      <c r="I3856" s="30"/>
      <c r="J3856">
        <f t="shared" si="418"/>
        <v>0</v>
      </c>
      <c r="K3856">
        <f t="shared" si="419"/>
        <v>0</v>
      </c>
    </row>
    <row r="3857" spans="1:11" ht="12.75" customHeight="1" x14ac:dyDescent="0.2">
      <c r="A3857" s="71" t="str">
        <f t="shared" si="415"/>
        <v/>
      </c>
      <c r="B3857" s="31" t="str">
        <f t="shared" si="420"/>
        <v/>
      </c>
      <c r="C3857" s="25" t="str">
        <f t="shared" si="416"/>
        <v/>
      </c>
      <c r="D3857" s="26" t="str">
        <f>IF(C3857="","",IFERROR(VLOOKUP($C3857,Statistiques!$A$8:$B$30,2,0),""))</f>
        <v/>
      </c>
      <c r="E3857" s="24"/>
      <c r="F3857" s="27" t="e">
        <f t="shared" si="421"/>
        <v>#VALUE!</v>
      </c>
      <c r="G3857" s="28" t="str">
        <f t="shared" si="417"/>
        <v/>
      </c>
      <c r="H3857" s="29"/>
      <c r="I3857" s="30"/>
      <c r="J3857">
        <f t="shared" si="418"/>
        <v>0</v>
      </c>
      <c r="K3857">
        <f t="shared" si="419"/>
        <v>0</v>
      </c>
    </row>
    <row r="3858" spans="1:11" ht="12.75" customHeight="1" x14ac:dyDescent="0.2">
      <c r="A3858" s="71" t="str">
        <f t="shared" si="415"/>
        <v/>
      </c>
      <c r="B3858" s="31" t="str">
        <f t="shared" si="420"/>
        <v/>
      </c>
      <c r="C3858" s="25" t="str">
        <f t="shared" si="416"/>
        <v/>
      </c>
      <c r="D3858" s="26" t="str">
        <f>IF(C3858="","",IFERROR(VLOOKUP($C3858,Statistiques!$A$8:$B$30,2,0),""))</f>
        <v/>
      </c>
      <c r="E3858" s="24"/>
      <c r="F3858" s="27" t="e">
        <f t="shared" si="421"/>
        <v>#VALUE!</v>
      </c>
      <c r="G3858" s="28" t="str">
        <f t="shared" si="417"/>
        <v/>
      </c>
      <c r="H3858" s="29"/>
      <c r="I3858" s="30"/>
      <c r="J3858">
        <f t="shared" si="418"/>
        <v>0</v>
      </c>
      <c r="K3858">
        <f t="shared" si="419"/>
        <v>0</v>
      </c>
    </row>
    <row r="3859" spans="1:11" ht="12.75" customHeight="1" x14ac:dyDescent="0.2">
      <c r="A3859" s="71" t="str">
        <f t="shared" si="415"/>
        <v/>
      </c>
      <c r="B3859" s="31" t="str">
        <f t="shared" si="420"/>
        <v/>
      </c>
      <c r="C3859" s="25" t="str">
        <f t="shared" si="416"/>
        <v/>
      </c>
      <c r="D3859" s="26" t="str">
        <f>IF(C3859="","",IFERROR(VLOOKUP($C3859,Statistiques!$A$8:$B$30,2,0),""))</f>
        <v/>
      </c>
      <c r="E3859" s="24"/>
      <c r="F3859" s="27" t="e">
        <f t="shared" si="421"/>
        <v>#VALUE!</v>
      </c>
      <c r="G3859" s="28" t="str">
        <f t="shared" si="417"/>
        <v/>
      </c>
      <c r="H3859" s="29"/>
      <c r="I3859" s="30"/>
      <c r="J3859">
        <f t="shared" si="418"/>
        <v>0</v>
      </c>
      <c r="K3859">
        <f t="shared" si="419"/>
        <v>0</v>
      </c>
    </row>
    <row r="3860" spans="1:11" ht="12.75" customHeight="1" x14ac:dyDescent="0.2">
      <c r="A3860" s="71" t="str">
        <f t="shared" si="415"/>
        <v/>
      </c>
      <c r="B3860" s="31" t="str">
        <f t="shared" si="420"/>
        <v/>
      </c>
      <c r="C3860" s="25" t="str">
        <f t="shared" si="416"/>
        <v/>
      </c>
      <c r="D3860" s="26" t="str">
        <f>IF(C3860="","",IFERROR(VLOOKUP($C3860,Statistiques!$A$8:$B$30,2,0),""))</f>
        <v/>
      </c>
      <c r="E3860" s="24"/>
      <c r="F3860" s="27" t="e">
        <f t="shared" si="421"/>
        <v>#VALUE!</v>
      </c>
      <c r="G3860" s="28" t="str">
        <f t="shared" si="417"/>
        <v/>
      </c>
      <c r="H3860" s="29"/>
      <c r="I3860" s="30"/>
      <c r="J3860">
        <f t="shared" si="418"/>
        <v>0</v>
      </c>
      <c r="K3860">
        <f t="shared" si="419"/>
        <v>0</v>
      </c>
    </row>
    <row r="3861" spans="1:11" ht="12.75" customHeight="1" x14ac:dyDescent="0.2">
      <c r="A3861" s="71" t="str">
        <f t="shared" si="415"/>
        <v/>
      </c>
      <c r="B3861" s="31" t="str">
        <f t="shared" si="420"/>
        <v/>
      </c>
      <c r="C3861" s="25" t="str">
        <f t="shared" si="416"/>
        <v/>
      </c>
      <c r="D3861" s="26" t="str">
        <f>IF(C3861="","",IFERROR(VLOOKUP($C3861,Statistiques!$A$8:$B$30,2,0),""))</f>
        <v/>
      </c>
      <c r="E3861" s="24"/>
      <c r="F3861" s="27" t="e">
        <f t="shared" si="421"/>
        <v>#VALUE!</v>
      </c>
      <c r="G3861" s="28" t="str">
        <f t="shared" si="417"/>
        <v/>
      </c>
      <c r="H3861" s="29"/>
      <c r="I3861" s="30"/>
      <c r="J3861">
        <f t="shared" si="418"/>
        <v>0</v>
      </c>
      <c r="K3861">
        <f t="shared" si="419"/>
        <v>0</v>
      </c>
    </row>
    <row r="3862" spans="1:11" ht="12.75" customHeight="1" x14ac:dyDescent="0.2">
      <c r="A3862" s="71" t="str">
        <f t="shared" si="415"/>
        <v/>
      </c>
      <c r="B3862" s="31" t="str">
        <f t="shared" si="420"/>
        <v/>
      </c>
      <c r="C3862" s="25" t="str">
        <f t="shared" si="416"/>
        <v/>
      </c>
      <c r="D3862" s="26" t="str">
        <f>IF(C3862="","",IFERROR(VLOOKUP($C3862,Statistiques!$A$8:$B$30,2,0),""))</f>
        <v/>
      </c>
      <c r="E3862" s="24"/>
      <c r="F3862" s="27" t="e">
        <f t="shared" si="421"/>
        <v>#VALUE!</v>
      </c>
      <c r="G3862" s="28" t="str">
        <f t="shared" si="417"/>
        <v/>
      </c>
      <c r="H3862" s="29"/>
      <c r="I3862" s="30"/>
      <c r="J3862">
        <f t="shared" si="418"/>
        <v>0</v>
      </c>
      <c r="K3862">
        <f t="shared" si="419"/>
        <v>0</v>
      </c>
    </row>
    <row r="3863" spans="1:11" ht="12.75" customHeight="1" x14ac:dyDescent="0.2">
      <c r="A3863" s="71" t="str">
        <f t="shared" si="415"/>
        <v/>
      </c>
      <c r="B3863" s="31" t="str">
        <f t="shared" si="420"/>
        <v/>
      </c>
      <c r="C3863" s="25" t="str">
        <f t="shared" si="416"/>
        <v/>
      </c>
      <c r="D3863" s="26" t="str">
        <f>IF(C3863="","",IFERROR(VLOOKUP($C3863,Statistiques!$A$8:$B$30,2,0),""))</f>
        <v/>
      </c>
      <c r="E3863" s="24"/>
      <c r="F3863" s="27" t="e">
        <f t="shared" si="421"/>
        <v>#VALUE!</v>
      </c>
      <c r="G3863" s="28" t="str">
        <f t="shared" si="417"/>
        <v/>
      </c>
      <c r="H3863" s="29"/>
      <c r="I3863" s="30"/>
      <c r="J3863">
        <f t="shared" si="418"/>
        <v>0</v>
      </c>
      <c r="K3863">
        <f t="shared" si="419"/>
        <v>0</v>
      </c>
    </row>
    <row r="3864" spans="1:11" ht="12.75" customHeight="1" x14ac:dyDescent="0.2">
      <c r="A3864" s="71" t="str">
        <f t="shared" si="415"/>
        <v/>
      </c>
      <c r="B3864" s="31" t="str">
        <f t="shared" si="420"/>
        <v/>
      </c>
      <c r="C3864" s="25" t="str">
        <f t="shared" si="416"/>
        <v/>
      </c>
      <c r="D3864" s="26" t="str">
        <f>IF(C3864="","",IFERROR(VLOOKUP($C3864,Statistiques!$A$8:$B$30,2,0),""))</f>
        <v/>
      </c>
      <c r="E3864" s="24"/>
      <c r="F3864" s="27" t="e">
        <f t="shared" si="421"/>
        <v>#VALUE!</v>
      </c>
      <c r="G3864" s="28" t="str">
        <f t="shared" si="417"/>
        <v/>
      </c>
      <c r="H3864" s="29"/>
      <c r="I3864" s="30"/>
      <c r="J3864">
        <f t="shared" si="418"/>
        <v>0</v>
      </c>
      <c r="K3864">
        <f t="shared" si="419"/>
        <v>0</v>
      </c>
    </row>
    <row r="3865" spans="1:11" ht="12.75" customHeight="1" x14ac:dyDescent="0.2">
      <c r="A3865" s="71" t="str">
        <f t="shared" si="415"/>
        <v/>
      </c>
      <c r="B3865" s="31" t="str">
        <f t="shared" si="420"/>
        <v/>
      </c>
      <c r="C3865" s="25" t="str">
        <f t="shared" si="416"/>
        <v/>
      </c>
      <c r="D3865" s="26" t="str">
        <f>IF(C3865="","",IFERROR(VLOOKUP($C3865,Statistiques!$A$8:$B$30,2,0),""))</f>
        <v/>
      </c>
      <c r="E3865" s="24"/>
      <c r="F3865" s="27" t="e">
        <f t="shared" si="421"/>
        <v>#VALUE!</v>
      </c>
      <c r="G3865" s="28" t="str">
        <f t="shared" si="417"/>
        <v/>
      </c>
      <c r="H3865" s="29"/>
      <c r="I3865" s="30"/>
      <c r="J3865">
        <f t="shared" si="418"/>
        <v>0</v>
      </c>
      <c r="K3865">
        <f t="shared" si="419"/>
        <v>0</v>
      </c>
    </row>
    <row r="3866" spans="1:11" ht="12.75" customHeight="1" x14ac:dyDescent="0.2">
      <c r="A3866" s="71" t="str">
        <f t="shared" si="415"/>
        <v/>
      </c>
      <c r="B3866" s="31" t="str">
        <f t="shared" si="420"/>
        <v/>
      </c>
      <c r="C3866" s="25" t="str">
        <f t="shared" si="416"/>
        <v/>
      </c>
      <c r="D3866" s="26" t="str">
        <f>IF(C3866="","",IFERROR(VLOOKUP($C3866,Statistiques!$A$8:$B$30,2,0),""))</f>
        <v/>
      </c>
      <c r="E3866" s="24"/>
      <c r="F3866" s="27" t="e">
        <f t="shared" si="421"/>
        <v>#VALUE!</v>
      </c>
      <c r="G3866" s="28" t="str">
        <f t="shared" si="417"/>
        <v/>
      </c>
      <c r="H3866" s="29"/>
      <c r="I3866" s="30"/>
      <c r="J3866">
        <f t="shared" si="418"/>
        <v>0</v>
      </c>
      <c r="K3866">
        <f t="shared" si="419"/>
        <v>0</v>
      </c>
    </row>
    <row r="3867" spans="1:11" ht="12.75" customHeight="1" x14ac:dyDescent="0.2">
      <c r="A3867" s="71" t="str">
        <f t="shared" si="415"/>
        <v/>
      </c>
      <c r="B3867" s="31" t="str">
        <f t="shared" si="420"/>
        <v/>
      </c>
      <c r="C3867" s="25" t="str">
        <f t="shared" si="416"/>
        <v/>
      </c>
      <c r="D3867" s="26" t="str">
        <f>IF(C3867="","",IFERROR(VLOOKUP($C3867,Statistiques!$A$8:$B$30,2,0),""))</f>
        <v/>
      </c>
      <c r="E3867" s="24"/>
      <c r="F3867" s="27" t="e">
        <f t="shared" si="421"/>
        <v>#VALUE!</v>
      </c>
      <c r="G3867" s="28" t="str">
        <f t="shared" si="417"/>
        <v/>
      </c>
      <c r="H3867" s="29"/>
      <c r="I3867" s="30"/>
      <c r="J3867">
        <f t="shared" si="418"/>
        <v>0</v>
      </c>
      <c r="K3867">
        <f t="shared" si="419"/>
        <v>0</v>
      </c>
    </row>
    <row r="3868" spans="1:11" ht="12.75" customHeight="1" x14ac:dyDescent="0.2">
      <c r="A3868" s="71" t="str">
        <f t="shared" si="415"/>
        <v/>
      </c>
      <c r="B3868" s="31" t="str">
        <f t="shared" si="420"/>
        <v/>
      </c>
      <c r="C3868" s="25" t="str">
        <f t="shared" si="416"/>
        <v/>
      </c>
      <c r="D3868" s="26" t="str">
        <f>IF(C3868="","",IFERROR(VLOOKUP($C3868,Statistiques!$A$8:$B$30,2,0),""))</f>
        <v/>
      </c>
      <c r="E3868" s="24"/>
      <c r="F3868" s="27" t="e">
        <f t="shared" si="421"/>
        <v>#VALUE!</v>
      </c>
      <c r="G3868" s="28" t="str">
        <f t="shared" si="417"/>
        <v/>
      </c>
      <c r="H3868" s="29"/>
      <c r="I3868" s="30"/>
      <c r="J3868">
        <f t="shared" si="418"/>
        <v>0</v>
      </c>
      <c r="K3868">
        <f t="shared" si="419"/>
        <v>0</v>
      </c>
    </row>
    <row r="3869" spans="1:11" ht="12.75" customHeight="1" x14ac:dyDescent="0.2">
      <c r="A3869" s="71" t="str">
        <f t="shared" si="415"/>
        <v/>
      </c>
      <c r="B3869" s="31" t="str">
        <f t="shared" si="420"/>
        <v/>
      </c>
      <c r="C3869" s="25" t="str">
        <f t="shared" si="416"/>
        <v/>
      </c>
      <c r="D3869" s="26" t="str">
        <f>IF(C3869="","",IFERROR(VLOOKUP($C3869,Statistiques!$A$8:$B$30,2,0),""))</f>
        <v/>
      </c>
      <c r="E3869" s="24"/>
      <c r="F3869" s="27" t="e">
        <f t="shared" si="421"/>
        <v>#VALUE!</v>
      </c>
      <c r="G3869" s="28" t="str">
        <f t="shared" si="417"/>
        <v/>
      </c>
      <c r="H3869" s="29"/>
      <c r="I3869" s="30"/>
      <c r="J3869">
        <f t="shared" si="418"/>
        <v>0</v>
      </c>
      <c r="K3869">
        <f t="shared" si="419"/>
        <v>0</v>
      </c>
    </row>
    <row r="3870" spans="1:11" ht="12.75" customHeight="1" x14ac:dyDescent="0.2">
      <c r="A3870" s="71" t="str">
        <f t="shared" si="415"/>
        <v/>
      </c>
      <c r="B3870" s="31" t="str">
        <f t="shared" si="420"/>
        <v/>
      </c>
      <c r="C3870" s="25" t="str">
        <f t="shared" si="416"/>
        <v/>
      </c>
      <c r="D3870" s="26" t="str">
        <f>IF(C3870="","",IFERROR(VLOOKUP($C3870,Statistiques!$A$8:$B$30,2,0),""))</f>
        <v/>
      </c>
      <c r="E3870" s="24"/>
      <c r="F3870" s="27" t="e">
        <f t="shared" si="421"/>
        <v>#VALUE!</v>
      </c>
      <c r="G3870" s="28" t="str">
        <f t="shared" si="417"/>
        <v/>
      </c>
      <c r="H3870" s="29"/>
      <c r="I3870" s="30"/>
      <c r="J3870">
        <f t="shared" si="418"/>
        <v>0</v>
      </c>
      <c r="K3870">
        <f t="shared" si="419"/>
        <v>0</v>
      </c>
    </row>
    <row r="3871" spans="1:11" ht="12.75" customHeight="1" x14ac:dyDescent="0.2">
      <c r="A3871" s="71" t="str">
        <f t="shared" si="415"/>
        <v/>
      </c>
      <c r="B3871" s="31" t="str">
        <f t="shared" si="420"/>
        <v/>
      </c>
      <c r="C3871" s="25" t="str">
        <f t="shared" si="416"/>
        <v/>
      </c>
      <c r="D3871" s="26" t="str">
        <f>IF(C3871="","",IFERROR(VLOOKUP($C3871,Statistiques!$A$8:$B$30,2,0),""))</f>
        <v/>
      </c>
      <c r="E3871" s="24"/>
      <c r="F3871" s="27" t="e">
        <f t="shared" si="421"/>
        <v>#VALUE!</v>
      </c>
      <c r="G3871" s="28" t="str">
        <f t="shared" si="417"/>
        <v/>
      </c>
      <c r="H3871" s="29"/>
      <c r="I3871" s="30"/>
      <c r="J3871">
        <f t="shared" si="418"/>
        <v>0</v>
      </c>
      <c r="K3871">
        <f t="shared" si="419"/>
        <v>0</v>
      </c>
    </row>
    <row r="3872" spans="1:11" ht="12.75" customHeight="1" x14ac:dyDescent="0.2">
      <c r="A3872" s="71" t="str">
        <f t="shared" si="415"/>
        <v/>
      </c>
      <c r="B3872" s="31" t="str">
        <f t="shared" si="420"/>
        <v/>
      </c>
      <c r="C3872" s="25" t="str">
        <f t="shared" si="416"/>
        <v/>
      </c>
      <c r="D3872" s="26" t="str">
        <f>IF(C3872="","",IFERROR(VLOOKUP($C3872,Statistiques!$A$8:$B$30,2,0),""))</f>
        <v/>
      </c>
      <c r="E3872" s="24"/>
      <c r="F3872" s="27" t="e">
        <f t="shared" si="421"/>
        <v>#VALUE!</v>
      </c>
      <c r="G3872" s="28" t="str">
        <f t="shared" si="417"/>
        <v/>
      </c>
      <c r="H3872" s="29"/>
      <c r="I3872" s="30"/>
      <c r="J3872">
        <f t="shared" si="418"/>
        <v>0</v>
      </c>
      <c r="K3872">
        <f t="shared" si="419"/>
        <v>0</v>
      </c>
    </row>
    <row r="3873" spans="1:11" ht="12.75" customHeight="1" x14ac:dyDescent="0.2">
      <c r="A3873" s="71" t="str">
        <f t="shared" si="415"/>
        <v/>
      </c>
      <c r="B3873" s="31" t="str">
        <f t="shared" si="420"/>
        <v/>
      </c>
      <c r="C3873" s="25" t="str">
        <f t="shared" si="416"/>
        <v/>
      </c>
      <c r="D3873" s="26" t="str">
        <f>IF(C3873="","",IFERROR(VLOOKUP($C3873,Statistiques!$A$8:$B$30,2,0),""))</f>
        <v/>
      </c>
      <c r="E3873" s="24"/>
      <c r="F3873" s="27" t="e">
        <f t="shared" si="421"/>
        <v>#VALUE!</v>
      </c>
      <c r="G3873" s="28" t="str">
        <f t="shared" si="417"/>
        <v/>
      </c>
      <c r="H3873" s="29"/>
      <c r="I3873" s="30"/>
      <c r="J3873">
        <f t="shared" si="418"/>
        <v>0</v>
      </c>
      <c r="K3873">
        <f t="shared" si="419"/>
        <v>0</v>
      </c>
    </row>
    <row r="3874" spans="1:11" ht="12.75" customHeight="1" x14ac:dyDescent="0.2">
      <c r="A3874" s="71" t="str">
        <f t="shared" si="415"/>
        <v/>
      </c>
      <c r="B3874" s="31" t="str">
        <f t="shared" si="420"/>
        <v/>
      </c>
      <c r="C3874" s="25" t="str">
        <f t="shared" si="416"/>
        <v/>
      </c>
      <c r="D3874" s="26" t="str">
        <f>IF(C3874="","",IFERROR(VLOOKUP($C3874,Statistiques!$A$8:$B$30,2,0),""))</f>
        <v/>
      </c>
      <c r="E3874" s="24"/>
      <c r="F3874" s="27" t="e">
        <f t="shared" si="421"/>
        <v>#VALUE!</v>
      </c>
      <c r="G3874" s="28" t="str">
        <f t="shared" si="417"/>
        <v/>
      </c>
      <c r="H3874" s="29"/>
      <c r="I3874" s="30"/>
      <c r="J3874">
        <f t="shared" si="418"/>
        <v>0</v>
      </c>
      <c r="K3874">
        <f t="shared" si="419"/>
        <v>0</v>
      </c>
    </row>
    <row r="3875" spans="1:11" ht="12.75" customHeight="1" x14ac:dyDescent="0.2">
      <c r="A3875" s="71" t="str">
        <f t="shared" si="415"/>
        <v/>
      </c>
      <c r="B3875" s="31" t="str">
        <f t="shared" si="420"/>
        <v/>
      </c>
      <c r="C3875" s="25" t="str">
        <f t="shared" si="416"/>
        <v/>
      </c>
      <c r="D3875" s="26" t="str">
        <f>IF(C3875="","",IFERROR(VLOOKUP($C3875,Statistiques!$A$8:$B$30,2,0),""))</f>
        <v/>
      </c>
      <c r="E3875" s="24"/>
      <c r="F3875" s="27" t="e">
        <f t="shared" si="421"/>
        <v>#VALUE!</v>
      </c>
      <c r="G3875" s="28" t="str">
        <f t="shared" si="417"/>
        <v/>
      </c>
      <c r="H3875" s="29"/>
      <c r="I3875" s="30"/>
      <c r="J3875">
        <f t="shared" si="418"/>
        <v>0</v>
      </c>
      <c r="K3875">
        <f t="shared" si="419"/>
        <v>0</v>
      </c>
    </row>
    <row r="3876" spans="1:11" ht="12.75" customHeight="1" x14ac:dyDescent="0.2">
      <c r="A3876" s="71" t="str">
        <f t="shared" si="415"/>
        <v/>
      </c>
      <c r="B3876" s="31" t="str">
        <f t="shared" si="420"/>
        <v/>
      </c>
      <c r="C3876" s="25" t="str">
        <f t="shared" si="416"/>
        <v/>
      </c>
      <c r="D3876" s="26" t="str">
        <f>IF(C3876="","",IFERROR(VLOOKUP($C3876,Statistiques!$A$8:$B$30,2,0),""))</f>
        <v/>
      </c>
      <c r="E3876" s="24"/>
      <c r="F3876" s="27" t="e">
        <f t="shared" si="421"/>
        <v>#VALUE!</v>
      </c>
      <c r="G3876" s="28" t="str">
        <f t="shared" si="417"/>
        <v/>
      </c>
      <c r="H3876" s="29"/>
      <c r="I3876" s="30"/>
      <c r="J3876">
        <f t="shared" si="418"/>
        <v>0</v>
      </c>
      <c r="K3876">
        <f t="shared" si="419"/>
        <v>0</v>
      </c>
    </row>
    <row r="3877" spans="1:11" ht="12.75" customHeight="1" x14ac:dyDescent="0.2">
      <c r="A3877" s="71" t="str">
        <f t="shared" si="415"/>
        <v/>
      </c>
      <c r="B3877" s="31" t="str">
        <f t="shared" si="420"/>
        <v/>
      </c>
      <c r="C3877" s="25" t="str">
        <f t="shared" si="416"/>
        <v/>
      </c>
      <c r="D3877" s="26" t="str">
        <f>IF(C3877="","",IFERROR(VLOOKUP($C3877,Statistiques!$A$8:$B$30,2,0),""))</f>
        <v/>
      </c>
      <c r="E3877" s="24"/>
      <c r="F3877" s="27" t="e">
        <f t="shared" si="421"/>
        <v>#VALUE!</v>
      </c>
      <c r="G3877" s="28" t="str">
        <f t="shared" si="417"/>
        <v/>
      </c>
      <c r="H3877" s="29"/>
      <c r="I3877" s="30"/>
      <c r="J3877">
        <f t="shared" si="418"/>
        <v>0</v>
      </c>
      <c r="K3877">
        <f t="shared" si="419"/>
        <v>0</v>
      </c>
    </row>
    <row r="3878" spans="1:11" ht="12.75" customHeight="1" x14ac:dyDescent="0.2">
      <c r="A3878" s="71" t="str">
        <f t="shared" si="415"/>
        <v/>
      </c>
      <c r="B3878" s="31" t="str">
        <f t="shared" si="420"/>
        <v/>
      </c>
      <c r="C3878" s="25" t="str">
        <f t="shared" si="416"/>
        <v/>
      </c>
      <c r="D3878" s="26" t="str">
        <f>IF(C3878="","",IFERROR(VLOOKUP($C3878,Statistiques!$A$8:$B$30,2,0),""))</f>
        <v/>
      </c>
      <c r="E3878" s="24"/>
      <c r="F3878" s="27" t="e">
        <f t="shared" si="421"/>
        <v>#VALUE!</v>
      </c>
      <c r="G3878" s="28" t="str">
        <f t="shared" si="417"/>
        <v/>
      </c>
      <c r="H3878" s="29"/>
      <c r="I3878" s="30"/>
      <c r="J3878">
        <f t="shared" si="418"/>
        <v>0</v>
      </c>
      <c r="K3878">
        <f t="shared" si="419"/>
        <v>0</v>
      </c>
    </row>
    <row r="3879" spans="1:11" ht="12.75" customHeight="1" x14ac:dyDescent="0.2">
      <c r="A3879" s="71" t="str">
        <f t="shared" si="415"/>
        <v/>
      </c>
      <c r="B3879" s="31" t="str">
        <f t="shared" si="420"/>
        <v/>
      </c>
      <c r="C3879" s="25" t="str">
        <f t="shared" si="416"/>
        <v/>
      </c>
      <c r="D3879" s="26" t="str">
        <f>IF(C3879="","",IFERROR(VLOOKUP($C3879,Statistiques!$A$8:$B$30,2,0),""))</f>
        <v/>
      </c>
      <c r="E3879" s="24"/>
      <c r="F3879" s="27" t="e">
        <f t="shared" si="421"/>
        <v>#VALUE!</v>
      </c>
      <c r="G3879" s="28" t="str">
        <f t="shared" si="417"/>
        <v/>
      </c>
      <c r="H3879" s="29"/>
      <c r="I3879" s="30"/>
      <c r="J3879">
        <f t="shared" si="418"/>
        <v>0</v>
      </c>
      <c r="K3879">
        <f t="shared" si="419"/>
        <v>0</v>
      </c>
    </row>
    <row r="3880" spans="1:11" ht="12.75" customHeight="1" x14ac:dyDescent="0.2">
      <c r="A3880" s="71" t="str">
        <f t="shared" si="415"/>
        <v/>
      </c>
      <c r="B3880" s="31" t="str">
        <f t="shared" si="420"/>
        <v/>
      </c>
      <c r="C3880" s="25" t="str">
        <f t="shared" si="416"/>
        <v/>
      </c>
      <c r="D3880" s="26" t="str">
        <f>IF(C3880="","",IFERROR(VLOOKUP($C3880,Statistiques!$A$8:$B$30,2,0),""))</f>
        <v/>
      </c>
      <c r="E3880" s="24"/>
      <c r="F3880" s="27" t="e">
        <f t="shared" si="421"/>
        <v>#VALUE!</v>
      </c>
      <c r="G3880" s="28" t="str">
        <f t="shared" si="417"/>
        <v/>
      </c>
      <c r="H3880" s="29"/>
      <c r="I3880" s="30"/>
      <c r="J3880">
        <f t="shared" si="418"/>
        <v>0</v>
      </c>
      <c r="K3880">
        <f t="shared" si="419"/>
        <v>0</v>
      </c>
    </row>
    <row r="3881" spans="1:11" ht="12.75" customHeight="1" x14ac:dyDescent="0.2">
      <c r="A3881" s="71" t="str">
        <f t="shared" si="415"/>
        <v/>
      </c>
      <c r="B3881" s="31" t="str">
        <f t="shared" si="420"/>
        <v/>
      </c>
      <c r="C3881" s="25" t="str">
        <f t="shared" si="416"/>
        <v/>
      </c>
      <c r="D3881" s="26" t="str">
        <f>IF(C3881="","",IFERROR(VLOOKUP($C3881,Statistiques!$A$8:$B$30,2,0),""))</f>
        <v/>
      </c>
      <c r="E3881" s="24"/>
      <c r="F3881" s="27" t="e">
        <f t="shared" si="421"/>
        <v>#VALUE!</v>
      </c>
      <c r="G3881" s="28" t="str">
        <f t="shared" si="417"/>
        <v/>
      </c>
      <c r="H3881" s="29"/>
      <c r="I3881" s="30"/>
      <c r="J3881">
        <f t="shared" si="418"/>
        <v>0</v>
      </c>
      <c r="K3881">
        <f t="shared" si="419"/>
        <v>0</v>
      </c>
    </row>
    <row r="3882" spans="1:11" ht="12.75" customHeight="1" x14ac:dyDescent="0.2">
      <c r="A3882" s="71" t="str">
        <f t="shared" si="415"/>
        <v/>
      </c>
      <c r="B3882" s="31" t="str">
        <f t="shared" si="420"/>
        <v/>
      </c>
      <c r="C3882" s="25" t="str">
        <f t="shared" si="416"/>
        <v/>
      </c>
      <c r="D3882" s="26" t="str">
        <f>IF(C3882="","",IFERROR(VLOOKUP($C3882,Statistiques!$A$8:$B$30,2,0),""))</f>
        <v/>
      </c>
      <c r="E3882" s="24"/>
      <c r="F3882" s="27" t="e">
        <f t="shared" si="421"/>
        <v>#VALUE!</v>
      </c>
      <c r="G3882" s="28" t="str">
        <f t="shared" si="417"/>
        <v/>
      </c>
      <c r="H3882" s="29"/>
      <c r="I3882" s="30"/>
      <c r="J3882">
        <f t="shared" si="418"/>
        <v>0</v>
      </c>
      <c r="K3882">
        <f t="shared" si="419"/>
        <v>0</v>
      </c>
    </row>
    <row r="3883" spans="1:11" ht="12.75" customHeight="1" x14ac:dyDescent="0.2">
      <c r="A3883" s="71" t="str">
        <f t="shared" si="415"/>
        <v/>
      </c>
      <c r="B3883" s="31" t="str">
        <f t="shared" si="420"/>
        <v/>
      </c>
      <c r="C3883" s="25" t="str">
        <f t="shared" si="416"/>
        <v/>
      </c>
      <c r="D3883" s="26" t="str">
        <f>IF(C3883="","",IFERROR(VLOOKUP($C3883,Statistiques!$A$8:$B$30,2,0),""))</f>
        <v/>
      </c>
      <c r="E3883" s="24"/>
      <c r="F3883" s="27" t="e">
        <f t="shared" si="421"/>
        <v>#VALUE!</v>
      </c>
      <c r="G3883" s="28" t="str">
        <f t="shared" si="417"/>
        <v/>
      </c>
      <c r="H3883" s="29"/>
      <c r="I3883" s="30"/>
      <c r="J3883">
        <f t="shared" si="418"/>
        <v>0</v>
      </c>
      <c r="K3883">
        <f t="shared" si="419"/>
        <v>0</v>
      </c>
    </row>
    <row r="3884" spans="1:11" ht="12.75" customHeight="1" x14ac:dyDescent="0.2">
      <c r="A3884" s="71" t="str">
        <f t="shared" si="415"/>
        <v/>
      </c>
      <c r="B3884" s="31" t="str">
        <f t="shared" si="420"/>
        <v/>
      </c>
      <c r="C3884" s="25" t="str">
        <f t="shared" si="416"/>
        <v/>
      </c>
      <c r="D3884" s="26" t="str">
        <f>IF(C3884="","",IFERROR(VLOOKUP($C3884,Statistiques!$A$8:$B$30,2,0),""))</f>
        <v/>
      </c>
      <c r="E3884" s="24"/>
      <c r="F3884" s="27" t="e">
        <f t="shared" si="421"/>
        <v>#VALUE!</v>
      </c>
      <c r="G3884" s="28" t="str">
        <f t="shared" si="417"/>
        <v/>
      </c>
      <c r="H3884" s="29"/>
      <c r="I3884" s="30"/>
      <c r="J3884">
        <f t="shared" si="418"/>
        <v>0</v>
      </c>
      <c r="K3884">
        <f t="shared" si="419"/>
        <v>0</v>
      </c>
    </row>
    <row r="3885" spans="1:11" ht="12.75" customHeight="1" x14ac:dyDescent="0.2">
      <c r="A3885" s="71" t="str">
        <f t="shared" si="415"/>
        <v/>
      </c>
      <c r="B3885" s="31" t="str">
        <f t="shared" si="420"/>
        <v/>
      </c>
      <c r="C3885" s="25" t="str">
        <f t="shared" si="416"/>
        <v/>
      </c>
      <c r="D3885" s="26" t="str">
        <f>IF(C3885="","",IFERROR(VLOOKUP($C3885,Statistiques!$A$8:$B$30,2,0),""))</f>
        <v/>
      </c>
      <c r="E3885" s="24"/>
      <c r="F3885" s="27" t="e">
        <f t="shared" si="421"/>
        <v>#VALUE!</v>
      </c>
      <c r="G3885" s="28" t="str">
        <f t="shared" si="417"/>
        <v/>
      </c>
      <c r="H3885" s="29"/>
      <c r="I3885" s="30"/>
      <c r="J3885">
        <f t="shared" si="418"/>
        <v>0</v>
      </c>
      <c r="K3885">
        <f t="shared" si="419"/>
        <v>0</v>
      </c>
    </row>
    <row r="3886" spans="1:11" ht="12.75" customHeight="1" x14ac:dyDescent="0.2">
      <c r="A3886" s="71" t="str">
        <f t="shared" si="415"/>
        <v/>
      </c>
      <c r="B3886" s="31" t="str">
        <f t="shared" si="420"/>
        <v/>
      </c>
      <c r="C3886" s="25" t="str">
        <f t="shared" si="416"/>
        <v/>
      </c>
      <c r="D3886" s="26" t="str">
        <f>IF(C3886="","",IFERROR(VLOOKUP($C3886,Statistiques!$A$8:$B$30,2,0),""))</f>
        <v/>
      </c>
      <c r="E3886" s="24"/>
      <c r="F3886" s="27" t="e">
        <f t="shared" si="421"/>
        <v>#VALUE!</v>
      </c>
      <c r="G3886" s="28" t="str">
        <f t="shared" si="417"/>
        <v/>
      </c>
      <c r="H3886" s="29"/>
      <c r="I3886" s="30"/>
      <c r="J3886">
        <f t="shared" si="418"/>
        <v>0</v>
      </c>
      <c r="K3886">
        <f t="shared" si="419"/>
        <v>0</v>
      </c>
    </row>
    <row r="3887" spans="1:11" ht="12.75" customHeight="1" x14ac:dyDescent="0.2">
      <c r="A3887" s="71" t="str">
        <f t="shared" si="415"/>
        <v/>
      </c>
      <c r="B3887" s="31" t="str">
        <f t="shared" si="420"/>
        <v/>
      </c>
      <c r="C3887" s="25" t="str">
        <f t="shared" si="416"/>
        <v/>
      </c>
      <c r="D3887" s="26" t="str">
        <f>IF(C3887="","",IFERROR(VLOOKUP($C3887,Statistiques!$A$8:$B$30,2,0),""))</f>
        <v/>
      </c>
      <c r="E3887" s="24"/>
      <c r="F3887" s="27" t="e">
        <f t="shared" si="421"/>
        <v>#VALUE!</v>
      </c>
      <c r="G3887" s="28" t="str">
        <f t="shared" si="417"/>
        <v/>
      </c>
      <c r="H3887" s="29"/>
      <c r="I3887" s="30"/>
      <c r="J3887">
        <f t="shared" si="418"/>
        <v>0</v>
      </c>
      <c r="K3887">
        <f t="shared" si="419"/>
        <v>0</v>
      </c>
    </row>
    <row r="3888" spans="1:11" ht="12.75" customHeight="1" x14ac:dyDescent="0.2">
      <c r="A3888" s="71" t="str">
        <f t="shared" si="415"/>
        <v/>
      </c>
      <c r="B3888" s="31" t="str">
        <f t="shared" si="420"/>
        <v/>
      </c>
      <c r="C3888" s="25" t="str">
        <f t="shared" si="416"/>
        <v/>
      </c>
      <c r="D3888" s="26" t="str">
        <f>IF(C3888="","",IFERROR(VLOOKUP($C3888,Statistiques!$A$8:$B$30,2,0),""))</f>
        <v/>
      </c>
      <c r="E3888" s="24"/>
      <c r="F3888" s="27" t="e">
        <f t="shared" si="421"/>
        <v>#VALUE!</v>
      </c>
      <c r="G3888" s="28" t="str">
        <f t="shared" si="417"/>
        <v/>
      </c>
      <c r="H3888" s="29"/>
      <c r="I3888" s="30"/>
      <c r="J3888">
        <f t="shared" si="418"/>
        <v>0</v>
      </c>
      <c r="K3888">
        <f t="shared" si="419"/>
        <v>0</v>
      </c>
    </row>
    <row r="3889" spans="1:11" ht="12.75" customHeight="1" x14ac:dyDescent="0.2">
      <c r="A3889" s="71" t="str">
        <f t="shared" si="415"/>
        <v/>
      </c>
      <c r="B3889" s="31" t="str">
        <f t="shared" si="420"/>
        <v/>
      </c>
      <c r="C3889" s="25" t="str">
        <f t="shared" si="416"/>
        <v/>
      </c>
      <c r="D3889" s="26" t="str">
        <f>IF(C3889="","",IFERROR(VLOOKUP($C3889,Statistiques!$A$8:$B$30,2,0),""))</f>
        <v/>
      </c>
      <c r="E3889" s="24"/>
      <c r="F3889" s="27" t="e">
        <f t="shared" si="421"/>
        <v>#VALUE!</v>
      </c>
      <c r="G3889" s="28" t="str">
        <f t="shared" si="417"/>
        <v/>
      </c>
      <c r="H3889" s="29"/>
      <c r="I3889" s="30"/>
      <c r="J3889">
        <f t="shared" si="418"/>
        <v>0</v>
      </c>
      <c r="K3889">
        <f t="shared" si="419"/>
        <v>0</v>
      </c>
    </row>
    <row r="3890" spans="1:11" ht="12.75" customHeight="1" x14ac:dyDescent="0.2">
      <c r="A3890" s="71" t="str">
        <f t="shared" ref="A3890:A3953" si="422">IF(E3889="","",A3889)</f>
        <v/>
      </c>
      <c r="B3890" s="31" t="str">
        <f t="shared" si="420"/>
        <v/>
      </c>
      <c r="C3890" s="25" t="str">
        <f t="shared" ref="C3890:C3953" si="423">IF(E3889="","",C3889)</f>
        <v/>
      </c>
      <c r="D3890" s="26" t="str">
        <f>IF(C3890="","",IFERROR(VLOOKUP($C3890,Statistiques!$A$8:$B$30,2,0),""))</f>
        <v/>
      </c>
      <c r="E3890" s="24"/>
      <c r="F3890" s="27" t="e">
        <f t="shared" si="421"/>
        <v>#VALUE!</v>
      </c>
      <c r="G3890" s="28" t="str">
        <f t="shared" si="417"/>
        <v/>
      </c>
      <c r="H3890" s="29"/>
      <c r="I3890" s="30"/>
      <c r="J3890">
        <f t="shared" si="418"/>
        <v>0</v>
      </c>
      <c r="K3890">
        <f t="shared" si="419"/>
        <v>0</v>
      </c>
    </row>
    <row r="3891" spans="1:11" ht="12.75" customHeight="1" x14ac:dyDescent="0.2">
      <c r="A3891" s="71" t="str">
        <f t="shared" si="422"/>
        <v/>
      </c>
      <c r="B3891" s="31" t="str">
        <f t="shared" si="420"/>
        <v/>
      </c>
      <c r="C3891" s="25" t="str">
        <f t="shared" si="423"/>
        <v/>
      </c>
      <c r="D3891" s="26" t="str">
        <f>IF(C3891="","",IFERROR(VLOOKUP($C3891,Statistiques!$A$8:$B$30,2,0),""))</f>
        <v/>
      </c>
      <c r="E3891" s="24"/>
      <c r="F3891" s="27" t="e">
        <f t="shared" si="421"/>
        <v>#VALUE!</v>
      </c>
      <c r="G3891" s="28" t="str">
        <f t="shared" si="417"/>
        <v/>
      </c>
      <c r="H3891" s="29"/>
      <c r="I3891" s="30"/>
      <c r="J3891">
        <f t="shared" si="418"/>
        <v>0</v>
      </c>
      <c r="K3891">
        <f t="shared" si="419"/>
        <v>0</v>
      </c>
    </row>
    <row r="3892" spans="1:11" ht="12.75" customHeight="1" x14ac:dyDescent="0.2">
      <c r="A3892" s="71" t="str">
        <f t="shared" si="422"/>
        <v/>
      </c>
      <c r="B3892" s="31" t="str">
        <f t="shared" si="420"/>
        <v/>
      </c>
      <c r="C3892" s="25" t="str">
        <f t="shared" si="423"/>
        <v/>
      </c>
      <c r="D3892" s="26" t="str">
        <f>IF(C3892="","",IFERROR(VLOOKUP($C3892,Statistiques!$A$8:$B$30,2,0),""))</f>
        <v/>
      </c>
      <c r="E3892" s="24"/>
      <c r="F3892" s="27" t="e">
        <f t="shared" si="421"/>
        <v>#VALUE!</v>
      </c>
      <c r="G3892" s="28" t="str">
        <f t="shared" si="417"/>
        <v/>
      </c>
      <c r="H3892" s="29"/>
      <c r="I3892" s="30"/>
      <c r="J3892">
        <f t="shared" si="418"/>
        <v>0</v>
      </c>
      <c r="K3892">
        <f t="shared" si="419"/>
        <v>0</v>
      </c>
    </row>
    <row r="3893" spans="1:11" ht="12.75" customHeight="1" x14ac:dyDescent="0.2">
      <c r="A3893" s="71" t="str">
        <f t="shared" si="422"/>
        <v/>
      </c>
      <c r="B3893" s="31" t="str">
        <f t="shared" si="420"/>
        <v/>
      </c>
      <c r="C3893" s="25" t="str">
        <f t="shared" si="423"/>
        <v/>
      </c>
      <c r="D3893" s="26" t="str">
        <f>IF(C3893="","",IFERROR(VLOOKUP($C3893,Statistiques!$A$8:$B$30,2,0),""))</f>
        <v/>
      </c>
      <c r="E3893" s="24"/>
      <c r="F3893" s="27" t="e">
        <f t="shared" si="421"/>
        <v>#VALUE!</v>
      </c>
      <c r="G3893" s="28" t="str">
        <f t="shared" si="417"/>
        <v/>
      </c>
      <c r="H3893" s="29"/>
      <c r="I3893" s="30"/>
      <c r="J3893">
        <f t="shared" si="418"/>
        <v>0</v>
      </c>
      <c r="K3893">
        <f t="shared" si="419"/>
        <v>0</v>
      </c>
    </row>
    <row r="3894" spans="1:11" ht="12.75" customHeight="1" x14ac:dyDescent="0.2">
      <c r="A3894" s="71" t="str">
        <f t="shared" si="422"/>
        <v/>
      </c>
      <c r="B3894" s="31" t="str">
        <f t="shared" si="420"/>
        <v/>
      </c>
      <c r="C3894" s="25" t="str">
        <f t="shared" si="423"/>
        <v/>
      </c>
      <c r="D3894" s="26" t="str">
        <f>IF(C3894="","",IFERROR(VLOOKUP($C3894,Statistiques!$A$8:$B$30,2,0),""))</f>
        <v/>
      </c>
      <c r="E3894" s="24"/>
      <c r="F3894" s="27" t="e">
        <f t="shared" si="421"/>
        <v>#VALUE!</v>
      </c>
      <c r="G3894" s="28" t="str">
        <f t="shared" si="417"/>
        <v/>
      </c>
      <c r="H3894" s="29"/>
      <c r="I3894" s="30"/>
      <c r="J3894">
        <f t="shared" si="418"/>
        <v>0</v>
      </c>
      <c r="K3894">
        <f t="shared" si="419"/>
        <v>0</v>
      </c>
    </row>
    <row r="3895" spans="1:11" ht="12.75" customHeight="1" x14ac:dyDescent="0.2">
      <c r="A3895" s="71" t="str">
        <f t="shared" si="422"/>
        <v/>
      </c>
      <c r="B3895" s="31" t="str">
        <f t="shared" si="420"/>
        <v/>
      </c>
      <c r="C3895" s="25" t="str">
        <f t="shared" si="423"/>
        <v/>
      </c>
      <c r="D3895" s="26" t="str">
        <f>IF(C3895="","",IFERROR(VLOOKUP($C3895,Statistiques!$A$8:$B$30,2,0),""))</f>
        <v/>
      </c>
      <c r="E3895" s="24"/>
      <c r="F3895" s="27" t="e">
        <f t="shared" si="421"/>
        <v>#VALUE!</v>
      </c>
      <c r="G3895" s="28" t="str">
        <f t="shared" si="417"/>
        <v/>
      </c>
      <c r="H3895" s="29"/>
      <c r="I3895" s="30"/>
      <c r="J3895">
        <f t="shared" si="418"/>
        <v>0</v>
      </c>
      <c r="K3895">
        <f t="shared" si="419"/>
        <v>0</v>
      </c>
    </row>
    <row r="3896" spans="1:11" ht="12.75" customHeight="1" x14ac:dyDescent="0.2">
      <c r="A3896" s="71" t="str">
        <f t="shared" si="422"/>
        <v/>
      </c>
      <c r="B3896" s="31" t="str">
        <f t="shared" si="420"/>
        <v/>
      </c>
      <c r="C3896" s="25" t="str">
        <f t="shared" si="423"/>
        <v/>
      </c>
      <c r="D3896" s="26" t="str">
        <f>IF(C3896="","",IFERROR(VLOOKUP($C3896,Statistiques!$A$8:$B$30,2,0),""))</f>
        <v/>
      </c>
      <c r="E3896" s="24"/>
      <c r="F3896" s="27" t="e">
        <f t="shared" si="421"/>
        <v>#VALUE!</v>
      </c>
      <c r="G3896" s="28" t="str">
        <f t="shared" si="417"/>
        <v/>
      </c>
      <c r="H3896" s="29"/>
      <c r="I3896" s="30"/>
      <c r="J3896">
        <f t="shared" si="418"/>
        <v>0</v>
      </c>
      <c r="K3896">
        <f t="shared" si="419"/>
        <v>0</v>
      </c>
    </row>
    <row r="3897" spans="1:11" ht="12.75" customHeight="1" x14ac:dyDescent="0.2">
      <c r="A3897" s="71" t="str">
        <f t="shared" si="422"/>
        <v/>
      </c>
      <c r="B3897" s="31" t="str">
        <f t="shared" si="420"/>
        <v/>
      </c>
      <c r="C3897" s="25" t="str">
        <f t="shared" si="423"/>
        <v/>
      </c>
      <c r="D3897" s="26" t="str">
        <f>IF(C3897="","",IFERROR(VLOOKUP($C3897,Statistiques!$A$8:$B$30,2,0),""))</f>
        <v/>
      </c>
      <c r="E3897" s="24"/>
      <c r="F3897" s="27" t="e">
        <f t="shared" si="421"/>
        <v>#VALUE!</v>
      </c>
      <c r="G3897" s="28" t="str">
        <f t="shared" si="417"/>
        <v/>
      </c>
      <c r="H3897" s="29"/>
      <c r="I3897" s="30"/>
      <c r="J3897">
        <f t="shared" si="418"/>
        <v>0</v>
      </c>
      <c r="K3897">
        <f t="shared" si="419"/>
        <v>0</v>
      </c>
    </row>
    <row r="3898" spans="1:11" ht="12.75" customHeight="1" x14ac:dyDescent="0.2">
      <c r="A3898" s="71" t="str">
        <f t="shared" si="422"/>
        <v/>
      </c>
      <c r="B3898" s="31" t="str">
        <f t="shared" si="420"/>
        <v/>
      </c>
      <c r="C3898" s="25" t="str">
        <f t="shared" si="423"/>
        <v/>
      </c>
      <c r="D3898" s="26" t="str">
        <f>IF(C3898="","",IFERROR(VLOOKUP($C3898,Statistiques!$A$8:$B$30,2,0),""))</f>
        <v/>
      </c>
      <c r="E3898" s="24"/>
      <c r="F3898" s="27" t="e">
        <f t="shared" si="421"/>
        <v>#VALUE!</v>
      </c>
      <c r="G3898" s="28" t="str">
        <f t="shared" si="417"/>
        <v/>
      </c>
      <c r="H3898" s="29"/>
      <c r="I3898" s="30"/>
      <c r="J3898">
        <f t="shared" si="418"/>
        <v>0</v>
      </c>
      <c r="K3898">
        <f t="shared" si="419"/>
        <v>0</v>
      </c>
    </row>
    <row r="3899" spans="1:11" ht="12.75" customHeight="1" x14ac:dyDescent="0.2">
      <c r="A3899" s="71" t="str">
        <f t="shared" si="422"/>
        <v/>
      </c>
      <c r="B3899" s="31" t="str">
        <f t="shared" si="420"/>
        <v/>
      </c>
      <c r="C3899" s="25" t="str">
        <f t="shared" si="423"/>
        <v/>
      </c>
      <c r="D3899" s="26" t="str">
        <f>IF(C3899="","",IFERROR(VLOOKUP($C3899,Statistiques!$A$8:$B$30,2,0),""))</f>
        <v/>
      </c>
      <c r="E3899" s="24"/>
      <c r="F3899" s="27" t="e">
        <f t="shared" si="421"/>
        <v>#VALUE!</v>
      </c>
      <c r="G3899" s="28" t="str">
        <f t="shared" si="417"/>
        <v/>
      </c>
      <c r="H3899" s="29"/>
      <c r="I3899" s="30"/>
      <c r="J3899">
        <f t="shared" si="418"/>
        <v>0</v>
      </c>
      <c r="K3899">
        <f t="shared" si="419"/>
        <v>0</v>
      </c>
    </row>
    <row r="3900" spans="1:11" ht="12.75" customHeight="1" x14ac:dyDescent="0.2">
      <c r="A3900" s="71" t="str">
        <f t="shared" si="422"/>
        <v/>
      </c>
      <c r="B3900" s="31" t="str">
        <f t="shared" si="420"/>
        <v/>
      </c>
      <c r="C3900" s="25" t="str">
        <f t="shared" si="423"/>
        <v/>
      </c>
      <c r="D3900" s="26" t="str">
        <f>IF(C3900="","",IFERROR(VLOOKUP($C3900,Statistiques!$A$8:$B$30,2,0),""))</f>
        <v/>
      </c>
      <c r="E3900" s="24"/>
      <c r="F3900" s="27" t="e">
        <f t="shared" si="421"/>
        <v>#VALUE!</v>
      </c>
      <c r="G3900" s="28" t="str">
        <f t="shared" si="417"/>
        <v/>
      </c>
      <c r="H3900" s="29"/>
      <c r="I3900" s="30"/>
      <c r="J3900">
        <f t="shared" si="418"/>
        <v>0</v>
      </c>
      <c r="K3900">
        <f t="shared" si="419"/>
        <v>0</v>
      </c>
    </row>
    <row r="3901" spans="1:11" ht="12.75" customHeight="1" x14ac:dyDescent="0.2">
      <c r="A3901" s="71" t="str">
        <f t="shared" si="422"/>
        <v/>
      </c>
      <c r="B3901" s="31" t="str">
        <f t="shared" si="420"/>
        <v/>
      </c>
      <c r="C3901" s="25" t="str">
        <f t="shared" si="423"/>
        <v/>
      </c>
      <c r="D3901" s="26" t="str">
        <f>IF(C3901="","",IFERROR(VLOOKUP($C3901,Statistiques!$A$8:$B$30,2,0),""))</f>
        <v/>
      </c>
      <c r="E3901" s="24"/>
      <c r="F3901" s="27" t="e">
        <f t="shared" si="421"/>
        <v>#VALUE!</v>
      </c>
      <c r="G3901" s="28" t="str">
        <f t="shared" si="417"/>
        <v/>
      </c>
      <c r="H3901" s="29"/>
      <c r="I3901" s="30"/>
      <c r="J3901">
        <f t="shared" si="418"/>
        <v>0</v>
      </c>
      <c r="K3901">
        <f t="shared" si="419"/>
        <v>0</v>
      </c>
    </row>
    <row r="3902" spans="1:11" ht="12.75" customHeight="1" x14ac:dyDescent="0.2">
      <c r="A3902" s="71" t="str">
        <f t="shared" si="422"/>
        <v/>
      </c>
      <c r="B3902" s="31" t="str">
        <f t="shared" si="420"/>
        <v/>
      </c>
      <c r="C3902" s="25" t="str">
        <f t="shared" si="423"/>
        <v/>
      </c>
      <c r="D3902" s="26" t="str">
        <f>IF(C3902="","",IFERROR(VLOOKUP($C3902,Statistiques!$A$8:$B$30,2,0),""))</f>
        <v/>
      </c>
      <c r="E3902" s="24"/>
      <c r="F3902" s="27" t="e">
        <f t="shared" si="421"/>
        <v>#VALUE!</v>
      </c>
      <c r="G3902" s="28" t="str">
        <f t="shared" si="417"/>
        <v/>
      </c>
      <c r="H3902" s="29"/>
      <c r="I3902" s="30"/>
      <c r="J3902">
        <f t="shared" si="418"/>
        <v>0</v>
      </c>
      <c r="K3902">
        <f t="shared" si="419"/>
        <v>0</v>
      </c>
    </row>
    <row r="3903" spans="1:11" ht="12.75" customHeight="1" x14ac:dyDescent="0.2">
      <c r="A3903" s="71" t="str">
        <f t="shared" si="422"/>
        <v/>
      </c>
      <c r="B3903" s="31" t="str">
        <f t="shared" si="420"/>
        <v/>
      </c>
      <c r="C3903" s="25" t="str">
        <f t="shared" si="423"/>
        <v/>
      </c>
      <c r="D3903" s="26" t="str">
        <f>IF(C3903="","",IFERROR(VLOOKUP($C3903,Statistiques!$A$8:$B$30,2,0),""))</f>
        <v/>
      </c>
      <c r="E3903" s="24"/>
      <c r="F3903" s="27" t="e">
        <f t="shared" si="421"/>
        <v>#VALUE!</v>
      </c>
      <c r="G3903" s="28" t="str">
        <f t="shared" si="417"/>
        <v/>
      </c>
      <c r="H3903" s="29"/>
      <c r="I3903" s="30"/>
      <c r="J3903">
        <f t="shared" si="418"/>
        <v>0</v>
      </c>
      <c r="K3903">
        <f t="shared" si="419"/>
        <v>0</v>
      </c>
    </row>
    <row r="3904" spans="1:11" ht="12.75" customHeight="1" x14ac:dyDescent="0.2">
      <c r="A3904" s="71" t="str">
        <f t="shared" si="422"/>
        <v/>
      </c>
      <c r="B3904" s="31" t="str">
        <f t="shared" si="420"/>
        <v/>
      </c>
      <c r="C3904" s="25" t="str">
        <f t="shared" si="423"/>
        <v/>
      </c>
      <c r="D3904" s="26" t="str">
        <f>IF(C3904="","",IFERROR(VLOOKUP($C3904,Statistiques!$A$8:$B$30,2,0),""))</f>
        <v/>
      </c>
      <c r="E3904" s="24"/>
      <c r="F3904" s="27" t="e">
        <f t="shared" si="421"/>
        <v>#VALUE!</v>
      </c>
      <c r="G3904" s="28" t="str">
        <f t="shared" si="417"/>
        <v/>
      </c>
      <c r="H3904" s="29"/>
      <c r="I3904" s="30"/>
      <c r="J3904">
        <f t="shared" si="418"/>
        <v>0</v>
      </c>
      <c r="K3904">
        <f t="shared" si="419"/>
        <v>0</v>
      </c>
    </row>
    <row r="3905" spans="1:11" ht="12.75" customHeight="1" x14ac:dyDescent="0.2">
      <c r="A3905" s="71" t="str">
        <f t="shared" si="422"/>
        <v/>
      </c>
      <c r="B3905" s="31" t="str">
        <f t="shared" si="420"/>
        <v/>
      </c>
      <c r="C3905" s="25" t="str">
        <f t="shared" si="423"/>
        <v/>
      </c>
      <c r="D3905" s="26" t="str">
        <f>IF(C3905="","",IFERROR(VLOOKUP($C3905,Statistiques!$A$8:$B$30,2,0),""))</f>
        <v/>
      </c>
      <c r="E3905" s="24"/>
      <c r="F3905" s="27" t="e">
        <f t="shared" si="421"/>
        <v>#VALUE!</v>
      </c>
      <c r="G3905" s="28" t="str">
        <f t="shared" si="417"/>
        <v/>
      </c>
      <c r="H3905" s="29"/>
      <c r="I3905" s="30"/>
      <c r="J3905">
        <f t="shared" si="418"/>
        <v>0</v>
      </c>
      <c r="K3905">
        <f t="shared" si="419"/>
        <v>0</v>
      </c>
    </row>
    <row r="3906" spans="1:11" ht="12.75" customHeight="1" x14ac:dyDescent="0.2">
      <c r="A3906" s="71" t="str">
        <f t="shared" si="422"/>
        <v/>
      </c>
      <c r="B3906" s="31" t="str">
        <f t="shared" si="420"/>
        <v/>
      </c>
      <c r="C3906" s="25" t="str">
        <f t="shared" si="423"/>
        <v/>
      </c>
      <c r="D3906" s="26" t="str">
        <f>IF(C3906="","",IFERROR(VLOOKUP($C3906,Statistiques!$A$8:$B$30,2,0),""))</f>
        <v/>
      </c>
      <c r="E3906" s="24"/>
      <c r="F3906" s="27" t="e">
        <f t="shared" si="421"/>
        <v>#VALUE!</v>
      </c>
      <c r="G3906" s="28" t="str">
        <f t="shared" si="417"/>
        <v/>
      </c>
      <c r="H3906" s="29"/>
      <c r="I3906" s="30"/>
      <c r="J3906">
        <f t="shared" si="418"/>
        <v>0</v>
      </c>
      <c r="K3906">
        <f t="shared" si="419"/>
        <v>0</v>
      </c>
    </row>
    <row r="3907" spans="1:11" ht="12.75" customHeight="1" x14ac:dyDescent="0.2">
      <c r="A3907" s="71" t="str">
        <f t="shared" si="422"/>
        <v/>
      </c>
      <c r="B3907" s="31" t="str">
        <f t="shared" si="420"/>
        <v/>
      </c>
      <c r="C3907" s="25" t="str">
        <f t="shared" si="423"/>
        <v/>
      </c>
      <c r="D3907" s="26" t="str">
        <f>IF(C3907="","",IFERROR(VLOOKUP($C3907,Statistiques!$A$8:$B$30,2,0),""))</f>
        <v/>
      </c>
      <c r="E3907" s="24"/>
      <c r="F3907" s="27" t="e">
        <f t="shared" si="421"/>
        <v>#VALUE!</v>
      </c>
      <c r="G3907" s="28" t="str">
        <f t="shared" ref="G3907:G3970" si="424">IF(E3907="","",IF(AND(MONTH(A3907)=MONTH(A3908),E3908&lt;&gt;""),"",F3907))</f>
        <v/>
      </c>
      <c r="H3907" s="29"/>
      <c r="I3907" s="30"/>
      <c r="J3907">
        <f t="shared" ref="J3907:J3970" si="425">IF(H3907="",0,H3907)</f>
        <v>0</v>
      </c>
      <c r="K3907">
        <f t="shared" ref="K3907:K3970" si="426">IF(I3907="",0,I3907)</f>
        <v>0</v>
      </c>
    </row>
    <row r="3908" spans="1:11" ht="12.75" customHeight="1" x14ac:dyDescent="0.2">
      <c r="A3908" s="71" t="str">
        <f t="shared" si="422"/>
        <v/>
      </c>
      <c r="B3908" s="31" t="str">
        <f t="shared" ref="B3908:B3971" si="427">IF(A3908="","",B3907+1)</f>
        <v/>
      </c>
      <c r="C3908" s="25" t="str">
        <f t="shared" si="423"/>
        <v/>
      </c>
      <c r="D3908" s="26" t="str">
        <f>IF(C3908="","",IFERROR(VLOOKUP($C3908,Statistiques!$A$8:$B$30,2,0),""))</f>
        <v/>
      </c>
      <c r="E3908" s="24"/>
      <c r="F3908" s="27" t="e">
        <f t="shared" ref="F3908:F3971" si="428">IF(MONTH(A3908)=MONTH(A3907),F3907+E3908,E3908)</f>
        <v>#VALUE!</v>
      </c>
      <c r="G3908" s="28" t="str">
        <f t="shared" si="424"/>
        <v/>
      </c>
      <c r="H3908" s="29"/>
      <c r="I3908" s="30"/>
      <c r="J3908">
        <f t="shared" si="425"/>
        <v>0</v>
      </c>
      <c r="K3908">
        <f t="shared" si="426"/>
        <v>0</v>
      </c>
    </row>
    <row r="3909" spans="1:11" ht="12.75" customHeight="1" x14ac:dyDescent="0.2">
      <c r="A3909" s="71" t="str">
        <f t="shared" si="422"/>
        <v/>
      </c>
      <c r="B3909" s="31" t="str">
        <f t="shared" si="427"/>
        <v/>
      </c>
      <c r="C3909" s="25" t="str">
        <f t="shared" si="423"/>
        <v/>
      </c>
      <c r="D3909" s="26" t="str">
        <f>IF(C3909="","",IFERROR(VLOOKUP($C3909,Statistiques!$A$8:$B$30,2,0),""))</f>
        <v/>
      </c>
      <c r="E3909" s="24"/>
      <c r="F3909" s="27" t="e">
        <f t="shared" si="428"/>
        <v>#VALUE!</v>
      </c>
      <c r="G3909" s="28" t="str">
        <f t="shared" si="424"/>
        <v/>
      </c>
      <c r="H3909" s="29"/>
      <c r="I3909" s="30"/>
      <c r="J3909">
        <f t="shared" si="425"/>
        <v>0</v>
      </c>
      <c r="K3909">
        <f t="shared" si="426"/>
        <v>0</v>
      </c>
    </row>
    <row r="3910" spans="1:11" ht="12.75" customHeight="1" x14ac:dyDescent="0.2">
      <c r="A3910" s="71" t="str">
        <f t="shared" si="422"/>
        <v/>
      </c>
      <c r="B3910" s="31" t="str">
        <f t="shared" si="427"/>
        <v/>
      </c>
      <c r="C3910" s="25" t="str">
        <f t="shared" si="423"/>
        <v/>
      </c>
      <c r="D3910" s="26" t="str">
        <f>IF(C3910="","",IFERROR(VLOOKUP($C3910,Statistiques!$A$8:$B$30,2,0),""))</f>
        <v/>
      </c>
      <c r="E3910" s="24"/>
      <c r="F3910" s="27" t="e">
        <f t="shared" si="428"/>
        <v>#VALUE!</v>
      </c>
      <c r="G3910" s="28" t="str">
        <f t="shared" si="424"/>
        <v/>
      </c>
      <c r="H3910" s="29"/>
      <c r="I3910" s="30"/>
      <c r="J3910">
        <f t="shared" si="425"/>
        <v>0</v>
      </c>
      <c r="K3910">
        <f t="shared" si="426"/>
        <v>0</v>
      </c>
    </row>
    <row r="3911" spans="1:11" ht="12.75" customHeight="1" x14ac:dyDescent="0.2">
      <c r="A3911" s="71" t="str">
        <f t="shared" si="422"/>
        <v/>
      </c>
      <c r="B3911" s="31" t="str">
        <f t="shared" si="427"/>
        <v/>
      </c>
      <c r="C3911" s="25" t="str">
        <f t="shared" si="423"/>
        <v/>
      </c>
      <c r="D3911" s="26" t="str">
        <f>IF(C3911="","",IFERROR(VLOOKUP($C3911,Statistiques!$A$8:$B$30,2,0),""))</f>
        <v/>
      </c>
      <c r="E3911" s="24"/>
      <c r="F3911" s="27" t="e">
        <f t="shared" si="428"/>
        <v>#VALUE!</v>
      </c>
      <c r="G3911" s="28" t="str">
        <f t="shared" si="424"/>
        <v/>
      </c>
      <c r="H3911" s="29"/>
      <c r="I3911" s="30"/>
      <c r="J3911">
        <f t="shared" si="425"/>
        <v>0</v>
      </c>
      <c r="K3911">
        <f t="shared" si="426"/>
        <v>0</v>
      </c>
    </row>
    <row r="3912" spans="1:11" ht="12.75" customHeight="1" x14ac:dyDescent="0.2">
      <c r="A3912" s="71" t="str">
        <f t="shared" si="422"/>
        <v/>
      </c>
      <c r="B3912" s="31" t="str">
        <f t="shared" si="427"/>
        <v/>
      </c>
      <c r="C3912" s="25" t="str">
        <f t="shared" si="423"/>
        <v/>
      </c>
      <c r="D3912" s="26" t="str">
        <f>IF(C3912="","",IFERROR(VLOOKUP($C3912,Statistiques!$A$8:$B$30,2,0),""))</f>
        <v/>
      </c>
      <c r="E3912" s="24"/>
      <c r="F3912" s="27" t="e">
        <f t="shared" si="428"/>
        <v>#VALUE!</v>
      </c>
      <c r="G3912" s="28" t="str">
        <f t="shared" si="424"/>
        <v/>
      </c>
      <c r="H3912" s="29"/>
      <c r="I3912" s="30"/>
      <c r="J3912">
        <f t="shared" si="425"/>
        <v>0</v>
      </c>
      <c r="K3912">
        <f t="shared" si="426"/>
        <v>0</v>
      </c>
    </row>
    <row r="3913" spans="1:11" ht="12.75" customHeight="1" x14ac:dyDescent="0.2">
      <c r="A3913" s="71" t="str">
        <f t="shared" si="422"/>
        <v/>
      </c>
      <c r="B3913" s="31" t="str">
        <f t="shared" si="427"/>
        <v/>
      </c>
      <c r="C3913" s="25" t="str">
        <f t="shared" si="423"/>
        <v/>
      </c>
      <c r="D3913" s="26" t="str">
        <f>IF(C3913="","",IFERROR(VLOOKUP($C3913,Statistiques!$A$8:$B$30,2,0),""))</f>
        <v/>
      </c>
      <c r="E3913" s="24"/>
      <c r="F3913" s="27" t="e">
        <f t="shared" si="428"/>
        <v>#VALUE!</v>
      </c>
      <c r="G3913" s="28" t="str">
        <f t="shared" si="424"/>
        <v/>
      </c>
      <c r="H3913" s="29"/>
      <c r="I3913" s="30"/>
      <c r="J3913">
        <f t="shared" si="425"/>
        <v>0</v>
      </c>
      <c r="K3913">
        <f t="shared" si="426"/>
        <v>0</v>
      </c>
    </row>
    <row r="3914" spans="1:11" ht="12.75" customHeight="1" x14ac:dyDescent="0.2">
      <c r="A3914" s="71" t="str">
        <f t="shared" si="422"/>
        <v/>
      </c>
      <c r="B3914" s="31" t="str">
        <f t="shared" si="427"/>
        <v/>
      </c>
      <c r="C3914" s="25" t="str">
        <f t="shared" si="423"/>
        <v/>
      </c>
      <c r="D3914" s="26" t="str">
        <f>IF(C3914="","",IFERROR(VLOOKUP($C3914,Statistiques!$A$8:$B$30,2,0),""))</f>
        <v/>
      </c>
      <c r="E3914" s="24"/>
      <c r="F3914" s="27" t="e">
        <f t="shared" si="428"/>
        <v>#VALUE!</v>
      </c>
      <c r="G3914" s="28" t="str">
        <f t="shared" si="424"/>
        <v/>
      </c>
      <c r="H3914" s="29"/>
      <c r="I3914" s="30"/>
      <c r="J3914">
        <f t="shared" si="425"/>
        <v>0</v>
      </c>
      <c r="K3914">
        <f t="shared" si="426"/>
        <v>0</v>
      </c>
    </row>
    <row r="3915" spans="1:11" ht="12.75" customHeight="1" x14ac:dyDescent="0.2">
      <c r="A3915" s="71" t="str">
        <f t="shared" si="422"/>
        <v/>
      </c>
      <c r="B3915" s="31" t="str">
        <f t="shared" si="427"/>
        <v/>
      </c>
      <c r="C3915" s="25" t="str">
        <f t="shared" si="423"/>
        <v/>
      </c>
      <c r="D3915" s="26" t="str">
        <f>IF(C3915="","",IFERROR(VLOOKUP($C3915,Statistiques!$A$8:$B$30,2,0),""))</f>
        <v/>
      </c>
      <c r="E3915" s="24"/>
      <c r="F3915" s="27" t="e">
        <f t="shared" si="428"/>
        <v>#VALUE!</v>
      </c>
      <c r="G3915" s="28" t="str">
        <f t="shared" si="424"/>
        <v/>
      </c>
      <c r="H3915" s="29"/>
      <c r="I3915" s="30"/>
      <c r="J3915">
        <f t="shared" si="425"/>
        <v>0</v>
      </c>
      <c r="K3915">
        <f t="shared" si="426"/>
        <v>0</v>
      </c>
    </row>
    <row r="3916" spans="1:11" ht="12.75" customHeight="1" x14ac:dyDescent="0.2">
      <c r="A3916" s="71" t="str">
        <f t="shared" si="422"/>
        <v/>
      </c>
      <c r="B3916" s="31" t="str">
        <f t="shared" si="427"/>
        <v/>
      </c>
      <c r="C3916" s="25" t="str">
        <f t="shared" si="423"/>
        <v/>
      </c>
      <c r="D3916" s="26" t="str">
        <f>IF(C3916="","",IFERROR(VLOOKUP($C3916,Statistiques!$A$8:$B$30,2,0),""))</f>
        <v/>
      </c>
      <c r="E3916" s="24"/>
      <c r="F3916" s="27" t="e">
        <f t="shared" si="428"/>
        <v>#VALUE!</v>
      </c>
      <c r="G3916" s="28" t="str">
        <f t="shared" si="424"/>
        <v/>
      </c>
      <c r="H3916" s="29"/>
      <c r="I3916" s="30"/>
      <c r="J3916">
        <f t="shared" si="425"/>
        <v>0</v>
      </c>
      <c r="K3916">
        <f t="shared" si="426"/>
        <v>0</v>
      </c>
    </row>
    <row r="3917" spans="1:11" ht="12.75" customHeight="1" x14ac:dyDescent="0.2">
      <c r="A3917" s="71" t="str">
        <f t="shared" si="422"/>
        <v/>
      </c>
      <c r="B3917" s="31" t="str">
        <f t="shared" si="427"/>
        <v/>
      </c>
      <c r="C3917" s="25" t="str">
        <f t="shared" si="423"/>
        <v/>
      </c>
      <c r="D3917" s="26" t="str">
        <f>IF(C3917="","",IFERROR(VLOOKUP($C3917,Statistiques!$A$8:$B$30,2,0),""))</f>
        <v/>
      </c>
      <c r="E3917" s="24"/>
      <c r="F3917" s="27" t="e">
        <f t="shared" si="428"/>
        <v>#VALUE!</v>
      </c>
      <c r="G3917" s="28" t="str">
        <f t="shared" si="424"/>
        <v/>
      </c>
      <c r="H3917" s="29"/>
      <c r="I3917" s="30"/>
      <c r="J3917">
        <f t="shared" si="425"/>
        <v>0</v>
      </c>
      <c r="K3917">
        <f t="shared" si="426"/>
        <v>0</v>
      </c>
    </row>
    <row r="3918" spans="1:11" ht="12.75" customHeight="1" x14ac:dyDescent="0.2">
      <c r="A3918" s="71" t="str">
        <f t="shared" si="422"/>
        <v/>
      </c>
      <c r="B3918" s="31" t="str">
        <f t="shared" si="427"/>
        <v/>
      </c>
      <c r="C3918" s="25" t="str">
        <f t="shared" si="423"/>
        <v/>
      </c>
      <c r="D3918" s="26" t="str">
        <f>IF(C3918="","",IFERROR(VLOOKUP($C3918,Statistiques!$A$8:$B$30,2,0),""))</f>
        <v/>
      </c>
      <c r="E3918" s="24"/>
      <c r="F3918" s="27" t="e">
        <f t="shared" si="428"/>
        <v>#VALUE!</v>
      </c>
      <c r="G3918" s="28" t="str">
        <f t="shared" si="424"/>
        <v/>
      </c>
      <c r="H3918" s="29"/>
      <c r="I3918" s="30"/>
      <c r="J3918">
        <f t="shared" si="425"/>
        <v>0</v>
      </c>
      <c r="K3918">
        <f t="shared" si="426"/>
        <v>0</v>
      </c>
    </row>
    <row r="3919" spans="1:11" ht="12.75" customHeight="1" x14ac:dyDescent="0.2">
      <c r="A3919" s="71" t="str">
        <f t="shared" si="422"/>
        <v/>
      </c>
      <c r="B3919" s="31" t="str">
        <f t="shared" si="427"/>
        <v/>
      </c>
      <c r="C3919" s="25" t="str">
        <f t="shared" si="423"/>
        <v/>
      </c>
      <c r="D3919" s="26" t="str">
        <f>IF(C3919="","",IFERROR(VLOOKUP($C3919,Statistiques!$A$8:$B$30,2,0),""))</f>
        <v/>
      </c>
      <c r="E3919" s="24"/>
      <c r="F3919" s="27" t="e">
        <f t="shared" si="428"/>
        <v>#VALUE!</v>
      </c>
      <c r="G3919" s="28" t="str">
        <f t="shared" si="424"/>
        <v/>
      </c>
      <c r="H3919" s="29"/>
      <c r="I3919" s="30"/>
      <c r="J3919">
        <f t="shared" si="425"/>
        <v>0</v>
      </c>
      <c r="K3919">
        <f t="shared" si="426"/>
        <v>0</v>
      </c>
    </row>
    <row r="3920" spans="1:11" ht="12.75" customHeight="1" x14ac:dyDescent="0.2">
      <c r="A3920" s="71" t="str">
        <f t="shared" si="422"/>
        <v/>
      </c>
      <c r="B3920" s="31" t="str">
        <f t="shared" si="427"/>
        <v/>
      </c>
      <c r="C3920" s="25" t="str">
        <f t="shared" si="423"/>
        <v/>
      </c>
      <c r="D3920" s="26" t="str">
        <f>IF(C3920="","",IFERROR(VLOOKUP($C3920,Statistiques!$A$8:$B$30,2,0),""))</f>
        <v/>
      </c>
      <c r="E3920" s="24"/>
      <c r="F3920" s="27" t="e">
        <f t="shared" si="428"/>
        <v>#VALUE!</v>
      </c>
      <c r="G3920" s="28" t="str">
        <f t="shared" si="424"/>
        <v/>
      </c>
      <c r="H3920" s="29"/>
      <c r="I3920" s="30"/>
      <c r="J3920">
        <f t="shared" si="425"/>
        <v>0</v>
      </c>
      <c r="K3920">
        <f t="shared" si="426"/>
        <v>0</v>
      </c>
    </row>
    <row r="3921" spans="1:11" ht="12.75" customHeight="1" x14ac:dyDescent="0.2">
      <c r="A3921" s="71" t="str">
        <f t="shared" si="422"/>
        <v/>
      </c>
      <c r="B3921" s="31" t="str">
        <f t="shared" si="427"/>
        <v/>
      </c>
      <c r="C3921" s="25" t="str">
        <f t="shared" si="423"/>
        <v/>
      </c>
      <c r="D3921" s="26" t="str">
        <f>IF(C3921="","",IFERROR(VLOOKUP($C3921,Statistiques!$A$8:$B$30,2,0),""))</f>
        <v/>
      </c>
      <c r="E3921" s="24"/>
      <c r="F3921" s="27" t="e">
        <f t="shared" si="428"/>
        <v>#VALUE!</v>
      </c>
      <c r="G3921" s="28" t="str">
        <f t="shared" si="424"/>
        <v/>
      </c>
      <c r="H3921" s="29"/>
      <c r="I3921" s="30"/>
      <c r="J3921">
        <f t="shared" si="425"/>
        <v>0</v>
      </c>
      <c r="K3921">
        <f t="shared" si="426"/>
        <v>0</v>
      </c>
    </row>
    <row r="3922" spans="1:11" ht="12.75" customHeight="1" x14ac:dyDescent="0.2">
      <c r="A3922" s="71" t="str">
        <f t="shared" si="422"/>
        <v/>
      </c>
      <c r="B3922" s="31" t="str">
        <f t="shared" si="427"/>
        <v/>
      </c>
      <c r="C3922" s="25" t="str">
        <f t="shared" si="423"/>
        <v/>
      </c>
      <c r="D3922" s="26" t="str">
        <f>IF(C3922="","",IFERROR(VLOOKUP($C3922,Statistiques!$A$8:$B$30,2,0),""))</f>
        <v/>
      </c>
      <c r="E3922" s="24"/>
      <c r="F3922" s="27" t="e">
        <f t="shared" si="428"/>
        <v>#VALUE!</v>
      </c>
      <c r="G3922" s="28" t="str">
        <f t="shared" si="424"/>
        <v/>
      </c>
      <c r="H3922" s="29"/>
      <c r="I3922" s="30"/>
      <c r="J3922">
        <f t="shared" si="425"/>
        <v>0</v>
      </c>
      <c r="K3922">
        <f t="shared" si="426"/>
        <v>0</v>
      </c>
    </row>
    <row r="3923" spans="1:11" ht="12.75" customHeight="1" x14ac:dyDescent="0.2">
      <c r="A3923" s="71" t="str">
        <f t="shared" si="422"/>
        <v/>
      </c>
      <c r="B3923" s="31" t="str">
        <f t="shared" si="427"/>
        <v/>
      </c>
      <c r="C3923" s="25" t="str">
        <f t="shared" si="423"/>
        <v/>
      </c>
      <c r="D3923" s="26" t="str">
        <f>IF(C3923="","",IFERROR(VLOOKUP($C3923,Statistiques!$A$8:$B$30,2,0),""))</f>
        <v/>
      </c>
      <c r="E3923" s="24"/>
      <c r="F3923" s="27" t="e">
        <f t="shared" si="428"/>
        <v>#VALUE!</v>
      </c>
      <c r="G3923" s="28" t="str">
        <f t="shared" si="424"/>
        <v/>
      </c>
      <c r="H3923" s="29"/>
      <c r="I3923" s="30"/>
      <c r="J3923">
        <f t="shared" si="425"/>
        <v>0</v>
      </c>
      <c r="K3923">
        <f t="shared" si="426"/>
        <v>0</v>
      </c>
    </row>
    <row r="3924" spans="1:11" ht="12.75" customHeight="1" x14ac:dyDescent="0.2">
      <c r="A3924" s="71" t="str">
        <f t="shared" si="422"/>
        <v/>
      </c>
      <c r="B3924" s="31" t="str">
        <f t="shared" si="427"/>
        <v/>
      </c>
      <c r="C3924" s="25" t="str">
        <f t="shared" si="423"/>
        <v/>
      </c>
      <c r="D3924" s="26" t="str">
        <f>IF(C3924="","",IFERROR(VLOOKUP($C3924,Statistiques!$A$8:$B$30,2,0),""))</f>
        <v/>
      </c>
      <c r="E3924" s="24"/>
      <c r="F3924" s="27" t="e">
        <f t="shared" si="428"/>
        <v>#VALUE!</v>
      </c>
      <c r="G3924" s="28" t="str">
        <f t="shared" si="424"/>
        <v/>
      </c>
      <c r="H3924" s="29"/>
      <c r="I3924" s="30"/>
      <c r="J3924">
        <f t="shared" si="425"/>
        <v>0</v>
      </c>
      <c r="K3924">
        <f t="shared" si="426"/>
        <v>0</v>
      </c>
    </row>
    <row r="3925" spans="1:11" ht="12.75" customHeight="1" x14ac:dyDescent="0.2">
      <c r="A3925" s="71" t="str">
        <f t="shared" si="422"/>
        <v/>
      </c>
      <c r="B3925" s="31" t="str">
        <f t="shared" si="427"/>
        <v/>
      </c>
      <c r="C3925" s="25" t="str">
        <f t="shared" si="423"/>
        <v/>
      </c>
      <c r="D3925" s="26" t="str">
        <f>IF(C3925="","",IFERROR(VLOOKUP($C3925,Statistiques!$A$8:$B$30,2,0),""))</f>
        <v/>
      </c>
      <c r="E3925" s="24"/>
      <c r="F3925" s="27" t="e">
        <f t="shared" si="428"/>
        <v>#VALUE!</v>
      </c>
      <c r="G3925" s="28" t="str">
        <f t="shared" si="424"/>
        <v/>
      </c>
      <c r="H3925" s="29"/>
      <c r="I3925" s="30"/>
      <c r="J3925">
        <f t="shared" si="425"/>
        <v>0</v>
      </c>
      <c r="K3925">
        <f t="shared" si="426"/>
        <v>0</v>
      </c>
    </row>
    <row r="3926" spans="1:11" ht="12.75" customHeight="1" x14ac:dyDescent="0.2">
      <c r="A3926" s="71" t="str">
        <f t="shared" si="422"/>
        <v/>
      </c>
      <c r="B3926" s="31" t="str">
        <f t="shared" si="427"/>
        <v/>
      </c>
      <c r="C3926" s="25" t="str">
        <f t="shared" si="423"/>
        <v/>
      </c>
      <c r="D3926" s="26" t="str">
        <f>IF(C3926="","",IFERROR(VLOOKUP($C3926,Statistiques!$A$8:$B$30,2,0),""))</f>
        <v/>
      </c>
      <c r="E3926" s="24"/>
      <c r="F3926" s="27" t="e">
        <f t="shared" si="428"/>
        <v>#VALUE!</v>
      </c>
      <c r="G3926" s="28" t="str">
        <f t="shared" si="424"/>
        <v/>
      </c>
      <c r="H3926" s="29"/>
      <c r="I3926" s="30"/>
      <c r="J3926">
        <f t="shared" si="425"/>
        <v>0</v>
      </c>
      <c r="K3926">
        <f t="shared" si="426"/>
        <v>0</v>
      </c>
    </row>
    <row r="3927" spans="1:11" ht="12.75" customHeight="1" x14ac:dyDescent="0.2">
      <c r="A3927" s="71" t="str">
        <f t="shared" si="422"/>
        <v/>
      </c>
      <c r="B3927" s="31" t="str">
        <f t="shared" si="427"/>
        <v/>
      </c>
      <c r="C3927" s="25" t="str">
        <f t="shared" si="423"/>
        <v/>
      </c>
      <c r="D3927" s="26" t="str">
        <f>IF(C3927="","",IFERROR(VLOOKUP($C3927,Statistiques!$A$8:$B$30,2,0),""))</f>
        <v/>
      </c>
      <c r="E3927" s="24"/>
      <c r="F3927" s="27" t="e">
        <f t="shared" si="428"/>
        <v>#VALUE!</v>
      </c>
      <c r="G3927" s="28" t="str">
        <f t="shared" si="424"/>
        <v/>
      </c>
      <c r="H3927" s="29"/>
      <c r="I3927" s="30"/>
      <c r="J3927">
        <f t="shared" si="425"/>
        <v>0</v>
      </c>
      <c r="K3927">
        <f t="shared" si="426"/>
        <v>0</v>
      </c>
    </row>
    <row r="3928" spans="1:11" ht="12.75" customHeight="1" x14ac:dyDescent="0.2">
      <c r="A3928" s="71" t="str">
        <f t="shared" si="422"/>
        <v/>
      </c>
      <c r="B3928" s="31" t="str">
        <f t="shared" si="427"/>
        <v/>
      </c>
      <c r="C3928" s="25" t="str">
        <f t="shared" si="423"/>
        <v/>
      </c>
      <c r="D3928" s="26" t="str">
        <f>IF(C3928="","",IFERROR(VLOOKUP($C3928,Statistiques!$A$8:$B$30,2,0),""))</f>
        <v/>
      </c>
      <c r="E3928" s="24"/>
      <c r="F3928" s="27" t="e">
        <f t="shared" si="428"/>
        <v>#VALUE!</v>
      </c>
      <c r="G3928" s="28" t="str">
        <f t="shared" si="424"/>
        <v/>
      </c>
      <c r="H3928" s="29"/>
      <c r="I3928" s="30"/>
      <c r="J3928">
        <f t="shared" si="425"/>
        <v>0</v>
      </c>
      <c r="K3928">
        <f t="shared" si="426"/>
        <v>0</v>
      </c>
    </row>
    <row r="3929" spans="1:11" ht="12.75" customHeight="1" x14ac:dyDescent="0.2">
      <c r="A3929" s="71" t="str">
        <f t="shared" si="422"/>
        <v/>
      </c>
      <c r="B3929" s="31" t="str">
        <f t="shared" si="427"/>
        <v/>
      </c>
      <c r="C3929" s="25" t="str">
        <f t="shared" si="423"/>
        <v/>
      </c>
      <c r="D3929" s="26" t="str">
        <f>IF(C3929="","",IFERROR(VLOOKUP($C3929,Statistiques!$A$8:$B$30,2,0),""))</f>
        <v/>
      </c>
      <c r="E3929" s="24"/>
      <c r="F3929" s="27" t="e">
        <f t="shared" si="428"/>
        <v>#VALUE!</v>
      </c>
      <c r="G3929" s="28" t="str">
        <f t="shared" si="424"/>
        <v/>
      </c>
      <c r="H3929" s="29"/>
      <c r="I3929" s="30"/>
      <c r="J3929">
        <f t="shared" si="425"/>
        <v>0</v>
      </c>
      <c r="K3929">
        <f t="shared" si="426"/>
        <v>0</v>
      </c>
    </row>
    <row r="3930" spans="1:11" ht="12.75" customHeight="1" x14ac:dyDescent="0.2">
      <c r="A3930" s="71" t="str">
        <f t="shared" si="422"/>
        <v/>
      </c>
      <c r="B3930" s="31" t="str">
        <f t="shared" si="427"/>
        <v/>
      </c>
      <c r="C3930" s="25" t="str">
        <f t="shared" si="423"/>
        <v/>
      </c>
      <c r="D3930" s="26" t="str">
        <f>IF(C3930="","",IFERROR(VLOOKUP($C3930,Statistiques!$A$8:$B$30,2,0),""))</f>
        <v/>
      </c>
      <c r="E3930" s="24"/>
      <c r="F3930" s="27" t="e">
        <f t="shared" si="428"/>
        <v>#VALUE!</v>
      </c>
      <c r="G3930" s="28" t="str">
        <f t="shared" si="424"/>
        <v/>
      </c>
      <c r="H3930" s="29"/>
      <c r="I3930" s="30"/>
      <c r="J3930">
        <f t="shared" si="425"/>
        <v>0</v>
      </c>
      <c r="K3930">
        <f t="shared" si="426"/>
        <v>0</v>
      </c>
    </row>
    <row r="3931" spans="1:11" ht="12.75" customHeight="1" x14ac:dyDescent="0.2">
      <c r="A3931" s="71" t="str">
        <f t="shared" si="422"/>
        <v/>
      </c>
      <c r="B3931" s="31" t="str">
        <f t="shared" si="427"/>
        <v/>
      </c>
      <c r="C3931" s="25" t="str">
        <f t="shared" si="423"/>
        <v/>
      </c>
      <c r="D3931" s="26" t="str">
        <f>IF(C3931="","",IFERROR(VLOOKUP($C3931,Statistiques!$A$8:$B$30,2,0),""))</f>
        <v/>
      </c>
      <c r="E3931" s="24"/>
      <c r="F3931" s="27" t="e">
        <f t="shared" si="428"/>
        <v>#VALUE!</v>
      </c>
      <c r="G3931" s="28" t="str">
        <f t="shared" si="424"/>
        <v/>
      </c>
      <c r="H3931" s="29"/>
      <c r="I3931" s="30"/>
      <c r="J3931">
        <f t="shared" si="425"/>
        <v>0</v>
      </c>
      <c r="K3931">
        <f t="shared" si="426"/>
        <v>0</v>
      </c>
    </row>
    <row r="3932" spans="1:11" ht="12.75" customHeight="1" x14ac:dyDescent="0.2">
      <c r="A3932" s="71" t="str">
        <f t="shared" si="422"/>
        <v/>
      </c>
      <c r="B3932" s="31" t="str">
        <f t="shared" si="427"/>
        <v/>
      </c>
      <c r="C3932" s="25" t="str">
        <f t="shared" si="423"/>
        <v/>
      </c>
      <c r="D3932" s="26" t="str">
        <f>IF(C3932="","",IFERROR(VLOOKUP($C3932,Statistiques!$A$8:$B$30,2,0),""))</f>
        <v/>
      </c>
      <c r="E3932" s="24"/>
      <c r="F3932" s="27" t="e">
        <f t="shared" si="428"/>
        <v>#VALUE!</v>
      </c>
      <c r="G3932" s="28" t="str">
        <f t="shared" si="424"/>
        <v/>
      </c>
      <c r="H3932" s="29"/>
      <c r="I3932" s="30"/>
      <c r="J3932">
        <f t="shared" si="425"/>
        <v>0</v>
      </c>
      <c r="K3932">
        <f t="shared" si="426"/>
        <v>0</v>
      </c>
    </row>
    <row r="3933" spans="1:11" ht="12.75" customHeight="1" x14ac:dyDescent="0.2">
      <c r="A3933" s="71" t="str">
        <f t="shared" si="422"/>
        <v/>
      </c>
      <c r="B3933" s="31" t="str">
        <f t="shared" si="427"/>
        <v/>
      </c>
      <c r="C3933" s="25" t="str">
        <f t="shared" si="423"/>
        <v/>
      </c>
      <c r="D3933" s="26" t="str">
        <f>IF(C3933="","",IFERROR(VLOOKUP($C3933,Statistiques!$A$8:$B$30,2,0),""))</f>
        <v/>
      </c>
      <c r="E3933" s="24"/>
      <c r="F3933" s="27" t="e">
        <f t="shared" si="428"/>
        <v>#VALUE!</v>
      </c>
      <c r="G3933" s="28" t="str">
        <f t="shared" si="424"/>
        <v/>
      </c>
      <c r="H3933" s="29"/>
      <c r="I3933" s="30"/>
      <c r="J3933">
        <f t="shared" si="425"/>
        <v>0</v>
      </c>
      <c r="K3933">
        <f t="shared" si="426"/>
        <v>0</v>
      </c>
    </row>
    <row r="3934" spans="1:11" ht="12.75" customHeight="1" x14ac:dyDescent="0.2">
      <c r="A3934" s="71" t="str">
        <f t="shared" si="422"/>
        <v/>
      </c>
      <c r="B3934" s="31" t="str">
        <f t="shared" si="427"/>
        <v/>
      </c>
      <c r="C3934" s="25" t="str">
        <f t="shared" si="423"/>
        <v/>
      </c>
      <c r="D3934" s="26" t="str">
        <f>IF(C3934="","",IFERROR(VLOOKUP($C3934,Statistiques!$A$8:$B$30,2,0),""))</f>
        <v/>
      </c>
      <c r="E3934" s="24"/>
      <c r="F3934" s="27" t="e">
        <f t="shared" si="428"/>
        <v>#VALUE!</v>
      </c>
      <c r="G3934" s="28" t="str">
        <f t="shared" si="424"/>
        <v/>
      </c>
      <c r="H3934" s="29"/>
      <c r="I3934" s="30"/>
      <c r="J3934">
        <f t="shared" si="425"/>
        <v>0</v>
      </c>
      <c r="K3934">
        <f t="shared" si="426"/>
        <v>0</v>
      </c>
    </row>
    <row r="3935" spans="1:11" ht="12.75" customHeight="1" x14ac:dyDescent="0.2">
      <c r="A3935" s="71" t="str">
        <f t="shared" si="422"/>
        <v/>
      </c>
      <c r="B3935" s="31" t="str">
        <f t="shared" si="427"/>
        <v/>
      </c>
      <c r="C3935" s="25" t="str">
        <f t="shared" si="423"/>
        <v/>
      </c>
      <c r="D3935" s="26" t="str">
        <f>IF(C3935="","",IFERROR(VLOOKUP($C3935,Statistiques!$A$8:$B$30,2,0),""))</f>
        <v/>
      </c>
      <c r="E3935" s="24"/>
      <c r="F3935" s="27" t="e">
        <f t="shared" si="428"/>
        <v>#VALUE!</v>
      </c>
      <c r="G3935" s="28" t="str">
        <f t="shared" si="424"/>
        <v/>
      </c>
      <c r="H3935" s="29"/>
      <c r="I3935" s="30"/>
      <c r="J3935">
        <f t="shared" si="425"/>
        <v>0</v>
      </c>
      <c r="K3935">
        <f t="shared" si="426"/>
        <v>0</v>
      </c>
    </row>
    <row r="3936" spans="1:11" ht="12.75" customHeight="1" x14ac:dyDescent="0.2">
      <c r="A3936" s="71" t="str">
        <f t="shared" si="422"/>
        <v/>
      </c>
      <c r="B3936" s="31" t="str">
        <f t="shared" si="427"/>
        <v/>
      </c>
      <c r="C3936" s="25" t="str">
        <f t="shared" si="423"/>
        <v/>
      </c>
      <c r="D3936" s="26" t="str">
        <f>IF(C3936="","",IFERROR(VLOOKUP($C3936,Statistiques!$A$8:$B$30,2,0),""))</f>
        <v/>
      </c>
      <c r="E3936" s="24"/>
      <c r="F3936" s="27" t="e">
        <f t="shared" si="428"/>
        <v>#VALUE!</v>
      </c>
      <c r="G3936" s="28" t="str">
        <f t="shared" si="424"/>
        <v/>
      </c>
      <c r="H3936" s="29"/>
      <c r="I3936" s="30"/>
      <c r="J3936">
        <f t="shared" si="425"/>
        <v>0</v>
      </c>
      <c r="K3936">
        <f t="shared" si="426"/>
        <v>0</v>
      </c>
    </row>
    <row r="3937" spans="1:11" ht="12.75" customHeight="1" x14ac:dyDescent="0.2">
      <c r="A3937" s="71" t="str">
        <f t="shared" si="422"/>
        <v/>
      </c>
      <c r="B3937" s="31" t="str">
        <f t="shared" si="427"/>
        <v/>
      </c>
      <c r="C3937" s="25" t="str">
        <f t="shared" si="423"/>
        <v/>
      </c>
      <c r="D3937" s="26" t="str">
        <f>IF(C3937="","",IFERROR(VLOOKUP($C3937,Statistiques!$A$8:$B$30,2,0),""))</f>
        <v/>
      </c>
      <c r="E3937" s="24"/>
      <c r="F3937" s="27" t="e">
        <f t="shared" si="428"/>
        <v>#VALUE!</v>
      </c>
      <c r="G3937" s="28" t="str">
        <f t="shared" si="424"/>
        <v/>
      </c>
      <c r="H3937" s="29"/>
      <c r="I3937" s="30"/>
      <c r="J3937">
        <f t="shared" si="425"/>
        <v>0</v>
      </c>
      <c r="K3937">
        <f t="shared" si="426"/>
        <v>0</v>
      </c>
    </row>
    <row r="3938" spans="1:11" ht="12.75" customHeight="1" x14ac:dyDescent="0.2">
      <c r="A3938" s="71" t="str">
        <f t="shared" si="422"/>
        <v/>
      </c>
      <c r="B3938" s="31" t="str">
        <f t="shared" si="427"/>
        <v/>
      </c>
      <c r="C3938" s="25" t="str">
        <f t="shared" si="423"/>
        <v/>
      </c>
      <c r="D3938" s="26" t="str">
        <f>IF(C3938="","",IFERROR(VLOOKUP($C3938,Statistiques!$A$8:$B$30,2,0),""))</f>
        <v/>
      </c>
      <c r="E3938" s="24"/>
      <c r="F3938" s="27" t="e">
        <f t="shared" si="428"/>
        <v>#VALUE!</v>
      </c>
      <c r="G3938" s="28" t="str">
        <f t="shared" si="424"/>
        <v/>
      </c>
      <c r="H3938" s="29"/>
      <c r="I3938" s="30"/>
      <c r="J3938">
        <f t="shared" si="425"/>
        <v>0</v>
      </c>
      <c r="K3938">
        <f t="shared" si="426"/>
        <v>0</v>
      </c>
    </row>
    <row r="3939" spans="1:11" ht="12.75" customHeight="1" x14ac:dyDescent="0.2">
      <c r="A3939" s="71" t="str">
        <f t="shared" si="422"/>
        <v/>
      </c>
      <c r="B3939" s="31" t="str">
        <f t="shared" si="427"/>
        <v/>
      </c>
      <c r="C3939" s="25" t="str">
        <f t="shared" si="423"/>
        <v/>
      </c>
      <c r="D3939" s="26" t="str">
        <f>IF(C3939="","",IFERROR(VLOOKUP($C3939,Statistiques!$A$8:$B$30,2,0),""))</f>
        <v/>
      </c>
      <c r="E3939" s="24"/>
      <c r="F3939" s="27" t="e">
        <f t="shared" si="428"/>
        <v>#VALUE!</v>
      </c>
      <c r="G3939" s="28" t="str">
        <f t="shared" si="424"/>
        <v/>
      </c>
      <c r="H3939" s="29"/>
      <c r="I3939" s="30"/>
      <c r="J3939">
        <f t="shared" si="425"/>
        <v>0</v>
      </c>
      <c r="K3939">
        <f t="shared" si="426"/>
        <v>0</v>
      </c>
    </row>
    <row r="3940" spans="1:11" ht="12.75" customHeight="1" x14ac:dyDescent="0.2">
      <c r="A3940" s="71" t="str">
        <f t="shared" si="422"/>
        <v/>
      </c>
      <c r="B3940" s="31" t="str">
        <f t="shared" si="427"/>
        <v/>
      </c>
      <c r="C3940" s="25" t="str">
        <f t="shared" si="423"/>
        <v/>
      </c>
      <c r="D3940" s="26" t="str">
        <f>IF(C3940="","",IFERROR(VLOOKUP($C3940,Statistiques!$A$8:$B$30,2,0),""))</f>
        <v/>
      </c>
      <c r="E3940" s="24"/>
      <c r="F3940" s="27" t="e">
        <f t="shared" si="428"/>
        <v>#VALUE!</v>
      </c>
      <c r="G3940" s="28" t="str">
        <f t="shared" si="424"/>
        <v/>
      </c>
      <c r="H3940" s="29"/>
      <c r="I3940" s="30"/>
      <c r="J3940">
        <f t="shared" si="425"/>
        <v>0</v>
      </c>
      <c r="K3940">
        <f t="shared" si="426"/>
        <v>0</v>
      </c>
    </row>
    <row r="3941" spans="1:11" ht="12.75" customHeight="1" x14ac:dyDescent="0.2">
      <c r="A3941" s="71" t="str">
        <f t="shared" si="422"/>
        <v/>
      </c>
      <c r="B3941" s="31" t="str">
        <f t="shared" si="427"/>
        <v/>
      </c>
      <c r="C3941" s="25" t="str">
        <f t="shared" si="423"/>
        <v/>
      </c>
      <c r="D3941" s="26" t="str">
        <f>IF(C3941="","",IFERROR(VLOOKUP($C3941,Statistiques!$A$8:$B$30,2,0),""))</f>
        <v/>
      </c>
      <c r="E3941" s="24"/>
      <c r="F3941" s="27" t="e">
        <f t="shared" si="428"/>
        <v>#VALUE!</v>
      </c>
      <c r="G3941" s="28" t="str">
        <f t="shared" si="424"/>
        <v/>
      </c>
      <c r="H3941" s="29"/>
      <c r="I3941" s="30"/>
      <c r="J3941">
        <f t="shared" si="425"/>
        <v>0</v>
      </c>
      <c r="K3941">
        <f t="shared" si="426"/>
        <v>0</v>
      </c>
    </row>
    <row r="3942" spans="1:11" ht="12.75" customHeight="1" x14ac:dyDescent="0.2">
      <c r="A3942" s="71" t="str">
        <f t="shared" si="422"/>
        <v/>
      </c>
      <c r="B3942" s="31" t="str">
        <f t="shared" si="427"/>
        <v/>
      </c>
      <c r="C3942" s="25" t="str">
        <f t="shared" si="423"/>
        <v/>
      </c>
      <c r="D3942" s="26" t="str">
        <f>IF(C3942="","",IFERROR(VLOOKUP($C3942,Statistiques!$A$8:$B$30,2,0),""))</f>
        <v/>
      </c>
      <c r="E3942" s="24"/>
      <c r="F3942" s="27" t="e">
        <f t="shared" si="428"/>
        <v>#VALUE!</v>
      </c>
      <c r="G3942" s="28" t="str">
        <f t="shared" si="424"/>
        <v/>
      </c>
      <c r="H3942" s="29"/>
      <c r="I3942" s="30"/>
      <c r="J3942">
        <f t="shared" si="425"/>
        <v>0</v>
      </c>
      <c r="K3942">
        <f t="shared" si="426"/>
        <v>0</v>
      </c>
    </row>
    <row r="3943" spans="1:11" ht="12.75" customHeight="1" x14ac:dyDescent="0.2">
      <c r="A3943" s="71" t="str">
        <f t="shared" si="422"/>
        <v/>
      </c>
      <c r="B3943" s="31" t="str">
        <f t="shared" si="427"/>
        <v/>
      </c>
      <c r="C3943" s="25" t="str">
        <f t="shared" si="423"/>
        <v/>
      </c>
      <c r="D3943" s="26" t="str">
        <f>IF(C3943="","",IFERROR(VLOOKUP($C3943,Statistiques!$A$8:$B$30,2,0),""))</f>
        <v/>
      </c>
      <c r="E3943" s="24"/>
      <c r="F3943" s="27" t="e">
        <f t="shared" si="428"/>
        <v>#VALUE!</v>
      </c>
      <c r="G3943" s="28" t="str">
        <f t="shared" si="424"/>
        <v/>
      </c>
      <c r="H3943" s="29"/>
      <c r="I3943" s="30"/>
      <c r="J3943">
        <f t="shared" si="425"/>
        <v>0</v>
      </c>
      <c r="K3943">
        <f t="shared" si="426"/>
        <v>0</v>
      </c>
    </row>
    <row r="3944" spans="1:11" ht="12.75" customHeight="1" x14ac:dyDescent="0.2">
      <c r="A3944" s="71" t="str">
        <f t="shared" si="422"/>
        <v/>
      </c>
      <c r="B3944" s="31" t="str">
        <f t="shared" si="427"/>
        <v/>
      </c>
      <c r="C3944" s="25" t="str">
        <f t="shared" si="423"/>
        <v/>
      </c>
      <c r="D3944" s="26" t="str">
        <f>IF(C3944="","",IFERROR(VLOOKUP($C3944,Statistiques!$A$8:$B$30,2,0),""))</f>
        <v/>
      </c>
      <c r="E3944" s="24"/>
      <c r="F3944" s="27" t="e">
        <f t="shared" si="428"/>
        <v>#VALUE!</v>
      </c>
      <c r="G3944" s="28" t="str">
        <f t="shared" si="424"/>
        <v/>
      </c>
      <c r="H3944" s="29"/>
      <c r="I3944" s="30"/>
      <c r="J3944">
        <f t="shared" si="425"/>
        <v>0</v>
      </c>
      <c r="K3944">
        <f t="shared" si="426"/>
        <v>0</v>
      </c>
    </row>
    <row r="3945" spans="1:11" ht="12.75" customHeight="1" x14ac:dyDescent="0.2">
      <c r="A3945" s="71" t="str">
        <f t="shared" si="422"/>
        <v/>
      </c>
      <c r="B3945" s="31" t="str">
        <f t="shared" si="427"/>
        <v/>
      </c>
      <c r="C3945" s="25" t="str">
        <f t="shared" si="423"/>
        <v/>
      </c>
      <c r="D3945" s="26" t="str">
        <f>IF(C3945="","",IFERROR(VLOOKUP($C3945,Statistiques!$A$8:$B$30,2,0),""))</f>
        <v/>
      </c>
      <c r="E3945" s="24"/>
      <c r="F3945" s="27" t="e">
        <f t="shared" si="428"/>
        <v>#VALUE!</v>
      </c>
      <c r="G3945" s="28" t="str">
        <f t="shared" si="424"/>
        <v/>
      </c>
      <c r="H3945" s="29"/>
      <c r="I3945" s="30"/>
      <c r="J3945">
        <f t="shared" si="425"/>
        <v>0</v>
      </c>
      <c r="K3945">
        <f t="shared" si="426"/>
        <v>0</v>
      </c>
    </row>
    <row r="3946" spans="1:11" ht="12.75" customHeight="1" x14ac:dyDescent="0.2">
      <c r="A3946" s="71" t="str">
        <f t="shared" si="422"/>
        <v/>
      </c>
      <c r="B3946" s="31" t="str">
        <f t="shared" si="427"/>
        <v/>
      </c>
      <c r="C3946" s="25" t="str">
        <f t="shared" si="423"/>
        <v/>
      </c>
      <c r="D3946" s="26" t="str">
        <f>IF(C3946="","",IFERROR(VLOOKUP($C3946,Statistiques!$A$8:$B$30,2,0),""))</f>
        <v/>
      </c>
      <c r="E3946" s="24"/>
      <c r="F3946" s="27" t="e">
        <f t="shared" si="428"/>
        <v>#VALUE!</v>
      </c>
      <c r="G3946" s="28" t="str">
        <f t="shared" si="424"/>
        <v/>
      </c>
      <c r="H3946" s="29"/>
      <c r="I3946" s="30"/>
      <c r="J3946">
        <f t="shared" si="425"/>
        <v>0</v>
      </c>
      <c r="K3946">
        <f t="shared" si="426"/>
        <v>0</v>
      </c>
    </row>
    <row r="3947" spans="1:11" ht="12.75" customHeight="1" x14ac:dyDescent="0.2">
      <c r="A3947" s="71" t="str">
        <f t="shared" si="422"/>
        <v/>
      </c>
      <c r="B3947" s="31" t="str">
        <f t="shared" si="427"/>
        <v/>
      </c>
      <c r="C3947" s="25" t="str">
        <f t="shared" si="423"/>
        <v/>
      </c>
      <c r="D3947" s="26" t="str">
        <f>IF(C3947="","",IFERROR(VLOOKUP($C3947,Statistiques!$A$8:$B$30,2,0),""))</f>
        <v/>
      </c>
      <c r="E3947" s="24"/>
      <c r="F3947" s="27" t="e">
        <f t="shared" si="428"/>
        <v>#VALUE!</v>
      </c>
      <c r="G3947" s="28" t="str">
        <f t="shared" si="424"/>
        <v/>
      </c>
      <c r="H3947" s="29"/>
      <c r="I3947" s="30"/>
      <c r="J3947">
        <f t="shared" si="425"/>
        <v>0</v>
      </c>
      <c r="K3947">
        <f t="shared" si="426"/>
        <v>0</v>
      </c>
    </row>
    <row r="3948" spans="1:11" ht="12.75" customHeight="1" x14ac:dyDescent="0.2">
      <c r="A3948" s="71" t="str">
        <f t="shared" si="422"/>
        <v/>
      </c>
      <c r="B3948" s="31" t="str">
        <f t="shared" si="427"/>
        <v/>
      </c>
      <c r="C3948" s="25" t="str">
        <f t="shared" si="423"/>
        <v/>
      </c>
      <c r="D3948" s="26" t="str">
        <f>IF(C3948="","",IFERROR(VLOOKUP($C3948,Statistiques!$A$8:$B$30,2,0),""))</f>
        <v/>
      </c>
      <c r="E3948" s="24"/>
      <c r="F3948" s="27" t="e">
        <f t="shared" si="428"/>
        <v>#VALUE!</v>
      </c>
      <c r="G3948" s="28" t="str">
        <f t="shared" si="424"/>
        <v/>
      </c>
      <c r="H3948" s="29"/>
      <c r="I3948" s="30"/>
      <c r="J3948">
        <f t="shared" si="425"/>
        <v>0</v>
      </c>
      <c r="K3948">
        <f t="shared" si="426"/>
        <v>0</v>
      </c>
    </row>
    <row r="3949" spans="1:11" ht="12.75" customHeight="1" x14ac:dyDescent="0.2">
      <c r="A3949" s="71" t="str">
        <f t="shared" si="422"/>
        <v/>
      </c>
      <c r="B3949" s="31" t="str">
        <f t="shared" si="427"/>
        <v/>
      </c>
      <c r="C3949" s="25" t="str">
        <f t="shared" si="423"/>
        <v/>
      </c>
      <c r="D3949" s="26" t="str">
        <f>IF(C3949="","",IFERROR(VLOOKUP($C3949,Statistiques!$A$8:$B$30,2,0),""))</f>
        <v/>
      </c>
      <c r="E3949" s="24"/>
      <c r="F3949" s="27" t="e">
        <f t="shared" si="428"/>
        <v>#VALUE!</v>
      </c>
      <c r="G3949" s="28" t="str">
        <f t="shared" si="424"/>
        <v/>
      </c>
      <c r="H3949" s="29"/>
      <c r="I3949" s="30"/>
      <c r="J3949">
        <f t="shared" si="425"/>
        <v>0</v>
      </c>
      <c r="K3949">
        <f t="shared" si="426"/>
        <v>0</v>
      </c>
    </row>
    <row r="3950" spans="1:11" ht="12.75" customHeight="1" x14ac:dyDescent="0.2">
      <c r="A3950" s="71" t="str">
        <f t="shared" si="422"/>
        <v/>
      </c>
      <c r="B3950" s="31" t="str">
        <f t="shared" si="427"/>
        <v/>
      </c>
      <c r="C3950" s="25" t="str">
        <f t="shared" si="423"/>
        <v/>
      </c>
      <c r="D3950" s="26" t="str">
        <f>IF(C3950="","",IFERROR(VLOOKUP($C3950,Statistiques!$A$8:$B$30,2,0),""))</f>
        <v/>
      </c>
      <c r="E3950" s="24"/>
      <c r="F3950" s="27" t="e">
        <f t="shared" si="428"/>
        <v>#VALUE!</v>
      </c>
      <c r="G3950" s="28" t="str">
        <f t="shared" si="424"/>
        <v/>
      </c>
      <c r="H3950" s="29"/>
      <c r="I3950" s="30"/>
      <c r="J3950">
        <f t="shared" si="425"/>
        <v>0</v>
      </c>
      <c r="K3950">
        <f t="shared" si="426"/>
        <v>0</v>
      </c>
    </row>
    <row r="3951" spans="1:11" ht="12.75" customHeight="1" x14ac:dyDescent="0.2">
      <c r="A3951" s="71" t="str">
        <f t="shared" si="422"/>
        <v/>
      </c>
      <c r="B3951" s="31" t="str">
        <f t="shared" si="427"/>
        <v/>
      </c>
      <c r="C3951" s="25" t="str">
        <f t="shared" si="423"/>
        <v/>
      </c>
      <c r="D3951" s="26" t="str">
        <f>IF(C3951="","",IFERROR(VLOOKUP($C3951,Statistiques!$A$8:$B$30,2,0),""))</f>
        <v/>
      </c>
      <c r="E3951" s="24"/>
      <c r="F3951" s="27" t="e">
        <f t="shared" si="428"/>
        <v>#VALUE!</v>
      </c>
      <c r="G3951" s="28" t="str">
        <f t="shared" si="424"/>
        <v/>
      </c>
      <c r="H3951" s="29"/>
      <c r="I3951" s="30"/>
      <c r="J3951">
        <f t="shared" si="425"/>
        <v>0</v>
      </c>
      <c r="K3951">
        <f t="shared" si="426"/>
        <v>0</v>
      </c>
    </row>
    <row r="3952" spans="1:11" ht="12.75" customHeight="1" x14ac:dyDescent="0.2">
      <c r="A3952" s="71" t="str">
        <f t="shared" si="422"/>
        <v/>
      </c>
      <c r="B3952" s="31" t="str">
        <f t="shared" si="427"/>
        <v/>
      </c>
      <c r="C3952" s="25" t="str">
        <f t="shared" si="423"/>
        <v/>
      </c>
      <c r="D3952" s="26" t="str">
        <f>IF(C3952="","",IFERROR(VLOOKUP($C3952,Statistiques!$A$8:$B$30,2,0),""))</f>
        <v/>
      </c>
      <c r="E3952" s="24"/>
      <c r="F3952" s="27" t="e">
        <f t="shared" si="428"/>
        <v>#VALUE!</v>
      </c>
      <c r="G3952" s="28" t="str">
        <f t="shared" si="424"/>
        <v/>
      </c>
      <c r="H3952" s="29"/>
      <c r="I3952" s="30"/>
      <c r="J3952">
        <f t="shared" si="425"/>
        <v>0</v>
      </c>
      <c r="K3952">
        <f t="shared" si="426"/>
        <v>0</v>
      </c>
    </row>
    <row r="3953" spans="1:11" ht="12.75" customHeight="1" x14ac:dyDescent="0.2">
      <c r="A3953" s="71" t="str">
        <f t="shared" si="422"/>
        <v/>
      </c>
      <c r="B3953" s="31" t="str">
        <f t="shared" si="427"/>
        <v/>
      </c>
      <c r="C3953" s="25" t="str">
        <f t="shared" si="423"/>
        <v/>
      </c>
      <c r="D3953" s="26" t="str">
        <f>IF(C3953="","",IFERROR(VLOOKUP($C3953,Statistiques!$A$8:$B$30,2,0),""))</f>
        <v/>
      </c>
      <c r="E3953" s="24"/>
      <c r="F3953" s="27" t="e">
        <f t="shared" si="428"/>
        <v>#VALUE!</v>
      </c>
      <c r="G3953" s="28" t="str">
        <f t="shared" si="424"/>
        <v/>
      </c>
      <c r="H3953" s="29"/>
      <c r="I3953" s="30"/>
      <c r="J3953">
        <f t="shared" si="425"/>
        <v>0</v>
      </c>
      <c r="K3953">
        <f t="shared" si="426"/>
        <v>0</v>
      </c>
    </row>
    <row r="3954" spans="1:11" ht="12.75" customHeight="1" x14ac:dyDescent="0.2">
      <c r="A3954" s="71" t="str">
        <f t="shared" ref="A3954:A4017" si="429">IF(E3953="","",A3953)</f>
        <v/>
      </c>
      <c r="B3954" s="31" t="str">
        <f t="shared" si="427"/>
        <v/>
      </c>
      <c r="C3954" s="25" t="str">
        <f t="shared" ref="C3954:C4017" si="430">IF(E3953="","",C3953)</f>
        <v/>
      </c>
      <c r="D3954" s="26" t="str">
        <f>IF(C3954="","",IFERROR(VLOOKUP($C3954,Statistiques!$A$8:$B$30,2,0),""))</f>
        <v/>
      </c>
      <c r="E3954" s="24"/>
      <c r="F3954" s="27" t="e">
        <f t="shared" si="428"/>
        <v>#VALUE!</v>
      </c>
      <c r="G3954" s="28" t="str">
        <f t="shared" si="424"/>
        <v/>
      </c>
      <c r="H3954" s="29"/>
      <c r="I3954" s="30"/>
      <c r="J3954">
        <f t="shared" si="425"/>
        <v>0</v>
      </c>
      <c r="K3954">
        <f t="shared" si="426"/>
        <v>0</v>
      </c>
    </row>
    <row r="3955" spans="1:11" ht="12.75" customHeight="1" x14ac:dyDescent="0.2">
      <c r="A3955" s="71" t="str">
        <f t="shared" si="429"/>
        <v/>
      </c>
      <c r="B3955" s="31" t="str">
        <f t="shared" si="427"/>
        <v/>
      </c>
      <c r="C3955" s="25" t="str">
        <f t="shared" si="430"/>
        <v/>
      </c>
      <c r="D3955" s="26" t="str">
        <f>IF(C3955="","",IFERROR(VLOOKUP($C3955,Statistiques!$A$8:$B$30,2,0),""))</f>
        <v/>
      </c>
      <c r="E3955" s="24"/>
      <c r="F3955" s="27" t="e">
        <f t="shared" si="428"/>
        <v>#VALUE!</v>
      </c>
      <c r="G3955" s="28" t="str">
        <f t="shared" si="424"/>
        <v/>
      </c>
      <c r="H3955" s="29"/>
      <c r="I3955" s="30"/>
      <c r="J3955">
        <f t="shared" si="425"/>
        <v>0</v>
      </c>
      <c r="K3955">
        <f t="shared" si="426"/>
        <v>0</v>
      </c>
    </row>
    <row r="3956" spans="1:11" ht="12.75" customHeight="1" x14ac:dyDescent="0.2">
      <c r="A3956" s="71" t="str">
        <f t="shared" si="429"/>
        <v/>
      </c>
      <c r="B3956" s="31" t="str">
        <f t="shared" si="427"/>
        <v/>
      </c>
      <c r="C3956" s="25" t="str">
        <f t="shared" si="430"/>
        <v/>
      </c>
      <c r="D3956" s="26" t="str">
        <f>IF(C3956="","",IFERROR(VLOOKUP($C3956,Statistiques!$A$8:$B$30,2,0),""))</f>
        <v/>
      </c>
      <c r="E3956" s="24"/>
      <c r="F3956" s="27" t="e">
        <f t="shared" si="428"/>
        <v>#VALUE!</v>
      </c>
      <c r="G3956" s="28" t="str">
        <f t="shared" si="424"/>
        <v/>
      </c>
      <c r="H3956" s="29"/>
      <c r="I3956" s="30"/>
      <c r="J3956">
        <f t="shared" si="425"/>
        <v>0</v>
      </c>
      <c r="K3956">
        <f t="shared" si="426"/>
        <v>0</v>
      </c>
    </row>
    <row r="3957" spans="1:11" ht="12.75" customHeight="1" x14ac:dyDescent="0.2">
      <c r="A3957" s="71" t="str">
        <f t="shared" si="429"/>
        <v/>
      </c>
      <c r="B3957" s="31" t="str">
        <f t="shared" si="427"/>
        <v/>
      </c>
      <c r="C3957" s="25" t="str">
        <f t="shared" si="430"/>
        <v/>
      </c>
      <c r="D3957" s="26" t="str">
        <f>IF(C3957="","",IFERROR(VLOOKUP($C3957,Statistiques!$A$8:$B$30,2,0),""))</f>
        <v/>
      </c>
      <c r="E3957" s="24"/>
      <c r="F3957" s="27" t="e">
        <f t="shared" si="428"/>
        <v>#VALUE!</v>
      </c>
      <c r="G3957" s="28" t="str">
        <f t="shared" si="424"/>
        <v/>
      </c>
      <c r="H3957" s="29"/>
      <c r="I3957" s="30"/>
      <c r="J3957">
        <f t="shared" si="425"/>
        <v>0</v>
      </c>
      <c r="K3957">
        <f t="shared" si="426"/>
        <v>0</v>
      </c>
    </row>
    <row r="3958" spans="1:11" ht="12.75" customHeight="1" x14ac:dyDescent="0.2">
      <c r="A3958" s="71" t="str">
        <f t="shared" si="429"/>
        <v/>
      </c>
      <c r="B3958" s="31" t="str">
        <f t="shared" si="427"/>
        <v/>
      </c>
      <c r="C3958" s="25" t="str">
        <f t="shared" si="430"/>
        <v/>
      </c>
      <c r="D3958" s="26" t="str">
        <f>IF(C3958="","",IFERROR(VLOOKUP($C3958,Statistiques!$A$8:$B$30,2,0),""))</f>
        <v/>
      </c>
      <c r="E3958" s="24"/>
      <c r="F3958" s="27" t="e">
        <f t="shared" si="428"/>
        <v>#VALUE!</v>
      </c>
      <c r="G3958" s="28" t="str">
        <f t="shared" si="424"/>
        <v/>
      </c>
      <c r="H3958" s="29"/>
      <c r="I3958" s="30"/>
      <c r="J3958">
        <f t="shared" si="425"/>
        <v>0</v>
      </c>
      <c r="K3958">
        <f t="shared" si="426"/>
        <v>0</v>
      </c>
    </row>
    <row r="3959" spans="1:11" ht="12.75" customHeight="1" x14ac:dyDescent="0.2">
      <c r="A3959" s="71" t="str">
        <f t="shared" si="429"/>
        <v/>
      </c>
      <c r="B3959" s="31" t="str">
        <f t="shared" si="427"/>
        <v/>
      </c>
      <c r="C3959" s="25" t="str">
        <f t="shared" si="430"/>
        <v/>
      </c>
      <c r="D3959" s="26" t="str">
        <f>IF(C3959="","",IFERROR(VLOOKUP($C3959,Statistiques!$A$8:$B$30,2,0),""))</f>
        <v/>
      </c>
      <c r="E3959" s="24"/>
      <c r="F3959" s="27" t="e">
        <f t="shared" si="428"/>
        <v>#VALUE!</v>
      </c>
      <c r="G3959" s="28" t="str">
        <f t="shared" si="424"/>
        <v/>
      </c>
      <c r="H3959" s="29"/>
      <c r="I3959" s="30"/>
      <c r="J3959">
        <f t="shared" si="425"/>
        <v>0</v>
      </c>
      <c r="K3959">
        <f t="shared" si="426"/>
        <v>0</v>
      </c>
    </row>
    <row r="3960" spans="1:11" ht="12.75" customHeight="1" x14ac:dyDescent="0.2">
      <c r="A3960" s="71" t="str">
        <f t="shared" si="429"/>
        <v/>
      </c>
      <c r="B3960" s="31" t="str">
        <f t="shared" si="427"/>
        <v/>
      </c>
      <c r="C3960" s="25" t="str">
        <f t="shared" si="430"/>
        <v/>
      </c>
      <c r="D3960" s="26" t="str">
        <f>IF(C3960="","",IFERROR(VLOOKUP($C3960,Statistiques!$A$8:$B$30,2,0),""))</f>
        <v/>
      </c>
      <c r="E3960" s="24"/>
      <c r="F3960" s="27" t="e">
        <f t="shared" si="428"/>
        <v>#VALUE!</v>
      </c>
      <c r="G3960" s="28" t="str">
        <f t="shared" si="424"/>
        <v/>
      </c>
      <c r="H3960" s="29"/>
      <c r="I3960" s="30"/>
      <c r="J3960">
        <f t="shared" si="425"/>
        <v>0</v>
      </c>
      <c r="K3960">
        <f t="shared" si="426"/>
        <v>0</v>
      </c>
    </row>
    <row r="3961" spans="1:11" ht="12.75" customHeight="1" x14ac:dyDescent="0.2">
      <c r="A3961" s="71" t="str">
        <f t="shared" si="429"/>
        <v/>
      </c>
      <c r="B3961" s="31" t="str">
        <f t="shared" si="427"/>
        <v/>
      </c>
      <c r="C3961" s="25" t="str">
        <f t="shared" si="430"/>
        <v/>
      </c>
      <c r="D3961" s="26" t="str">
        <f>IF(C3961="","",IFERROR(VLOOKUP($C3961,Statistiques!$A$8:$B$30,2,0),""))</f>
        <v/>
      </c>
      <c r="E3961" s="24"/>
      <c r="F3961" s="27" t="e">
        <f t="shared" si="428"/>
        <v>#VALUE!</v>
      </c>
      <c r="G3961" s="28" t="str">
        <f t="shared" si="424"/>
        <v/>
      </c>
      <c r="H3961" s="29"/>
      <c r="I3961" s="30"/>
      <c r="J3961">
        <f t="shared" si="425"/>
        <v>0</v>
      </c>
      <c r="K3961">
        <f t="shared" si="426"/>
        <v>0</v>
      </c>
    </row>
    <row r="3962" spans="1:11" ht="12.75" customHeight="1" x14ac:dyDescent="0.2">
      <c r="A3962" s="71" t="str">
        <f t="shared" si="429"/>
        <v/>
      </c>
      <c r="B3962" s="31" t="str">
        <f t="shared" si="427"/>
        <v/>
      </c>
      <c r="C3962" s="25" t="str">
        <f t="shared" si="430"/>
        <v/>
      </c>
      <c r="D3962" s="26" t="str">
        <f>IF(C3962="","",IFERROR(VLOOKUP($C3962,Statistiques!$A$8:$B$30,2,0),""))</f>
        <v/>
      </c>
      <c r="E3962" s="24"/>
      <c r="F3962" s="27" t="e">
        <f t="shared" si="428"/>
        <v>#VALUE!</v>
      </c>
      <c r="G3962" s="28" t="str">
        <f t="shared" si="424"/>
        <v/>
      </c>
      <c r="H3962" s="29"/>
      <c r="I3962" s="30"/>
      <c r="J3962">
        <f t="shared" si="425"/>
        <v>0</v>
      </c>
      <c r="K3962">
        <f t="shared" si="426"/>
        <v>0</v>
      </c>
    </row>
    <row r="3963" spans="1:11" ht="12.75" customHeight="1" x14ac:dyDescent="0.2">
      <c r="A3963" s="71" t="str">
        <f t="shared" si="429"/>
        <v/>
      </c>
      <c r="B3963" s="31" t="str">
        <f t="shared" si="427"/>
        <v/>
      </c>
      <c r="C3963" s="25" t="str">
        <f t="shared" si="430"/>
        <v/>
      </c>
      <c r="D3963" s="26" t="str">
        <f>IF(C3963="","",IFERROR(VLOOKUP($C3963,Statistiques!$A$8:$B$30,2,0),""))</f>
        <v/>
      </c>
      <c r="E3963" s="24"/>
      <c r="F3963" s="27" t="e">
        <f t="shared" si="428"/>
        <v>#VALUE!</v>
      </c>
      <c r="G3963" s="28" t="str">
        <f t="shared" si="424"/>
        <v/>
      </c>
      <c r="H3963" s="29"/>
      <c r="I3963" s="30"/>
      <c r="J3963">
        <f t="shared" si="425"/>
        <v>0</v>
      </c>
      <c r="K3963">
        <f t="shared" si="426"/>
        <v>0</v>
      </c>
    </row>
    <row r="3964" spans="1:11" ht="12.75" customHeight="1" x14ac:dyDescent="0.2">
      <c r="A3964" s="71" t="str">
        <f t="shared" si="429"/>
        <v/>
      </c>
      <c r="B3964" s="31" t="str">
        <f t="shared" si="427"/>
        <v/>
      </c>
      <c r="C3964" s="25" t="str">
        <f t="shared" si="430"/>
        <v/>
      </c>
      <c r="D3964" s="26" t="str">
        <f>IF(C3964="","",IFERROR(VLOOKUP($C3964,Statistiques!$A$8:$B$30,2,0),""))</f>
        <v/>
      </c>
      <c r="E3964" s="24"/>
      <c r="F3964" s="27" t="e">
        <f t="shared" si="428"/>
        <v>#VALUE!</v>
      </c>
      <c r="G3964" s="28" t="str">
        <f t="shared" si="424"/>
        <v/>
      </c>
      <c r="H3964" s="29"/>
      <c r="I3964" s="30"/>
      <c r="J3964">
        <f t="shared" si="425"/>
        <v>0</v>
      </c>
      <c r="K3964">
        <f t="shared" si="426"/>
        <v>0</v>
      </c>
    </row>
    <row r="3965" spans="1:11" ht="12.75" customHeight="1" x14ac:dyDescent="0.2">
      <c r="A3965" s="71" t="str">
        <f t="shared" si="429"/>
        <v/>
      </c>
      <c r="B3965" s="31" t="str">
        <f t="shared" si="427"/>
        <v/>
      </c>
      <c r="C3965" s="25" t="str">
        <f t="shared" si="430"/>
        <v/>
      </c>
      <c r="D3965" s="26" t="str">
        <f>IF(C3965="","",IFERROR(VLOOKUP($C3965,Statistiques!$A$8:$B$30,2,0),""))</f>
        <v/>
      </c>
      <c r="E3965" s="24"/>
      <c r="F3965" s="27" t="e">
        <f t="shared" si="428"/>
        <v>#VALUE!</v>
      </c>
      <c r="G3965" s="28" t="str">
        <f t="shared" si="424"/>
        <v/>
      </c>
      <c r="H3965" s="29"/>
      <c r="I3965" s="30"/>
      <c r="J3965">
        <f t="shared" si="425"/>
        <v>0</v>
      </c>
      <c r="K3965">
        <f t="shared" si="426"/>
        <v>0</v>
      </c>
    </row>
    <row r="3966" spans="1:11" ht="12.75" customHeight="1" x14ac:dyDescent="0.2">
      <c r="A3966" s="71" t="str">
        <f t="shared" si="429"/>
        <v/>
      </c>
      <c r="B3966" s="31" t="str">
        <f t="shared" si="427"/>
        <v/>
      </c>
      <c r="C3966" s="25" t="str">
        <f t="shared" si="430"/>
        <v/>
      </c>
      <c r="D3966" s="26" t="str">
        <f>IF(C3966="","",IFERROR(VLOOKUP($C3966,Statistiques!$A$8:$B$30,2,0),""))</f>
        <v/>
      </c>
      <c r="E3966" s="24"/>
      <c r="F3966" s="27" t="e">
        <f t="shared" si="428"/>
        <v>#VALUE!</v>
      </c>
      <c r="G3966" s="28" t="str">
        <f t="shared" si="424"/>
        <v/>
      </c>
      <c r="H3966" s="29"/>
      <c r="I3966" s="30"/>
      <c r="J3966">
        <f t="shared" si="425"/>
        <v>0</v>
      </c>
      <c r="K3966">
        <f t="shared" si="426"/>
        <v>0</v>
      </c>
    </row>
    <row r="3967" spans="1:11" ht="12.75" customHeight="1" x14ac:dyDescent="0.2">
      <c r="A3967" s="71" t="str">
        <f t="shared" si="429"/>
        <v/>
      </c>
      <c r="B3967" s="31" t="str">
        <f t="shared" si="427"/>
        <v/>
      </c>
      <c r="C3967" s="25" t="str">
        <f t="shared" si="430"/>
        <v/>
      </c>
      <c r="D3967" s="26" t="str">
        <f>IF(C3967="","",IFERROR(VLOOKUP($C3967,Statistiques!$A$8:$B$30,2,0),""))</f>
        <v/>
      </c>
      <c r="E3967" s="24"/>
      <c r="F3967" s="27" t="e">
        <f t="shared" si="428"/>
        <v>#VALUE!</v>
      </c>
      <c r="G3967" s="28" t="str">
        <f t="shared" si="424"/>
        <v/>
      </c>
      <c r="H3967" s="29"/>
      <c r="I3967" s="30"/>
      <c r="J3967">
        <f t="shared" si="425"/>
        <v>0</v>
      </c>
      <c r="K3967">
        <f t="shared" si="426"/>
        <v>0</v>
      </c>
    </row>
    <row r="3968" spans="1:11" ht="12.75" customHeight="1" x14ac:dyDescent="0.2">
      <c r="A3968" s="71" t="str">
        <f t="shared" si="429"/>
        <v/>
      </c>
      <c r="B3968" s="31" t="str">
        <f t="shared" si="427"/>
        <v/>
      </c>
      <c r="C3968" s="25" t="str">
        <f t="shared" si="430"/>
        <v/>
      </c>
      <c r="D3968" s="26" t="str">
        <f>IF(C3968="","",IFERROR(VLOOKUP($C3968,Statistiques!$A$8:$B$30,2,0),""))</f>
        <v/>
      </c>
      <c r="E3968" s="24"/>
      <c r="F3968" s="27" t="e">
        <f t="shared" si="428"/>
        <v>#VALUE!</v>
      </c>
      <c r="G3968" s="28" t="str">
        <f t="shared" si="424"/>
        <v/>
      </c>
      <c r="H3968" s="29"/>
      <c r="I3968" s="30"/>
      <c r="J3968">
        <f t="shared" si="425"/>
        <v>0</v>
      </c>
      <c r="K3968">
        <f t="shared" si="426"/>
        <v>0</v>
      </c>
    </row>
    <row r="3969" spans="1:11" ht="12.75" customHeight="1" x14ac:dyDescent="0.2">
      <c r="A3969" s="71" t="str">
        <f t="shared" si="429"/>
        <v/>
      </c>
      <c r="B3969" s="31" t="str">
        <f t="shared" si="427"/>
        <v/>
      </c>
      <c r="C3969" s="25" t="str">
        <f t="shared" si="430"/>
        <v/>
      </c>
      <c r="D3969" s="26" t="str">
        <f>IF(C3969="","",IFERROR(VLOOKUP($C3969,Statistiques!$A$8:$B$30,2,0),""))</f>
        <v/>
      </c>
      <c r="E3969" s="24"/>
      <c r="F3969" s="27" t="e">
        <f t="shared" si="428"/>
        <v>#VALUE!</v>
      </c>
      <c r="G3969" s="28" t="str">
        <f t="shared" si="424"/>
        <v/>
      </c>
      <c r="H3969" s="29"/>
      <c r="I3969" s="30"/>
      <c r="J3969">
        <f t="shared" si="425"/>
        <v>0</v>
      </c>
      <c r="K3969">
        <f t="shared" si="426"/>
        <v>0</v>
      </c>
    </row>
    <row r="3970" spans="1:11" ht="12.75" customHeight="1" x14ac:dyDescent="0.2">
      <c r="A3970" s="71" t="str">
        <f t="shared" si="429"/>
        <v/>
      </c>
      <c r="B3970" s="31" t="str">
        <f t="shared" si="427"/>
        <v/>
      </c>
      <c r="C3970" s="25" t="str">
        <f t="shared" si="430"/>
        <v/>
      </c>
      <c r="D3970" s="26" t="str">
        <f>IF(C3970="","",IFERROR(VLOOKUP($C3970,Statistiques!$A$8:$B$30,2,0),""))</f>
        <v/>
      </c>
      <c r="E3970" s="24"/>
      <c r="F3970" s="27" t="e">
        <f t="shared" si="428"/>
        <v>#VALUE!</v>
      </c>
      <c r="G3970" s="28" t="str">
        <f t="shared" si="424"/>
        <v/>
      </c>
      <c r="H3970" s="29"/>
      <c r="I3970" s="30"/>
      <c r="J3970">
        <f t="shared" si="425"/>
        <v>0</v>
      </c>
      <c r="K3970">
        <f t="shared" si="426"/>
        <v>0</v>
      </c>
    </row>
    <row r="3971" spans="1:11" ht="12.75" customHeight="1" x14ac:dyDescent="0.2">
      <c r="A3971" s="71" t="str">
        <f t="shared" si="429"/>
        <v/>
      </c>
      <c r="B3971" s="31" t="str">
        <f t="shared" si="427"/>
        <v/>
      </c>
      <c r="C3971" s="25" t="str">
        <f t="shared" si="430"/>
        <v/>
      </c>
      <c r="D3971" s="26" t="str">
        <f>IF(C3971="","",IFERROR(VLOOKUP($C3971,Statistiques!$A$8:$B$30,2,0),""))</f>
        <v/>
      </c>
      <c r="E3971" s="24"/>
      <c r="F3971" s="27" t="e">
        <f t="shared" si="428"/>
        <v>#VALUE!</v>
      </c>
      <c r="G3971" s="28" t="str">
        <f t="shared" ref="G3971:G4034" si="431">IF(E3971="","",IF(AND(MONTH(A3971)=MONTH(A3972),E3972&lt;&gt;""),"",F3971))</f>
        <v/>
      </c>
      <c r="H3971" s="29"/>
      <c r="I3971" s="30"/>
      <c r="J3971">
        <f t="shared" ref="J3971:J4034" si="432">IF(H3971="",0,H3971)</f>
        <v>0</v>
      </c>
      <c r="K3971">
        <f t="shared" ref="K3971:K4034" si="433">IF(I3971="",0,I3971)</f>
        <v>0</v>
      </c>
    </row>
    <row r="3972" spans="1:11" ht="12.75" customHeight="1" x14ac:dyDescent="0.2">
      <c r="A3972" s="71" t="str">
        <f t="shared" si="429"/>
        <v/>
      </c>
      <c r="B3972" s="31" t="str">
        <f t="shared" ref="B3972:B4035" si="434">IF(A3972="","",B3971+1)</f>
        <v/>
      </c>
      <c r="C3972" s="25" t="str">
        <f t="shared" si="430"/>
        <v/>
      </c>
      <c r="D3972" s="26" t="str">
        <f>IF(C3972="","",IFERROR(VLOOKUP($C3972,Statistiques!$A$8:$B$30,2,0),""))</f>
        <v/>
      </c>
      <c r="E3972" s="24"/>
      <c r="F3972" s="27" t="e">
        <f t="shared" ref="F3972:F4035" si="435">IF(MONTH(A3972)=MONTH(A3971),F3971+E3972,E3972)</f>
        <v>#VALUE!</v>
      </c>
      <c r="G3972" s="28" t="str">
        <f t="shared" si="431"/>
        <v/>
      </c>
      <c r="H3972" s="29"/>
      <c r="I3972" s="30"/>
      <c r="J3972">
        <f t="shared" si="432"/>
        <v>0</v>
      </c>
      <c r="K3972">
        <f t="shared" si="433"/>
        <v>0</v>
      </c>
    </row>
    <row r="3973" spans="1:11" ht="12.75" customHeight="1" x14ac:dyDescent="0.2">
      <c r="A3973" s="71" t="str">
        <f t="shared" si="429"/>
        <v/>
      </c>
      <c r="B3973" s="31" t="str">
        <f t="shared" si="434"/>
        <v/>
      </c>
      <c r="C3973" s="25" t="str">
        <f t="shared" si="430"/>
        <v/>
      </c>
      <c r="D3973" s="26" t="str">
        <f>IF(C3973="","",IFERROR(VLOOKUP($C3973,Statistiques!$A$8:$B$30,2,0),""))</f>
        <v/>
      </c>
      <c r="E3973" s="24"/>
      <c r="F3973" s="27" t="e">
        <f t="shared" si="435"/>
        <v>#VALUE!</v>
      </c>
      <c r="G3973" s="28" t="str">
        <f t="shared" si="431"/>
        <v/>
      </c>
      <c r="H3973" s="29"/>
      <c r="I3973" s="30"/>
      <c r="J3973">
        <f t="shared" si="432"/>
        <v>0</v>
      </c>
      <c r="K3973">
        <f t="shared" si="433"/>
        <v>0</v>
      </c>
    </row>
    <row r="3974" spans="1:11" ht="12.75" customHeight="1" x14ac:dyDescent="0.2">
      <c r="A3974" s="71" t="str">
        <f t="shared" si="429"/>
        <v/>
      </c>
      <c r="B3974" s="31" t="str">
        <f t="shared" si="434"/>
        <v/>
      </c>
      <c r="C3974" s="25" t="str">
        <f t="shared" si="430"/>
        <v/>
      </c>
      <c r="D3974" s="26" t="str">
        <f>IF(C3974="","",IFERROR(VLOOKUP($C3974,Statistiques!$A$8:$B$30,2,0),""))</f>
        <v/>
      </c>
      <c r="E3974" s="24"/>
      <c r="F3974" s="27" t="e">
        <f t="shared" si="435"/>
        <v>#VALUE!</v>
      </c>
      <c r="G3974" s="28" t="str">
        <f t="shared" si="431"/>
        <v/>
      </c>
      <c r="H3974" s="29"/>
      <c r="I3974" s="30"/>
      <c r="J3974">
        <f t="shared" si="432"/>
        <v>0</v>
      </c>
      <c r="K3974">
        <f t="shared" si="433"/>
        <v>0</v>
      </c>
    </row>
    <row r="3975" spans="1:11" ht="12.75" customHeight="1" x14ac:dyDescent="0.2">
      <c r="A3975" s="71" t="str">
        <f t="shared" si="429"/>
        <v/>
      </c>
      <c r="B3975" s="31" t="str">
        <f t="shared" si="434"/>
        <v/>
      </c>
      <c r="C3975" s="25" t="str">
        <f t="shared" si="430"/>
        <v/>
      </c>
      <c r="D3975" s="26" t="str">
        <f>IF(C3975="","",IFERROR(VLOOKUP($C3975,Statistiques!$A$8:$B$30,2,0),""))</f>
        <v/>
      </c>
      <c r="E3975" s="24"/>
      <c r="F3975" s="27" t="e">
        <f t="shared" si="435"/>
        <v>#VALUE!</v>
      </c>
      <c r="G3975" s="28" t="str">
        <f t="shared" si="431"/>
        <v/>
      </c>
      <c r="H3975" s="29"/>
      <c r="I3975" s="30"/>
      <c r="J3975">
        <f t="shared" si="432"/>
        <v>0</v>
      </c>
      <c r="K3975">
        <f t="shared" si="433"/>
        <v>0</v>
      </c>
    </row>
    <row r="3976" spans="1:11" ht="12.75" customHeight="1" x14ac:dyDescent="0.2">
      <c r="A3976" s="71" t="str">
        <f t="shared" si="429"/>
        <v/>
      </c>
      <c r="B3976" s="31" t="str">
        <f t="shared" si="434"/>
        <v/>
      </c>
      <c r="C3976" s="25" t="str">
        <f t="shared" si="430"/>
        <v/>
      </c>
      <c r="D3976" s="26" t="str">
        <f>IF(C3976="","",IFERROR(VLOOKUP($C3976,Statistiques!$A$8:$B$30,2,0),""))</f>
        <v/>
      </c>
      <c r="E3976" s="24"/>
      <c r="F3976" s="27" t="e">
        <f t="shared" si="435"/>
        <v>#VALUE!</v>
      </c>
      <c r="G3976" s="28" t="str">
        <f t="shared" si="431"/>
        <v/>
      </c>
      <c r="H3976" s="29"/>
      <c r="I3976" s="30"/>
      <c r="J3976">
        <f t="shared" si="432"/>
        <v>0</v>
      </c>
      <c r="K3976">
        <f t="shared" si="433"/>
        <v>0</v>
      </c>
    </row>
    <row r="3977" spans="1:11" ht="12.75" customHeight="1" x14ac:dyDescent="0.2">
      <c r="A3977" s="71" t="str">
        <f t="shared" si="429"/>
        <v/>
      </c>
      <c r="B3977" s="31" t="str">
        <f t="shared" si="434"/>
        <v/>
      </c>
      <c r="C3977" s="25" t="str">
        <f t="shared" si="430"/>
        <v/>
      </c>
      <c r="D3977" s="26" t="str">
        <f>IF(C3977="","",IFERROR(VLOOKUP($C3977,Statistiques!$A$8:$B$30,2,0),""))</f>
        <v/>
      </c>
      <c r="E3977" s="24"/>
      <c r="F3977" s="27" t="e">
        <f t="shared" si="435"/>
        <v>#VALUE!</v>
      </c>
      <c r="G3977" s="28" t="str">
        <f t="shared" si="431"/>
        <v/>
      </c>
      <c r="H3977" s="29"/>
      <c r="I3977" s="30"/>
      <c r="J3977">
        <f t="shared" si="432"/>
        <v>0</v>
      </c>
      <c r="K3977">
        <f t="shared" si="433"/>
        <v>0</v>
      </c>
    </row>
    <row r="3978" spans="1:11" ht="12.75" customHeight="1" x14ac:dyDescent="0.2">
      <c r="A3978" s="71" t="str">
        <f t="shared" si="429"/>
        <v/>
      </c>
      <c r="B3978" s="31" t="str">
        <f t="shared" si="434"/>
        <v/>
      </c>
      <c r="C3978" s="25" t="str">
        <f t="shared" si="430"/>
        <v/>
      </c>
      <c r="D3978" s="26" t="str">
        <f>IF(C3978="","",IFERROR(VLOOKUP($C3978,Statistiques!$A$8:$B$30,2,0),""))</f>
        <v/>
      </c>
      <c r="E3978" s="24"/>
      <c r="F3978" s="27" t="e">
        <f t="shared" si="435"/>
        <v>#VALUE!</v>
      </c>
      <c r="G3978" s="28" t="str">
        <f t="shared" si="431"/>
        <v/>
      </c>
      <c r="H3978" s="29"/>
      <c r="I3978" s="30"/>
      <c r="J3978">
        <f t="shared" si="432"/>
        <v>0</v>
      </c>
      <c r="K3978">
        <f t="shared" si="433"/>
        <v>0</v>
      </c>
    </row>
    <row r="3979" spans="1:11" ht="12.75" customHeight="1" x14ac:dyDescent="0.2">
      <c r="A3979" s="71" t="str">
        <f t="shared" si="429"/>
        <v/>
      </c>
      <c r="B3979" s="31" t="str">
        <f t="shared" si="434"/>
        <v/>
      </c>
      <c r="C3979" s="25" t="str">
        <f t="shared" si="430"/>
        <v/>
      </c>
      <c r="D3979" s="26" t="str">
        <f>IF(C3979="","",IFERROR(VLOOKUP($C3979,Statistiques!$A$8:$B$30,2,0),""))</f>
        <v/>
      </c>
      <c r="E3979" s="24"/>
      <c r="F3979" s="27" t="e">
        <f t="shared" si="435"/>
        <v>#VALUE!</v>
      </c>
      <c r="G3979" s="28" t="str">
        <f t="shared" si="431"/>
        <v/>
      </c>
      <c r="H3979" s="29"/>
      <c r="I3979" s="30"/>
      <c r="J3979">
        <f t="shared" si="432"/>
        <v>0</v>
      </c>
      <c r="K3979">
        <f t="shared" si="433"/>
        <v>0</v>
      </c>
    </row>
    <row r="3980" spans="1:11" ht="12.75" customHeight="1" x14ac:dyDescent="0.2">
      <c r="A3980" s="71" t="str">
        <f t="shared" si="429"/>
        <v/>
      </c>
      <c r="B3980" s="31" t="str">
        <f t="shared" si="434"/>
        <v/>
      </c>
      <c r="C3980" s="25" t="str">
        <f t="shared" si="430"/>
        <v/>
      </c>
      <c r="D3980" s="26" t="str">
        <f>IF(C3980="","",IFERROR(VLOOKUP($C3980,Statistiques!$A$8:$B$30,2,0),""))</f>
        <v/>
      </c>
      <c r="E3980" s="24"/>
      <c r="F3980" s="27" t="e">
        <f t="shared" si="435"/>
        <v>#VALUE!</v>
      </c>
      <c r="G3980" s="28" t="str">
        <f t="shared" si="431"/>
        <v/>
      </c>
      <c r="H3980" s="29"/>
      <c r="I3980" s="30"/>
      <c r="J3980">
        <f t="shared" si="432"/>
        <v>0</v>
      </c>
      <c r="K3980">
        <f t="shared" si="433"/>
        <v>0</v>
      </c>
    </row>
    <row r="3981" spans="1:11" ht="12.75" customHeight="1" x14ac:dyDescent="0.2">
      <c r="A3981" s="71" t="str">
        <f t="shared" si="429"/>
        <v/>
      </c>
      <c r="B3981" s="31" t="str">
        <f t="shared" si="434"/>
        <v/>
      </c>
      <c r="C3981" s="25" t="str">
        <f t="shared" si="430"/>
        <v/>
      </c>
      <c r="D3981" s="26" t="str">
        <f>IF(C3981="","",IFERROR(VLOOKUP($C3981,Statistiques!$A$8:$B$30,2,0),""))</f>
        <v/>
      </c>
      <c r="E3981" s="24"/>
      <c r="F3981" s="27" t="e">
        <f t="shared" si="435"/>
        <v>#VALUE!</v>
      </c>
      <c r="G3981" s="28" t="str">
        <f t="shared" si="431"/>
        <v/>
      </c>
      <c r="H3981" s="29"/>
      <c r="I3981" s="30"/>
      <c r="J3981">
        <f t="shared" si="432"/>
        <v>0</v>
      </c>
      <c r="K3981">
        <f t="shared" si="433"/>
        <v>0</v>
      </c>
    </row>
    <row r="3982" spans="1:11" ht="12.75" customHeight="1" x14ac:dyDescent="0.2">
      <c r="A3982" s="71" t="str">
        <f t="shared" si="429"/>
        <v/>
      </c>
      <c r="B3982" s="31" t="str">
        <f t="shared" si="434"/>
        <v/>
      </c>
      <c r="C3982" s="25" t="str">
        <f t="shared" si="430"/>
        <v/>
      </c>
      <c r="D3982" s="26" t="str">
        <f>IF(C3982="","",IFERROR(VLOOKUP($C3982,Statistiques!$A$8:$B$30,2,0),""))</f>
        <v/>
      </c>
      <c r="E3982" s="24"/>
      <c r="F3982" s="27" t="e">
        <f t="shared" si="435"/>
        <v>#VALUE!</v>
      </c>
      <c r="G3982" s="28" t="str">
        <f t="shared" si="431"/>
        <v/>
      </c>
      <c r="H3982" s="29"/>
      <c r="I3982" s="30"/>
      <c r="J3982">
        <f t="shared" si="432"/>
        <v>0</v>
      </c>
      <c r="K3982">
        <f t="shared" si="433"/>
        <v>0</v>
      </c>
    </row>
    <row r="3983" spans="1:11" ht="12.75" customHeight="1" x14ac:dyDescent="0.2">
      <c r="A3983" s="71" t="str">
        <f t="shared" si="429"/>
        <v/>
      </c>
      <c r="B3983" s="31" t="str">
        <f t="shared" si="434"/>
        <v/>
      </c>
      <c r="C3983" s="25" t="str">
        <f t="shared" si="430"/>
        <v/>
      </c>
      <c r="D3983" s="26" t="str">
        <f>IF(C3983="","",IFERROR(VLOOKUP($C3983,Statistiques!$A$8:$B$30,2,0),""))</f>
        <v/>
      </c>
      <c r="E3983" s="24"/>
      <c r="F3983" s="27" t="e">
        <f t="shared" si="435"/>
        <v>#VALUE!</v>
      </c>
      <c r="G3983" s="28" t="str">
        <f t="shared" si="431"/>
        <v/>
      </c>
      <c r="H3983" s="29"/>
      <c r="I3983" s="30"/>
      <c r="J3983">
        <f t="shared" si="432"/>
        <v>0</v>
      </c>
      <c r="K3983">
        <f t="shared" si="433"/>
        <v>0</v>
      </c>
    </row>
    <row r="3984" spans="1:11" ht="12.75" customHeight="1" x14ac:dyDescent="0.2">
      <c r="A3984" s="71" t="str">
        <f t="shared" si="429"/>
        <v/>
      </c>
      <c r="B3984" s="31" t="str">
        <f t="shared" si="434"/>
        <v/>
      </c>
      <c r="C3984" s="25" t="str">
        <f t="shared" si="430"/>
        <v/>
      </c>
      <c r="D3984" s="26" t="str">
        <f>IF(C3984="","",IFERROR(VLOOKUP($C3984,Statistiques!$A$8:$B$30,2,0),""))</f>
        <v/>
      </c>
      <c r="E3984" s="24"/>
      <c r="F3984" s="27" t="e">
        <f t="shared" si="435"/>
        <v>#VALUE!</v>
      </c>
      <c r="G3984" s="28" t="str">
        <f t="shared" si="431"/>
        <v/>
      </c>
      <c r="H3984" s="29"/>
      <c r="I3984" s="30"/>
      <c r="J3984">
        <f t="shared" si="432"/>
        <v>0</v>
      </c>
      <c r="K3984">
        <f t="shared" si="433"/>
        <v>0</v>
      </c>
    </row>
    <row r="3985" spans="1:11" ht="12.75" customHeight="1" x14ac:dyDescent="0.2">
      <c r="A3985" s="71" t="str">
        <f t="shared" si="429"/>
        <v/>
      </c>
      <c r="B3985" s="31" t="str">
        <f t="shared" si="434"/>
        <v/>
      </c>
      <c r="C3985" s="25" t="str">
        <f t="shared" si="430"/>
        <v/>
      </c>
      <c r="D3985" s="26" t="str">
        <f>IF(C3985="","",IFERROR(VLOOKUP($C3985,Statistiques!$A$8:$B$30,2,0),""))</f>
        <v/>
      </c>
      <c r="E3985" s="24"/>
      <c r="F3985" s="27" t="e">
        <f t="shared" si="435"/>
        <v>#VALUE!</v>
      </c>
      <c r="G3985" s="28" t="str">
        <f t="shared" si="431"/>
        <v/>
      </c>
      <c r="H3985" s="29"/>
      <c r="I3985" s="30"/>
      <c r="J3985">
        <f t="shared" si="432"/>
        <v>0</v>
      </c>
      <c r="K3985">
        <f t="shared" si="433"/>
        <v>0</v>
      </c>
    </row>
    <row r="3986" spans="1:11" ht="12.75" customHeight="1" x14ac:dyDescent="0.2">
      <c r="A3986" s="71" t="str">
        <f t="shared" si="429"/>
        <v/>
      </c>
      <c r="B3986" s="31" t="str">
        <f t="shared" si="434"/>
        <v/>
      </c>
      <c r="C3986" s="25" t="str">
        <f t="shared" si="430"/>
        <v/>
      </c>
      <c r="D3986" s="26" t="str">
        <f>IF(C3986="","",IFERROR(VLOOKUP($C3986,Statistiques!$A$8:$B$30,2,0),""))</f>
        <v/>
      </c>
      <c r="E3986" s="24"/>
      <c r="F3986" s="27" t="e">
        <f t="shared" si="435"/>
        <v>#VALUE!</v>
      </c>
      <c r="G3986" s="28" t="str">
        <f t="shared" si="431"/>
        <v/>
      </c>
      <c r="H3986" s="29"/>
      <c r="I3986" s="30"/>
      <c r="J3986">
        <f t="shared" si="432"/>
        <v>0</v>
      </c>
      <c r="K3986">
        <f t="shared" si="433"/>
        <v>0</v>
      </c>
    </row>
    <row r="3987" spans="1:11" ht="12.75" customHeight="1" x14ac:dyDescent="0.2">
      <c r="A3987" s="71" t="str">
        <f t="shared" si="429"/>
        <v/>
      </c>
      <c r="B3987" s="31" t="str">
        <f t="shared" si="434"/>
        <v/>
      </c>
      <c r="C3987" s="25" t="str">
        <f t="shared" si="430"/>
        <v/>
      </c>
      <c r="D3987" s="26" t="str">
        <f>IF(C3987="","",IFERROR(VLOOKUP($C3987,Statistiques!$A$8:$B$30,2,0),""))</f>
        <v/>
      </c>
      <c r="E3987" s="24"/>
      <c r="F3987" s="27" t="e">
        <f t="shared" si="435"/>
        <v>#VALUE!</v>
      </c>
      <c r="G3987" s="28" t="str">
        <f t="shared" si="431"/>
        <v/>
      </c>
      <c r="H3987" s="29"/>
      <c r="I3987" s="30"/>
      <c r="J3987">
        <f t="shared" si="432"/>
        <v>0</v>
      </c>
      <c r="K3987">
        <f t="shared" si="433"/>
        <v>0</v>
      </c>
    </row>
    <row r="3988" spans="1:11" ht="12.75" customHeight="1" x14ac:dyDescent="0.2">
      <c r="A3988" s="71" t="str">
        <f t="shared" si="429"/>
        <v/>
      </c>
      <c r="B3988" s="31" t="str">
        <f t="shared" si="434"/>
        <v/>
      </c>
      <c r="C3988" s="25" t="str">
        <f t="shared" si="430"/>
        <v/>
      </c>
      <c r="D3988" s="26" t="str">
        <f>IF(C3988="","",IFERROR(VLOOKUP($C3988,Statistiques!$A$8:$B$30,2,0),""))</f>
        <v/>
      </c>
      <c r="E3988" s="24"/>
      <c r="F3988" s="27" t="e">
        <f t="shared" si="435"/>
        <v>#VALUE!</v>
      </c>
      <c r="G3988" s="28" t="str">
        <f t="shared" si="431"/>
        <v/>
      </c>
      <c r="H3988" s="29"/>
      <c r="I3988" s="30"/>
      <c r="J3988">
        <f t="shared" si="432"/>
        <v>0</v>
      </c>
      <c r="K3988">
        <f t="shared" si="433"/>
        <v>0</v>
      </c>
    </row>
    <row r="3989" spans="1:11" ht="12.75" customHeight="1" x14ac:dyDescent="0.2">
      <c r="A3989" s="71" t="str">
        <f t="shared" si="429"/>
        <v/>
      </c>
      <c r="B3989" s="31" t="str">
        <f t="shared" si="434"/>
        <v/>
      </c>
      <c r="C3989" s="25" t="str">
        <f t="shared" si="430"/>
        <v/>
      </c>
      <c r="D3989" s="26" t="str">
        <f>IF(C3989="","",IFERROR(VLOOKUP($C3989,Statistiques!$A$8:$B$30,2,0),""))</f>
        <v/>
      </c>
      <c r="E3989" s="24"/>
      <c r="F3989" s="27" t="e">
        <f t="shared" si="435"/>
        <v>#VALUE!</v>
      </c>
      <c r="G3989" s="28" t="str">
        <f t="shared" si="431"/>
        <v/>
      </c>
      <c r="H3989" s="29"/>
      <c r="I3989" s="30"/>
      <c r="J3989">
        <f t="shared" si="432"/>
        <v>0</v>
      </c>
      <c r="K3989">
        <f t="shared" si="433"/>
        <v>0</v>
      </c>
    </row>
    <row r="3990" spans="1:11" ht="12.75" customHeight="1" x14ac:dyDescent="0.2">
      <c r="A3990" s="71" t="str">
        <f t="shared" si="429"/>
        <v/>
      </c>
      <c r="B3990" s="31" t="str">
        <f t="shared" si="434"/>
        <v/>
      </c>
      <c r="C3990" s="25" t="str">
        <f t="shared" si="430"/>
        <v/>
      </c>
      <c r="D3990" s="26" t="str">
        <f>IF(C3990="","",IFERROR(VLOOKUP($C3990,Statistiques!$A$8:$B$30,2,0),""))</f>
        <v/>
      </c>
      <c r="E3990" s="24"/>
      <c r="F3990" s="27" t="e">
        <f t="shared" si="435"/>
        <v>#VALUE!</v>
      </c>
      <c r="G3990" s="28" t="str">
        <f t="shared" si="431"/>
        <v/>
      </c>
      <c r="H3990" s="29"/>
      <c r="I3990" s="30"/>
      <c r="J3990">
        <f t="shared" si="432"/>
        <v>0</v>
      </c>
      <c r="K3990">
        <f t="shared" si="433"/>
        <v>0</v>
      </c>
    </row>
    <row r="3991" spans="1:11" ht="12.75" customHeight="1" x14ac:dyDescent="0.2">
      <c r="A3991" s="71" t="str">
        <f t="shared" si="429"/>
        <v/>
      </c>
      <c r="B3991" s="31" t="str">
        <f t="shared" si="434"/>
        <v/>
      </c>
      <c r="C3991" s="25" t="str">
        <f t="shared" si="430"/>
        <v/>
      </c>
      <c r="D3991" s="26" t="str">
        <f>IF(C3991="","",IFERROR(VLOOKUP($C3991,Statistiques!$A$8:$B$30,2,0),""))</f>
        <v/>
      </c>
      <c r="E3991" s="24"/>
      <c r="F3991" s="27" t="e">
        <f t="shared" si="435"/>
        <v>#VALUE!</v>
      </c>
      <c r="G3991" s="28" t="str">
        <f t="shared" si="431"/>
        <v/>
      </c>
      <c r="H3991" s="29"/>
      <c r="I3991" s="30"/>
      <c r="J3991">
        <f t="shared" si="432"/>
        <v>0</v>
      </c>
      <c r="K3991">
        <f t="shared" si="433"/>
        <v>0</v>
      </c>
    </row>
    <row r="3992" spans="1:11" ht="12.75" customHeight="1" x14ac:dyDescent="0.2">
      <c r="A3992" s="71" t="str">
        <f t="shared" si="429"/>
        <v/>
      </c>
      <c r="B3992" s="31" t="str">
        <f t="shared" si="434"/>
        <v/>
      </c>
      <c r="C3992" s="25" t="str">
        <f t="shared" si="430"/>
        <v/>
      </c>
      <c r="D3992" s="26" t="str">
        <f>IF(C3992="","",IFERROR(VLOOKUP($C3992,Statistiques!$A$8:$B$30,2,0),""))</f>
        <v/>
      </c>
      <c r="E3992" s="24"/>
      <c r="F3992" s="27" t="e">
        <f t="shared" si="435"/>
        <v>#VALUE!</v>
      </c>
      <c r="G3992" s="28" t="str">
        <f t="shared" si="431"/>
        <v/>
      </c>
      <c r="H3992" s="29"/>
      <c r="I3992" s="30"/>
      <c r="J3992">
        <f t="shared" si="432"/>
        <v>0</v>
      </c>
      <c r="K3992">
        <f t="shared" si="433"/>
        <v>0</v>
      </c>
    </row>
    <row r="3993" spans="1:11" ht="12.75" customHeight="1" x14ac:dyDescent="0.2">
      <c r="A3993" s="71" t="str">
        <f t="shared" si="429"/>
        <v/>
      </c>
      <c r="B3993" s="31" t="str">
        <f t="shared" si="434"/>
        <v/>
      </c>
      <c r="C3993" s="25" t="str">
        <f t="shared" si="430"/>
        <v/>
      </c>
      <c r="D3993" s="26" t="str">
        <f>IF(C3993="","",IFERROR(VLOOKUP($C3993,Statistiques!$A$8:$B$30,2,0),""))</f>
        <v/>
      </c>
      <c r="E3993" s="24"/>
      <c r="F3993" s="27" t="e">
        <f t="shared" si="435"/>
        <v>#VALUE!</v>
      </c>
      <c r="G3993" s="28" t="str">
        <f t="shared" si="431"/>
        <v/>
      </c>
      <c r="H3993" s="29"/>
      <c r="I3993" s="30"/>
      <c r="J3993">
        <f t="shared" si="432"/>
        <v>0</v>
      </c>
      <c r="K3993">
        <f t="shared" si="433"/>
        <v>0</v>
      </c>
    </row>
    <row r="3994" spans="1:11" ht="12.75" customHeight="1" x14ac:dyDescent="0.2">
      <c r="A3994" s="71" t="str">
        <f t="shared" si="429"/>
        <v/>
      </c>
      <c r="B3994" s="31" t="str">
        <f t="shared" si="434"/>
        <v/>
      </c>
      <c r="C3994" s="25" t="str">
        <f t="shared" si="430"/>
        <v/>
      </c>
      <c r="D3994" s="26" t="str">
        <f>IF(C3994="","",IFERROR(VLOOKUP($C3994,Statistiques!$A$8:$B$30,2,0),""))</f>
        <v/>
      </c>
      <c r="E3994" s="24"/>
      <c r="F3994" s="27" t="e">
        <f t="shared" si="435"/>
        <v>#VALUE!</v>
      </c>
      <c r="G3994" s="28" t="str">
        <f t="shared" si="431"/>
        <v/>
      </c>
      <c r="H3994" s="29"/>
      <c r="I3994" s="30"/>
      <c r="J3994">
        <f t="shared" si="432"/>
        <v>0</v>
      </c>
      <c r="K3994">
        <f t="shared" si="433"/>
        <v>0</v>
      </c>
    </row>
    <row r="3995" spans="1:11" ht="12.75" customHeight="1" x14ac:dyDescent="0.2">
      <c r="A3995" s="71" t="str">
        <f t="shared" si="429"/>
        <v/>
      </c>
      <c r="B3995" s="31" t="str">
        <f t="shared" si="434"/>
        <v/>
      </c>
      <c r="C3995" s="25" t="str">
        <f t="shared" si="430"/>
        <v/>
      </c>
      <c r="D3995" s="26" t="str">
        <f>IF(C3995="","",IFERROR(VLOOKUP($C3995,Statistiques!$A$8:$B$30,2,0),""))</f>
        <v/>
      </c>
      <c r="E3995" s="24"/>
      <c r="F3995" s="27" t="e">
        <f t="shared" si="435"/>
        <v>#VALUE!</v>
      </c>
      <c r="G3995" s="28" t="str">
        <f t="shared" si="431"/>
        <v/>
      </c>
      <c r="H3995" s="29"/>
      <c r="I3995" s="30"/>
      <c r="J3995">
        <f t="shared" si="432"/>
        <v>0</v>
      </c>
      <c r="K3995">
        <f t="shared" si="433"/>
        <v>0</v>
      </c>
    </row>
    <row r="3996" spans="1:11" ht="12.75" customHeight="1" x14ac:dyDescent="0.2">
      <c r="A3996" s="71" t="str">
        <f t="shared" si="429"/>
        <v/>
      </c>
      <c r="B3996" s="31" t="str">
        <f t="shared" si="434"/>
        <v/>
      </c>
      <c r="C3996" s="25" t="str">
        <f t="shared" si="430"/>
        <v/>
      </c>
      <c r="D3996" s="26" t="str">
        <f>IF(C3996="","",IFERROR(VLOOKUP($C3996,Statistiques!$A$8:$B$30,2,0),""))</f>
        <v/>
      </c>
      <c r="E3996" s="24"/>
      <c r="F3996" s="27" t="e">
        <f t="shared" si="435"/>
        <v>#VALUE!</v>
      </c>
      <c r="G3996" s="28" t="str">
        <f t="shared" si="431"/>
        <v/>
      </c>
      <c r="H3996" s="29"/>
      <c r="I3996" s="30"/>
      <c r="J3996">
        <f t="shared" si="432"/>
        <v>0</v>
      </c>
      <c r="K3996">
        <f t="shared" si="433"/>
        <v>0</v>
      </c>
    </row>
    <row r="3997" spans="1:11" ht="12.75" customHeight="1" x14ac:dyDescent="0.2">
      <c r="A3997" s="71" t="str">
        <f t="shared" si="429"/>
        <v/>
      </c>
      <c r="B3997" s="31" t="str">
        <f t="shared" si="434"/>
        <v/>
      </c>
      <c r="C3997" s="25" t="str">
        <f t="shared" si="430"/>
        <v/>
      </c>
      <c r="D3997" s="26" t="str">
        <f>IF(C3997="","",IFERROR(VLOOKUP($C3997,Statistiques!$A$8:$B$30,2,0),""))</f>
        <v/>
      </c>
      <c r="E3997" s="24"/>
      <c r="F3997" s="27" t="e">
        <f t="shared" si="435"/>
        <v>#VALUE!</v>
      </c>
      <c r="G3997" s="28" t="str">
        <f t="shared" si="431"/>
        <v/>
      </c>
      <c r="H3997" s="29"/>
      <c r="I3997" s="30"/>
      <c r="J3997">
        <f t="shared" si="432"/>
        <v>0</v>
      </c>
      <c r="K3997">
        <f t="shared" si="433"/>
        <v>0</v>
      </c>
    </row>
    <row r="3998" spans="1:11" ht="12.75" customHeight="1" x14ac:dyDescent="0.2">
      <c r="A3998" s="71" t="str">
        <f t="shared" si="429"/>
        <v/>
      </c>
      <c r="B3998" s="31" t="str">
        <f t="shared" si="434"/>
        <v/>
      </c>
      <c r="C3998" s="25" t="str">
        <f t="shared" si="430"/>
        <v/>
      </c>
      <c r="D3998" s="26" t="str">
        <f>IF(C3998="","",IFERROR(VLOOKUP($C3998,Statistiques!$A$8:$B$30,2,0),""))</f>
        <v/>
      </c>
      <c r="E3998" s="24"/>
      <c r="F3998" s="27" t="e">
        <f t="shared" si="435"/>
        <v>#VALUE!</v>
      </c>
      <c r="G3998" s="28" t="str">
        <f t="shared" si="431"/>
        <v/>
      </c>
      <c r="H3998" s="29"/>
      <c r="I3998" s="30"/>
      <c r="J3998">
        <f t="shared" si="432"/>
        <v>0</v>
      </c>
      <c r="K3998">
        <f t="shared" si="433"/>
        <v>0</v>
      </c>
    </row>
    <row r="3999" spans="1:11" ht="12.75" customHeight="1" x14ac:dyDescent="0.2">
      <c r="A3999" s="71" t="str">
        <f t="shared" si="429"/>
        <v/>
      </c>
      <c r="B3999" s="31" t="str">
        <f t="shared" si="434"/>
        <v/>
      </c>
      <c r="C3999" s="25" t="str">
        <f t="shared" si="430"/>
        <v/>
      </c>
      <c r="D3999" s="26" t="str">
        <f>IF(C3999="","",IFERROR(VLOOKUP($C3999,Statistiques!$A$8:$B$30,2,0),""))</f>
        <v/>
      </c>
      <c r="E3999" s="24"/>
      <c r="F3999" s="27" t="e">
        <f t="shared" si="435"/>
        <v>#VALUE!</v>
      </c>
      <c r="G3999" s="28" t="str">
        <f t="shared" si="431"/>
        <v/>
      </c>
      <c r="H3999" s="29"/>
      <c r="I3999" s="30"/>
      <c r="J3999">
        <f t="shared" si="432"/>
        <v>0</v>
      </c>
      <c r="K3999">
        <f t="shared" si="433"/>
        <v>0</v>
      </c>
    </row>
    <row r="4000" spans="1:11" ht="12.75" customHeight="1" x14ac:dyDescent="0.2">
      <c r="A4000" s="71" t="str">
        <f t="shared" si="429"/>
        <v/>
      </c>
      <c r="B4000" s="31" t="str">
        <f t="shared" si="434"/>
        <v/>
      </c>
      <c r="C4000" s="25" t="str">
        <f t="shared" si="430"/>
        <v/>
      </c>
      <c r="D4000" s="26" t="str">
        <f>IF(C4000="","",IFERROR(VLOOKUP($C4000,Statistiques!$A$8:$B$30,2,0),""))</f>
        <v/>
      </c>
      <c r="E4000" s="24"/>
      <c r="F4000" s="27" t="e">
        <f t="shared" si="435"/>
        <v>#VALUE!</v>
      </c>
      <c r="G4000" s="28" t="str">
        <f t="shared" si="431"/>
        <v/>
      </c>
      <c r="H4000" s="29"/>
      <c r="I4000" s="30"/>
      <c r="J4000">
        <f t="shared" si="432"/>
        <v>0</v>
      </c>
      <c r="K4000">
        <f t="shared" si="433"/>
        <v>0</v>
      </c>
    </row>
    <row r="4001" spans="1:11" ht="12.75" customHeight="1" x14ac:dyDescent="0.2">
      <c r="A4001" s="71" t="str">
        <f t="shared" si="429"/>
        <v/>
      </c>
      <c r="B4001" s="31" t="str">
        <f t="shared" si="434"/>
        <v/>
      </c>
      <c r="C4001" s="25" t="str">
        <f t="shared" si="430"/>
        <v/>
      </c>
      <c r="D4001" s="26" t="str">
        <f>IF(C4001="","",IFERROR(VLOOKUP($C4001,Statistiques!$A$8:$B$30,2,0),""))</f>
        <v/>
      </c>
      <c r="E4001" s="24"/>
      <c r="F4001" s="27" t="e">
        <f t="shared" si="435"/>
        <v>#VALUE!</v>
      </c>
      <c r="G4001" s="28" t="str">
        <f t="shared" si="431"/>
        <v/>
      </c>
      <c r="H4001" s="29"/>
      <c r="I4001" s="30"/>
      <c r="J4001">
        <f t="shared" si="432"/>
        <v>0</v>
      </c>
      <c r="K4001">
        <f t="shared" si="433"/>
        <v>0</v>
      </c>
    </row>
    <row r="4002" spans="1:11" ht="12.75" customHeight="1" x14ac:dyDescent="0.2">
      <c r="A4002" s="71" t="str">
        <f t="shared" si="429"/>
        <v/>
      </c>
      <c r="B4002" s="31" t="str">
        <f t="shared" si="434"/>
        <v/>
      </c>
      <c r="C4002" s="25" t="str">
        <f t="shared" si="430"/>
        <v/>
      </c>
      <c r="D4002" s="26" t="str">
        <f>IF(C4002="","",IFERROR(VLOOKUP($C4002,Statistiques!$A$8:$B$30,2,0),""))</f>
        <v/>
      </c>
      <c r="E4002" s="24"/>
      <c r="F4002" s="27" t="e">
        <f t="shared" si="435"/>
        <v>#VALUE!</v>
      </c>
      <c r="G4002" s="28" t="str">
        <f t="shared" si="431"/>
        <v/>
      </c>
      <c r="H4002" s="29"/>
      <c r="I4002" s="30"/>
      <c r="J4002">
        <f t="shared" si="432"/>
        <v>0</v>
      </c>
      <c r="K4002">
        <f t="shared" si="433"/>
        <v>0</v>
      </c>
    </row>
    <row r="4003" spans="1:11" ht="12.75" customHeight="1" x14ac:dyDescent="0.2">
      <c r="A4003" s="71" t="str">
        <f t="shared" si="429"/>
        <v/>
      </c>
      <c r="B4003" s="31" t="str">
        <f t="shared" si="434"/>
        <v/>
      </c>
      <c r="C4003" s="25" t="str">
        <f t="shared" si="430"/>
        <v/>
      </c>
      <c r="D4003" s="26" t="str">
        <f>IF(C4003="","",IFERROR(VLOOKUP($C4003,Statistiques!$A$8:$B$30,2,0),""))</f>
        <v/>
      </c>
      <c r="E4003" s="24"/>
      <c r="F4003" s="27" t="e">
        <f t="shared" si="435"/>
        <v>#VALUE!</v>
      </c>
      <c r="G4003" s="28" t="str">
        <f t="shared" si="431"/>
        <v/>
      </c>
      <c r="H4003" s="29"/>
      <c r="I4003" s="30"/>
      <c r="J4003">
        <f t="shared" si="432"/>
        <v>0</v>
      </c>
      <c r="K4003">
        <f t="shared" si="433"/>
        <v>0</v>
      </c>
    </row>
    <row r="4004" spans="1:11" ht="12.75" customHeight="1" x14ac:dyDescent="0.2">
      <c r="A4004" s="71" t="str">
        <f t="shared" si="429"/>
        <v/>
      </c>
      <c r="B4004" s="31" t="str">
        <f t="shared" si="434"/>
        <v/>
      </c>
      <c r="C4004" s="25" t="str">
        <f t="shared" si="430"/>
        <v/>
      </c>
      <c r="D4004" s="26" t="str">
        <f>IF(C4004="","",IFERROR(VLOOKUP($C4004,Statistiques!$A$8:$B$30,2,0),""))</f>
        <v/>
      </c>
      <c r="E4004" s="24"/>
      <c r="F4004" s="27" t="e">
        <f t="shared" si="435"/>
        <v>#VALUE!</v>
      </c>
      <c r="G4004" s="28" t="str">
        <f t="shared" si="431"/>
        <v/>
      </c>
      <c r="H4004" s="29"/>
      <c r="I4004" s="30"/>
      <c r="J4004">
        <f t="shared" si="432"/>
        <v>0</v>
      </c>
      <c r="K4004">
        <f t="shared" si="433"/>
        <v>0</v>
      </c>
    </row>
    <row r="4005" spans="1:11" ht="12.75" customHeight="1" x14ac:dyDescent="0.2">
      <c r="A4005" s="71" t="str">
        <f t="shared" si="429"/>
        <v/>
      </c>
      <c r="B4005" s="31" t="str">
        <f t="shared" si="434"/>
        <v/>
      </c>
      <c r="C4005" s="25" t="str">
        <f t="shared" si="430"/>
        <v/>
      </c>
      <c r="D4005" s="26" t="str">
        <f>IF(C4005="","",IFERROR(VLOOKUP($C4005,Statistiques!$A$8:$B$30,2,0),""))</f>
        <v/>
      </c>
      <c r="E4005" s="24"/>
      <c r="F4005" s="27" t="e">
        <f t="shared" si="435"/>
        <v>#VALUE!</v>
      </c>
      <c r="G4005" s="28" t="str">
        <f t="shared" si="431"/>
        <v/>
      </c>
      <c r="H4005" s="29"/>
      <c r="I4005" s="30"/>
      <c r="J4005">
        <f t="shared" si="432"/>
        <v>0</v>
      </c>
      <c r="K4005">
        <f t="shared" si="433"/>
        <v>0</v>
      </c>
    </row>
    <row r="4006" spans="1:11" ht="12.75" customHeight="1" x14ac:dyDescent="0.2">
      <c r="A4006" s="71" t="str">
        <f t="shared" si="429"/>
        <v/>
      </c>
      <c r="B4006" s="31" t="str">
        <f t="shared" si="434"/>
        <v/>
      </c>
      <c r="C4006" s="25" t="str">
        <f t="shared" si="430"/>
        <v/>
      </c>
      <c r="D4006" s="26" t="str">
        <f>IF(C4006="","",IFERROR(VLOOKUP($C4006,Statistiques!$A$8:$B$30,2,0),""))</f>
        <v/>
      </c>
      <c r="E4006" s="24"/>
      <c r="F4006" s="27" t="e">
        <f t="shared" si="435"/>
        <v>#VALUE!</v>
      </c>
      <c r="G4006" s="28" t="str">
        <f t="shared" si="431"/>
        <v/>
      </c>
      <c r="H4006" s="29"/>
      <c r="I4006" s="30"/>
      <c r="J4006">
        <f t="shared" si="432"/>
        <v>0</v>
      </c>
      <c r="K4006">
        <f t="shared" si="433"/>
        <v>0</v>
      </c>
    </row>
    <row r="4007" spans="1:11" ht="12.75" customHeight="1" x14ac:dyDescent="0.2">
      <c r="A4007" s="71" t="str">
        <f t="shared" si="429"/>
        <v/>
      </c>
      <c r="B4007" s="31" t="str">
        <f t="shared" si="434"/>
        <v/>
      </c>
      <c r="C4007" s="25" t="str">
        <f t="shared" si="430"/>
        <v/>
      </c>
      <c r="D4007" s="26" t="str">
        <f>IF(C4007="","",IFERROR(VLOOKUP($C4007,Statistiques!$A$8:$B$30,2,0),""))</f>
        <v/>
      </c>
      <c r="E4007" s="24"/>
      <c r="F4007" s="27" t="e">
        <f t="shared" si="435"/>
        <v>#VALUE!</v>
      </c>
      <c r="G4007" s="28" t="str">
        <f t="shared" si="431"/>
        <v/>
      </c>
      <c r="H4007" s="29"/>
      <c r="I4007" s="30"/>
      <c r="J4007">
        <f t="shared" si="432"/>
        <v>0</v>
      </c>
      <c r="K4007">
        <f t="shared" si="433"/>
        <v>0</v>
      </c>
    </row>
    <row r="4008" spans="1:11" ht="12.75" customHeight="1" x14ac:dyDescent="0.2">
      <c r="A4008" s="71" t="str">
        <f t="shared" si="429"/>
        <v/>
      </c>
      <c r="B4008" s="31" t="str">
        <f t="shared" si="434"/>
        <v/>
      </c>
      <c r="C4008" s="25" t="str">
        <f t="shared" si="430"/>
        <v/>
      </c>
      <c r="D4008" s="26" t="str">
        <f>IF(C4008="","",IFERROR(VLOOKUP($C4008,Statistiques!$A$8:$B$30,2,0),""))</f>
        <v/>
      </c>
      <c r="E4008" s="24"/>
      <c r="F4008" s="27" t="e">
        <f t="shared" si="435"/>
        <v>#VALUE!</v>
      </c>
      <c r="G4008" s="28" t="str">
        <f t="shared" si="431"/>
        <v/>
      </c>
      <c r="H4008" s="29"/>
      <c r="I4008" s="30"/>
      <c r="J4008">
        <f t="shared" si="432"/>
        <v>0</v>
      </c>
      <c r="K4008">
        <f t="shared" si="433"/>
        <v>0</v>
      </c>
    </row>
    <row r="4009" spans="1:11" ht="12.75" customHeight="1" x14ac:dyDescent="0.2">
      <c r="A4009" s="71" t="str">
        <f t="shared" si="429"/>
        <v/>
      </c>
      <c r="B4009" s="31" t="str">
        <f t="shared" si="434"/>
        <v/>
      </c>
      <c r="C4009" s="25" t="str">
        <f t="shared" si="430"/>
        <v/>
      </c>
      <c r="D4009" s="26" t="str">
        <f>IF(C4009="","",IFERROR(VLOOKUP($C4009,Statistiques!$A$8:$B$30,2,0),""))</f>
        <v/>
      </c>
      <c r="E4009" s="24"/>
      <c r="F4009" s="27" t="e">
        <f t="shared" si="435"/>
        <v>#VALUE!</v>
      </c>
      <c r="G4009" s="28" t="str">
        <f t="shared" si="431"/>
        <v/>
      </c>
      <c r="H4009" s="29"/>
      <c r="I4009" s="30"/>
      <c r="J4009">
        <f t="shared" si="432"/>
        <v>0</v>
      </c>
      <c r="K4009">
        <f t="shared" si="433"/>
        <v>0</v>
      </c>
    </row>
    <row r="4010" spans="1:11" ht="12.75" customHeight="1" x14ac:dyDescent="0.2">
      <c r="A4010" s="71" t="str">
        <f t="shared" si="429"/>
        <v/>
      </c>
      <c r="B4010" s="31" t="str">
        <f t="shared" si="434"/>
        <v/>
      </c>
      <c r="C4010" s="25" t="str">
        <f t="shared" si="430"/>
        <v/>
      </c>
      <c r="D4010" s="26" t="str">
        <f>IF(C4010="","",IFERROR(VLOOKUP($C4010,Statistiques!$A$8:$B$30,2,0),""))</f>
        <v/>
      </c>
      <c r="E4010" s="24"/>
      <c r="F4010" s="27" t="e">
        <f t="shared" si="435"/>
        <v>#VALUE!</v>
      </c>
      <c r="G4010" s="28" t="str">
        <f t="shared" si="431"/>
        <v/>
      </c>
      <c r="H4010" s="29"/>
      <c r="I4010" s="30"/>
      <c r="J4010">
        <f t="shared" si="432"/>
        <v>0</v>
      </c>
      <c r="K4010">
        <f t="shared" si="433"/>
        <v>0</v>
      </c>
    </row>
    <row r="4011" spans="1:11" ht="12.75" customHeight="1" x14ac:dyDescent="0.2">
      <c r="A4011" s="71" t="str">
        <f t="shared" si="429"/>
        <v/>
      </c>
      <c r="B4011" s="31" t="str">
        <f t="shared" si="434"/>
        <v/>
      </c>
      <c r="C4011" s="25" t="str">
        <f t="shared" si="430"/>
        <v/>
      </c>
      <c r="D4011" s="26" t="str">
        <f>IF(C4011="","",IFERROR(VLOOKUP($C4011,Statistiques!$A$8:$B$30,2,0),""))</f>
        <v/>
      </c>
      <c r="E4011" s="24"/>
      <c r="F4011" s="27" t="e">
        <f t="shared" si="435"/>
        <v>#VALUE!</v>
      </c>
      <c r="G4011" s="28" t="str">
        <f t="shared" si="431"/>
        <v/>
      </c>
      <c r="H4011" s="29"/>
      <c r="I4011" s="30"/>
      <c r="J4011">
        <f t="shared" si="432"/>
        <v>0</v>
      </c>
      <c r="K4011">
        <f t="shared" si="433"/>
        <v>0</v>
      </c>
    </row>
    <row r="4012" spans="1:11" ht="12.75" customHeight="1" x14ac:dyDescent="0.2">
      <c r="A4012" s="71" t="str">
        <f t="shared" si="429"/>
        <v/>
      </c>
      <c r="B4012" s="31" t="str">
        <f t="shared" si="434"/>
        <v/>
      </c>
      <c r="C4012" s="25" t="str">
        <f t="shared" si="430"/>
        <v/>
      </c>
      <c r="D4012" s="26" t="str">
        <f>IF(C4012="","",IFERROR(VLOOKUP($C4012,Statistiques!$A$8:$B$30,2,0),""))</f>
        <v/>
      </c>
      <c r="E4012" s="24"/>
      <c r="F4012" s="27" t="e">
        <f t="shared" si="435"/>
        <v>#VALUE!</v>
      </c>
      <c r="G4012" s="28" t="str">
        <f t="shared" si="431"/>
        <v/>
      </c>
      <c r="H4012" s="29"/>
      <c r="I4012" s="30"/>
      <c r="J4012">
        <f t="shared" si="432"/>
        <v>0</v>
      </c>
      <c r="K4012">
        <f t="shared" si="433"/>
        <v>0</v>
      </c>
    </row>
    <row r="4013" spans="1:11" ht="12.75" customHeight="1" x14ac:dyDescent="0.2">
      <c r="A4013" s="71" t="str">
        <f t="shared" si="429"/>
        <v/>
      </c>
      <c r="B4013" s="31" t="str">
        <f t="shared" si="434"/>
        <v/>
      </c>
      <c r="C4013" s="25" t="str">
        <f t="shared" si="430"/>
        <v/>
      </c>
      <c r="D4013" s="26" t="str">
        <f>IF(C4013="","",IFERROR(VLOOKUP($C4013,Statistiques!$A$8:$B$30,2,0),""))</f>
        <v/>
      </c>
      <c r="E4013" s="24"/>
      <c r="F4013" s="27" t="e">
        <f t="shared" si="435"/>
        <v>#VALUE!</v>
      </c>
      <c r="G4013" s="28" t="str">
        <f t="shared" si="431"/>
        <v/>
      </c>
      <c r="H4013" s="29"/>
      <c r="I4013" s="30"/>
      <c r="J4013">
        <f t="shared" si="432"/>
        <v>0</v>
      </c>
      <c r="K4013">
        <f t="shared" si="433"/>
        <v>0</v>
      </c>
    </row>
    <row r="4014" spans="1:11" ht="12.75" customHeight="1" x14ac:dyDescent="0.2">
      <c r="A4014" s="71" t="str">
        <f t="shared" si="429"/>
        <v/>
      </c>
      <c r="B4014" s="31" t="str">
        <f t="shared" si="434"/>
        <v/>
      </c>
      <c r="C4014" s="25" t="str">
        <f t="shared" si="430"/>
        <v/>
      </c>
      <c r="D4014" s="26" t="str">
        <f>IF(C4014="","",IFERROR(VLOOKUP($C4014,Statistiques!$A$8:$B$30,2,0),""))</f>
        <v/>
      </c>
      <c r="E4014" s="24"/>
      <c r="F4014" s="27" t="e">
        <f t="shared" si="435"/>
        <v>#VALUE!</v>
      </c>
      <c r="G4014" s="28" t="str">
        <f t="shared" si="431"/>
        <v/>
      </c>
      <c r="H4014" s="29"/>
      <c r="I4014" s="30"/>
      <c r="J4014">
        <f t="shared" si="432"/>
        <v>0</v>
      </c>
      <c r="K4014">
        <f t="shared" si="433"/>
        <v>0</v>
      </c>
    </row>
    <row r="4015" spans="1:11" ht="12.75" customHeight="1" x14ac:dyDescent="0.2">
      <c r="A4015" s="71" t="str">
        <f t="shared" si="429"/>
        <v/>
      </c>
      <c r="B4015" s="31" t="str">
        <f t="shared" si="434"/>
        <v/>
      </c>
      <c r="C4015" s="25" t="str">
        <f t="shared" si="430"/>
        <v/>
      </c>
      <c r="D4015" s="26" t="str">
        <f>IF(C4015="","",IFERROR(VLOOKUP($C4015,Statistiques!$A$8:$B$30,2,0),""))</f>
        <v/>
      </c>
      <c r="E4015" s="24"/>
      <c r="F4015" s="27" t="e">
        <f t="shared" si="435"/>
        <v>#VALUE!</v>
      </c>
      <c r="G4015" s="28" t="str">
        <f t="shared" si="431"/>
        <v/>
      </c>
      <c r="H4015" s="29"/>
      <c r="I4015" s="30"/>
      <c r="J4015">
        <f t="shared" si="432"/>
        <v>0</v>
      </c>
      <c r="K4015">
        <f t="shared" si="433"/>
        <v>0</v>
      </c>
    </row>
    <row r="4016" spans="1:11" ht="12.75" customHeight="1" x14ac:dyDescent="0.2">
      <c r="A4016" s="71" t="str">
        <f t="shared" si="429"/>
        <v/>
      </c>
      <c r="B4016" s="31" t="str">
        <f t="shared" si="434"/>
        <v/>
      </c>
      <c r="C4016" s="25" t="str">
        <f t="shared" si="430"/>
        <v/>
      </c>
      <c r="D4016" s="26" t="str">
        <f>IF(C4016="","",IFERROR(VLOOKUP($C4016,Statistiques!$A$8:$B$30,2,0),""))</f>
        <v/>
      </c>
      <c r="E4016" s="24"/>
      <c r="F4016" s="27" t="e">
        <f t="shared" si="435"/>
        <v>#VALUE!</v>
      </c>
      <c r="G4016" s="28" t="str">
        <f t="shared" si="431"/>
        <v/>
      </c>
      <c r="H4016" s="29"/>
      <c r="I4016" s="30"/>
      <c r="J4016">
        <f t="shared" si="432"/>
        <v>0</v>
      </c>
      <c r="K4016">
        <f t="shared" si="433"/>
        <v>0</v>
      </c>
    </row>
    <row r="4017" spans="1:11" ht="12.75" customHeight="1" x14ac:dyDescent="0.2">
      <c r="A4017" s="71" t="str">
        <f t="shared" si="429"/>
        <v/>
      </c>
      <c r="B4017" s="31" t="str">
        <f t="shared" si="434"/>
        <v/>
      </c>
      <c r="C4017" s="25" t="str">
        <f t="shared" si="430"/>
        <v/>
      </c>
      <c r="D4017" s="26" t="str">
        <f>IF(C4017="","",IFERROR(VLOOKUP($C4017,Statistiques!$A$8:$B$30,2,0),""))</f>
        <v/>
      </c>
      <c r="E4017" s="24"/>
      <c r="F4017" s="27" t="e">
        <f t="shared" si="435"/>
        <v>#VALUE!</v>
      </c>
      <c r="G4017" s="28" t="str">
        <f t="shared" si="431"/>
        <v/>
      </c>
      <c r="H4017" s="29"/>
      <c r="I4017" s="30"/>
      <c r="J4017">
        <f t="shared" si="432"/>
        <v>0</v>
      </c>
      <c r="K4017">
        <f t="shared" si="433"/>
        <v>0</v>
      </c>
    </row>
    <row r="4018" spans="1:11" ht="12.75" customHeight="1" x14ac:dyDescent="0.2">
      <c r="A4018" s="71" t="str">
        <f t="shared" ref="A4018:A4081" si="436">IF(E4017="","",A4017)</f>
        <v/>
      </c>
      <c r="B4018" s="31" t="str">
        <f t="shared" si="434"/>
        <v/>
      </c>
      <c r="C4018" s="25" t="str">
        <f t="shared" ref="C4018:C4081" si="437">IF(E4017="","",C4017)</f>
        <v/>
      </c>
      <c r="D4018" s="26" t="str">
        <f>IF(C4018="","",IFERROR(VLOOKUP($C4018,Statistiques!$A$8:$B$30,2,0),""))</f>
        <v/>
      </c>
      <c r="E4018" s="24"/>
      <c r="F4018" s="27" t="e">
        <f t="shared" si="435"/>
        <v>#VALUE!</v>
      </c>
      <c r="G4018" s="28" t="str">
        <f t="shared" si="431"/>
        <v/>
      </c>
      <c r="H4018" s="29"/>
      <c r="I4018" s="30"/>
      <c r="J4018">
        <f t="shared" si="432"/>
        <v>0</v>
      </c>
      <c r="K4018">
        <f t="shared" si="433"/>
        <v>0</v>
      </c>
    </row>
    <row r="4019" spans="1:11" ht="12.75" customHeight="1" x14ac:dyDescent="0.2">
      <c r="A4019" s="71" t="str">
        <f t="shared" si="436"/>
        <v/>
      </c>
      <c r="B4019" s="31" t="str">
        <f t="shared" si="434"/>
        <v/>
      </c>
      <c r="C4019" s="25" t="str">
        <f t="shared" si="437"/>
        <v/>
      </c>
      <c r="D4019" s="26" t="str">
        <f>IF(C4019="","",IFERROR(VLOOKUP($C4019,Statistiques!$A$8:$B$30,2,0),""))</f>
        <v/>
      </c>
      <c r="E4019" s="24"/>
      <c r="F4019" s="27" t="e">
        <f t="shared" si="435"/>
        <v>#VALUE!</v>
      </c>
      <c r="G4019" s="28" t="str">
        <f t="shared" si="431"/>
        <v/>
      </c>
      <c r="H4019" s="29"/>
      <c r="I4019" s="30"/>
      <c r="J4019">
        <f t="shared" si="432"/>
        <v>0</v>
      </c>
      <c r="K4019">
        <f t="shared" si="433"/>
        <v>0</v>
      </c>
    </row>
    <row r="4020" spans="1:11" ht="12.75" customHeight="1" x14ac:dyDescent="0.2">
      <c r="A4020" s="71" t="str">
        <f t="shared" si="436"/>
        <v/>
      </c>
      <c r="B4020" s="31" t="str">
        <f t="shared" si="434"/>
        <v/>
      </c>
      <c r="C4020" s="25" t="str">
        <f t="shared" si="437"/>
        <v/>
      </c>
      <c r="D4020" s="26" t="str">
        <f>IF(C4020="","",IFERROR(VLOOKUP($C4020,Statistiques!$A$8:$B$30,2,0),""))</f>
        <v/>
      </c>
      <c r="E4020" s="24"/>
      <c r="F4020" s="27" t="e">
        <f t="shared" si="435"/>
        <v>#VALUE!</v>
      </c>
      <c r="G4020" s="28" t="str">
        <f t="shared" si="431"/>
        <v/>
      </c>
      <c r="H4020" s="29"/>
      <c r="I4020" s="30"/>
      <c r="J4020">
        <f t="shared" si="432"/>
        <v>0</v>
      </c>
      <c r="K4020">
        <f t="shared" si="433"/>
        <v>0</v>
      </c>
    </row>
    <row r="4021" spans="1:11" ht="12.75" customHeight="1" x14ac:dyDescent="0.2">
      <c r="A4021" s="71" t="str">
        <f t="shared" si="436"/>
        <v/>
      </c>
      <c r="B4021" s="31" t="str">
        <f t="shared" si="434"/>
        <v/>
      </c>
      <c r="C4021" s="25" t="str">
        <f t="shared" si="437"/>
        <v/>
      </c>
      <c r="D4021" s="26" t="str">
        <f>IF(C4021="","",IFERROR(VLOOKUP($C4021,Statistiques!$A$8:$B$30,2,0),""))</f>
        <v/>
      </c>
      <c r="E4021" s="24"/>
      <c r="F4021" s="27" t="e">
        <f t="shared" si="435"/>
        <v>#VALUE!</v>
      </c>
      <c r="G4021" s="28" t="str">
        <f t="shared" si="431"/>
        <v/>
      </c>
      <c r="H4021" s="29"/>
      <c r="I4021" s="30"/>
      <c r="J4021">
        <f t="shared" si="432"/>
        <v>0</v>
      </c>
      <c r="K4021">
        <f t="shared" si="433"/>
        <v>0</v>
      </c>
    </row>
    <row r="4022" spans="1:11" ht="12.75" customHeight="1" x14ac:dyDescent="0.2">
      <c r="A4022" s="71" t="str">
        <f t="shared" si="436"/>
        <v/>
      </c>
      <c r="B4022" s="31" t="str">
        <f t="shared" si="434"/>
        <v/>
      </c>
      <c r="C4022" s="25" t="str">
        <f t="shared" si="437"/>
        <v/>
      </c>
      <c r="D4022" s="26" t="str">
        <f>IF(C4022="","",IFERROR(VLOOKUP($C4022,Statistiques!$A$8:$B$30,2,0),""))</f>
        <v/>
      </c>
      <c r="E4022" s="24"/>
      <c r="F4022" s="27" t="e">
        <f t="shared" si="435"/>
        <v>#VALUE!</v>
      </c>
      <c r="G4022" s="28" t="str">
        <f t="shared" si="431"/>
        <v/>
      </c>
      <c r="H4022" s="29"/>
      <c r="I4022" s="30"/>
      <c r="J4022">
        <f t="shared" si="432"/>
        <v>0</v>
      </c>
      <c r="K4022">
        <f t="shared" si="433"/>
        <v>0</v>
      </c>
    </row>
    <row r="4023" spans="1:11" ht="12.75" customHeight="1" x14ac:dyDescent="0.2">
      <c r="A4023" s="71" t="str">
        <f t="shared" si="436"/>
        <v/>
      </c>
      <c r="B4023" s="31" t="str">
        <f t="shared" si="434"/>
        <v/>
      </c>
      <c r="C4023" s="25" t="str">
        <f t="shared" si="437"/>
        <v/>
      </c>
      <c r="D4023" s="26" t="str">
        <f>IF(C4023="","",IFERROR(VLOOKUP($C4023,Statistiques!$A$8:$B$30,2,0),""))</f>
        <v/>
      </c>
      <c r="E4023" s="24"/>
      <c r="F4023" s="27" t="e">
        <f t="shared" si="435"/>
        <v>#VALUE!</v>
      </c>
      <c r="G4023" s="28" t="str">
        <f t="shared" si="431"/>
        <v/>
      </c>
      <c r="H4023" s="29"/>
      <c r="I4023" s="30"/>
      <c r="J4023">
        <f t="shared" si="432"/>
        <v>0</v>
      </c>
      <c r="K4023">
        <f t="shared" si="433"/>
        <v>0</v>
      </c>
    </row>
    <row r="4024" spans="1:11" ht="12.75" customHeight="1" x14ac:dyDescent="0.2">
      <c r="A4024" s="71" t="str">
        <f t="shared" si="436"/>
        <v/>
      </c>
      <c r="B4024" s="31" t="str">
        <f t="shared" si="434"/>
        <v/>
      </c>
      <c r="C4024" s="25" t="str">
        <f t="shared" si="437"/>
        <v/>
      </c>
      <c r="D4024" s="26" t="str">
        <f>IF(C4024="","",IFERROR(VLOOKUP($C4024,Statistiques!$A$8:$B$30,2,0),""))</f>
        <v/>
      </c>
      <c r="E4024" s="24"/>
      <c r="F4024" s="27" t="e">
        <f t="shared" si="435"/>
        <v>#VALUE!</v>
      </c>
      <c r="G4024" s="28" t="str">
        <f t="shared" si="431"/>
        <v/>
      </c>
      <c r="H4024" s="29"/>
      <c r="I4024" s="30"/>
      <c r="J4024">
        <f t="shared" si="432"/>
        <v>0</v>
      </c>
      <c r="K4024">
        <f t="shared" si="433"/>
        <v>0</v>
      </c>
    </row>
    <row r="4025" spans="1:11" ht="12.75" customHeight="1" x14ac:dyDescent="0.2">
      <c r="A4025" s="71" t="str">
        <f t="shared" si="436"/>
        <v/>
      </c>
      <c r="B4025" s="31" t="str">
        <f t="shared" si="434"/>
        <v/>
      </c>
      <c r="C4025" s="25" t="str">
        <f t="shared" si="437"/>
        <v/>
      </c>
      <c r="D4025" s="26" t="str">
        <f>IF(C4025="","",IFERROR(VLOOKUP($C4025,Statistiques!$A$8:$B$30,2,0),""))</f>
        <v/>
      </c>
      <c r="E4025" s="24"/>
      <c r="F4025" s="27" t="e">
        <f t="shared" si="435"/>
        <v>#VALUE!</v>
      </c>
      <c r="G4025" s="28" t="str">
        <f t="shared" si="431"/>
        <v/>
      </c>
      <c r="H4025" s="29"/>
      <c r="I4025" s="30"/>
      <c r="J4025">
        <f t="shared" si="432"/>
        <v>0</v>
      </c>
      <c r="K4025">
        <f t="shared" si="433"/>
        <v>0</v>
      </c>
    </row>
    <row r="4026" spans="1:11" ht="12.75" customHeight="1" x14ac:dyDescent="0.2">
      <c r="A4026" s="71" t="str">
        <f t="shared" si="436"/>
        <v/>
      </c>
      <c r="B4026" s="31" t="str">
        <f t="shared" si="434"/>
        <v/>
      </c>
      <c r="C4026" s="25" t="str">
        <f t="shared" si="437"/>
        <v/>
      </c>
      <c r="D4026" s="26" t="str">
        <f>IF(C4026="","",IFERROR(VLOOKUP($C4026,Statistiques!$A$8:$B$30,2,0),""))</f>
        <v/>
      </c>
      <c r="E4026" s="24"/>
      <c r="F4026" s="27" t="e">
        <f t="shared" si="435"/>
        <v>#VALUE!</v>
      </c>
      <c r="G4026" s="28" t="str">
        <f t="shared" si="431"/>
        <v/>
      </c>
      <c r="H4026" s="29"/>
      <c r="I4026" s="30"/>
      <c r="J4026">
        <f t="shared" si="432"/>
        <v>0</v>
      </c>
      <c r="K4026">
        <f t="shared" si="433"/>
        <v>0</v>
      </c>
    </row>
    <row r="4027" spans="1:11" ht="12.75" customHeight="1" x14ac:dyDescent="0.2">
      <c r="A4027" s="71" t="str">
        <f t="shared" si="436"/>
        <v/>
      </c>
      <c r="B4027" s="31" t="str">
        <f t="shared" si="434"/>
        <v/>
      </c>
      <c r="C4027" s="25" t="str">
        <f t="shared" si="437"/>
        <v/>
      </c>
      <c r="D4027" s="26" t="str">
        <f>IF(C4027="","",IFERROR(VLOOKUP($C4027,Statistiques!$A$8:$B$30,2,0),""))</f>
        <v/>
      </c>
      <c r="E4027" s="24"/>
      <c r="F4027" s="27" t="e">
        <f t="shared" si="435"/>
        <v>#VALUE!</v>
      </c>
      <c r="G4027" s="28" t="str">
        <f t="shared" si="431"/>
        <v/>
      </c>
      <c r="H4027" s="29"/>
      <c r="I4027" s="30"/>
      <c r="J4027">
        <f t="shared" si="432"/>
        <v>0</v>
      </c>
      <c r="K4027">
        <f t="shared" si="433"/>
        <v>0</v>
      </c>
    </row>
    <row r="4028" spans="1:11" ht="12.75" customHeight="1" x14ac:dyDescent="0.2">
      <c r="A4028" s="71" t="str">
        <f t="shared" si="436"/>
        <v/>
      </c>
      <c r="B4028" s="31" t="str">
        <f t="shared" si="434"/>
        <v/>
      </c>
      <c r="C4028" s="25" t="str">
        <f t="shared" si="437"/>
        <v/>
      </c>
      <c r="D4028" s="26" t="str">
        <f>IF(C4028="","",IFERROR(VLOOKUP($C4028,Statistiques!$A$8:$B$30,2,0),""))</f>
        <v/>
      </c>
      <c r="E4028" s="24"/>
      <c r="F4028" s="27" t="e">
        <f t="shared" si="435"/>
        <v>#VALUE!</v>
      </c>
      <c r="G4028" s="28" t="str">
        <f t="shared" si="431"/>
        <v/>
      </c>
      <c r="H4028" s="29"/>
      <c r="I4028" s="30"/>
      <c r="J4028">
        <f t="shared" si="432"/>
        <v>0</v>
      </c>
      <c r="K4028">
        <f t="shared" si="433"/>
        <v>0</v>
      </c>
    </row>
    <row r="4029" spans="1:11" ht="12.75" customHeight="1" x14ac:dyDescent="0.2">
      <c r="A4029" s="71" t="str">
        <f t="shared" si="436"/>
        <v/>
      </c>
      <c r="B4029" s="31" t="str">
        <f t="shared" si="434"/>
        <v/>
      </c>
      <c r="C4029" s="25" t="str">
        <f t="shared" si="437"/>
        <v/>
      </c>
      <c r="D4029" s="26" t="str">
        <f>IF(C4029="","",IFERROR(VLOOKUP($C4029,Statistiques!$A$8:$B$30,2,0),""))</f>
        <v/>
      </c>
      <c r="E4029" s="24"/>
      <c r="F4029" s="27" t="e">
        <f t="shared" si="435"/>
        <v>#VALUE!</v>
      </c>
      <c r="G4029" s="28" t="str">
        <f t="shared" si="431"/>
        <v/>
      </c>
      <c r="H4029" s="29"/>
      <c r="I4029" s="30"/>
      <c r="J4029">
        <f t="shared" si="432"/>
        <v>0</v>
      </c>
      <c r="K4029">
        <f t="shared" si="433"/>
        <v>0</v>
      </c>
    </row>
    <row r="4030" spans="1:11" ht="12.75" customHeight="1" x14ac:dyDescent="0.2">
      <c r="A4030" s="71" t="str">
        <f t="shared" si="436"/>
        <v/>
      </c>
      <c r="B4030" s="31" t="str">
        <f t="shared" si="434"/>
        <v/>
      </c>
      <c r="C4030" s="25" t="str">
        <f t="shared" si="437"/>
        <v/>
      </c>
      <c r="D4030" s="26" t="str">
        <f>IF(C4030="","",IFERROR(VLOOKUP($C4030,Statistiques!$A$8:$B$30,2,0),""))</f>
        <v/>
      </c>
      <c r="E4030" s="24"/>
      <c r="F4030" s="27" t="e">
        <f t="shared" si="435"/>
        <v>#VALUE!</v>
      </c>
      <c r="G4030" s="28" t="str">
        <f t="shared" si="431"/>
        <v/>
      </c>
      <c r="H4030" s="29"/>
      <c r="I4030" s="30"/>
      <c r="J4030">
        <f t="shared" si="432"/>
        <v>0</v>
      </c>
      <c r="K4030">
        <f t="shared" si="433"/>
        <v>0</v>
      </c>
    </row>
    <row r="4031" spans="1:11" ht="12.75" customHeight="1" x14ac:dyDescent="0.2">
      <c r="A4031" s="71" t="str">
        <f t="shared" si="436"/>
        <v/>
      </c>
      <c r="B4031" s="31" t="str">
        <f t="shared" si="434"/>
        <v/>
      </c>
      <c r="C4031" s="25" t="str">
        <f t="shared" si="437"/>
        <v/>
      </c>
      <c r="D4031" s="26" t="str">
        <f>IF(C4031="","",IFERROR(VLOOKUP($C4031,Statistiques!$A$8:$B$30,2,0),""))</f>
        <v/>
      </c>
      <c r="E4031" s="24"/>
      <c r="F4031" s="27" t="e">
        <f t="shared" si="435"/>
        <v>#VALUE!</v>
      </c>
      <c r="G4031" s="28" t="str">
        <f t="shared" si="431"/>
        <v/>
      </c>
      <c r="H4031" s="29"/>
      <c r="I4031" s="30"/>
      <c r="J4031">
        <f t="shared" si="432"/>
        <v>0</v>
      </c>
      <c r="K4031">
        <f t="shared" si="433"/>
        <v>0</v>
      </c>
    </row>
    <row r="4032" spans="1:11" ht="12.75" customHeight="1" x14ac:dyDescent="0.2">
      <c r="A4032" s="71" t="str">
        <f t="shared" si="436"/>
        <v/>
      </c>
      <c r="B4032" s="31" t="str">
        <f t="shared" si="434"/>
        <v/>
      </c>
      <c r="C4032" s="25" t="str">
        <f t="shared" si="437"/>
        <v/>
      </c>
      <c r="D4032" s="26" t="str">
        <f>IF(C4032="","",IFERROR(VLOOKUP($C4032,Statistiques!$A$8:$B$30,2,0),""))</f>
        <v/>
      </c>
      <c r="E4032" s="24"/>
      <c r="F4032" s="27" t="e">
        <f t="shared" si="435"/>
        <v>#VALUE!</v>
      </c>
      <c r="G4032" s="28" t="str">
        <f t="shared" si="431"/>
        <v/>
      </c>
      <c r="H4032" s="29"/>
      <c r="I4032" s="30"/>
      <c r="J4032">
        <f t="shared" si="432"/>
        <v>0</v>
      </c>
      <c r="K4032">
        <f t="shared" si="433"/>
        <v>0</v>
      </c>
    </row>
    <row r="4033" spans="1:11" ht="12.75" customHeight="1" x14ac:dyDescent="0.2">
      <c r="A4033" s="71" t="str">
        <f t="shared" si="436"/>
        <v/>
      </c>
      <c r="B4033" s="31" t="str">
        <f t="shared" si="434"/>
        <v/>
      </c>
      <c r="C4033" s="25" t="str">
        <f t="shared" si="437"/>
        <v/>
      </c>
      <c r="D4033" s="26" t="str">
        <f>IF(C4033="","",IFERROR(VLOOKUP($C4033,Statistiques!$A$8:$B$30,2,0),""))</f>
        <v/>
      </c>
      <c r="E4033" s="24"/>
      <c r="F4033" s="27" t="e">
        <f t="shared" si="435"/>
        <v>#VALUE!</v>
      </c>
      <c r="G4033" s="28" t="str">
        <f t="shared" si="431"/>
        <v/>
      </c>
      <c r="H4033" s="29"/>
      <c r="I4033" s="30"/>
      <c r="J4033">
        <f t="shared" si="432"/>
        <v>0</v>
      </c>
      <c r="K4033">
        <f t="shared" si="433"/>
        <v>0</v>
      </c>
    </row>
    <row r="4034" spans="1:11" ht="12.75" customHeight="1" x14ac:dyDescent="0.2">
      <c r="A4034" s="71" t="str">
        <f t="shared" si="436"/>
        <v/>
      </c>
      <c r="B4034" s="31" t="str">
        <f t="shared" si="434"/>
        <v/>
      </c>
      <c r="C4034" s="25" t="str">
        <f t="shared" si="437"/>
        <v/>
      </c>
      <c r="D4034" s="26" t="str">
        <f>IF(C4034="","",IFERROR(VLOOKUP($C4034,Statistiques!$A$8:$B$30,2,0),""))</f>
        <v/>
      </c>
      <c r="E4034" s="24"/>
      <c r="F4034" s="27" t="e">
        <f t="shared" si="435"/>
        <v>#VALUE!</v>
      </c>
      <c r="G4034" s="28" t="str">
        <f t="shared" si="431"/>
        <v/>
      </c>
      <c r="H4034" s="29"/>
      <c r="I4034" s="30"/>
      <c r="J4034">
        <f t="shared" si="432"/>
        <v>0</v>
      </c>
      <c r="K4034">
        <f t="shared" si="433"/>
        <v>0</v>
      </c>
    </row>
    <row r="4035" spans="1:11" ht="12.75" customHeight="1" x14ac:dyDescent="0.2">
      <c r="A4035" s="71" t="str">
        <f t="shared" si="436"/>
        <v/>
      </c>
      <c r="B4035" s="31" t="str">
        <f t="shared" si="434"/>
        <v/>
      </c>
      <c r="C4035" s="25" t="str">
        <f t="shared" si="437"/>
        <v/>
      </c>
      <c r="D4035" s="26" t="str">
        <f>IF(C4035="","",IFERROR(VLOOKUP($C4035,Statistiques!$A$8:$B$30,2,0),""))</f>
        <v/>
      </c>
      <c r="E4035" s="24"/>
      <c r="F4035" s="27" t="e">
        <f t="shared" si="435"/>
        <v>#VALUE!</v>
      </c>
      <c r="G4035" s="28" t="str">
        <f t="shared" ref="G4035:G4098" si="438">IF(E4035="","",IF(AND(MONTH(A4035)=MONTH(A4036),E4036&lt;&gt;""),"",F4035))</f>
        <v/>
      </c>
      <c r="H4035" s="29"/>
      <c r="I4035" s="30"/>
      <c r="J4035">
        <f t="shared" ref="J4035:J4098" si="439">IF(H4035="",0,H4035)</f>
        <v>0</v>
      </c>
      <c r="K4035">
        <f t="shared" ref="K4035:K4098" si="440">IF(I4035="",0,I4035)</f>
        <v>0</v>
      </c>
    </row>
    <row r="4036" spans="1:11" ht="12.75" customHeight="1" x14ac:dyDescent="0.2">
      <c r="A4036" s="71" t="str">
        <f t="shared" si="436"/>
        <v/>
      </c>
      <c r="B4036" s="31" t="str">
        <f t="shared" ref="B4036:B4099" si="441">IF(A4036="","",B4035+1)</f>
        <v/>
      </c>
      <c r="C4036" s="25" t="str">
        <f t="shared" si="437"/>
        <v/>
      </c>
      <c r="D4036" s="26" t="str">
        <f>IF(C4036="","",IFERROR(VLOOKUP($C4036,Statistiques!$A$8:$B$30,2,0),""))</f>
        <v/>
      </c>
      <c r="E4036" s="24"/>
      <c r="F4036" s="27" t="e">
        <f t="shared" ref="F4036:F4099" si="442">IF(MONTH(A4036)=MONTH(A4035),F4035+E4036,E4036)</f>
        <v>#VALUE!</v>
      </c>
      <c r="G4036" s="28" t="str">
        <f t="shared" si="438"/>
        <v/>
      </c>
      <c r="H4036" s="29"/>
      <c r="I4036" s="30"/>
      <c r="J4036">
        <f t="shared" si="439"/>
        <v>0</v>
      </c>
      <c r="K4036">
        <f t="shared" si="440"/>
        <v>0</v>
      </c>
    </row>
    <row r="4037" spans="1:11" ht="12.75" customHeight="1" x14ac:dyDescent="0.2">
      <c r="A4037" s="71" t="str">
        <f t="shared" si="436"/>
        <v/>
      </c>
      <c r="B4037" s="31" t="str">
        <f t="shared" si="441"/>
        <v/>
      </c>
      <c r="C4037" s="25" t="str">
        <f t="shared" si="437"/>
        <v/>
      </c>
      <c r="D4037" s="26" t="str">
        <f>IF(C4037="","",IFERROR(VLOOKUP($C4037,Statistiques!$A$8:$B$30,2,0),""))</f>
        <v/>
      </c>
      <c r="E4037" s="24"/>
      <c r="F4037" s="27" t="e">
        <f t="shared" si="442"/>
        <v>#VALUE!</v>
      </c>
      <c r="G4037" s="28" t="str">
        <f t="shared" si="438"/>
        <v/>
      </c>
      <c r="H4037" s="29"/>
      <c r="I4037" s="30"/>
      <c r="J4037">
        <f t="shared" si="439"/>
        <v>0</v>
      </c>
      <c r="K4037">
        <f t="shared" si="440"/>
        <v>0</v>
      </c>
    </row>
    <row r="4038" spans="1:11" ht="12.75" customHeight="1" x14ac:dyDescent="0.2">
      <c r="A4038" s="71" t="str">
        <f t="shared" si="436"/>
        <v/>
      </c>
      <c r="B4038" s="31" t="str">
        <f t="shared" si="441"/>
        <v/>
      </c>
      <c r="C4038" s="25" t="str">
        <f t="shared" si="437"/>
        <v/>
      </c>
      <c r="D4038" s="26" t="str">
        <f>IF(C4038="","",IFERROR(VLOOKUP($C4038,Statistiques!$A$8:$B$30,2,0),""))</f>
        <v/>
      </c>
      <c r="E4038" s="24"/>
      <c r="F4038" s="27" t="e">
        <f t="shared" si="442"/>
        <v>#VALUE!</v>
      </c>
      <c r="G4038" s="28" t="str">
        <f t="shared" si="438"/>
        <v/>
      </c>
      <c r="H4038" s="29"/>
      <c r="I4038" s="30"/>
      <c r="J4038">
        <f t="shared" si="439"/>
        <v>0</v>
      </c>
      <c r="K4038">
        <f t="shared" si="440"/>
        <v>0</v>
      </c>
    </row>
    <row r="4039" spans="1:11" ht="12.75" customHeight="1" x14ac:dyDescent="0.2">
      <c r="A4039" s="71" t="str">
        <f t="shared" si="436"/>
        <v/>
      </c>
      <c r="B4039" s="31" t="str">
        <f t="shared" si="441"/>
        <v/>
      </c>
      <c r="C4039" s="25" t="str">
        <f t="shared" si="437"/>
        <v/>
      </c>
      <c r="D4039" s="26" t="str">
        <f>IF(C4039="","",IFERROR(VLOOKUP($C4039,Statistiques!$A$8:$B$30,2,0),""))</f>
        <v/>
      </c>
      <c r="E4039" s="24"/>
      <c r="F4039" s="27" t="e">
        <f t="shared" si="442"/>
        <v>#VALUE!</v>
      </c>
      <c r="G4039" s="28" t="str">
        <f t="shared" si="438"/>
        <v/>
      </c>
      <c r="H4039" s="29"/>
      <c r="I4039" s="30"/>
      <c r="J4039">
        <f t="shared" si="439"/>
        <v>0</v>
      </c>
      <c r="K4039">
        <f t="shared" si="440"/>
        <v>0</v>
      </c>
    </row>
    <row r="4040" spans="1:11" ht="12.75" customHeight="1" x14ac:dyDescent="0.2">
      <c r="A4040" s="71" t="str">
        <f t="shared" si="436"/>
        <v/>
      </c>
      <c r="B4040" s="31" t="str">
        <f t="shared" si="441"/>
        <v/>
      </c>
      <c r="C4040" s="25" t="str">
        <f t="shared" si="437"/>
        <v/>
      </c>
      <c r="D4040" s="26" t="str">
        <f>IF(C4040="","",IFERROR(VLOOKUP($C4040,Statistiques!$A$8:$B$30,2,0),""))</f>
        <v/>
      </c>
      <c r="E4040" s="24"/>
      <c r="F4040" s="27" t="e">
        <f t="shared" si="442"/>
        <v>#VALUE!</v>
      </c>
      <c r="G4040" s="28" t="str">
        <f t="shared" si="438"/>
        <v/>
      </c>
      <c r="H4040" s="29"/>
      <c r="I4040" s="30"/>
      <c r="J4040">
        <f t="shared" si="439"/>
        <v>0</v>
      </c>
      <c r="K4040">
        <f t="shared" si="440"/>
        <v>0</v>
      </c>
    </row>
    <row r="4041" spans="1:11" ht="12.75" customHeight="1" x14ac:dyDescent="0.2">
      <c r="A4041" s="71" t="str">
        <f t="shared" si="436"/>
        <v/>
      </c>
      <c r="B4041" s="31" t="str">
        <f t="shared" si="441"/>
        <v/>
      </c>
      <c r="C4041" s="25" t="str">
        <f t="shared" si="437"/>
        <v/>
      </c>
      <c r="D4041" s="26" t="str">
        <f>IF(C4041="","",IFERROR(VLOOKUP($C4041,Statistiques!$A$8:$B$30,2,0),""))</f>
        <v/>
      </c>
      <c r="E4041" s="24"/>
      <c r="F4041" s="27" t="e">
        <f t="shared" si="442"/>
        <v>#VALUE!</v>
      </c>
      <c r="G4041" s="28" t="str">
        <f t="shared" si="438"/>
        <v/>
      </c>
      <c r="H4041" s="29"/>
      <c r="I4041" s="30"/>
      <c r="J4041">
        <f t="shared" si="439"/>
        <v>0</v>
      </c>
      <c r="K4041">
        <f t="shared" si="440"/>
        <v>0</v>
      </c>
    </row>
    <row r="4042" spans="1:11" ht="12.75" customHeight="1" x14ac:dyDescent="0.2">
      <c r="A4042" s="71" t="str">
        <f t="shared" si="436"/>
        <v/>
      </c>
      <c r="B4042" s="31" t="str">
        <f t="shared" si="441"/>
        <v/>
      </c>
      <c r="C4042" s="25" t="str">
        <f t="shared" si="437"/>
        <v/>
      </c>
      <c r="D4042" s="26" t="str">
        <f>IF(C4042="","",IFERROR(VLOOKUP($C4042,Statistiques!$A$8:$B$30,2,0),""))</f>
        <v/>
      </c>
      <c r="E4042" s="24"/>
      <c r="F4042" s="27" t="e">
        <f t="shared" si="442"/>
        <v>#VALUE!</v>
      </c>
      <c r="G4042" s="28" t="str">
        <f t="shared" si="438"/>
        <v/>
      </c>
      <c r="H4042" s="29"/>
      <c r="I4042" s="30"/>
      <c r="J4042">
        <f t="shared" si="439"/>
        <v>0</v>
      </c>
      <c r="K4042">
        <f t="shared" si="440"/>
        <v>0</v>
      </c>
    </row>
    <row r="4043" spans="1:11" ht="12.75" customHeight="1" x14ac:dyDescent="0.2">
      <c r="A4043" s="71" t="str">
        <f t="shared" si="436"/>
        <v/>
      </c>
      <c r="B4043" s="31" t="str">
        <f t="shared" si="441"/>
        <v/>
      </c>
      <c r="C4043" s="25" t="str">
        <f t="shared" si="437"/>
        <v/>
      </c>
      <c r="D4043" s="26" t="str">
        <f>IF(C4043="","",IFERROR(VLOOKUP($C4043,Statistiques!$A$8:$B$30,2,0),""))</f>
        <v/>
      </c>
      <c r="E4043" s="24"/>
      <c r="F4043" s="27" t="e">
        <f t="shared" si="442"/>
        <v>#VALUE!</v>
      </c>
      <c r="G4043" s="28" t="str">
        <f t="shared" si="438"/>
        <v/>
      </c>
      <c r="H4043" s="29"/>
      <c r="I4043" s="30"/>
      <c r="J4043">
        <f t="shared" si="439"/>
        <v>0</v>
      </c>
      <c r="K4043">
        <f t="shared" si="440"/>
        <v>0</v>
      </c>
    </row>
    <row r="4044" spans="1:11" ht="12.75" customHeight="1" x14ac:dyDescent="0.2">
      <c r="A4044" s="71" t="str">
        <f t="shared" si="436"/>
        <v/>
      </c>
      <c r="B4044" s="31" t="str">
        <f t="shared" si="441"/>
        <v/>
      </c>
      <c r="C4044" s="25" t="str">
        <f t="shared" si="437"/>
        <v/>
      </c>
      <c r="D4044" s="26" t="str">
        <f>IF(C4044="","",IFERROR(VLOOKUP($C4044,Statistiques!$A$8:$B$30,2,0),""))</f>
        <v/>
      </c>
      <c r="E4044" s="24"/>
      <c r="F4044" s="27" t="e">
        <f t="shared" si="442"/>
        <v>#VALUE!</v>
      </c>
      <c r="G4044" s="28" t="str">
        <f t="shared" si="438"/>
        <v/>
      </c>
      <c r="H4044" s="29"/>
      <c r="I4044" s="30"/>
      <c r="J4044">
        <f t="shared" si="439"/>
        <v>0</v>
      </c>
      <c r="K4044">
        <f t="shared" si="440"/>
        <v>0</v>
      </c>
    </row>
    <row r="4045" spans="1:11" ht="12.75" customHeight="1" x14ac:dyDescent="0.2">
      <c r="A4045" s="71" t="str">
        <f t="shared" si="436"/>
        <v/>
      </c>
      <c r="B4045" s="31" t="str">
        <f t="shared" si="441"/>
        <v/>
      </c>
      <c r="C4045" s="25" t="str">
        <f t="shared" si="437"/>
        <v/>
      </c>
      <c r="D4045" s="26" t="str">
        <f>IF(C4045="","",IFERROR(VLOOKUP($C4045,Statistiques!$A$8:$B$30,2,0),""))</f>
        <v/>
      </c>
      <c r="E4045" s="24"/>
      <c r="F4045" s="27" t="e">
        <f t="shared" si="442"/>
        <v>#VALUE!</v>
      </c>
      <c r="G4045" s="28" t="str">
        <f t="shared" si="438"/>
        <v/>
      </c>
      <c r="H4045" s="29"/>
      <c r="I4045" s="30"/>
      <c r="J4045">
        <f t="shared" si="439"/>
        <v>0</v>
      </c>
      <c r="K4045">
        <f t="shared" si="440"/>
        <v>0</v>
      </c>
    </row>
    <row r="4046" spans="1:11" ht="12.75" customHeight="1" x14ac:dyDescent="0.2">
      <c r="A4046" s="71" t="str">
        <f t="shared" si="436"/>
        <v/>
      </c>
      <c r="B4046" s="31" t="str">
        <f t="shared" si="441"/>
        <v/>
      </c>
      <c r="C4046" s="25" t="str">
        <f t="shared" si="437"/>
        <v/>
      </c>
      <c r="D4046" s="26" t="str">
        <f>IF(C4046="","",IFERROR(VLOOKUP($C4046,Statistiques!$A$8:$B$30,2,0),""))</f>
        <v/>
      </c>
      <c r="E4046" s="24"/>
      <c r="F4046" s="27" t="e">
        <f t="shared" si="442"/>
        <v>#VALUE!</v>
      </c>
      <c r="G4046" s="28" t="str">
        <f t="shared" si="438"/>
        <v/>
      </c>
      <c r="H4046" s="29"/>
      <c r="I4046" s="30"/>
      <c r="J4046">
        <f t="shared" si="439"/>
        <v>0</v>
      </c>
      <c r="K4046">
        <f t="shared" si="440"/>
        <v>0</v>
      </c>
    </row>
    <row r="4047" spans="1:11" ht="12.75" customHeight="1" x14ac:dyDescent="0.2">
      <c r="A4047" s="71" t="str">
        <f t="shared" si="436"/>
        <v/>
      </c>
      <c r="B4047" s="31" t="str">
        <f t="shared" si="441"/>
        <v/>
      </c>
      <c r="C4047" s="25" t="str">
        <f t="shared" si="437"/>
        <v/>
      </c>
      <c r="D4047" s="26" t="str">
        <f>IF(C4047="","",IFERROR(VLOOKUP($C4047,Statistiques!$A$8:$B$30,2,0),""))</f>
        <v/>
      </c>
      <c r="E4047" s="24"/>
      <c r="F4047" s="27" t="e">
        <f t="shared" si="442"/>
        <v>#VALUE!</v>
      </c>
      <c r="G4047" s="28" t="str">
        <f t="shared" si="438"/>
        <v/>
      </c>
      <c r="H4047" s="29"/>
      <c r="I4047" s="30"/>
      <c r="J4047">
        <f t="shared" si="439"/>
        <v>0</v>
      </c>
      <c r="K4047">
        <f t="shared" si="440"/>
        <v>0</v>
      </c>
    </row>
    <row r="4048" spans="1:11" ht="12.75" customHeight="1" x14ac:dyDescent="0.2">
      <c r="A4048" s="71" t="str">
        <f t="shared" si="436"/>
        <v/>
      </c>
      <c r="B4048" s="31" t="str">
        <f t="shared" si="441"/>
        <v/>
      </c>
      <c r="C4048" s="25" t="str">
        <f t="shared" si="437"/>
        <v/>
      </c>
      <c r="D4048" s="26" t="str">
        <f>IF(C4048="","",IFERROR(VLOOKUP($C4048,Statistiques!$A$8:$B$30,2,0),""))</f>
        <v/>
      </c>
      <c r="E4048" s="24"/>
      <c r="F4048" s="27" t="e">
        <f t="shared" si="442"/>
        <v>#VALUE!</v>
      </c>
      <c r="G4048" s="28" t="str">
        <f t="shared" si="438"/>
        <v/>
      </c>
      <c r="H4048" s="29"/>
      <c r="I4048" s="30"/>
      <c r="J4048">
        <f t="shared" si="439"/>
        <v>0</v>
      </c>
      <c r="K4048">
        <f t="shared" si="440"/>
        <v>0</v>
      </c>
    </row>
    <row r="4049" spans="1:11" ht="12.75" customHeight="1" x14ac:dyDescent="0.2">
      <c r="A4049" s="71" t="str">
        <f t="shared" si="436"/>
        <v/>
      </c>
      <c r="B4049" s="31" t="str">
        <f t="shared" si="441"/>
        <v/>
      </c>
      <c r="C4049" s="25" t="str">
        <f t="shared" si="437"/>
        <v/>
      </c>
      <c r="D4049" s="26" t="str">
        <f>IF(C4049="","",IFERROR(VLOOKUP($C4049,Statistiques!$A$8:$B$30,2,0),""))</f>
        <v/>
      </c>
      <c r="E4049" s="24"/>
      <c r="F4049" s="27" t="e">
        <f t="shared" si="442"/>
        <v>#VALUE!</v>
      </c>
      <c r="G4049" s="28" t="str">
        <f t="shared" si="438"/>
        <v/>
      </c>
      <c r="H4049" s="29"/>
      <c r="I4049" s="30"/>
      <c r="J4049">
        <f t="shared" si="439"/>
        <v>0</v>
      </c>
      <c r="K4049">
        <f t="shared" si="440"/>
        <v>0</v>
      </c>
    </row>
    <row r="4050" spans="1:11" ht="12.75" customHeight="1" x14ac:dyDescent="0.2">
      <c r="A4050" s="71" t="str">
        <f t="shared" si="436"/>
        <v/>
      </c>
      <c r="B4050" s="31" t="str">
        <f t="shared" si="441"/>
        <v/>
      </c>
      <c r="C4050" s="25" t="str">
        <f t="shared" si="437"/>
        <v/>
      </c>
      <c r="D4050" s="26" t="str">
        <f>IF(C4050="","",IFERROR(VLOOKUP($C4050,Statistiques!$A$8:$B$30,2,0),""))</f>
        <v/>
      </c>
      <c r="E4050" s="24"/>
      <c r="F4050" s="27" t="e">
        <f t="shared" si="442"/>
        <v>#VALUE!</v>
      </c>
      <c r="G4050" s="28" t="str">
        <f t="shared" si="438"/>
        <v/>
      </c>
      <c r="H4050" s="29"/>
      <c r="I4050" s="30"/>
      <c r="J4050">
        <f t="shared" si="439"/>
        <v>0</v>
      </c>
      <c r="K4050">
        <f t="shared" si="440"/>
        <v>0</v>
      </c>
    </row>
    <row r="4051" spans="1:11" ht="12.75" customHeight="1" x14ac:dyDescent="0.2">
      <c r="A4051" s="71" t="str">
        <f t="shared" si="436"/>
        <v/>
      </c>
      <c r="B4051" s="31" t="str">
        <f t="shared" si="441"/>
        <v/>
      </c>
      <c r="C4051" s="25" t="str">
        <f t="shared" si="437"/>
        <v/>
      </c>
      <c r="D4051" s="26" t="str">
        <f>IF(C4051="","",IFERROR(VLOOKUP($C4051,Statistiques!$A$8:$B$30,2,0),""))</f>
        <v/>
      </c>
      <c r="E4051" s="24"/>
      <c r="F4051" s="27" t="e">
        <f t="shared" si="442"/>
        <v>#VALUE!</v>
      </c>
      <c r="G4051" s="28" t="str">
        <f t="shared" si="438"/>
        <v/>
      </c>
      <c r="H4051" s="29"/>
      <c r="I4051" s="30"/>
      <c r="J4051">
        <f t="shared" si="439"/>
        <v>0</v>
      </c>
      <c r="K4051">
        <f t="shared" si="440"/>
        <v>0</v>
      </c>
    </row>
    <row r="4052" spans="1:11" ht="12.75" customHeight="1" x14ac:dyDescent="0.2">
      <c r="A4052" s="71" t="str">
        <f t="shared" si="436"/>
        <v/>
      </c>
      <c r="B4052" s="31" t="str">
        <f t="shared" si="441"/>
        <v/>
      </c>
      <c r="C4052" s="25" t="str">
        <f t="shared" si="437"/>
        <v/>
      </c>
      <c r="D4052" s="26" t="str">
        <f>IF(C4052="","",IFERROR(VLOOKUP($C4052,Statistiques!$A$8:$B$30,2,0),""))</f>
        <v/>
      </c>
      <c r="E4052" s="24"/>
      <c r="F4052" s="27" t="e">
        <f t="shared" si="442"/>
        <v>#VALUE!</v>
      </c>
      <c r="G4052" s="28" t="str">
        <f t="shared" si="438"/>
        <v/>
      </c>
      <c r="H4052" s="29"/>
      <c r="I4052" s="30"/>
      <c r="J4052">
        <f t="shared" si="439"/>
        <v>0</v>
      </c>
      <c r="K4052">
        <f t="shared" si="440"/>
        <v>0</v>
      </c>
    </row>
    <row r="4053" spans="1:11" ht="12.75" customHeight="1" x14ac:dyDescent="0.2">
      <c r="A4053" s="71" t="str">
        <f t="shared" si="436"/>
        <v/>
      </c>
      <c r="B4053" s="31" t="str">
        <f t="shared" si="441"/>
        <v/>
      </c>
      <c r="C4053" s="25" t="str">
        <f t="shared" si="437"/>
        <v/>
      </c>
      <c r="D4053" s="26" t="str">
        <f>IF(C4053="","",IFERROR(VLOOKUP($C4053,Statistiques!$A$8:$B$30,2,0),""))</f>
        <v/>
      </c>
      <c r="E4053" s="24"/>
      <c r="F4053" s="27" t="e">
        <f t="shared" si="442"/>
        <v>#VALUE!</v>
      </c>
      <c r="G4053" s="28" t="str">
        <f t="shared" si="438"/>
        <v/>
      </c>
      <c r="H4053" s="29"/>
      <c r="I4053" s="30"/>
      <c r="J4053">
        <f t="shared" si="439"/>
        <v>0</v>
      </c>
      <c r="K4053">
        <f t="shared" si="440"/>
        <v>0</v>
      </c>
    </row>
    <row r="4054" spans="1:11" ht="12.75" customHeight="1" x14ac:dyDescent="0.2">
      <c r="A4054" s="71" t="str">
        <f t="shared" si="436"/>
        <v/>
      </c>
      <c r="B4054" s="31" t="str">
        <f t="shared" si="441"/>
        <v/>
      </c>
      <c r="C4054" s="25" t="str">
        <f t="shared" si="437"/>
        <v/>
      </c>
      <c r="D4054" s="26" t="str">
        <f>IF(C4054="","",IFERROR(VLOOKUP($C4054,Statistiques!$A$8:$B$30,2,0),""))</f>
        <v/>
      </c>
      <c r="E4054" s="24"/>
      <c r="F4054" s="27" t="e">
        <f t="shared" si="442"/>
        <v>#VALUE!</v>
      </c>
      <c r="G4054" s="28" t="str">
        <f t="shared" si="438"/>
        <v/>
      </c>
      <c r="H4054" s="29"/>
      <c r="I4054" s="30"/>
      <c r="J4054">
        <f t="shared" si="439"/>
        <v>0</v>
      </c>
      <c r="K4054">
        <f t="shared" si="440"/>
        <v>0</v>
      </c>
    </row>
    <row r="4055" spans="1:11" ht="12.75" customHeight="1" x14ac:dyDescent="0.2">
      <c r="A4055" s="71" t="str">
        <f t="shared" si="436"/>
        <v/>
      </c>
      <c r="B4055" s="31" t="str">
        <f t="shared" si="441"/>
        <v/>
      </c>
      <c r="C4055" s="25" t="str">
        <f t="shared" si="437"/>
        <v/>
      </c>
      <c r="D4055" s="26" t="str">
        <f>IF(C4055="","",IFERROR(VLOOKUP($C4055,Statistiques!$A$8:$B$30,2,0),""))</f>
        <v/>
      </c>
      <c r="E4055" s="24"/>
      <c r="F4055" s="27" t="e">
        <f t="shared" si="442"/>
        <v>#VALUE!</v>
      </c>
      <c r="G4055" s="28" t="str">
        <f t="shared" si="438"/>
        <v/>
      </c>
      <c r="H4055" s="29"/>
      <c r="I4055" s="30"/>
      <c r="J4055">
        <f t="shared" si="439"/>
        <v>0</v>
      </c>
      <c r="K4055">
        <f t="shared" si="440"/>
        <v>0</v>
      </c>
    </row>
    <row r="4056" spans="1:11" ht="12.75" customHeight="1" x14ac:dyDescent="0.2">
      <c r="A4056" s="71" t="str">
        <f t="shared" si="436"/>
        <v/>
      </c>
      <c r="B4056" s="31" t="str">
        <f t="shared" si="441"/>
        <v/>
      </c>
      <c r="C4056" s="25" t="str">
        <f t="shared" si="437"/>
        <v/>
      </c>
      <c r="D4056" s="26" t="str">
        <f>IF(C4056="","",IFERROR(VLOOKUP($C4056,Statistiques!$A$8:$B$30,2,0),""))</f>
        <v/>
      </c>
      <c r="E4056" s="24"/>
      <c r="F4056" s="27" t="e">
        <f t="shared" si="442"/>
        <v>#VALUE!</v>
      </c>
      <c r="G4056" s="28" t="str">
        <f t="shared" si="438"/>
        <v/>
      </c>
      <c r="H4056" s="29"/>
      <c r="I4056" s="30"/>
      <c r="J4056">
        <f t="shared" si="439"/>
        <v>0</v>
      </c>
      <c r="K4056">
        <f t="shared" si="440"/>
        <v>0</v>
      </c>
    </row>
    <row r="4057" spans="1:11" ht="12.75" customHeight="1" x14ac:dyDescent="0.2">
      <c r="A4057" s="71" t="str">
        <f t="shared" si="436"/>
        <v/>
      </c>
      <c r="B4057" s="31" t="str">
        <f t="shared" si="441"/>
        <v/>
      </c>
      <c r="C4057" s="25" t="str">
        <f t="shared" si="437"/>
        <v/>
      </c>
      <c r="D4057" s="26" t="str">
        <f>IF(C4057="","",IFERROR(VLOOKUP($C4057,Statistiques!$A$8:$B$30,2,0),""))</f>
        <v/>
      </c>
      <c r="E4057" s="24"/>
      <c r="F4057" s="27" t="e">
        <f t="shared" si="442"/>
        <v>#VALUE!</v>
      </c>
      <c r="G4057" s="28" t="str">
        <f t="shared" si="438"/>
        <v/>
      </c>
      <c r="H4057" s="29"/>
      <c r="I4057" s="30"/>
      <c r="J4057">
        <f t="shared" si="439"/>
        <v>0</v>
      </c>
      <c r="K4057">
        <f t="shared" si="440"/>
        <v>0</v>
      </c>
    </row>
    <row r="4058" spans="1:11" ht="12.75" customHeight="1" x14ac:dyDescent="0.2">
      <c r="A4058" s="71" t="str">
        <f t="shared" si="436"/>
        <v/>
      </c>
      <c r="B4058" s="31" t="str">
        <f t="shared" si="441"/>
        <v/>
      </c>
      <c r="C4058" s="25" t="str">
        <f t="shared" si="437"/>
        <v/>
      </c>
      <c r="D4058" s="26" t="str">
        <f>IF(C4058="","",IFERROR(VLOOKUP($C4058,Statistiques!$A$8:$B$30,2,0),""))</f>
        <v/>
      </c>
      <c r="E4058" s="24"/>
      <c r="F4058" s="27" t="e">
        <f t="shared" si="442"/>
        <v>#VALUE!</v>
      </c>
      <c r="G4058" s="28" t="str">
        <f t="shared" si="438"/>
        <v/>
      </c>
      <c r="H4058" s="29"/>
      <c r="I4058" s="30"/>
      <c r="J4058">
        <f t="shared" si="439"/>
        <v>0</v>
      </c>
      <c r="K4058">
        <f t="shared" si="440"/>
        <v>0</v>
      </c>
    </row>
    <row r="4059" spans="1:11" ht="12.75" customHeight="1" x14ac:dyDescent="0.2">
      <c r="A4059" s="71" t="str">
        <f t="shared" si="436"/>
        <v/>
      </c>
      <c r="B4059" s="31" t="str">
        <f t="shared" si="441"/>
        <v/>
      </c>
      <c r="C4059" s="25" t="str">
        <f t="shared" si="437"/>
        <v/>
      </c>
      <c r="D4059" s="26" t="str">
        <f>IF(C4059="","",IFERROR(VLOOKUP($C4059,Statistiques!$A$8:$B$30,2,0),""))</f>
        <v/>
      </c>
      <c r="E4059" s="24"/>
      <c r="F4059" s="27" t="e">
        <f t="shared" si="442"/>
        <v>#VALUE!</v>
      </c>
      <c r="G4059" s="28" t="str">
        <f t="shared" si="438"/>
        <v/>
      </c>
      <c r="H4059" s="29"/>
      <c r="I4059" s="30"/>
      <c r="J4059">
        <f t="shared" si="439"/>
        <v>0</v>
      </c>
      <c r="K4059">
        <f t="shared" si="440"/>
        <v>0</v>
      </c>
    </row>
    <row r="4060" spans="1:11" ht="12.75" customHeight="1" x14ac:dyDescent="0.2">
      <c r="A4060" s="71" t="str">
        <f t="shared" si="436"/>
        <v/>
      </c>
      <c r="B4060" s="31" t="str">
        <f t="shared" si="441"/>
        <v/>
      </c>
      <c r="C4060" s="25" t="str">
        <f t="shared" si="437"/>
        <v/>
      </c>
      <c r="D4060" s="26" t="str">
        <f>IF(C4060="","",IFERROR(VLOOKUP($C4060,Statistiques!$A$8:$B$30,2,0),""))</f>
        <v/>
      </c>
      <c r="E4060" s="24"/>
      <c r="F4060" s="27" t="e">
        <f t="shared" si="442"/>
        <v>#VALUE!</v>
      </c>
      <c r="G4060" s="28" t="str">
        <f t="shared" si="438"/>
        <v/>
      </c>
      <c r="H4060" s="29"/>
      <c r="I4060" s="30"/>
      <c r="J4060">
        <f t="shared" si="439"/>
        <v>0</v>
      </c>
      <c r="K4060">
        <f t="shared" si="440"/>
        <v>0</v>
      </c>
    </row>
    <row r="4061" spans="1:11" ht="12.75" customHeight="1" x14ac:dyDescent="0.2">
      <c r="A4061" s="71" t="str">
        <f t="shared" si="436"/>
        <v/>
      </c>
      <c r="B4061" s="31" t="str">
        <f t="shared" si="441"/>
        <v/>
      </c>
      <c r="C4061" s="25" t="str">
        <f t="shared" si="437"/>
        <v/>
      </c>
      <c r="D4061" s="26" t="str">
        <f>IF(C4061="","",IFERROR(VLOOKUP($C4061,Statistiques!$A$8:$B$30,2,0),""))</f>
        <v/>
      </c>
      <c r="E4061" s="24"/>
      <c r="F4061" s="27" t="e">
        <f t="shared" si="442"/>
        <v>#VALUE!</v>
      </c>
      <c r="G4061" s="28" t="str">
        <f t="shared" si="438"/>
        <v/>
      </c>
      <c r="H4061" s="29"/>
      <c r="I4061" s="30"/>
      <c r="J4061">
        <f t="shared" si="439"/>
        <v>0</v>
      </c>
      <c r="K4061">
        <f t="shared" si="440"/>
        <v>0</v>
      </c>
    </row>
    <row r="4062" spans="1:11" ht="12.75" customHeight="1" x14ac:dyDescent="0.2">
      <c r="A4062" s="71" t="str">
        <f t="shared" si="436"/>
        <v/>
      </c>
      <c r="B4062" s="31" t="str">
        <f t="shared" si="441"/>
        <v/>
      </c>
      <c r="C4062" s="25" t="str">
        <f t="shared" si="437"/>
        <v/>
      </c>
      <c r="D4062" s="26" t="str">
        <f>IF(C4062="","",IFERROR(VLOOKUP($C4062,Statistiques!$A$8:$B$30,2,0),""))</f>
        <v/>
      </c>
      <c r="E4062" s="24"/>
      <c r="F4062" s="27" t="e">
        <f t="shared" si="442"/>
        <v>#VALUE!</v>
      </c>
      <c r="G4062" s="28" t="str">
        <f t="shared" si="438"/>
        <v/>
      </c>
      <c r="H4062" s="29"/>
      <c r="I4062" s="30"/>
      <c r="J4062">
        <f t="shared" si="439"/>
        <v>0</v>
      </c>
      <c r="K4062">
        <f t="shared" si="440"/>
        <v>0</v>
      </c>
    </row>
    <row r="4063" spans="1:11" ht="12.75" customHeight="1" x14ac:dyDescent="0.2">
      <c r="A4063" s="71" t="str">
        <f t="shared" si="436"/>
        <v/>
      </c>
      <c r="B4063" s="31" t="str">
        <f t="shared" si="441"/>
        <v/>
      </c>
      <c r="C4063" s="25" t="str">
        <f t="shared" si="437"/>
        <v/>
      </c>
      <c r="D4063" s="26" t="str">
        <f>IF(C4063="","",IFERROR(VLOOKUP($C4063,Statistiques!$A$8:$B$30,2,0),""))</f>
        <v/>
      </c>
      <c r="E4063" s="24"/>
      <c r="F4063" s="27" t="e">
        <f t="shared" si="442"/>
        <v>#VALUE!</v>
      </c>
      <c r="G4063" s="28" t="str">
        <f t="shared" si="438"/>
        <v/>
      </c>
      <c r="H4063" s="29"/>
      <c r="I4063" s="30"/>
      <c r="J4063">
        <f t="shared" si="439"/>
        <v>0</v>
      </c>
      <c r="K4063">
        <f t="shared" si="440"/>
        <v>0</v>
      </c>
    </row>
    <row r="4064" spans="1:11" ht="12.75" customHeight="1" x14ac:dyDescent="0.2">
      <c r="A4064" s="71" t="str">
        <f t="shared" si="436"/>
        <v/>
      </c>
      <c r="B4064" s="31" t="str">
        <f t="shared" si="441"/>
        <v/>
      </c>
      <c r="C4064" s="25" t="str">
        <f t="shared" si="437"/>
        <v/>
      </c>
      <c r="D4064" s="26" t="str">
        <f>IF(C4064="","",IFERROR(VLOOKUP($C4064,Statistiques!$A$8:$B$30,2,0),""))</f>
        <v/>
      </c>
      <c r="E4064" s="24"/>
      <c r="F4064" s="27" t="e">
        <f t="shared" si="442"/>
        <v>#VALUE!</v>
      </c>
      <c r="G4064" s="28" t="str">
        <f t="shared" si="438"/>
        <v/>
      </c>
      <c r="H4064" s="29"/>
      <c r="I4064" s="30"/>
      <c r="J4064">
        <f t="shared" si="439"/>
        <v>0</v>
      </c>
      <c r="K4064">
        <f t="shared" si="440"/>
        <v>0</v>
      </c>
    </row>
    <row r="4065" spans="1:11" ht="12.75" customHeight="1" x14ac:dyDescent="0.2">
      <c r="A4065" s="71" t="str">
        <f t="shared" si="436"/>
        <v/>
      </c>
      <c r="B4065" s="31" t="str">
        <f t="shared" si="441"/>
        <v/>
      </c>
      <c r="C4065" s="25" t="str">
        <f t="shared" si="437"/>
        <v/>
      </c>
      <c r="D4065" s="26" t="str">
        <f>IF(C4065="","",IFERROR(VLOOKUP($C4065,Statistiques!$A$8:$B$30,2,0),""))</f>
        <v/>
      </c>
      <c r="E4065" s="24"/>
      <c r="F4065" s="27" t="e">
        <f t="shared" si="442"/>
        <v>#VALUE!</v>
      </c>
      <c r="G4065" s="28" t="str">
        <f t="shared" si="438"/>
        <v/>
      </c>
      <c r="H4065" s="29"/>
      <c r="I4065" s="30"/>
      <c r="J4065">
        <f t="shared" si="439"/>
        <v>0</v>
      </c>
      <c r="K4065">
        <f t="shared" si="440"/>
        <v>0</v>
      </c>
    </row>
    <row r="4066" spans="1:11" ht="12.75" customHeight="1" x14ac:dyDescent="0.2">
      <c r="A4066" s="71" t="str">
        <f t="shared" si="436"/>
        <v/>
      </c>
      <c r="B4066" s="31" t="str">
        <f t="shared" si="441"/>
        <v/>
      </c>
      <c r="C4066" s="25" t="str">
        <f t="shared" si="437"/>
        <v/>
      </c>
      <c r="D4066" s="26" t="str">
        <f>IF(C4066="","",IFERROR(VLOOKUP($C4066,Statistiques!$A$8:$B$30,2,0),""))</f>
        <v/>
      </c>
      <c r="E4066" s="24"/>
      <c r="F4066" s="27" t="e">
        <f t="shared" si="442"/>
        <v>#VALUE!</v>
      </c>
      <c r="G4066" s="28" t="str">
        <f t="shared" si="438"/>
        <v/>
      </c>
      <c r="H4066" s="29"/>
      <c r="I4066" s="30"/>
      <c r="J4066">
        <f t="shared" si="439"/>
        <v>0</v>
      </c>
      <c r="K4066">
        <f t="shared" si="440"/>
        <v>0</v>
      </c>
    </row>
    <row r="4067" spans="1:11" ht="12.75" customHeight="1" x14ac:dyDescent="0.2">
      <c r="A4067" s="71" t="str">
        <f t="shared" si="436"/>
        <v/>
      </c>
      <c r="B4067" s="31" t="str">
        <f t="shared" si="441"/>
        <v/>
      </c>
      <c r="C4067" s="25" t="str">
        <f t="shared" si="437"/>
        <v/>
      </c>
      <c r="D4067" s="26" t="str">
        <f>IF(C4067="","",IFERROR(VLOOKUP($C4067,Statistiques!$A$8:$B$30,2,0),""))</f>
        <v/>
      </c>
      <c r="E4067" s="24"/>
      <c r="F4067" s="27" t="e">
        <f t="shared" si="442"/>
        <v>#VALUE!</v>
      </c>
      <c r="G4067" s="28" t="str">
        <f t="shared" si="438"/>
        <v/>
      </c>
      <c r="H4067" s="29"/>
      <c r="I4067" s="30"/>
      <c r="J4067">
        <f t="shared" si="439"/>
        <v>0</v>
      </c>
      <c r="K4067">
        <f t="shared" si="440"/>
        <v>0</v>
      </c>
    </row>
    <row r="4068" spans="1:11" ht="12.75" customHeight="1" x14ac:dyDescent="0.2">
      <c r="A4068" s="71" t="str">
        <f t="shared" si="436"/>
        <v/>
      </c>
      <c r="B4068" s="31" t="str">
        <f t="shared" si="441"/>
        <v/>
      </c>
      <c r="C4068" s="25" t="str">
        <f t="shared" si="437"/>
        <v/>
      </c>
      <c r="D4068" s="26" t="str">
        <f>IF(C4068="","",IFERROR(VLOOKUP($C4068,Statistiques!$A$8:$B$30,2,0),""))</f>
        <v/>
      </c>
      <c r="E4068" s="24"/>
      <c r="F4068" s="27" t="e">
        <f t="shared" si="442"/>
        <v>#VALUE!</v>
      </c>
      <c r="G4068" s="28" t="str">
        <f t="shared" si="438"/>
        <v/>
      </c>
      <c r="H4068" s="29"/>
      <c r="I4068" s="30"/>
      <c r="J4068">
        <f t="shared" si="439"/>
        <v>0</v>
      </c>
      <c r="K4068">
        <f t="shared" si="440"/>
        <v>0</v>
      </c>
    </row>
    <row r="4069" spans="1:11" ht="12.75" customHeight="1" x14ac:dyDescent="0.2">
      <c r="A4069" s="71" t="str">
        <f t="shared" si="436"/>
        <v/>
      </c>
      <c r="B4069" s="31" t="str">
        <f t="shared" si="441"/>
        <v/>
      </c>
      <c r="C4069" s="25" t="str">
        <f t="shared" si="437"/>
        <v/>
      </c>
      <c r="D4069" s="26" t="str">
        <f>IF(C4069="","",IFERROR(VLOOKUP($C4069,Statistiques!$A$8:$B$30,2,0),""))</f>
        <v/>
      </c>
      <c r="E4069" s="24"/>
      <c r="F4069" s="27" t="e">
        <f t="shared" si="442"/>
        <v>#VALUE!</v>
      </c>
      <c r="G4069" s="28" t="str">
        <f t="shared" si="438"/>
        <v/>
      </c>
      <c r="H4069" s="29"/>
      <c r="I4069" s="30"/>
      <c r="J4069">
        <f t="shared" si="439"/>
        <v>0</v>
      </c>
      <c r="K4069">
        <f t="shared" si="440"/>
        <v>0</v>
      </c>
    </row>
    <row r="4070" spans="1:11" ht="12.75" customHeight="1" x14ac:dyDescent="0.2">
      <c r="A4070" s="71" t="str">
        <f t="shared" si="436"/>
        <v/>
      </c>
      <c r="B4070" s="31" t="str">
        <f t="shared" si="441"/>
        <v/>
      </c>
      <c r="C4070" s="25" t="str">
        <f t="shared" si="437"/>
        <v/>
      </c>
      <c r="D4070" s="26" t="str">
        <f>IF(C4070="","",IFERROR(VLOOKUP($C4070,Statistiques!$A$8:$B$30,2,0),""))</f>
        <v/>
      </c>
      <c r="E4070" s="24"/>
      <c r="F4070" s="27" t="e">
        <f t="shared" si="442"/>
        <v>#VALUE!</v>
      </c>
      <c r="G4070" s="28" t="str">
        <f t="shared" si="438"/>
        <v/>
      </c>
      <c r="H4070" s="29"/>
      <c r="I4070" s="30"/>
      <c r="J4070">
        <f t="shared" si="439"/>
        <v>0</v>
      </c>
      <c r="K4070">
        <f t="shared" si="440"/>
        <v>0</v>
      </c>
    </row>
    <row r="4071" spans="1:11" ht="12.75" customHeight="1" x14ac:dyDescent="0.2">
      <c r="A4071" s="71" t="str">
        <f t="shared" si="436"/>
        <v/>
      </c>
      <c r="B4071" s="31" t="str">
        <f t="shared" si="441"/>
        <v/>
      </c>
      <c r="C4071" s="25" t="str">
        <f t="shared" si="437"/>
        <v/>
      </c>
      <c r="D4071" s="26" t="str">
        <f>IF(C4071="","",IFERROR(VLOOKUP($C4071,Statistiques!$A$8:$B$30,2,0),""))</f>
        <v/>
      </c>
      <c r="E4071" s="24"/>
      <c r="F4071" s="27" t="e">
        <f t="shared" si="442"/>
        <v>#VALUE!</v>
      </c>
      <c r="G4071" s="28" t="str">
        <f t="shared" si="438"/>
        <v/>
      </c>
      <c r="H4071" s="29"/>
      <c r="I4071" s="30"/>
      <c r="J4071">
        <f t="shared" si="439"/>
        <v>0</v>
      </c>
      <c r="K4071">
        <f t="shared" si="440"/>
        <v>0</v>
      </c>
    </row>
    <row r="4072" spans="1:11" ht="12.75" customHeight="1" x14ac:dyDescent="0.2">
      <c r="A4072" s="71" t="str">
        <f t="shared" si="436"/>
        <v/>
      </c>
      <c r="B4072" s="31" t="str">
        <f t="shared" si="441"/>
        <v/>
      </c>
      <c r="C4072" s="25" t="str">
        <f t="shared" si="437"/>
        <v/>
      </c>
      <c r="D4072" s="26" t="str">
        <f>IF(C4072="","",IFERROR(VLOOKUP($C4072,Statistiques!$A$8:$B$30,2,0),""))</f>
        <v/>
      </c>
      <c r="E4072" s="24"/>
      <c r="F4072" s="27" t="e">
        <f t="shared" si="442"/>
        <v>#VALUE!</v>
      </c>
      <c r="G4072" s="28" t="str">
        <f t="shared" si="438"/>
        <v/>
      </c>
      <c r="H4072" s="29"/>
      <c r="I4072" s="30"/>
      <c r="J4072">
        <f t="shared" si="439"/>
        <v>0</v>
      </c>
      <c r="K4072">
        <f t="shared" si="440"/>
        <v>0</v>
      </c>
    </row>
    <row r="4073" spans="1:11" ht="12.75" customHeight="1" x14ac:dyDescent="0.2">
      <c r="A4073" s="71" t="str">
        <f t="shared" si="436"/>
        <v/>
      </c>
      <c r="B4073" s="31" t="str">
        <f t="shared" si="441"/>
        <v/>
      </c>
      <c r="C4073" s="25" t="str">
        <f t="shared" si="437"/>
        <v/>
      </c>
      <c r="D4073" s="26" t="str">
        <f>IF(C4073="","",IFERROR(VLOOKUP($C4073,Statistiques!$A$8:$B$30,2,0),""))</f>
        <v/>
      </c>
      <c r="E4073" s="24"/>
      <c r="F4073" s="27" t="e">
        <f t="shared" si="442"/>
        <v>#VALUE!</v>
      </c>
      <c r="G4073" s="28" t="str">
        <f t="shared" si="438"/>
        <v/>
      </c>
      <c r="H4073" s="29"/>
      <c r="I4073" s="30"/>
      <c r="J4073">
        <f t="shared" si="439"/>
        <v>0</v>
      </c>
      <c r="K4073">
        <f t="shared" si="440"/>
        <v>0</v>
      </c>
    </row>
    <row r="4074" spans="1:11" ht="12.75" customHeight="1" x14ac:dyDescent="0.2">
      <c r="A4074" s="71" t="str">
        <f t="shared" si="436"/>
        <v/>
      </c>
      <c r="B4074" s="31" t="str">
        <f t="shared" si="441"/>
        <v/>
      </c>
      <c r="C4074" s="25" t="str">
        <f t="shared" si="437"/>
        <v/>
      </c>
      <c r="D4074" s="26" t="str">
        <f>IF(C4074="","",IFERROR(VLOOKUP($C4074,Statistiques!$A$8:$B$30,2,0),""))</f>
        <v/>
      </c>
      <c r="E4074" s="24"/>
      <c r="F4074" s="27" t="e">
        <f t="shared" si="442"/>
        <v>#VALUE!</v>
      </c>
      <c r="G4074" s="28" t="str">
        <f t="shared" si="438"/>
        <v/>
      </c>
      <c r="H4074" s="29"/>
      <c r="I4074" s="30"/>
      <c r="J4074">
        <f t="shared" si="439"/>
        <v>0</v>
      </c>
      <c r="K4074">
        <f t="shared" si="440"/>
        <v>0</v>
      </c>
    </row>
    <row r="4075" spans="1:11" ht="12.75" customHeight="1" x14ac:dyDescent="0.2">
      <c r="A4075" s="71" t="str">
        <f t="shared" si="436"/>
        <v/>
      </c>
      <c r="B4075" s="31" t="str">
        <f t="shared" si="441"/>
        <v/>
      </c>
      <c r="C4075" s="25" t="str">
        <f t="shared" si="437"/>
        <v/>
      </c>
      <c r="D4075" s="26" t="str">
        <f>IF(C4075="","",IFERROR(VLOOKUP($C4075,Statistiques!$A$8:$B$30,2,0),""))</f>
        <v/>
      </c>
      <c r="E4075" s="24"/>
      <c r="F4075" s="27" t="e">
        <f t="shared" si="442"/>
        <v>#VALUE!</v>
      </c>
      <c r="G4075" s="28" t="str">
        <f t="shared" si="438"/>
        <v/>
      </c>
      <c r="H4075" s="29"/>
      <c r="I4075" s="30"/>
      <c r="J4075">
        <f t="shared" si="439"/>
        <v>0</v>
      </c>
      <c r="K4075">
        <f t="shared" si="440"/>
        <v>0</v>
      </c>
    </row>
    <row r="4076" spans="1:11" ht="12.75" customHeight="1" x14ac:dyDescent="0.2">
      <c r="A4076" s="71" t="str">
        <f t="shared" si="436"/>
        <v/>
      </c>
      <c r="B4076" s="31" t="str">
        <f t="shared" si="441"/>
        <v/>
      </c>
      <c r="C4076" s="25" t="str">
        <f t="shared" si="437"/>
        <v/>
      </c>
      <c r="D4076" s="26" t="str">
        <f>IF(C4076="","",IFERROR(VLOOKUP($C4076,Statistiques!$A$8:$B$30,2,0),""))</f>
        <v/>
      </c>
      <c r="E4076" s="24"/>
      <c r="F4076" s="27" t="e">
        <f t="shared" si="442"/>
        <v>#VALUE!</v>
      </c>
      <c r="G4076" s="28" t="str">
        <f t="shared" si="438"/>
        <v/>
      </c>
      <c r="H4076" s="29"/>
      <c r="I4076" s="30"/>
      <c r="J4076">
        <f t="shared" si="439"/>
        <v>0</v>
      </c>
      <c r="K4076">
        <f t="shared" si="440"/>
        <v>0</v>
      </c>
    </row>
    <row r="4077" spans="1:11" ht="12.75" customHeight="1" x14ac:dyDescent="0.2">
      <c r="A4077" s="71" t="str">
        <f t="shared" si="436"/>
        <v/>
      </c>
      <c r="B4077" s="31" t="str">
        <f t="shared" si="441"/>
        <v/>
      </c>
      <c r="C4077" s="25" t="str">
        <f t="shared" si="437"/>
        <v/>
      </c>
      <c r="D4077" s="26" t="str">
        <f>IF(C4077="","",IFERROR(VLOOKUP($C4077,Statistiques!$A$8:$B$30,2,0),""))</f>
        <v/>
      </c>
      <c r="E4077" s="24"/>
      <c r="F4077" s="27" t="e">
        <f t="shared" si="442"/>
        <v>#VALUE!</v>
      </c>
      <c r="G4077" s="28" t="str">
        <f t="shared" si="438"/>
        <v/>
      </c>
      <c r="H4077" s="29"/>
      <c r="I4077" s="30"/>
      <c r="J4077">
        <f t="shared" si="439"/>
        <v>0</v>
      </c>
      <c r="K4077">
        <f t="shared" si="440"/>
        <v>0</v>
      </c>
    </row>
    <row r="4078" spans="1:11" ht="12.75" customHeight="1" x14ac:dyDescent="0.2">
      <c r="A4078" s="71" t="str">
        <f t="shared" si="436"/>
        <v/>
      </c>
      <c r="B4078" s="31" t="str">
        <f t="shared" si="441"/>
        <v/>
      </c>
      <c r="C4078" s="25" t="str">
        <f t="shared" si="437"/>
        <v/>
      </c>
      <c r="D4078" s="26" t="str">
        <f>IF(C4078="","",IFERROR(VLOOKUP($C4078,Statistiques!$A$8:$B$30,2,0),""))</f>
        <v/>
      </c>
      <c r="E4078" s="24"/>
      <c r="F4078" s="27" t="e">
        <f t="shared" si="442"/>
        <v>#VALUE!</v>
      </c>
      <c r="G4078" s="28" t="str">
        <f t="shared" si="438"/>
        <v/>
      </c>
      <c r="H4078" s="29"/>
      <c r="I4078" s="30"/>
      <c r="J4078">
        <f t="shared" si="439"/>
        <v>0</v>
      </c>
      <c r="K4078">
        <f t="shared" si="440"/>
        <v>0</v>
      </c>
    </row>
    <row r="4079" spans="1:11" ht="12.75" customHeight="1" x14ac:dyDescent="0.2">
      <c r="A4079" s="71" t="str">
        <f t="shared" si="436"/>
        <v/>
      </c>
      <c r="B4079" s="31" t="str">
        <f t="shared" si="441"/>
        <v/>
      </c>
      <c r="C4079" s="25" t="str">
        <f t="shared" si="437"/>
        <v/>
      </c>
      <c r="D4079" s="26" t="str">
        <f>IF(C4079="","",IFERROR(VLOOKUP($C4079,Statistiques!$A$8:$B$30,2,0),""))</f>
        <v/>
      </c>
      <c r="E4079" s="24"/>
      <c r="F4079" s="27" t="e">
        <f t="shared" si="442"/>
        <v>#VALUE!</v>
      </c>
      <c r="G4079" s="28" t="str">
        <f t="shared" si="438"/>
        <v/>
      </c>
      <c r="H4079" s="29"/>
      <c r="I4079" s="30"/>
      <c r="J4079">
        <f t="shared" si="439"/>
        <v>0</v>
      </c>
      <c r="K4079">
        <f t="shared" si="440"/>
        <v>0</v>
      </c>
    </row>
    <row r="4080" spans="1:11" ht="12.75" customHeight="1" x14ac:dyDescent="0.2">
      <c r="A4080" s="71" t="str">
        <f t="shared" si="436"/>
        <v/>
      </c>
      <c r="B4080" s="31" t="str">
        <f t="shared" si="441"/>
        <v/>
      </c>
      <c r="C4080" s="25" t="str">
        <f t="shared" si="437"/>
        <v/>
      </c>
      <c r="D4080" s="26" t="str">
        <f>IF(C4080="","",IFERROR(VLOOKUP($C4080,Statistiques!$A$8:$B$30,2,0),""))</f>
        <v/>
      </c>
      <c r="E4080" s="24"/>
      <c r="F4080" s="27" t="e">
        <f t="shared" si="442"/>
        <v>#VALUE!</v>
      </c>
      <c r="G4080" s="28" t="str">
        <f t="shared" si="438"/>
        <v/>
      </c>
      <c r="H4080" s="29"/>
      <c r="I4080" s="30"/>
      <c r="J4080">
        <f t="shared" si="439"/>
        <v>0</v>
      </c>
      <c r="K4080">
        <f t="shared" si="440"/>
        <v>0</v>
      </c>
    </row>
    <row r="4081" spans="1:11" ht="12.75" customHeight="1" x14ac:dyDescent="0.2">
      <c r="A4081" s="71" t="str">
        <f t="shared" si="436"/>
        <v/>
      </c>
      <c r="B4081" s="31" t="str">
        <f t="shared" si="441"/>
        <v/>
      </c>
      <c r="C4081" s="25" t="str">
        <f t="shared" si="437"/>
        <v/>
      </c>
      <c r="D4081" s="26" t="str">
        <f>IF(C4081="","",IFERROR(VLOOKUP($C4081,Statistiques!$A$8:$B$30,2,0),""))</f>
        <v/>
      </c>
      <c r="E4081" s="24"/>
      <c r="F4081" s="27" t="e">
        <f t="shared" si="442"/>
        <v>#VALUE!</v>
      </c>
      <c r="G4081" s="28" t="str">
        <f t="shared" si="438"/>
        <v/>
      </c>
      <c r="H4081" s="29"/>
      <c r="I4081" s="30"/>
      <c r="J4081">
        <f t="shared" si="439"/>
        <v>0</v>
      </c>
      <c r="K4081">
        <f t="shared" si="440"/>
        <v>0</v>
      </c>
    </row>
    <row r="4082" spans="1:11" ht="12.75" customHeight="1" x14ac:dyDescent="0.2">
      <c r="A4082" s="71" t="str">
        <f t="shared" ref="A4082:A4145" si="443">IF(E4081="","",A4081)</f>
        <v/>
      </c>
      <c r="B4082" s="31" t="str">
        <f t="shared" si="441"/>
        <v/>
      </c>
      <c r="C4082" s="25" t="str">
        <f t="shared" ref="C4082:C4145" si="444">IF(E4081="","",C4081)</f>
        <v/>
      </c>
      <c r="D4082" s="26" t="str">
        <f>IF(C4082="","",IFERROR(VLOOKUP($C4082,Statistiques!$A$8:$B$30,2,0),""))</f>
        <v/>
      </c>
      <c r="E4082" s="24"/>
      <c r="F4082" s="27" t="e">
        <f t="shared" si="442"/>
        <v>#VALUE!</v>
      </c>
      <c r="G4082" s="28" t="str">
        <f t="shared" si="438"/>
        <v/>
      </c>
      <c r="H4082" s="29"/>
      <c r="I4082" s="30"/>
      <c r="J4082">
        <f t="shared" si="439"/>
        <v>0</v>
      </c>
      <c r="K4082">
        <f t="shared" si="440"/>
        <v>0</v>
      </c>
    </row>
    <row r="4083" spans="1:11" ht="12.75" customHeight="1" x14ac:dyDescent="0.2">
      <c r="A4083" s="71" t="str">
        <f t="shared" si="443"/>
        <v/>
      </c>
      <c r="B4083" s="31" t="str">
        <f t="shared" si="441"/>
        <v/>
      </c>
      <c r="C4083" s="25" t="str">
        <f t="shared" si="444"/>
        <v/>
      </c>
      <c r="D4083" s="26" t="str">
        <f>IF(C4083="","",IFERROR(VLOOKUP($C4083,Statistiques!$A$8:$B$30,2,0),""))</f>
        <v/>
      </c>
      <c r="E4083" s="24"/>
      <c r="F4083" s="27" t="e">
        <f t="shared" si="442"/>
        <v>#VALUE!</v>
      </c>
      <c r="G4083" s="28" t="str">
        <f t="shared" si="438"/>
        <v/>
      </c>
      <c r="H4083" s="29"/>
      <c r="I4083" s="30"/>
      <c r="J4083">
        <f t="shared" si="439"/>
        <v>0</v>
      </c>
      <c r="K4083">
        <f t="shared" si="440"/>
        <v>0</v>
      </c>
    </row>
    <row r="4084" spans="1:11" ht="12.75" customHeight="1" x14ac:dyDescent="0.2">
      <c r="A4084" s="71" t="str">
        <f t="shared" si="443"/>
        <v/>
      </c>
      <c r="B4084" s="31" t="str">
        <f t="shared" si="441"/>
        <v/>
      </c>
      <c r="C4084" s="25" t="str">
        <f t="shared" si="444"/>
        <v/>
      </c>
      <c r="D4084" s="26" t="str">
        <f>IF(C4084="","",IFERROR(VLOOKUP($C4084,Statistiques!$A$8:$B$30,2,0),""))</f>
        <v/>
      </c>
      <c r="E4084" s="24"/>
      <c r="F4084" s="27" t="e">
        <f t="shared" si="442"/>
        <v>#VALUE!</v>
      </c>
      <c r="G4084" s="28" t="str">
        <f t="shared" si="438"/>
        <v/>
      </c>
      <c r="H4084" s="29"/>
      <c r="I4084" s="30"/>
      <c r="J4084">
        <f t="shared" si="439"/>
        <v>0</v>
      </c>
      <c r="K4084">
        <f t="shared" si="440"/>
        <v>0</v>
      </c>
    </row>
    <row r="4085" spans="1:11" ht="12.75" customHeight="1" x14ac:dyDescent="0.2">
      <c r="A4085" s="71" t="str">
        <f t="shared" si="443"/>
        <v/>
      </c>
      <c r="B4085" s="31" t="str">
        <f t="shared" si="441"/>
        <v/>
      </c>
      <c r="C4085" s="25" t="str">
        <f t="shared" si="444"/>
        <v/>
      </c>
      <c r="D4085" s="26" t="str">
        <f>IF(C4085="","",IFERROR(VLOOKUP($C4085,Statistiques!$A$8:$B$30,2,0),""))</f>
        <v/>
      </c>
      <c r="E4085" s="24"/>
      <c r="F4085" s="27" t="e">
        <f t="shared" si="442"/>
        <v>#VALUE!</v>
      </c>
      <c r="G4085" s="28" t="str">
        <f t="shared" si="438"/>
        <v/>
      </c>
      <c r="H4085" s="29"/>
      <c r="I4085" s="30"/>
      <c r="J4085">
        <f t="shared" si="439"/>
        <v>0</v>
      </c>
      <c r="K4085">
        <f t="shared" si="440"/>
        <v>0</v>
      </c>
    </row>
    <row r="4086" spans="1:11" ht="12.75" customHeight="1" x14ac:dyDescent="0.2">
      <c r="A4086" s="71" t="str">
        <f t="shared" si="443"/>
        <v/>
      </c>
      <c r="B4086" s="31" t="str">
        <f t="shared" si="441"/>
        <v/>
      </c>
      <c r="C4086" s="25" t="str">
        <f t="shared" si="444"/>
        <v/>
      </c>
      <c r="D4086" s="26" t="str">
        <f>IF(C4086="","",IFERROR(VLOOKUP($C4086,Statistiques!$A$8:$B$30,2,0),""))</f>
        <v/>
      </c>
      <c r="E4086" s="24"/>
      <c r="F4086" s="27" t="e">
        <f t="shared" si="442"/>
        <v>#VALUE!</v>
      </c>
      <c r="G4086" s="28" t="str">
        <f t="shared" si="438"/>
        <v/>
      </c>
      <c r="H4086" s="29"/>
      <c r="I4086" s="30"/>
      <c r="J4086">
        <f t="shared" si="439"/>
        <v>0</v>
      </c>
      <c r="K4086">
        <f t="shared" si="440"/>
        <v>0</v>
      </c>
    </row>
    <row r="4087" spans="1:11" ht="12.75" customHeight="1" x14ac:dyDescent="0.2">
      <c r="A4087" s="71" t="str">
        <f t="shared" si="443"/>
        <v/>
      </c>
      <c r="B4087" s="31" t="str">
        <f t="shared" si="441"/>
        <v/>
      </c>
      <c r="C4087" s="25" t="str">
        <f t="shared" si="444"/>
        <v/>
      </c>
      <c r="D4087" s="26" t="str">
        <f>IF(C4087="","",IFERROR(VLOOKUP($C4087,Statistiques!$A$8:$B$30,2,0),""))</f>
        <v/>
      </c>
      <c r="E4087" s="24"/>
      <c r="F4087" s="27" t="e">
        <f t="shared" si="442"/>
        <v>#VALUE!</v>
      </c>
      <c r="G4087" s="28" t="str">
        <f t="shared" si="438"/>
        <v/>
      </c>
      <c r="H4087" s="29"/>
      <c r="I4087" s="30"/>
      <c r="J4087">
        <f t="shared" si="439"/>
        <v>0</v>
      </c>
      <c r="K4087">
        <f t="shared" si="440"/>
        <v>0</v>
      </c>
    </row>
    <row r="4088" spans="1:11" ht="12.75" customHeight="1" x14ac:dyDescent="0.2">
      <c r="A4088" s="71" t="str">
        <f t="shared" si="443"/>
        <v/>
      </c>
      <c r="B4088" s="31" t="str">
        <f t="shared" si="441"/>
        <v/>
      </c>
      <c r="C4088" s="25" t="str">
        <f t="shared" si="444"/>
        <v/>
      </c>
      <c r="D4088" s="26" t="str">
        <f>IF(C4088="","",IFERROR(VLOOKUP($C4088,Statistiques!$A$8:$B$30,2,0),""))</f>
        <v/>
      </c>
      <c r="E4088" s="24"/>
      <c r="F4088" s="27" t="e">
        <f t="shared" si="442"/>
        <v>#VALUE!</v>
      </c>
      <c r="G4088" s="28" t="str">
        <f t="shared" si="438"/>
        <v/>
      </c>
      <c r="H4088" s="29"/>
      <c r="I4088" s="30"/>
      <c r="J4088">
        <f t="shared" si="439"/>
        <v>0</v>
      </c>
      <c r="K4088">
        <f t="shared" si="440"/>
        <v>0</v>
      </c>
    </row>
    <row r="4089" spans="1:11" ht="12.75" customHeight="1" x14ac:dyDescent="0.2">
      <c r="A4089" s="71" t="str">
        <f t="shared" si="443"/>
        <v/>
      </c>
      <c r="B4089" s="31" t="str">
        <f t="shared" si="441"/>
        <v/>
      </c>
      <c r="C4089" s="25" t="str">
        <f t="shared" si="444"/>
        <v/>
      </c>
      <c r="D4089" s="26" t="str">
        <f>IF(C4089="","",IFERROR(VLOOKUP($C4089,Statistiques!$A$8:$B$30,2,0),""))</f>
        <v/>
      </c>
      <c r="E4089" s="24"/>
      <c r="F4089" s="27" t="e">
        <f t="shared" si="442"/>
        <v>#VALUE!</v>
      </c>
      <c r="G4089" s="28" t="str">
        <f t="shared" si="438"/>
        <v/>
      </c>
      <c r="H4089" s="29"/>
      <c r="I4089" s="30"/>
      <c r="J4089">
        <f t="shared" si="439"/>
        <v>0</v>
      </c>
      <c r="K4089">
        <f t="shared" si="440"/>
        <v>0</v>
      </c>
    </row>
    <row r="4090" spans="1:11" ht="12.75" customHeight="1" x14ac:dyDescent="0.2">
      <c r="A4090" s="71" t="str">
        <f t="shared" si="443"/>
        <v/>
      </c>
      <c r="B4090" s="31" t="str">
        <f t="shared" si="441"/>
        <v/>
      </c>
      <c r="C4090" s="25" t="str">
        <f t="shared" si="444"/>
        <v/>
      </c>
      <c r="D4090" s="26" t="str">
        <f>IF(C4090="","",IFERROR(VLOOKUP($C4090,Statistiques!$A$8:$B$30,2,0),""))</f>
        <v/>
      </c>
      <c r="E4090" s="24"/>
      <c r="F4090" s="27" t="e">
        <f t="shared" si="442"/>
        <v>#VALUE!</v>
      </c>
      <c r="G4090" s="28" t="str">
        <f t="shared" si="438"/>
        <v/>
      </c>
      <c r="H4090" s="29"/>
      <c r="I4090" s="30"/>
      <c r="J4090">
        <f t="shared" si="439"/>
        <v>0</v>
      </c>
      <c r="K4090">
        <f t="shared" si="440"/>
        <v>0</v>
      </c>
    </row>
    <row r="4091" spans="1:11" ht="12.75" customHeight="1" x14ac:dyDescent="0.2">
      <c r="A4091" s="71" t="str">
        <f t="shared" si="443"/>
        <v/>
      </c>
      <c r="B4091" s="31" t="str">
        <f t="shared" si="441"/>
        <v/>
      </c>
      <c r="C4091" s="25" t="str">
        <f t="shared" si="444"/>
        <v/>
      </c>
      <c r="D4091" s="26" t="str">
        <f>IF(C4091="","",IFERROR(VLOOKUP($C4091,Statistiques!$A$8:$B$30,2,0),""))</f>
        <v/>
      </c>
      <c r="E4091" s="24"/>
      <c r="F4091" s="27" t="e">
        <f t="shared" si="442"/>
        <v>#VALUE!</v>
      </c>
      <c r="G4091" s="28" t="str">
        <f t="shared" si="438"/>
        <v/>
      </c>
      <c r="H4091" s="29"/>
      <c r="I4091" s="30"/>
      <c r="J4091">
        <f t="shared" si="439"/>
        <v>0</v>
      </c>
      <c r="K4091">
        <f t="shared" si="440"/>
        <v>0</v>
      </c>
    </row>
    <row r="4092" spans="1:11" ht="12.75" customHeight="1" x14ac:dyDescent="0.2">
      <c r="A4092" s="71" t="str">
        <f t="shared" si="443"/>
        <v/>
      </c>
      <c r="B4092" s="31" t="str">
        <f t="shared" si="441"/>
        <v/>
      </c>
      <c r="C4092" s="25" t="str">
        <f t="shared" si="444"/>
        <v/>
      </c>
      <c r="D4092" s="26" t="str">
        <f>IF(C4092="","",IFERROR(VLOOKUP($C4092,Statistiques!$A$8:$B$30,2,0),""))</f>
        <v/>
      </c>
      <c r="E4092" s="24"/>
      <c r="F4092" s="27" t="e">
        <f t="shared" si="442"/>
        <v>#VALUE!</v>
      </c>
      <c r="G4092" s="28" t="str">
        <f t="shared" si="438"/>
        <v/>
      </c>
      <c r="H4092" s="29"/>
      <c r="I4092" s="30"/>
      <c r="J4092">
        <f t="shared" si="439"/>
        <v>0</v>
      </c>
      <c r="K4092">
        <f t="shared" si="440"/>
        <v>0</v>
      </c>
    </row>
    <row r="4093" spans="1:11" ht="12.75" customHeight="1" x14ac:dyDescent="0.2">
      <c r="A4093" s="71" t="str">
        <f t="shared" si="443"/>
        <v/>
      </c>
      <c r="B4093" s="31" t="str">
        <f t="shared" si="441"/>
        <v/>
      </c>
      <c r="C4093" s="25" t="str">
        <f t="shared" si="444"/>
        <v/>
      </c>
      <c r="D4093" s="26" t="str">
        <f>IF(C4093="","",IFERROR(VLOOKUP($C4093,Statistiques!$A$8:$B$30,2,0),""))</f>
        <v/>
      </c>
      <c r="E4093" s="24"/>
      <c r="F4093" s="27" t="e">
        <f t="shared" si="442"/>
        <v>#VALUE!</v>
      </c>
      <c r="G4093" s="28" t="str">
        <f t="shared" si="438"/>
        <v/>
      </c>
      <c r="H4093" s="29"/>
      <c r="I4093" s="30"/>
      <c r="J4093">
        <f t="shared" si="439"/>
        <v>0</v>
      </c>
      <c r="K4093">
        <f t="shared" si="440"/>
        <v>0</v>
      </c>
    </row>
    <row r="4094" spans="1:11" ht="12.75" customHeight="1" x14ac:dyDescent="0.2">
      <c r="A4094" s="71" t="str">
        <f t="shared" si="443"/>
        <v/>
      </c>
      <c r="B4094" s="31" t="str">
        <f t="shared" si="441"/>
        <v/>
      </c>
      <c r="C4094" s="25" t="str">
        <f t="shared" si="444"/>
        <v/>
      </c>
      <c r="D4094" s="26" t="str">
        <f>IF(C4094="","",IFERROR(VLOOKUP($C4094,Statistiques!$A$8:$B$30,2,0),""))</f>
        <v/>
      </c>
      <c r="E4094" s="24"/>
      <c r="F4094" s="27" t="e">
        <f t="shared" si="442"/>
        <v>#VALUE!</v>
      </c>
      <c r="G4094" s="28" t="str">
        <f t="shared" si="438"/>
        <v/>
      </c>
      <c r="H4094" s="29"/>
      <c r="I4094" s="30"/>
      <c r="J4094">
        <f t="shared" si="439"/>
        <v>0</v>
      </c>
      <c r="K4094">
        <f t="shared" si="440"/>
        <v>0</v>
      </c>
    </row>
    <row r="4095" spans="1:11" ht="12.75" customHeight="1" x14ac:dyDescent="0.2">
      <c r="A4095" s="71" t="str">
        <f t="shared" si="443"/>
        <v/>
      </c>
      <c r="B4095" s="31" t="str">
        <f t="shared" si="441"/>
        <v/>
      </c>
      <c r="C4095" s="25" t="str">
        <f t="shared" si="444"/>
        <v/>
      </c>
      <c r="D4095" s="26" t="str">
        <f>IF(C4095="","",IFERROR(VLOOKUP($C4095,Statistiques!$A$8:$B$30,2,0),""))</f>
        <v/>
      </c>
      <c r="E4095" s="24"/>
      <c r="F4095" s="27" t="e">
        <f t="shared" si="442"/>
        <v>#VALUE!</v>
      </c>
      <c r="G4095" s="28" t="str">
        <f t="shared" si="438"/>
        <v/>
      </c>
      <c r="H4095" s="29"/>
      <c r="I4095" s="30"/>
      <c r="J4095">
        <f t="shared" si="439"/>
        <v>0</v>
      </c>
      <c r="K4095">
        <f t="shared" si="440"/>
        <v>0</v>
      </c>
    </row>
    <row r="4096" spans="1:11" ht="12.75" customHeight="1" x14ac:dyDescent="0.2">
      <c r="A4096" s="71" t="str">
        <f t="shared" si="443"/>
        <v/>
      </c>
      <c r="B4096" s="31" t="str">
        <f t="shared" si="441"/>
        <v/>
      </c>
      <c r="C4096" s="25" t="str">
        <f t="shared" si="444"/>
        <v/>
      </c>
      <c r="D4096" s="26" t="str">
        <f>IF(C4096="","",IFERROR(VLOOKUP($C4096,Statistiques!$A$8:$B$30,2,0),""))</f>
        <v/>
      </c>
      <c r="E4096" s="24"/>
      <c r="F4096" s="27" t="e">
        <f t="shared" si="442"/>
        <v>#VALUE!</v>
      </c>
      <c r="G4096" s="28" t="str">
        <f t="shared" si="438"/>
        <v/>
      </c>
      <c r="H4096" s="29"/>
      <c r="I4096" s="30"/>
      <c r="J4096">
        <f t="shared" si="439"/>
        <v>0</v>
      </c>
      <c r="K4096">
        <f t="shared" si="440"/>
        <v>0</v>
      </c>
    </row>
    <row r="4097" spans="1:11" ht="12.75" customHeight="1" x14ac:dyDescent="0.2">
      <c r="A4097" s="71" t="str">
        <f t="shared" si="443"/>
        <v/>
      </c>
      <c r="B4097" s="31" t="str">
        <f t="shared" si="441"/>
        <v/>
      </c>
      <c r="C4097" s="25" t="str">
        <f t="shared" si="444"/>
        <v/>
      </c>
      <c r="D4097" s="26" t="str">
        <f>IF(C4097="","",IFERROR(VLOOKUP($C4097,Statistiques!$A$8:$B$30,2,0),""))</f>
        <v/>
      </c>
      <c r="E4097" s="24"/>
      <c r="F4097" s="27" t="e">
        <f t="shared" si="442"/>
        <v>#VALUE!</v>
      </c>
      <c r="G4097" s="28" t="str">
        <f t="shared" si="438"/>
        <v/>
      </c>
      <c r="H4097" s="29"/>
      <c r="I4097" s="30"/>
      <c r="J4097">
        <f t="shared" si="439"/>
        <v>0</v>
      </c>
      <c r="K4097">
        <f t="shared" si="440"/>
        <v>0</v>
      </c>
    </row>
    <row r="4098" spans="1:11" ht="12.75" customHeight="1" x14ac:dyDescent="0.2">
      <c r="A4098" s="71" t="str">
        <f t="shared" si="443"/>
        <v/>
      </c>
      <c r="B4098" s="31" t="str">
        <f t="shared" si="441"/>
        <v/>
      </c>
      <c r="C4098" s="25" t="str">
        <f t="shared" si="444"/>
        <v/>
      </c>
      <c r="D4098" s="26" t="str">
        <f>IF(C4098="","",IFERROR(VLOOKUP($C4098,Statistiques!$A$8:$B$30,2,0),""))</f>
        <v/>
      </c>
      <c r="E4098" s="24"/>
      <c r="F4098" s="27" t="e">
        <f t="shared" si="442"/>
        <v>#VALUE!</v>
      </c>
      <c r="G4098" s="28" t="str">
        <f t="shared" si="438"/>
        <v/>
      </c>
      <c r="H4098" s="29"/>
      <c r="I4098" s="30"/>
      <c r="J4098">
        <f t="shared" si="439"/>
        <v>0</v>
      </c>
      <c r="K4098">
        <f t="shared" si="440"/>
        <v>0</v>
      </c>
    </row>
    <row r="4099" spans="1:11" ht="12.75" customHeight="1" x14ac:dyDescent="0.2">
      <c r="A4099" s="71" t="str">
        <f t="shared" si="443"/>
        <v/>
      </c>
      <c r="B4099" s="31" t="str">
        <f t="shared" si="441"/>
        <v/>
      </c>
      <c r="C4099" s="25" t="str">
        <f t="shared" si="444"/>
        <v/>
      </c>
      <c r="D4099" s="26" t="str">
        <f>IF(C4099="","",IFERROR(VLOOKUP($C4099,Statistiques!$A$8:$B$30,2,0),""))</f>
        <v/>
      </c>
      <c r="E4099" s="24"/>
      <c r="F4099" s="27" t="e">
        <f t="shared" si="442"/>
        <v>#VALUE!</v>
      </c>
      <c r="G4099" s="28" t="str">
        <f t="shared" ref="G4099:G4162" si="445">IF(E4099="","",IF(AND(MONTH(A4099)=MONTH(A4100),E4100&lt;&gt;""),"",F4099))</f>
        <v/>
      </c>
      <c r="H4099" s="29"/>
      <c r="I4099" s="30"/>
      <c r="J4099">
        <f t="shared" ref="J4099:J4162" si="446">IF(H4099="",0,H4099)</f>
        <v>0</v>
      </c>
      <c r="K4099">
        <f t="shared" ref="K4099:K4162" si="447">IF(I4099="",0,I4099)</f>
        <v>0</v>
      </c>
    </row>
    <row r="4100" spans="1:11" ht="12.75" customHeight="1" x14ac:dyDescent="0.2">
      <c r="A4100" s="71" t="str">
        <f t="shared" si="443"/>
        <v/>
      </c>
      <c r="B4100" s="31" t="str">
        <f t="shared" ref="B4100:B4163" si="448">IF(A4100="","",B4099+1)</f>
        <v/>
      </c>
      <c r="C4100" s="25" t="str">
        <f t="shared" si="444"/>
        <v/>
      </c>
      <c r="D4100" s="26" t="str">
        <f>IF(C4100="","",IFERROR(VLOOKUP($C4100,Statistiques!$A$8:$B$30,2,0),""))</f>
        <v/>
      </c>
      <c r="E4100" s="24"/>
      <c r="F4100" s="27" t="e">
        <f t="shared" ref="F4100:F4163" si="449">IF(MONTH(A4100)=MONTH(A4099),F4099+E4100,E4100)</f>
        <v>#VALUE!</v>
      </c>
      <c r="G4100" s="28" t="str">
        <f t="shared" si="445"/>
        <v/>
      </c>
      <c r="H4100" s="29"/>
      <c r="I4100" s="30"/>
      <c r="J4100">
        <f t="shared" si="446"/>
        <v>0</v>
      </c>
      <c r="K4100">
        <f t="shared" si="447"/>
        <v>0</v>
      </c>
    </row>
    <row r="4101" spans="1:11" ht="12.75" customHeight="1" x14ac:dyDescent="0.2">
      <c r="A4101" s="71" t="str">
        <f t="shared" si="443"/>
        <v/>
      </c>
      <c r="B4101" s="31" t="str">
        <f t="shared" si="448"/>
        <v/>
      </c>
      <c r="C4101" s="25" t="str">
        <f t="shared" si="444"/>
        <v/>
      </c>
      <c r="D4101" s="26" t="str">
        <f>IF(C4101="","",IFERROR(VLOOKUP($C4101,Statistiques!$A$8:$B$30,2,0),""))</f>
        <v/>
      </c>
      <c r="E4101" s="24"/>
      <c r="F4101" s="27" t="e">
        <f t="shared" si="449"/>
        <v>#VALUE!</v>
      </c>
      <c r="G4101" s="28" t="str">
        <f t="shared" si="445"/>
        <v/>
      </c>
      <c r="H4101" s="29"/>
      <c r="I4101" s="30"/>
      <c r="J4101">
        <f t="shared" si="446"/>
        <v>0</v>
      </c>
      <c r="K4101">
        <f t="shared" si="447"/>
        <v>0</v>
      </c>
    </row>
    <row r="4102" spans="1:11" ht="12.75" customHeight="1" x14ac:dyDescent="0.2">
      <c r="A4102" s="71" t="str">
        <f t="shared" si="443"/>
        <v/>
      </c>
      <c r="B4102" s="31" t="str">
        <f t="shared" si="448"/>
        <v/>
      </c>
      <c r="C4102" s="25" t="str">
        <f t="shared" si="444"/>
        <v/>
      </c>
      <c r="D4102" s="26" t="str">
        <f>IF(C4102="","",IFERROR(VLOOKUP($C4102,Statistiques!$A$8:$B$30,2,0),""))</f>
        <v/>
      </c>
      <c r="E4102" s="24"/>
      <c r="F4102" s="27" t="e">
        <f t="shared" si="449"/>
        <v>#VALUE!</v>
      </c>
      <c r="G4102" s="28" t="str">
        <f t="shared" si="445"/>
        <v/>
      </c>
      <c r="H4102" s="29"/>
      <c r="I4102" s="30"/>
      <c r="J4102">
        <f t="shared" si="446"/>
        <v>0</v>
      </c>
      <c r="K4102">
        <f t="shared" si="447"/>
        <v>0</v>
      </c>
    </row>
    <row r="4103" spans="1:11" ht="12.75" customHeight="1" x14ac:dyDescent="0.2">
      <c r="A4103" s="71" t="str">
        <f t="shared" si="443"/>
        <v/>
      </c>
      <c r="B4103" s="31" t="str">
        <f t="shared" si="448"/>
        <v/>
      </c>
      <c r="C4103" s="25" t="str">
        <f t="shared" si="444"/>
        <v/>
      </c>
      <c r="D4103" s="26" t="str">
        <f>IF(C4103="","",IFERROR(VLOOKUP($C4103,Statistiques!$A$8:$B$30,2,0),""))</f>
        <v/>
      </c>
      <c r="E4103" s="24"/>
      <c r="F4103" s="27" t="e">
        <f t="shared" si="449"/>
        <v>#VALUE!</v>
      </c>
      <c r="G4103" s="28" t="str">
        <f t="shared" si="445"/>
        <v/>
      </c>
      <c r="H4103" s="29"/>
      <c r="I4103" s="30"/>
      <c r="J4103">
        <f t="shared" si="446"/>
        <v>0</v>
      </c>
      <c r="K4103">
        <f t="shared" si="447"/>
        <v>0</v>
      </c>
    </row>
    <row r="4104" spans="1:11" ht="12.75" customHeight="1" x14ac:dyDescent="0.2">
      <c r="A4104" s="71" t="str">
        <f t="shared" si="443"/>
        <v/>
      </c>
      <c r="B4104" s="31" t="str">
        <f t="shared" si="448"/>
        <v/>
      </c>
      <c r="C4104" s="25" t="str">
        <f t="shared" si="444"/>
        <v/>
      </c>
      <c r="D4104" s="26" t="str">
        <f>IF(C4104="","",IFERROR(VLOOKUP($C4104,Statistiques!$A$8:$B$30,2,0),""))</f>
        <v/>
      </c>
      <c r="E4104" s="24"/>
      <c r="F4104" s="27" t="e">
        <f t="shared" si="449"/>
        <v>#VALUE!</v>
      </c>
      <c r="G4104" s="28" t="str">
        <f t="shared" si="445"/>
        <v/>
      </c>
      <c r="H4104" s="29"/>
      <c r="I4104" s="30"/>
      <c r="J4104">
        <f t="shared" si="446"/>
        <v>0</v>
      </c>
      <c r="K4104">
        <f t="shared" si="447"/>
        <v>0</v>
      </c>
    </row>
    <row r="4105" spans="1:11" ht="12.75" customHeight="1" x14ac:dyDescent="0.2">
      <c r="A4105" s="71" t="str">
        <f t="shared" si="443"/>
        <v/>
      </c>
      <c r="B4105" s="31" t="str">
        <f t="shared" si="448"/>
        <v/>
      </c>
      <c r="C4105" s="25" t="str">
        <f t="shared" si="444"/>
        <v/>
      </c>
      <c r="D4105" s="26" t="str">
        <f>IF(C4105="","",IFERROR(VLOOKUP($C4105,Statistiques!$A$8:$B$30,2,0),""))</f>
        <v/>
      </c>
      <c r="E4105" s="24"/>
      <c r="F4105" s="27" t="e">
        <f t="shared" si="449"/>
        <v>#VALUE!</v>
      </c>
      <c r="G4105" s="28" t="str">
        <f t="shared" si="445"/>
        <v/>
      </c>
      <c r="H4105" s="29"/>
      <c r="I4105" s="30"/>
      <c r="J4105">
        <f t="shared" si="446"/>
        <v>0</v>
      </c>
      <c r="K4105">
        <f t="shared" si="447"/>
        <v>0</v>
      </c>
    </row>
    <row r="4106" spans="1:11" ht="12.75" customHeight="1" x14ac:dyDescent="0.2">
      <c r="A4106" s="71" t="str">
        <f t="shared" si="443"/>
        <v/>
      </c>
      <c r="B4106" s="31" t="str">
        <f t="shared" si="448"/>
        <v/>
      </c>
      <c r="C4106" s="25" t="str">
        <f t="shared" si="444"/>
        <v/>
      </c>
      <c r="D4106" s="26" t="str">
        <f>IF(C4106="","",IFERROR(VLOOKUP($C4106,Statistiques!$A$8:$B$30,2,0),""))</f>
        <v/>
      </c>
      <c r="E4106" s="24"/>
      <c r="F4106" s="27" t="e">
        <f t="shared" si="449"/>
        <v>#VALUE!</v>
      </c>
      <c r="G4106" s="28" t="str">
        <f t="shared" si="445"/>
        <v/>
      </c>
      <c r="H4106" s="29"/>
      <c r="I4106" s="30"/>
      <c r="J4106">
        <f t="shared" si="446"/>
        <v>0</v>
      </c>
      <c r="K4106">
        <f t="shared" si="447"/>
        <v>0</v>
      </c>
    </row>
    <row r="4107" spans="1:11" ht="12.75" customHeight="1" x14ac:dyDescent="0.2">
      <c r="A4107" s="71" t="str">
        <f t="shared" si="443"/>
        <v/>
      </c>
      <c r="B4107" s="31" t="str">
        <f t="shared" si="448"/>
        <v/>
      </c>
      <c r="C4107" s="25" t="str">
        <f t="shared" si="444"/>
        <v/>
      </c>
      <c r="D4107" s="26" t="str">
        <f>IF(C4107="","",IFERROR(VLOOKUP($C4107,Statistiques!$A$8:$B$30,2,0),""))</f>
        <v/>
      </c>
      <c r="E4107" s="24"/>
      <c r="F4107" s="27" t="e">
        <f t="shared" si="449"/>
        <v>#VALUE!</v>
      </c>
      <c r="G4107" s="28" t="str">
        <f t="shared" si="445"/>
        <v/>
      </c>
      <c r="H4107" s="29"/>
      <c r="I4107" s="30"/>
      <c r="J4107">
        <f t="shared" si="446"/>
        <v>0</v>
      </c>
      <c r="K4107">
        <f t="shared" si="447"/>
        <v>0</v>
      </c>
    </row>
    <row r="4108" spans="1:11" ht="12.75" customHeight="1" x14ac:dyDescent="0.2">
      <c r="A4108" s="71" t="str">
        <f t="shared" si="443"/>
        <v/>
      </c>
      <c r="B4108" s="31" t="str">
        <f t="shared" si="448"/>
        <v/>
      </c>
      <c r="C4108" s="25" t="str">
        <f t="shared" si="444"/>
        <v/>
      </c>
      <c r="D4108" s="26" t="str">
        <f>IF(C4108="","",IFERROR(VLOOKUP($C4108,Statistiques!$A$8:$B$30,2,0),""))</f>
        <v/>
      </c>
      <c r="E4108" s="24"/>
      <c r="F4108" s="27" t="e">
        <f t="shared" si="449"/>
        <v>#VALUE!</v>
      </c>
      <c r="G4108" s="28" t="str">
        <f t="shared" si="445"/>
        <v/>
      </c>
      <c r="H4108" s="29"/>
      <c r="I4108" s="30"/>
      <c r="J4108">
        <f t="shared" si="446"/>
        <v>0</v>
      </c>
      <c r="K4108">
        <f t="shared" si="447"/>
        <v>0</v>
      </c>
    </row>
    <row r="4109" spans="1:11" ht="12.75" customHeight="1" x14ac:dyDescent="0.2">
      <c r="A4109" s="71" t="str">
        <f t="shared" si="443"/>
        <v/>
      </c>
      <c r="B4109" s="31" t="str">
        <f t="shared" si="448"/>
        <v/>
      </c>
      <c r="C4109" s="25" t="str">
        <f t="shared" si="444"/>
        <v/>
      </c>
      <c r="D4109" s="26" t="str">
        <f>IF(C4109="","",IFERROR(VLOOKUP($C4109,Statistiques!$A$8:$B$30,2,0),""))</f>
        <v/>
      </c>
      <c r="E4109" s="24"/>
      <c r="F4109" s="27" t="e">
        <f t="shared" si="449"/>
        <v>#VALUE!</v>
      </c>
      <c r="G4109" s="28" t="str">
        <f t="shared" si="445"/>
        <v/>
      </c>
      <c r="H4109" s="29"/>
      <c r="I4109" s="30"/>
      <c r="J4109">
        <f t="shared" si="446"/>
        <v>0</v>
      </c>
      <c r="K4109">
        <f t="shared" si="447"/>
        <v>0</v>
      </c>
    </row>
    <row r="4110" spans="1:11" ht="12.75" customHeight="1" x14ac:dyDescent="0.2">
      <c r="A4110" s="71" t="str">
        <f t="shared" si="443"/>
        <v/>
      </c>
      <c r="B4110" s="31" t="str">
        <f t="shared" si="448"/>
        <v/>
      </c>
      <c r="C4110" s="25" t="str">
        <f t="shared" si="444"/>
        <v/>
      </c>
      <c r="D4110" s="26" t="str">
        <f>IF(C4110="","",IFERROR(VLOOKUP($C4110,Statistiques!$A$8:$B$30,2,0),""))</f>
        <v/>
      </c>
      <c r="E4110" s="24"/>
      <c r="F4110" s="27" t="e">
        <f t="shared" si="449"/>
        <v>#VALUE!</v>
      </c>
      <c r="G4110" s="28" t="str">
        <f t="shared" si="445"/>
        <v/>
      </c>
      <c r="H4110" s="29"/>
      <c r="I4110" s="30"/>
      <c r="J4110">
        <f t="shared" si="446"/>
        <v>0</v>
      </c>
      <c r="K4110">
        <f t="shared" si="447"/>
        <v>0</v>
      </c>
    </row>
    <row r="4111" spans="1:11" ht="12.75" customHeight="1" x14ac:dyDescent="0.2">
      <c r="A4111" s="71" t="str">
        <f t="shared" si="443"/>
        <v/>
      </c>
      <c r="B4111" s="31" t="str">
        <f t="shared" si="448"/>
        <v/>
      </c>
      <c r="C4111" s="25" t="str">
        <f t="shared" si="444"/>
        <v/>
      </c>
      <c r="D4111" s="26" t="str">
        <f>IF(C4111="","",IFERROR(VLOOKUP($C4111,Statistiques!$A$8:$B$30,2,0),""))</f>
        <v/>
      </c>
      <c r="E4111" s="24"/>
      <c r="F4111" s="27" t="e">
        <f t="shared" si="449"/>
        <v>#VALUE!</v>
      </c>
      <c r="G4111" s="28" t="str">
        <f t="shared" si="445"/>
        <v/>
      </c>
      <c r="H4111" s="29"/>
      <c r="I4111" s="30"/>
      <c r="J4111">
        <f t="shared" si="446"/>
        <v>0</v>
      </c>
      <c r="K4111">
        <f t="shared" si="447"/>
        <v>0</v>
      </c>
    </row>
    <row r="4112" spans="1:11" ht="12.75" customHeight="1" x14ac:dyDescent="0.2">
      <c r="A4112" s="71" t="str">
        <f t="shared" si="443"/>
        <v/>
      </c>
      <c r="B4112" s="31" t="str">
        <f t="shared" si="448"/>
        <v/>
      </c>
      <c r="C4112" s="25" t="str">
        <f t="shared" si="444"/>
        <v/>
      </c>
      <c r="D4112" s="26" t="str">
        <f>IF(C4112="","",IFERROR(VLOOKUP($C4112,Statistiques!$A$8:$B$30,2,0),""))</f>
        <v/>
      </c>
      <c r="E4112" s="24"/>
      <c r="F4112" s="27" t="e">
        <f t="shared" si="449"/>
        <v>#VALUE!</v>
      </c>
      <c r="G4112" s="28" t="str">
        <f t="shared" si="445"/>
        <v/>
      </c>
      <c r="H4112" s="29"/>
      <c r="I4112" s="30"/>
      <c r="J4112">
        <f t="shared" si="446"/>
        <v>0</v>
      </c>
      <c r="K4112">
        <f t="shared" si="447"/>
        <v>0</v>
      </c>
    </row>
    <row r="4113" spans="1:11" ht="12.75" customHeight="1" x14ac:dyDescent="0.2">
      <c r="A4113" s="71" t="str">
        <f t="shared" si="443"/>
        <v/>
      </c>
      <c r="B4113" s="31" t="str">
        <f t="shared" si="448"/>
        <v/>
      </c>
      <c r="C4113" s="25" t="str">
        <f t="shared" si="444"/>
        <v/>
      </c>
      <c r="D4113" s="26" t="str">
        <f>IF(C4113="","",IFERROR(VLOOKUP($C4113,Statistiques!$A$8:$B$30,2,0),""))</f>
        <v/>
      </c>
      <c r="E4113" s="24"/>
      <c r="F4113" s="27" t="e">
        <f t="shared" si="449"/>
        <v>#VALUE!</v>
      </c>
      <c r="G4113" s="28" t="str">
        <f t="shared" si="445"/>
        <v/>
      </c>
      <c r="H4113" s="29"/>
      <c r="I4113" s="30"/>
      <c r="J4113">
        <f t="shared" si="446"/>
        <v>0</v>
      </c>
      <c r="K4113">
        <f t="shared" si="447"/>
        <v>0</v>
      </c>
    </row>
    <row r="4114" spans="1:11" ht="12.75" customHeight="1" x14ac:dyDescent="0.2">
      <c r="A4114" s="71" t="str">
        <f t="shared" si="443"/>
        <v/>
      </c>
      <c r="B4114" s="31" t="str">
        <f t="shared" si="448"/>
        <v/>
      </c>
      <c r="C4114" s="25" t="str">
        <f t="shared" si="444"/>
        <v/>
      </c>
      <c r="D4114" s="26" t="str">
        <f>IF(C4114="","",IFERROR(VLOOKUP($C4114,Statistiques!$A$8:$B$30,2,0),""))</f>
        <v/>
      </c>
      <c r="E4114" s="24"/>
      <c r="F4114" s="27" t="e">
        <f t="shared" si="449"/>
        <v>#VALUE!</v>
      </c>
      <c r="G4114" s="28" t="str">
        <f t="shared" si="445"/>
        <v/>
      </c>
      <c r="H4114" s="29"/>
      <c r="I4114" s="30"/>
      <c r="J4114">
        <f t="shared" si="446"/>
        <v>0</v>
      </c>
      <c r="K4114">
        <f t="shared" si="447"/>
        <v>0</v>
      </c>
    </row>
    <row r="4115" spans="1:11" ht="12.75" customHeight="1" x14ac:dyDescent="0.2">
      <c r="A4115" s="71" t="str">
        <f t="shared" si="443"/>
        <v/>
      </c>
      <c r="B4115" s="31" t="str">
        <f t="shared" si="448"/>
        <v/>
      </c>
      <c r="C4115" s="25" t="str">
        <f t="shared" si="444"/>
        <v/>
      </c>
      <c r="D4115" s="26" t="str">
        <f>IF(C4115="","",IFERROR(VLOOKUP($C4115,Statistiques!$A$8:$B$30,2,0),""))</f>
        <v/>
      </c>
      <c r="E4115" s="24"/>
      <c r="F4115" s="27" t="e">
        <f t="shared" si="449"/>
        <v>#VALUE!</v>
      </c>
      <c r="G4115" s="28" t="str">
        <f t="shared" si="445"/>
        <v/>
      </c>
      <c r="H4115" s="29"/>
      <c r="I4115" s="30"/>
      <c r="J4115">
        <f t="shared" si="446"/>
        <v>0</v>
      </c>
      <c r="K4115">
        <f t="shared" si="447"/>
        <v>0</v>
      </c>
    </row>
    <row r="4116" spans="1:11" ht="12.75" customHeight="1" x14ac:dyDescent="0.2">
      <c r="A4116" s="71" t="str">
        <f t="shared" si="443"/>
        <v/>
      </c>
      <c r="B4116" s="31" t="str">
        <f t="shared" si="448"/>
        <v/>
      </c>
      <c r="C4116" s="25" t="str">
        <f t="shared" si="444"/>
        <v/>
      </c>
      <c r="D4116" s="26" t="str">
        <f>IF(C4116="","",IFERROR(VLOOKUP($C4116,Statistiques!$A$8:$B$30,2,0),""))</f>
        <v/>
      </c>
      <c r="E4116" s="24"/>
      <c r="F4116" s="27" t="e">
        <f t="shared" si="449"/>
        <v>#VALUE!</v>
      </c>
      <c r="G4116" s="28" t="str">
        <f t="shared" si="445"/>
        <v/>
      </c>
      <c r="H4116" s="29"/>
      <c r="I4116" s="30"/>
      <c r="J4116">
        <f t="shared" si="446"/>
        <v>0</v>
      </c>
      <c r="K4116">
        <f t="shared" si="447"/>
        <v>0</v>
      </c>
    </row>
    <row r="4117" spans="1:11" ht="12.75" customHeight="1" x14ac:dyDescent="0.2">
      <c r="A4117" s="71" t="str">
        <f t="shared" si="443"/>
        <v/>
      </c>
      <c r="B4117" s="31" t="str">
        <f t="shared" si="448"/>
        <v/>
      </c>
      <c r="C4117" s="25" t="str">
        <f t="shared" si="444"/>
        <v/>
      </c>
      <c r="D4117" s="26" t="str">
        <f>IF(C4117="","",IFERROR(VLOOKUP($C4117,Statistiques!$A$8:$B$30,2,0),""))</f>
        <v/>
      </c>
      <c r="E4117" s="24"/>
      <c r="F4117" s="27" t="e">
        <f t="shared" si="449"/>
        <v>#VALUE!</v>
      </c>
      <c r="G4117" s="28" t="str">
        <f t="shared" si="445"/>
        <v/>
      </c>
      <c r="H4117" s="29"/>
      <c r="I4117" s="30"/>
      <c r="J4117">
        <f t="shared" si="446"/>
        <v>0</v>
      </c>
      <c r="K4117">
        <f t="shared" si="447"/>
        <v>0</v>
      </c>
    </row>
    <row r="4118" spans="1:11" ht="12.75" customHeight="1" x14ac:dyDescent="0.2">
      <c r="A4118" s="71" t="str">
        <f t="shared" si="443"/>
        <v/>
      </c>
      <c r="B4118" s="31" t="str">
        <f t="shared" si="448"/>
        <v/>
      </c>
      <c r="C4118" s="25" t="str">
        <f t="shared" si="444"/>
        <v/>
      </c>
      <c r="D4118" s="26" t="str">
        <f>IF(C4118="","",IFERROR(VLOOKUP($C4118,Statistiques!$A$8:$B$30,2,0),""))</f>
        <v/>
      </c>
      <c r="E4118" s="24"/>
      <c r="F4118" s="27" t="e">
        <f t="shared" si="449"/>
        <v>#VALUE!</v>
      </c>
      <c r="G4118" s="28" t="str">
        <f t="shared" si="445"/>
        <v/>
      </c>
      <c r="H4118" s="29"/>
      <c r="I4118" s="30"/>
      <c r="J4118">
        <f t="shared" si="446"/>
        <v>0</v>
      </c>
      <c r="K4118">
        <f t="shared" si="447"/>
        <v>0</v>
      </c>
    </row>
    <row r="4119" spans="1:11" ht="12.75" customHeight="1" x14ac:dyDescent="0.2">
      <c r="A4119" s="71" t="str">
        <f t="shared" si="443"/>
        <v/>
      </c>
      <c r="B4119" s="31" t="str">
        <f t="shared" si="448"/>
        <v/>
      </c>
      <c r="C4119" s="25" t="str">
        <f t="shared" si="444"/>
        <v/>
      </c>
      <c r="D4119" s="26" t="str">
        <f>IF(C4119="","",IFERROR(VLOOKUP($C4119,Statistiques!$A$8:$B$30,2,0),""))</f>
        <v/>
      </c>
      <c r="E4119" s="24"/>
      <c r="F4119" s="27" t="e">
        <f t="shared" si="449"/>
        <v>#VALUE!</v>
      </c>
      <c r="G4119" s="28" t="str">
        <f t="shared" si="445"/>
        <v/>
      </c>
      <c r="H4119" s="29"/>
      <c r="I4119" s="30"/>
      <c r="J4119">
        <f t="shared" si="446"/>
        <v>0</v>
      </c>
      <c r="K4119">
        <f t="shared" si="447"/>
        <v>0</v>
      </c>
    </row>
    <row r="4120" spans="1:11" ht="12.75" customHeight="1" x14ac:dyDescent="0.2">
      <c r="A4120" s="71" t="str">
        <f t="shared" si="443"/>
        <v/>
      </c>
      <c r="B4120" s="31" t="str">
        <f t="shared" si="448"/>
        <v/>
      </c>
      <c r="C4120" s="25" t="str">
        <f t="shared" si="444"/>
        <v/>
      </c>
      <c r="D4120" s="26" t="str">
        <f>IF(C4120="","",IFERROR(VLOOKUP($C4120,Statistiques!$A$8:$B$30,2,0),""))</f>
        <v/>
      </c>
      <c r="E4120" s="24"/>
      <c r="F4120" s="27" t="e">
        <f t="shared" si="449"/>
        <v>#VALUE!</v>
      </c>
      <c r="G4120" s="28" t="str">
        <f t="shared" si="445"/>
        <v/>
      </c>
      <c r="H4120" s="29"/>
      <c r="I4120" s="30"/>
      <c r="J4120">
        <f t="shared" si="446"/>
        <v>0</v>
      </c>
      <c r="K4120">
        <f t="shared" si="447"/>
        <v>0</v>
      </c>
    </row>
    <row r="4121" spans="1:11" ht="12.75" customHeight="1" x14ac:dyDescent="0.2">
      <c r="A4121" s="71" t="str">
        <f t="shared" si="443"/>
        <v/>
      </c>
      <c r="B4121" s="31" t="str">
        <f t="shared" si="448"/>
        <v/>
      </c>
      <c r="C4121" s="25" t="str">
        <f t="shared" si="444"/>
        <v/>
      </c>
      <c r="D4121" s="26" t="str">
        <f>IF(C4121="","",IFERROR(VLOOKUP($C4121,Statistiques!$A$8:$B$30,2,0),""))</f>
        <v/>
      </c>
      <c r="E4121" s="24"/>
      <c r="F4121" s="27" t="e">
        <f t="shared" si="449"/>
        <v>#VALUE!</v>
      </c>
      <c r="G4121" s="28" t="str">
        <f t="shared" si="445"/>
        <v/>
      </c>
      <c r="H4121" s="29"/>
      <c r="I4121" s="30"/>
      <c r="J4121">
        <f t="shared" si="446"/>
        <v>0</v>
      </c>
      <c r="K4121">
        <f t="shared" si="447"/>
        <v>0</v>
      </c>
    </row>
    <row r="4122" spans="1:11" ht="12.75" customHeight="1" x14ac:dyDescent="0.2">
      <c r="A4122" s="71" t="str">
        <f t="shared" si="443"/>
        <v/>
      </c>
      <c r="B4122" s="31" t="str">
        <f t="shared" si="448"/>
        <v/>
      </c>
      <c r="C4122" s="25" t="str">
        <f t="shared" si="444"/>
        <v/>
      </c>
      <c r="D4122" s="26" t="str">
        <f>IF(C4122="","",IFERROR(VLOOKUP($C4122,Statistiques!$A$8:$B$30,2,0),""))</f>
        <v/>
      </c>
      <c r="E4122" s="24"/>
      <c r="F4122" s="27" t="e">
        <f t="shared" si="449"/>
        <v>#VALUE!</v>
      </c>
      <c r="G4122" s="28" t="str">
        <f t="shared" si="445"/>
        <v/>
      </c>
      <c r="H4122" s="29"/>
      <c r="I4122" s="30"/>
      <c r="J4122">
        <f t="shared" si="446"/>
        <v>0</v>
      </c>
      <c r="K4122">
        <f t="shared" si="447"/>
        <v>0</v>
      </c>
    </row>
    <row r="4123" spans="1:11" ht="12.75" customHeight="1" x14ac:dyDescent="0.2">
      <c r="A4123" s="71" t="str">
        <f t="shared" si="443"/>
        <v/>
      </c>
      <c r="B4123" s="31" t="str">
        <f t="shared" si="448"/>
        <v/>
      </c>
      <c r="C4123" s="25" t="str">
        <f t="shared" si="444"/>
        <v/>
      </c>
      <c r="D4123" s="26" t="str">
        <f>IF(C4123="","",IFERROR(VLOOKUP($C4123,Statistiques!$A$8:$B$30,2,0),""))</f>
        <v/>
      </c>
      <c r="E4123" s="24"/>
      <c r="F4123" s="27" t="e">
        <f t="shared" si="449"/>
        <v>#VALUE!</v>
      </c>
      <c r="G4123" s="28" t="str">
        <f t="shared" si="445"/>
        <v/>
      </c>
      <c r="H4123" s="29"/>
      <c r="I4123" s="30"/>
      <c r="J4123">
        <f t="shared" si="446"/>
        <v>0</v>
      </c>
      <c r="K4123">
        <f t="shared" si="447"/>
        <v>0</v>
      </c>
    </row>
    <row r="4124" spans="1:11" ht="12.75" customHeight="1" x14ac:dyDescent="0.2">
      <c r="A4124" s="71" t="str">
        <f t="shared" si="443"/>
        <v/>
      </c>
      <c r="B4124" s="31" t="str">
        <f t="shared" si="448"/>
        <v/>
      </c>
      <c r="C4124" s="25" t="str">
        <f t="shared" si="444"/>
        <v/>
      </c>
      <c r="D4124" s="26" t="str">
        <f>IF(C4124="","",IFERROR(VLOOKUP($C4124,Statistiques!$A$8:$B$30,2,0),""))</f>
        <v/>
      </c>
      <c r="E4124" s="24"/>
      <c r="F4124" s="27" t="e">
        <f t="shared" si="449"/>
        <v>#VALUE!</v>
      </c>
      <c r="G4124" s="28" t="str">
        <f t="shared" si="445"/>
        <v/>
      </c>
      <c r="H4124" s="29"/>
      <c r="I4124" s="30"/>
      <c r="J4124">
        <f t="shared" si="446"/>
        <v>0</v>
      </c>
      <c r="K4124">
        <f t="shared" si="447"/>
        <v>0</v>
      </c>
    </row>
    <row r="4125" spans="1:11" ht="12.75" customHeight="1" x14ac:dyDescent="0.2">
      <c r="A4125" s="71" t="str">
        <f t="shared" si="443"/>
        <v/>
      </c>
      <c r="B4125" s="31" t="str">
        <f t="shared" si="448"/>
        <v/>
      </c>
      <c r="C4125" s="25" t="str">
        <f t="shared" si="444"/>
        <v/>
      </c>
      <c r="D4125" s="26" t="str">
        <f>IF(C4125="","",IFERROR(VLOOKUP($C4125,Statistiques!$A$8:$B$30,2,0),""))</f>
        <v/>
      </c>
      <c r="E4125" s="24"/>
      <c r="F4125" s="27" t="e">
        <f t="shared" si="449"/>
        <v>#VALUE!</v>
      </c>
      <c r="G4125" s="28" t="str">
        <f t="shared" si="445"/>
        <v/>
      </c>
      <c r="H4125" s="29"/>
      <c r="I4125" s="30"/>
      <c r="J4125">
        <f t="shared" si="446"/>
        <v>0</v>
      </c>
      <c r="K4125">
        <f t="shared" si="447"/>
        <v>0</v>
      </c>
    </row>
    <row r="4126" spans="1:11" ht="12.75" customHeight="1" x14ac:dyDescent="0.2">
      <c r="A4126" s="71" t="str">
        <f t="shared" si="443"/>
        <v/>
      </c>
      <c r="B4126" s="31" t="str">
        <f t="shared" si="448"/>
        <v/>
      </c>
      <c r="C4126" s="25" t="str">
        <f t="shared" si="444"/>
        <v/>
      </c>
      <c r="D4126" s="26" t="str">
        <f>IF(C4126="","",IFERROR(VLOOKUP($C4126,Statistiques!$A$8:$B$30,2,0),""))</f>
        <v/>
      </c>
      <c r="E4126" s="24"/>
      <c r="F4126" s="27" t="e">
        <f t="shared" si="449"/>
        <v>#VALUE!</v>
      </c>
      <c r="G4126" s="28" t="str">
        <f t="shared" si="445"/>
        <v/>
      </c>
      <c r="H4126" s="29"/>
      <c r="I4126" s="30"/>
      <c r="J4126">
        <f t="shared" si="446"/>
        <v>0</v>
      </c>
      <c r="K4126">
        <f t="shared" si="447"/>
        <v>0</v>
      </c>
    </row>
    <row r="4127" spans="1:11" ht="12.75" customHeight="1" x14ac:dyDescent="0.2">
      <c r="A4127" s="71" t="str">
        <f t="shared" si="443"/>
        <v/>
      </c>
      <c r="B4127" s="31" t="str">
        <f t="shared" si="448"/>
        <v/>
      </c>
      <c r="C4127" s="25" t="str">
        <f t="shared" si="444"/>
        <v/>
      </c>
      <c r="D4127" s="26" t="str">
        <f>IF(C4127="","",IFERROR(VLOOKUP($C4127,Statistiques!$A$8:$B$30,2,0),""))</f>
        <v/>
      </c>
      <c r="E4127" s="24"/>
      <c r="F4127" s="27" t="e">
        <f t="shared" si="449"/>
        <v>#VALUE!</v>
      </c>
      <c r="G4127" s="28" t="str">
        <f t="shared" si="445"/>
        <v/>
      </c>
      <c r="H4127" s="29"/>
      <c r="I4127" s="30"/>
      <c r="J4127">
        <f t="shared" si="446"/>
        <v>0</v>
      </c>
      <c r="K4127">
        <f t="shared" si="447"/>
        <v>0</v>
      </c>
    </row>
    <row r="4128" spans="1:11" ht="12.75" customHeight="1" x14ac:dyDescent="0.2">
      <c r="A4128" s="71" t="str">
        <f t="shared" si="443"/>
        <v/>
      </c>
      <c r="B4128" s="31" t="str">
        <f t="shared" si="448"/>
        <v/>
      </c>
      <c r="C4128" s="25" t="str">
        <f t="shared" si="444"/>
        <v/>
      </c>
      <c r="D4128" s="26" t="str">
        <f>IF(C4128="","",IFERROR(VLOOKUP($C4128,Statistiques!$A$8:$B$30,2,0),""))</f>
        <v/>
      </c>
      <c r="E4128" s="24"/>
      <c r="F4128" s="27" t="e">
        <f t="shared" si="449"/>
        <v>#VALUE!</v>
      </c>
      <c r="G4128" s="28" t="str">
        <f t="shared" si="445"/>
        <v/>
      </c>
      <c r="H4128" s="29"/>
      <c r="I4128" s="30"/>
      <c r="J4128">
        <f t="shared" si="446"/>
        <v>0</v>
      </c>
      <c r="K4128">
        <f t="shared" si="447"/>
        <v>0</v>
      </c>
    </row>
    <row r="4129" spans="1:11" ht="12.75" customHeight="1" x14ac:dyDescent="0.2">
      <c r="A4129" s="71" t="str">
        <f t="shared" si="443"/>
        <v/>
      </c>
      <c r="B4129" s="31" t="str">
        <f t="shared" si="448"/>
        <v/>
      </c>
      <c r="C4129" s="25" t="str">
        <f t="shared" si="444"/>
        <v/>
      </c>
      <c r="D4129" s="26" t="str">
        <f>IF(C4129="","",IFERROR(VLOOKUP($C4129,Statistiques!$A$8:$B$30,2,0),""))</f>
        <v/>
      </c>
      <c r="E4129" s="24"/>
      <c r="F4129" s="27" t="e">
        <f t="shared" si="449"/>
        <v>#VALUE!</v>
      </c>
      <c r="G4129" s="28" t="str">
        <f t="shared" si="445"/>
        <v/>
      </c>
      <c r="H4129" s="29"/>
      <c r="I4129" s="30"/>
      <c r="J4129">
        <f t="shared" si="446"/>
        <v>0</v>
      </c>
      <c r="K4129">
        <f t="shared" si="447"/>
        <v>0</v>
      </c>
    </row>
    <row r="4130" spans="1:11" ht="12.75" customHeight="1" x14ac:dyDescent="0.2">
      <c r="A4130" s="71" t="str">
        <f t="shared" si="443"/>
        <v/>
      </c>
      <c r="B4130" s="31" t="str">
        <f t="shared" si="448"/>
        <v/>
      </c>
      <c r="C4130" s="25" t="str">
        <f t="shared" si="444"/>
        <v/>
      </c>
      <c r="D4130" s="26" t="str">
        <f>IF(C4130="","",IFERROR(VLOOKUP($C4130,Statistiques!$A$8:$B$30,2,0),""))</f>
        <v/>
      </c>
      <c r="E4130" s="24"/>
      <c r="F4130" s="27" t="e">
        <f t="shared" si="449"/>
        <v>#VALUE!</v>
      </c>
      <c r="G4130" s="28" t="str">
        <f t="shared" si="445"/>
        <v/>
      </c>
      <c r="H4130" s="29"/>
      <c r="I4130" s="30"/>
      <c r="J4130">
        <f t="shared" si="446"/>
        <v>0</v>
      </c>
      <c r="K4130">
        <f t="shared" si="447"/>
        <v>0</v>
      </c>
    </row>
    <row r="4131" spans="1:11" ht="12.75" customHeight="1" x14ac:dyDescent="0.2">
      <c r="A4131" s="71" t="str">
        <f t="shared" si="443"/>
        <v/>
      </c>
      <c r="B4131" s="31" t="str">
        <f t="shared" si="448"/>
        <v/>
      </c>
      <c r="C4131" s="25" t="str">
        <f t="shared" si="444"/>
        <v/>
      </c>
      <c r="D4131" s="26" t="str">
        <f>IF(C4131="","",IFERROR(VLOOKUP($C4131,Statistiques!$A$8:$B$30,2,0),""))</f>
        <v/>
      </c>
      <c r="E4131" s="24"/>
      <c r="F4131" s="27" t="e">
        <f t="shared" si="449"/>
        <v>#VALUE!</v>
      </c>
      <c r="G4131" s="28" t="str">
        <f t="shared" si="445"/>
        <v/>
      </c>
      <c r="H4131" s="29"/>
      <c r="I4131" s="30"/>
      <c r="J4131">
        <f t="shared" si="446"/>
        <v>0</v>
      </c>
      <c r="K4131">
        <f t="shared" si="447"/>
        <v>0</v>
      </c>
    </row>
    <row r="4132" spans="1:11" ht="12.75" customHeight="1" x14ac:dyDescent="0.2">
      <c r="A4132" s="71" t="str">
        <f t="shared" si="443"/>
        <v/>
      </c>
      <c r="B4132" s="31" t="str">
        <f t="shared" si="448"/>
        <v/>
      </c>
      <c r="C4132" s="25" t="str">
        <f t="shared" si="444"/>
        <v/>
      </c>
      <c r="D4132" s="26" t="str">
        <f>IF(C4132="","",IFERROR(VLOOKUP($C4132,Statistiques!$A$8:$B$30,2,0),""))</f>
        <v/>
      </c>
      <c r="E4132" s="24"/>
      <c r="F4132" s="27" t="e">
        <f t="shared" si="449"/>
        <v>#VALUE!</v>
      </c>
      <c r="G4132" s="28" t="str">
        <f t="shared" si="445"/>
        <v/>
      </c>
      <c r="H4132" s="29"/>
      <c r="I4132" s="30"/>
      <c r="J4132">
        <f t="shared" si="446"/>
        <v>0</v>
      </c>
      <c r="K4132">
        <f t="shared" si="447"/>
        <v>0</v>
      </c>
    </row>
    <row r="4133" spans="1:11" ht="12.75" customHeight="1" x14ac:dyDescent="0.2">
      <c r="A4133" s="71" t="str">
        <f t="shared" si="443"/>
        <v/>
      </c>
      <c r="B4133" s="31" t="str">
        <f t="shared" si="448"/>
        <v/>
      </c>
      <c r="C4133" s="25" t="str">
        <f t="shared" si="444"/>
        <v/>
      </c>
      <c r="D4133" s="26" t="str">
        <f>IF(C4133="","",IFERROR(VLOOKUP($C4133,Statistiques!$A$8:$B$30,2,0),""))</f>
        <v/>
      </c>
      <c r="E4133" s="24"/>
      <c r="F4133" s="27" t="e">
        <f t="shared" si="449"/>
        <v>#VALUE!</v>
      </c>
      <c r="G4133" s="28" t="str">
        <f t="shared" si="445"/>
        <v/>
      </c>
      <c r="H4133" s="29"/>
      <c r="I4133" s="30"/>
      <c r="J4133">
        <f t="shared" si="446"/>
        <v>0</v>
      </c>
      <c r="K4133">
        <f t="shared" si="447"/>
        <v>0</v>
      </c>
    </row>
    <row r="4134" spans="1:11" ht="12.75" customHeight="1" x14ac:dyDescent="0.2">
      <c r="A4134" s="71" t="str">
        <f t="shared" si="443"/>
        <v/>
      </c>
      <c r="B4134" s="31" t="str">
        <f t="shared" si="448"/>
        <v/>
      </c>
      <c r="C4134" s="25" t="str">
        <f t="shared" si="444"/>
        <v/>
      </c>
      <c r="D4134" s="26" t="str">
        <f>IF(C4134="","",IFERROR(VLOOKUP($C4134,Statistiques!$A$8:$B$30,2,0),""))</f>
        <v/>
      </c>
      <c r="E4134" s="24"/>
      <c r="F4134" s="27" t="e">
        <f t="shared" si="449"/>
        <v>#VALUE!</v>
      </c>
      <c r="G4134" s="28" t="str">
        <f t="shared" si="445"/>
        <v/>
      </c>
      <c r="H4134" s="29"/>
      <c r="I4134" s="30"/>
      <c r="J4134">
        <f t="shared" si="446"/>
        <v>0</v>
      </c>
      <c r="K4134">
        <f t="shared" si="447"/>
        <v>0</v>
      </c>
    </row>
    <row r="4135" spans="1:11" ht="12.75" customHeight="1" x14ac:dyDescent="0.2">
      <c r="A4135" s="71" t="str">
        <f t="shared" si="443"/>
        <v/>
      </c>
      <c r="B4135" s="31" t="str">
        <f t="shared" si="448"/>
        <v/>
      </c>
      <c r="C4135" s="25" t="str">
        <f t="shared" si="444"/>
        <v/>
      </c>
      <c r="D4135" s="26" t="str">
        <f>IF(C4135="","",IFERROR(VLOOKUP($C4135,Statistiques!$A$8:$B$30,2,0),""))</f>
        <v/>
      </c>
      <c r="E4135" s="24"/>
      <c r="F4135" s="27" t="e">
        <f t="shared" si="449"/>
        <v>#VALUE!</v>
      </c>
      <c r="G4135" s="28" t="str">
        <f t="shared" si="445"/>
        <v/>
      </c>
      <c r="H4135" s="29"/>
      <c r="I4135" s="30"/>
      <c r="J4135">
        <f t="shared" si="446"/>
        <v>0</v>
      </c>
      <c r="K4135">
        <f t="shared" si="447"/>
        <v>0</v>
      </c>
    </row>
    <row r="4136" spans="1:11" ht="12.75" customHeight="1" x14ac:dyDescent="0.2">
      <c r="A4136" s="71" t="str">
        <f t="shared" si="443"/>
        <v/>
      </c>
      <c r="B4136" s="31" t="str">
        <f t="shared" si="448"/>
        <v/>
      </c>
      <c r="C4136" s="25" t="str">
        <f t="shared" si="444"/>
        <v/>
      </c>
      <c r="D4136" s="26" t="str">
        <f>IF(C4136="","",IFERROR(VLOOKUP($C4136,Statistiques!$A$8:$B$30,2,0),""))</f>
        <v/>
      </c>
      <c r="E4136" s="24"/>
      <c r="F4136" s="27" t="e">
        <f t="shared" si="449"/>
        <v>#VALUE!</v>
      </c>
      <c r="G4136" s="28" t="str">
        <f t="shared" si="445"/>
        <v/>
      </c>
      <c r="H4136" s="29"/>
      <c r="I4136" s="30"/>
      <c r="J4136">
        <f t="shared" si="446"/>
        <v>0</v>
      </c>
      <c r="K4136">
        <f t="shared" si="447"/>
        <v>0</v>
      </c>
    </row>
    <row r="4137" spans="1:11" ht="12.75" customHeight="1" x14ac:dyDescent="0.2">
      <c r="A4137" s="71" t="str">
        <f t="shared" si="443"/>
        <v/>
      </c>
      <c r="B4137" s="31" t="str">
        <f t="shared" si="448"/>
        <v/>
      </c>
      <c r="C4137" s="25" t="str">
        <f t="shared" si="444"/>
        <v/>
      </c>
      <c r="D4137" s="26" t="str">
        <f>IF(C4137="","",IFERROR(VLOOKUP($C4137,Statistiques!$A$8:$B$30,2,0),""))</f>
        <v/>
      </c>
      <c r="E4137" s="24"/>
      <c r="F4137" s="27" t="e">
        <f t="shared" si="449"/>
        <v>#VALUE!</v>
      </c>
      <c r="G4137" s="28" t="str">
        <f t="shared" si="445"/>
        <v/>
      </c>
      <c r="H4137" s="29"/>
      <c r="I4137" s="30"/>
      <c r="J4137">
        <f t="shared" si="446"/>
        <v>0</v>
      </c>
      <c r="K4137">
        <f t="shared" si="447"/>
        <v>0</v>
      </c>
    </row>
    <row r="4138" spans="1:11" ht="12.75" customHeight="1" x14ac:dyDescent="0.2">
      <c r="A4138" s="71" t="str">
        <f t="shared" si="443"/>
        <v/>
      </c>
      <c r="B4138" s="31" t="str">
        <f t="shared" si="448"/>
        <v/>
      </c>
      <c r="C4138" s="25" t="str">
        <f t="shared" si="444"/>
        <v/>
      </c>
      <c r="D4138" s="26" t="str">
        <f>IF(C4138="","",IFERROR(VLOOKUP($C4138,Statistiques!$A$8:$B$30,2,0),""))</f>
        <v/>
      </c>
      <c r="E4138" s="24"/>
      <c r="F4138" s="27" t="e">
        <f t="shared" si="449"/>
        <v>#VALUE!</v>
      </c>
      <c r="G4138" s="28" t="str">
        <f t="shared" si="445"/>
        <v/>
      </c>
      <c r="H4138" s="29"/>
      <c r="I4138" s="30"/>
      <c r="J4138">
        <f t="shared" si="446"/>
        <v>0</v>
      </c>
      <c r="K4138">
        <f t="shared" si="447"/>
        <v>0</v>
      </c>
    </row>
    <row r="4139" spans="1:11" ht="12.75" customHeight="1" x14ac:dyDescent="0.2">
      <c r="A4139" s="71" t="str">
        <f t="shared" si="443"/>
        <v/>
      </c>
      <c r="B4139" s="31" t="str">
        <f t="shared" si="448"/>
        <v/>
      </c>
      <c r="C4139" s="25" t="str">
        <f t="shared" si="444"/>
        <v/>
      </c>
      <c r="D4139" s="26" t="str">
        <f>IF(C4139="","",IFERROR(VLOOKUP($C4139,Statistiques!$A$8:$B$30,2,0),""))</f>
        <v/>
      </c>
      <c r="E4139" s="24"/>
      <c r="F4139" s="27" t="e">
        <f t="shared" si="449"/>
        <v>#VALUE!</v>
      </c>
      <c r="G4139" s="28" t="str">
        <f t="shared" si="445"/>
        <v/>
      </c>
      <c r="H4139" s="29"/>
      <c r="I4139" s="30"/>
      <c r="J4139">
        <f t="shared" si="446"/>
        <v>0</v>
      </c>
      <c r="K4139">
        <f t="shared" si="447"/>
        <v>0</v>
      </c>
    </row>
    <row r="4140" spans="1:11" ht="12.75" customHeight="1" x14ac:dyDescent="0.2">
      <c r="A4140" s="71" t="str">
        <f t="shared" si="443"/>
        <v/>
      </c>
      <c r="B4140" s="31" t="str">
        <f t="shared" si="448"/>
        <v/>
      </c>
      <c r="C4140" s="25" t="str">
        <f t="shared" si="444"/>
        <v/>
      </c>
      <c r="D4140" s="26" t="str">
        <f>IF(C4140="","",IFERROR(VLOOKUP($C4140,Statistiques!$A$8:$B$30,2,0),""))</f>
        <v/>
      </c>
      <c r="E4140" s="24"/>
      <c r="F4140" s="27" t="e">
        <f t="shared" si="449"/>
        <v>#VALUE!</v>
      </c>
      <c r="G4140" s="28" t="str">
        <f t="shared" si="445"/>
        <v/>
      </c>
      <c r="H4140" s="29"/>
      <c r="I4140" s="30"/>
      <c r="J4140">
        <f t="shared" si="446"/>
        <v>0</v>
      </c>
      <c r="K4140">
        <f t="shared" si="447"/>
        <v>0</v>
      </c>
    </row>
    <row r="4141" spans="1:11" ht="12.75" customHeight="1" x14ac:dyDescent="0.2">
      <c r="A4141" s="71" t="str">
        <f t="shared" si="443"/>
        <v/>
      </c>
      <c r="B4141" s="31" t="str">
        <f t="shared" si="448"/>
        <v/>
      </c>
      <c r="C4141" s="25" t="str">
        <f t="shared" si="444"/>
        <v/>
      </c>
      <c r="D4141" s="26" t="str">
        <f>IF(C4141="","",IFERROR(VLOOKUP($C4141,Statistiques!$A$8:$B$30,2,0),""))</f>
        <v/>
      </c>
      <c r="E4141" s="24"/>
      <c r="F4141" s="27" t="e">
        <f t="shared" si="449"/>
        <v>#VALUE!</v>
      </c>
      <c r="G4141" s="28" t="str">
        <f t="shared" si="445"/>
        <v/>
      </c>
      <c r="H4141" s="29"/>
      <c r="I4141" s="30"/>
      <c r="J4141">
        <f t="shared" si="446"/>
        <v>0</v>
      </c>
      <c r="K4141">
        <f t="shared" si="447"/>
        <v>0</v>
      </c>
    </row>
    <row r="4142" spans="1:11" ht="12.75" customHeight="1" x14ac:dyDescent="0.2">
      <c r="A4142" s="71" t="str">
        <f t="shared" si="443"/>
        <v/>
      </c>
      <c r="B4142" s="31" t="str">
        <f t="shared" si="448"/>
        <v/>
      </c>
      <c r="C4142" s="25" t="str">
        <f t="shared" si="444"/>
        <v/>
      </c>
      <c r="D4142" s="26" t="str">
        <f>IF(C4142="","",IFERROR(VLOOKUP($C4142,Statistiques!$A$8:$B$30,2,0),""))</f>
        <v/>
      </c>
      <c r="E4142" s="24"/>
      <c r="F4142" s="27" t="e">
        <f t="shared" si="449"/>
        <v>#VALUE!</v>
      </c>
      <c r="G4142" s="28" t="str">
        <f t="shared" si="445"/>
        <v/>
      </c>
      <c r="H4142" s="29"/>
      <c r="I4142" s="30"/>
      <c r="J4142">
        <f t="shared" si="446"/>
        <v>0</v>
      </c>
      <c r="K4142">
        <f t="shared" si="447"/>
        <v>0</v>
      </c>
    </row>
    <row r="4143" spans="1:11" ht="12.75" customHeight="1" x14ac:dyDescent="0.2">
      <c r="A4143" s="71" t="str">
        <f t="shared" si="443"/>
        <v/>
      </c>
      <c r="B4143" s="31" t="str">
        <f t="shared" si="448"/>
        <v/>
      </c>
      <c r="C4143" s="25" t="str">
        <f t="shared" si="444"/>
        <v/>
      </c>
      <c r="D4143" s="26" t="str">
        <f>IF(C4143="","",IFERROR(VLOOKUP($C4143,Statistiques!$A$8:$B$30,2,0),""))</f>
        <v/>
      </c>
      <c r="E4143" s="24"/>
      <c r="F4143" s="27" t="e">
        <f t="shared" si="449"/>
        <v>#VALUE!</v>
      </c>
      <c r="G4143" s="28" t="str">
        <f t="shared" si="445"/>
        <v/>
      </c>
      <c r="H4143" s="29"/>
      <c r="I4143" s="30"/>
      <c r="J4143">
        <f t="shared" si="446"/>
        <v>0</v>
      </c>
      <c r="K4143">
        <f t="shared" si="447"/>
        <v>0</v>
      </c>
    </row>
    <row r="4144" spans="1:11" ht="12.75" customHeight="1" x14ac:dyDescent="0.2">
      <c r="A4144" s="71" t="str">
        <f t="shared" si="443"/>
        <v/>
      </c>
      <c r="B4144" s="31" t="str">
        <f t="shared" si="448"/>
        <v/>
      </c>
      <c r="C4144" s="25" t="str">
        <f t="shared" si="444"/>
        <v/>
      </c>
      <c r="D4144" s="26" t="str">
        <f>IF(C4144="","",IFERROR(VLOOKUP($C4144,Statistiques!$A$8:$B$30,2,0),""))</f>
        <v/>
      </c>
      <c r="E4144" s="24"/>
      <c r="F4144" s="27" t="e">
        <f t="shared" si="449"/>
        <v>#VALUE!</v>
      </c>
      <c r="G4144" s="28" t="str">
        <f t="shared" si="445"/>
        <v/>
      </c>
      <c r="H4144" s="29"/>
      <c r="I4144" s="30"/>
      <c r="J4144">
        <f t="shared" si="446"/>
        <v>0</v>
      </c>
      <c r="K4144">
        <f t="shared" si="447"/>
        <v>0</v>
      </c>
    </row>
    <row r="4145" spans="1:11" ht="12.75" customHeight="1" x14ac:dyDescent="0.2">
      <c r="A4145" s="71" t="str">
        <f t="shared" si="443"/>
        <v/>
      </c>
      <c r="B4145" s="31" t="str">
        <f t="shared" si="448"/>
        <v/>
      </c>
      <c r="C4145" s="25" t="str">
        <f t="shared" si="444"/>
        <v/>
      </c>
      <c r="D4145" s="26" t="str">
        <f>IF(C4145="","",IFERROR(VLOOKUP($C4145,Statistiques!$A$8:$B$30,2,0),""))</f>
        <v/>
      </c>
      <c r="E4145" s="24"/>
      <c r="F4145" s="27" t="e">
        <f t="shared" si="449"/>
        <v>#VALUE!</v>
      </c>
      <c r="G4145" s="28" t="str">
        <f t="shared" si="445"/>
        <v/>
      </c>
      <c r="H4145" s="29"/>
      <c r="I4145" s="30"/>
      <c r="J4145">
        <f t="shared" si="446"/>
        <v>0</v>
      </c>
      <c r="K4145">
        <f t="shared" si="447"/>
        <v>0</v>
      </c>
    </row>
    <row r="4146" spans="1:11" ht="12.75" customHeight="1" x14ac:dyDescent="0.2">
      <c r="A4146" s="71" t="str">
        <f t="shared" ref="A4146:A4209" si="450">IF(E4145="","",A4145)</f>
        <v/>
      </c>
      <c r="B4146" s="31" t="str">
        <f t="shared" si="448"/>
        <v/>
      </c>
      <c r="C4146" s="25" t="str">
        <f t="shared" ref="C4146:C4209" si="451">IF(E4145="","",C4145)</f>
        <v/>
      </c>
      <c r="D4146" s="26" t="str">
        <f>IF(C4146="","",IFERROR(VLOOKUP($C4146,Statistiques!$A$8:$B$30,2,0),""))</f>
        <v/>
      </c>
      <c r="E4146" s="24"/>
      <c r="F4146" s="27" t="e">
        <f t="shared" si="449"/>
        <v>#VALUE!</v>
      </c>
      <c r="G4146" s="28" t="str">
        <f t="shared" si="445"/>
        <v/>
      </c>
      <c r="H4146" s="29"/>
      <c r="I4146" s="30"/>
      <c r="J4146">
        <f t="shared" si="446"/>
        <v>0</v>
      </c>
      <c r="K4146">
        <f t="shared" si="447"/>
        <v>0</v>
      </c>
    </row>
    <row r="4147" spans="1:11" ht="12.75" customHeight="1" x14ac:dyDescent="0.2">
      <c r="A4147" s="71" t="str">
        <f t="shared" si="450"/>
        <v/>
      </c>
      <c r="B4147" s="31" t="str">
        <f t="shared" si="448"/>
        <v/>
      </c>
      <c r="C4147" s="25" t="str">
        <f t="shared" si="451"/>
        <v/>
      </c>
      <c r="D4147" s="26" t="str">
        <f>IF(C4147="","",IFERROR(VLOOKUP($C4147,Statistiques!$A$8:$B$30,2,0),""))</f>
        <v/>
      </c>
      <c r="E4147" s="24"/>
      <c r="F4147" s="27" t="e">
        <f t="shared" si="449"/>
        <v>#VALUE!</v>
      </c>
      <c r="G4147" s="28" t="str">
        <f t="shared" si="445"/>
        <v/>
      </c>
      <c r="H4147" s="29"/>
      <c r="I4147" s="30"/>
      <c r="J4147">
        <f t="shared" si="446"/>
        <v>0</v>
      </c>
      <c r="K4147">
        <f t="shared" si="447"/>
        <v>0</v>
      </c>
    </row>
    <row r="4148" spans="1:11" ht="12.75" customHeight="1" x14ac:dyDescent="0.2">
      <c r="A4148" s="71" t="str">
        <f t="shared" si="450"/>
        <v/>
      </c>
      <c r="B4148" s="31" t="str">
        <f t="shared" si="448"/>
        <v/>
      </c>
      <c r="C4148" s="25" t="str">
        <f t="shared" si="451"/>
        <v/>
      </c>
      <c r="D4148" s="26" t="str">
        <f>IF(C4148="","",IFERROR(VLOOKUP($C4148,Statistiques!$A$8:$B$30,2,0),""))</f>
        <v/>
      </c>
      <c r="E4148" s="24"/>
      <c r="F4148" s="27" t="e">
        <f t="shared" si="449"/>
        <v>#VALUE!</v>
      </c>
      <c r="G4148" s="28" t="str">
        <f t="shared" si="445"/>
        <v/>
      </c>
      <c r="H4148" s="29"/>
      <c r="I4148" s="30"/>
      <c r="J4148">
        <f t="shared" si="446"/>
        <v>0</v>
      </c>
      <c r="K4148">
        <f t="shared" si="447"/>
        <v>0</v>
      </c>
    </row>
    <row r="4149" spans="1:11" ht="12.75" customHeight="1" x14ac:dyDescent="0.2">
      <c r="A4149" s="71" t="str">
        <f t="shared" si="450"/>
        <v/>
      </c>
      <c r="B4149" s="31" t="str">
        <f t="shared" si="448"/>
        <v/>
      </c>
      <c r="C4149" s="25" t="str">
        <f t="shared" si="451"/>
        <v/>
      </c>
      <c r="D4149" s="26" t="str">
        <f>IF(C4149="","",IFERROR(VLOOKUP($C4149,Statistiques!$A$8:$B$30,2,0),""))</f>
        <v/>
      </c>
      <c r="E4149" s="24"/>
      <c r="F4149" s="27" t="e">
        <f t="shared" si="449"/>
        <v>#VALUE!</v>
      </c>
      <c r="G4149" s="28" t="str">
        <f t="shared" si="445"/>
        <v/>
      </c>
      <c r="H4149" s="29"/>
      <c r="I4149" s="30"/>
      <c r="J4149">
        <f t="shared" si="446"/>
        <v>0</v>
      </c>
      <c r="K4149">
        <f t="shared" si="447"/>
        <v>0</v>
      </c>
    </row>
    <row r="4150" spans="1:11" ht="12.75" customHeight="1" x14ac:dyDescent="0.2">
      <c r="A4150" s="71" t="str">
        <f t="shared" si="450"/>
        <v/>
      </c>
      <c r="B4150" s="31" t="str">
        <f t="shared" si="448"/>
        <v/>
      </c>
      <c r="C4150" s="25" t="str">
        <f t="shared" si="451"/>
        <v/>
      </c>
      <c r="D4150" s="26" t="str">
        <f>IF(C4150="","",IFERROR(VLOOKUP($C4150,Statistiques!$A$8:$B$30,2,0),""))</f>
        <v/>
      </c>
      <c r="E4150" s="24"/>
      <c r="F4150" s="27" t="e">
        <f t="shared" si="449"/>
        <v>#VALUE!</v>
      </c>
      <c r="G4150" s="28" t="str">
        <f t="shared" si="445"/>
        <v/>
      </c>
      <c r="H4150" s="29"/>
      <c r="I4150" s="30"/>
      <c r="J4150">
        <f t="shared" si="446"/>
        <v>0</v>
      </c>
      <c r="K4150">
        <f t="shared" si="447"/>
        <v>0</v>
      </c>
    </row>
    <row r="4151" spans="1:11" ht="12.75" customHeight="1" x14ac:dyDescent="0.2">
      <c r="A4151" s="71" t="str">
        <f t="shared" si="450"/>
        <v/>
      </c>
      <c r="B4151" s="31" t="str">
        <f t="shared" si="448"/>
        <v/>
      </c>
      <c r="C4151" s="25" t="str">
        <f t="shared" si="451"/>
        <v/>
      </c>
      <c r="D4151" s="26" t="str">
        <f>IF(C4151="","",IFERROR(VLOOKUP($C4151,Statistiques!$A$8:$B$30,2,0),""))</f>
        <v/>
      </c>
      <c r="E4151" s="24"/>
      <c r="F4151" s="27" t="e">
        <f t="shared" si="449"/>
        <v>#VALUE!</v>
      </c>
      <c r="G4151" s="28" t="str">
        <f t="shared" si="445"/>
        <v/>
      </c>
      <c r="H4151" s="29"/>
      <c r="I4151" s="30"/>
      <c r="J4151">
        <f t="shared" si="446"/>
        <v>0</v>
      </c>
      <c r="K4151">
        <f t="shared" si="447"/>
        <v>0</v>
      </c>
    </row>
    <row r="4152" spans="1:11" ht="12.75" customHeight="1" x14ac:dyDescent="0.2">
      <c r="A4152" s="71" t="str">
        <f t="shared" si="450"/>
        <v/>
      </c>
      <c r="B4152" s="31" t="str">
        <f t="shared" si="448"/>
        <v/>
      </c>
      <c r="C4152" s="25" t="str">
        <f t="shared" si="451"/>
        <v/>
      </c>
      <c r="D4152" s="26" t="str">
        <f>IF(C4152="","",IFERROR(VLOOKUP($C4152,Statistiques!$A$8:$B$30,2,0),""))</f>
        <v/>
      </c>
      <c r="E4152" s="24"/>
      <c r="F4152" s="27" t="e">
        <f t="shared" si="449"/>
        <v>#VALUE!</v>
      </c>
      <c r="G4152" s="28" t="str">
        <f t="shared" si="445"/>
        <v/>
      </c>
      <c r="H4152" s="29"/>
      <c r="I4152" s="30"/>
      <c r="J4152">
        <f t="shared" si="446"/>
        <v>0</v>
      </c>
      <c r="K4152">
        <f t="shared" si="447"/>
        <v>0</v>
      </c>
    </row>
    <row r="4153" spans="1:11" ht="12.75" customHeight="1" x14ac:dyDescent="0.2">
      <c r="A4153" s="71" t="str">
        <f t="shared" si="450"/>
        <v/>
      </c>
      <c r="B4153" s="31" t="str">
        <f t="shared" si="448"/>
        <v/>
      </c>
      <c r="C4153" s="25" t="str">
        <f t="shared" si="451"/>
        <v/>
      </c>
      <c r="D4153" s="26" t="str">
        <f>IF(C4153="","",IFERROR(VLOOKUP($C4153,Statistiques!$A$8:$B$30,2,0),""))</f>
        <v/>
      </c>
      <c r="E4153" s="24"/>
      <c r="F4153" s="27" t="e">
        <f t="shared" si="449"/>
        <v>#VALUE!</v>
      </c>
      <c r="G4153" s="28" t="str">
        <f t="shared" si="445"/>
        <v/>
      </c>
      <c r="H4153" s="29"/>
      <c r="I4153" s="30"/>
      <c r="J4153">
        <f t="shared" si="446"/>
        <v>0</v>
      </c>
      <c r="K4153">
        <f t="shared" si="447"/>
        <v>0</v>
      </c>
    </row>
    <row r="4154" spans="1:11" ht="12.75" customHeight="1" x14ac:dyDescent="0.2">
      <c r="A4154" s="71" t="str">
        <f t="shared" si="450"/>
        <v/>
      </c>
      <c r="B4154" s="31" t="str">
        <f t="shared" si="448"/>
        <v/>
      </c>
      <c r="C4154" s="25" t="str">
        <f t="shared" si="451"/>
        <v/>
      </c>
      <c r="D4154" s="26" t="str">
        <f>IF(C4154="","",IFERROR(VLOOKUP($C4154,Statistiques!$A$8:$B$30,2,0),""))</f>
        <v/>
      </c>
      <c r="E4154" s="24"/>
      <c r="F4154" s="27" t="e">
        <f t="shared" si="449"/>
        <v>#VALUE!</v>
      </c>
      <c r="G4154" s="28" t="str">
        <f t="shared" si="445"/>
        <v/>
      </c>
      <c r="H4154" s="29"/>
      <c r="I4154" s="30"/>
      <c r="J4154">
        <f t="shared" si="446"/>
        <v>0</v>
      </c>
      <c r="K4154">
        <f t="shared" si="447"/>
        <v>0</v>
      </c>
    </row>
    <row r="4155" spans="1:11" ht="12.75" customHeight="1" x14ac:dyDescent="0.2">
      <c r="A4155" s="71" t="str">
        <f t="shared" si="450"/>
        <v/>
      </c>
      <c r="B4155" s="31" t="str">
        <f t="shared" si="448"/>
        <v/>
      </c>
      <c r="C4155" s="25" t="str">
        <f t="shared" si="451"/>
        <v/>
      </c>
      <c r="D4155" s="26" t="str">
        <f>IF(C4155="","",IFERROR(VLOOKUP($C4155,Statistiques!$A$8:$B$30,2,0),""))</f>
        <v/>
      </c>
      <c r="E4155" s="24"/>
      <c r="F4155" s="27" t="e">
        <f t="shared" si="449"/>
        <v>#VALUE!</v>
      </c>
      <c r="G4155" s="28" t="str">
        <f t="shared" si="445"/>
        <v/>
      </c>
      <c r="H4155" s="29"/>
      <c r="I4155" s="30"/>
      <c r="J4155">
        <f t="shared" si="446"/>
        <v>0</v>
      </c>
      <c r="K4155">
        <f t="shared" si="447"/>
        <v>0</v>
      </c>
    </row>
    <row r="4156" spans="1:11" ht="12.75" customHeight="1" x14ac:dyDescent="0.2">
      <c r="A4156" s="71" t="str">
        <f t="shared" si="450"/>
        <v/>
      </c>
      <c r="B4156" s="31" t="str">
        <f t="shared" si="448"/>
        <v/>
      </c>
      <c r="C4156" s="25" t="str">
        <f t="shared" si="451"/>
        <v/>
      </c>
      <c r="D4156" s="26" t="str">
        <f>IF(C4156="","",IFERROR(VLOOKUP($C4156,Statistiques!$A$8:$B$30,2,0),""))</f>
        <v/>
      </c>
      <c r="E4156" s="24"/>
      <c r="F4156" s="27" t="e">
        <f t="shared" si="449"/>
        <v>#VALUE!</v>
      </c>
      <c r="G4156" s="28" t="str">
        <f t="shared" si="445"/>
        <v/>
      </c>
      <c r="H4156" s="29"/>
      <c r="I4156" s="30"/>
      <c r="J4156">
        <f t="shared" si="446"/>
        <v>0</v>
      </c>
      <c r="K4156">
        <f t="shared" si="447"/>
        <v>0</v>
      </c>
    </row>
    <row r="4157" spans="1:11" ht="12.75" customHeight="1" x14ac:dyDescent="0.2">
      <c r="A4157" s="71" t="str">
        <f t="shared" si="450"/>
        <v/>
      </c>
      <c r="B4157" s="31" t="str">
        <f t="shared" si="448"/>
        <v/>
      </c>
      <c r="C4157" s="25" t="str">
        <f t="shared" si="451"/>
        <v/>
      </c>
      <c r="D4157" s="26" t="str">
        <f>IF(C4157="","",IFERROR(VLOOKUP($C4157,Statistiques!$A$8:$B$30,2,0),""))</f>
        <v/>
      </c>
      <c r="E4157" s="24"/>
      <c r="F4157" s="27" t="e">
        <f t="shared" si="449"/>
        <v>#VALUE!</v>
      </c>
      <c r="G4157" s="28" t="str">
        <f t="shared" si="445"/>
        <v/>
      </c>
      <c r="H4157" s="29"/>
      <c r="I4157" s="30"/>
      <c r="J4157">
        <f t="shared" si="446"/>
        <v>0</v>
      </c>
      <c r="K4157">
        <f t="shared" si="447"/>
        <v>0</v>
      </c>
    </row>
    <row r="4158" spans="1:11" ht="12.75" customHeight="1" x14ac:dyDescent="0.2">
      <c r="A4158" s="71" t="str">
        <f t="shared" si="450"/>
        <v/>
      </c>
      <c r="B4158" s="31" t="str">
        <f t="shared" si="448"/>
        <v/>
      </c>
      <c r="C4158" s="25" t="str">
        <f t="shared" si="451"/>
        <v/>
      </c>
      <c r="D4158" s="26" t="str">
        <f>IF(C4158="","",IFERROR(VLOOKUP($C4158,Statistiques!$A$8:$B$30,2,0),""))</f>
        <v/>
      </c>
      <c r="E4158" s="24"/>
      <c r="F4158" s="27" t="e">
        <f t="shared" si="449"/>
        <v>#VALUE!</v>
      </c>
      <c r="G4158" s="28" t="str">
        <f t="shared" si="445"/>
        <v/>
      </c>
      <c r="H4158" s="29"/>
      <c r="I4158" s="30"/>
      <c r="J4158">
        <f t="shared" si="446"/>
        <v>0</v>
      </c>
      <c r="K4158">
        <f t="shared" si="447"/>
        <v>0</v>
      </c>
    </row>
    <row r="4159" spans="1:11" ht="12.75" customHeight="1" x14ac:dyDescent="0.2">
      <c r="A4159" s="71" t="str">
        <f t="shared" si="450"/>
        <v/>
      </c>
      <c r="B4159" s="31" t="str">
        <f t="shared" si="448"/>
        <v/>
      </c>
      <c r="C4159" s="25" t="str">
        <f t="shared" si="451"/>
        <v/>
      </c>
      <c r="D4159" s="26" t="str">
        <f>IF(C4159="","",IFERROR(VLOOKUP($C4159,Statistiques!$A$8:$B$30,2,0),""))</f>
        <v/>
      </c>
      <c r="E4159" s="24"/>
      <c r="F4159" s="27" t="e">
        <f t="shared" si="449"/>
        <v>#VALUE!</v>
      </c>
      <c r="G4159" s="28" t="str">
        <f t="shared" si="445"/>
        <v/>
      </c>
      <c r="H4159" s="29"/>
      <c r="I4159" s="30"/>
      <c r="J4159">
        <f t="shared" si="446"/>
        <v>0</v>
      </c>
      <c r="K4159">
        <f t="shared" si="447"/>
        <v>0</v>
      </c>
    </row>
    <row r="4160" spans="1:11" ht="12.75" customHeight="1" x14ac:dyDescent="0.2">
      <c r="A4160" s="71" t="str">
        <f t="shared" si="450"/>
        <v/>
      </c>
      <c r="B4160" s="31" t="str">
        <f t="shared" si="448"/>
        <v/>
      </c>
      <c r="C4160" s="25" t="str">
        <f t="shared" si="451"/>
        <v/>
      </c>
      <c r="D4160" s="26" t="str">
        <f>IF(C4160="","",IFERROR(VLOOKUP($C4160,Statistiques!$A$8:$B$30,2,0),""))</f>
        <v/>
      </c>
      <c r="E4160" s="24"/>
      <c r="F4160" s="27" t="e">
        <f t="shared" si="449"/>
        <v>#VALUE!</v>
      </c>
      <c r="G4160" s="28" t="str">
        <f t="shared" si="445"/>
        <v/>
      </c>
      <c r="H4160" s="29"/>
      <c r="I4160" s="30"/>
      <c r="J4160">
        <f t="shared" si="446"/>
        <v>0</v>
      </c>
      <c r="K4160">
        <f t="shared" si="447"/>
        <v>0</v>
      </c>
    </row>
    <row r="4161" spans="1:11" ht="12.75" customHeight="1" x14ac:dyDescent="0.2">
      <c r="A4161" s="71" t="str">
        <f t="shared" si="450"/>
        <v/>
      </c>
      <c r="B4161" s="31" t="str">
        <f t="shared" si="448"/>
        <v/>
      </c>
      <c r="C4161" s="25" t="str">
        <f t="shared" si="451"/>
        <v/>
      </c>
      <c r="D4161" s="26" t="str">
        <f>IF(C4161="","",IFERROR(VLOOKUP($C4161,Statistiques!$A$8:$B$30,2,0),""))</f>
        <v/>
      </c>
      <c r="E4161" s="24"/>
      <c r="F4161" s="27" t="e">
        <f t="shared" si="449"/>
        <v>#VALUE!</v>
      </c>
      <c r="G4161" s="28" t="str">
        <f t="shared" si="445"/>
        <v/>
      </c>
      <c r="H4161" s="29"/>
      <c r="I4161" s="30"/>
      <c r="J4161">
        <f t="shared" si="446"/>
        <v>0</v>
      </c>
      <c r="K4161">
        <f t="shared" si="447"/>
        <v>0</v>
      </c>
    </row>
    <row r="4162" spans="1:11" ht="12.75" customHeight="1" x14ac:dyDescent="0.2">
      <c r="A4162" s="71" t="str">
        <f t="shared" si="450"/>
        <v/>
      </c>
      <c r="B4162" s="31" t="str">
        <f t="shared" si="448"/>
        <v/>
      </c>
      <c r="C4162" s="25" t="str">
        <f t="shared" si="451"/>
        <v/>
      </c>
      <c r="D4162" s="26" t="str">
        <f>IF(C4162="","",IFERROR(VLOOKUP($C4162,Statistiques!$A$8:$B$30,2,0),""))</f>
        <v/>
      </c>
      <c r="E4162" s="24"/>
      <c r="F4162" s="27" t="e">
        <f t="shared" si="449"/>
        <v>#VALUE!</v>
      </c>
      <c r="G4162" s="28" t="str">
        <f t="shared" si="445"/>
        <v/>
      </c>
      <c r="H4162" s="29"/>
      <c r="I4162" s="30"/>
      <c r="J4162">
        <f t="shared" si="446"/>
        <v>0</v>
      </c>
      <c r="K4162">
        <f t="shared" si="447"/>
        <v>0</v>
      </c>
    </row>
    <row r="4163" spans="1:11" ht="12.75" customHeight="1" x14ac:dyDescent="0.2">
      <c r="A4163" s="71" t="str">
        <f t="shared" si="450"/>
        <v/>
      </c>
      <c r="B4163" s="31" t="str">
        <f t="shared" si="448"/>
        <v/>
      </c>
      <c r="C4163" s="25" t="str">
        <f t="shared" si="451"/>
        <v/>
      </c>
      <c r="D4163" s="26" t="str">
        <f>IF(C4163="","",IFERROR(VLOOKUP($C4163,Statistiques!$A$8:$B$30,2,0),""))</f>
        <v/>
      </c>
      <c r="E4163" s="24"/>
      <c r="F4163" s="27" t="e">
        <f t="shared" si="449"/>
        <v>#VALUE!</v>
      </c>
      <c r="G4163" s="28" t="str">
        <f t="shared" ref="G4163:G4226" si="452">IF(E4163="","",IF(AND(MONTH(A4163)=MONTH(A4164),E4164&lt;&gt;""),"",F4163))</f>
        <v/>
      </c>
      <c r="H4163" s="29"/>
      <c r="I4163" s="30"/>
      <c r="J4163">
        <f t="shared" ref="J4163:J4226" si="453">IF(H4163="",0,H4163)</f>
        <v>0</v>
      </c>
      <c r="K4163">
        <f t="shared" ref="K4163:K4226" si="454">IF(I4163="",0,I4163)</f>
        <v>0</v>
      </c>
    </row>
    <row r="4164" spans="1:11" ht="12.75" customHeight="1" x14ac:dyDescent="0.2">
      <c r="A4164" s="71" t="str">
        <f t="shared" si="450"/>
        <v/>
      </c>
      <c r="B4164" s="31" t="str">
        <f t="shared" ref="B4164:B4227" si="455">IF(A4164="","",B4163+1)</f>
        <v/>
      </c>
      <c r="C4164" s="25" t="str">
        <f t="shared" si="451"/>
        <v/>
      </c>
      <c r="D4164" s="26" t="str">
        <f>IF(C4164="","",IFERROR(VLOOKUP($C4164,Statistiques!$A$8:$B$30,2,0),""))</f>
        <v/>
      </c>
      <c r="E4164" s="24"/>
      <c r="F4164" s="27" t="e">
        <f t="shared" ref="F4164:F4227" si="456">IF(MONTH(A4164)=MONTH(A4163),F4163+E4164,E4164)</f>
        <v>#VALUE!</v>
      </c>
      <c r="G4164" s="28" t="str">
        <f t="shared" si="452"/>
        <v/>
      </c>
      <c r="H4164" s="29"/>
      <c r="I4164" s="30"/>
      <c r="J4164">
        <f t="shared" si="453"/>
        <v>0</v>
      </c>
      <c r="K4164">
        <f t="shared" si="454"/>
        <v>0</v>
      </c>
    </row>
    <row r="4165" spans="1:11" ht="12.75" customHeight="1" x14ac:dyDescent="0.2">
      <c r="A4165" s="71" t="str">
        <f t="shared" si="450"/>
        <v/>
      </c>
      <c r="B4165" s="31" t="str">
        <f t="shared" si="455"/>
        <v/>
      </c>
      <c r="C4165" s="25" t="str">
        <f t="shared" si="451"/>
        <v/>
      </c>
      <c r="D4165" s="26" t="str">
        <f>IF(C4165="","",IFERROR(VLOOKUP($C4165,Statistiques!$A$8:$B$30,2,0),""))</f>
        <v/>
      </c>
      <c r="E4165" s="24"/>
      <c r="F4165" s="27" t="e">
        <f t="shared" si="456"/>
        <v>#VALUE!</v>
      </c>
      <c r="G4165" s="28" t="str">
        <f t="shared" si="452"/>
        <v/>
      </c>
      <c r="H4165" s="29"/>
      <c r="I4165" s="30"/>
      <c r="J4165">
        <f t="shared" si="453"/>
        <v>0</v>
      </c>
      <c r="K4165">
        <f t="shared" si="454"/>
        <v>0</v>
      </c>
    </row>
    <row r="4166" spans="1:11" ht="12.75" customHeight="1" x14ac:dyDescent="0.2">
      <c r="A4166" s="71" t="str">
        <f t="shared" si="450"/>
        <v/>
      </c>
      <c r="B4166" s="31" t="str">
        <f t="shared" si="455"/>
        <v/>
      </c>
      <c r="C4166" s="25" t="str">
        <f t="shared" si="451"/>
        <v/>
      </c>
      <c r="D4166" s="26" t="str">
        <f>IF(C4166="","",IFERROR(VLOOKUP($C4166,Statistiques!$A$8:$B$30,2,0),""))</f>
        <v/>
      </c>
      <c r="E4166" s="24"/>
      <c r="F4166" s="27" t="e">
        <f t="shared" si="456"/>
        <v>#VALUE!</v>
      </c>
      <c r="G4166" s="28" t="str">
        <f t="shared" si="452"/>
        <v/>
      </c>
      <c r="H4166" s="29"/>
      <c r="I4166" s="30"/>
      <c r="J4166">
        <f t="shared" si="453"/>
        <v>0</v>
      </c>
      <c r="K4166">
        <f t="shared" si="454"/>
        <v>0</v>
      </c>
    </row>
    <row r="4167" spans="1:11" ht="12.75" customHeight="1" x14ac:dyDescent="0.2">
      <c r="A4167" s="71" t="str">
        <f t="shared" si="450"/>
        <v/>
      </c>
      <c r="B4167" s="31" t="str">
        <f t="shared" si="455"/>
        <v/>
      </c>
      <c r="C4167" s="25" t="str">
        <f t="shared" si="451"/>
        <v/>
      </c>
      <c r="D4167" s="26" t="str">
        <f>IF(C4167="","",IFERROR(VLOOKUP($C4167,Statistiques!$A$8:$B$30,2,0),""))</f>
        <v/>
      </c>
      <c r="E4167" s="24"/>
      <c r="F4167" s="27" t="e">
        <f t="shared" si="456"/>
        <v>#VALUE!</v>
      </c>
      <c r="G4167" s="28" t="str">
        <f t="shared" si="452"/>
        <v/>
      </c>
      <c r="H4167" s="29"/>
      <c r="I4167" s="30"/>
      <c r="J4167">
        <f t="shared" si="453"/>
        <v>0</v>
      </c>
      <c r="K4167">
        <f t="shared" si="454"/>
        <v>0</v>
      </c>
    </row>
    <row r="4168" spans="1:11" ht="12.75" customHeight="1" x14ac:dyDescent="0.2">
      <c r="A4168" s="71" t="str">
        <f t="shared" si="450"/>
        <v/>
      </c>
      <c r="B4168" s="31" t="str">
        <f t="shared" si="455"/>
        <v/>
      </c>
      <c r="C4168" s="25" t="str">
        <f t="shared" si="451"/>
        <v/>
      </c>
      <c r="D4168" s="26" t="str">
        <f>IF(C4168="","",IFERROR(VLOOKUP($C4168,Statistiques!$A$8:$B$30,2,0),""))</f>
        <v/>
      </c>
      <c r="E4168" s="24"/>
      <c r="F4168" s="27" t="e">
        <f t="shared" si="456"/>
        <v>#VALUE!</v>
      </c>
      <c r="G4168" s="28" t="str">
        <f t="shared" si="452"/>
        <v/>
      </c>
      <c r="H4168" s="29"/>
      <c r="I4168" s="30"/>
      <c r="J4168">
        <f t="shared" si="453"/>
        <v>0</v>
      </c>
      <c r="K4168">
        <f t="shared" si="454"/>
        <v>0</v>
      </c>
    </row>
    <row r="4169" spans="1:11" ht="12.75" customHeight="1" x14ac:dyDescent="0.2">
      <c r="A4169" s="71" t="str">
        <f t="shared" si="450"/>
        <v/>
      </c>
      <c r="B4169" s="31" t="str">
        <f t="shared" si="455"/>
        <v/>
      </c>
      <c r="C4169" s="25" t="str">
        <f t="shared" si="451"/>
        <v/>
      </c>
      <c r="D4169" s="26" t="str">
        <f>IF(C4169="","",IFERROR(VLOOKUP($C4169,Statistiques!$A$8:$B$30,2,0),""))</f>
        <v/>
      </c>
      <c r="E4169" s="24"/>
      <c r="F4169" s="27" t="e">
        <f t="shared" si="456"/>
        <v>#VALUE!</v>
      </c>
      <c r="G4169" s="28" t="str">
        <f t="shared" si="452"/>
        <v/>
      </c>
      <c r="H4169" s="29"/>
      <c r="I4169" s="30"/>
      <c r="J4169">
        <f t="shared" si="453"/>
        <v>0</v>
      </c>
      <c r="K4169">
        <f t="shared" si="454"/>
        <v>0</v>
      </c>
    </row>
    <row r="4170" spans="1:11" ht="12.75" customHeight="1" x14ac:dyDescent="0.2">
      <c r="A4170" s="71" t="str">
        <f t="shared" si="450"/>
        <v/>
      </c>
      <c r="B4170" s="31" t="str">
        <f t="shared" si="455"/>
        <v/>
      </c>
      <c r="C4170" s="25" t="str">
        <f t="shared" si="451"/>
        <v/>
      </c>
      <c r="D4170" s="26" t="str">
        <f>IF(C4170="","",IFERROR(VLOOKUP($C4170,Statistiques!$A$8:$B$30,2,0),""))</f>
        <v/>
      </c>
      <c r="E4170" s="24"/>
      <c r="F4170" s="27" t="e">
        <f t="shared" si="456"/>
        <v>#VALUE!</v>
      </c>
      <c r="G4170" s="28" t="str">
        <f t="shared" si="452"/>
        <v/>
      </c>
      <c r="H4170" s="29"/>
      <c r="I4170" s="30"/>
      <c r="J4170">
        <f t="shared" si="453"/>
        <v>0</v>
      </c>
      <c r="K4170">
        <f t="shared" si="454"/>
        <v>0</v>
      </c>
    </row>
    <row r="4171" spans="1:11" ht="12.75" customHeight="1" x14ac:dyDescent="0.2">
      <c r="A4171" s="71" t="str">
        <f t="shared" si="450"/>
        <v/>
      </c>
      <c r="B4171" s="31" t="str">
        <f t="shared" si="455"/>
        <v/>
      </c>
      <c r="C4171" s="25" t="str">
        <f t="shared" si="451"/>
        <v/>
      </c>
      <c r="D4171" s="26" t="str">
        <f>IF(C4171="","",IFERROR(VLOOKUP($C4171,Statistiques!$A$8:$B$30,2,0),""))</f>
        <v/>
      </c>
      <c r="E4171" s="24"/>
      <c r="F4171" s="27" t="e">
        <f t="shared" si="456"/>
        <v>#VALUE!</v>
      </c>
      <c r="G4171" s="28" t="str">
        <f t="shared" si="452"/>
        <v/>
      </c>
      <c r="H4171" s="29"/>
      <c r="I4171" s="30"/>
      <c r="J4171">
        <f t="shared" si="453"/>
        <v>0</v>
      </c>
      <c r="K4171">
        <f t="shared" si="454"/>
        <v>0</v>
      </c>
    </row>
    <row r="4172" spans="1:11" ht="12.75" customHeight="1" x14ac:dyDescent="0.2">
      <c r="A4172" s="71" t="str">
        <f t="shared" si="450"/>
        <v/>
      </c>
      <c r="B4172" s="31" t="str">
        <f t="shared" si="455"/>
        <v/>
      </c>
      <c r="C4172" s="25" t="str">
        <f t="shared" si="451"/>
        <v/>
      </c>
      <c r="D4172" s="26" t="str">
        <f>IF(C4172="","",IFERROR(VLOOKUP($C4172,Statistiques!$A$8:$B$30,2,0),""))</f>
        <v/>
      </c>
      <c r="E4172" s="24"/>
      <c r="F4172" s="27" t="e">
        <f t="shared" si="456"/>
        <v>#VALUE!</v>
      </c>
      <c r="G4172" s="28" t="str">
        <f t="shared" si="452"/>
        <v/>
      </c>
      <c r="H4172" s="29"/>
      <c r="I4172" s="30"/>
      <c r="J4172">
        <f t="shared" si="453"/>
        <v>0</v>
      </c>
      <c r="K4172">
        <f t="shared" si="454"/>
        <v>0</v>
      </c>
    </row>
    <row r="4173" spans="1:11" ht="12.75" customHeight="1" x14ac:dyDescent="0.2">
      <c r="A4173" s="71" t="str">
        <f t="shared" si="450"/>
        <v/>
      </c>
      <c r="B4173" s="31" t="str">
        <f t="shared" si="455"/>
        <v/>
      </c>
      <c r="C4173" s="25" t="str">
        <f t="shared" si="451"/>
        <v/>
      </c>
      <c r="D4173" s="26" t="str">
        <f>IF(C4173="","",IFERROR(VLOOKUP($C4173,Statistiques!$A$8:$B$30,2,0),""))</f>
        <v/>
      </c>
      <c r="E4173" s="24"/>
      <c r="F4173" s="27" t="e">
        <f t="shared" si="456"/>
        <v>#VALUE!</v>
      </c>
      <c r="G4173" s="28" t="str">
        <f t="shared" si="452"/>
        <v/>
      </c>
      <c r="H4173" s="29"/>
      <c r="I4173" s="30"/>
      <c r="J4173">
        <f t="shared" si="453"/>
        <v>0</v>
      </c>
      <c r="K4173">
        <f t="shared" si="454"/>
        <v>0</v>
      </c>
    </row>
    <row r="4174" spans="1:11" ht="12.75" customHeight="1" x14ac:dyDescent="0.2">
      <c r="A4174" s="71" t="str">
        <f t="shared" si="450"/>
        <v/>
      </c>
      <c r="B4174" s="31" t="str">
        <f t="shared" si="455"/>
        <v/>
      </c>
      <c r="C4174" s="25" t="str">
        <f t="shared" si="451"/>
        <v/>
      </c>
      <c r="D4174" s="26" t="str">
        <f>IF(C4174="","",IFERROR(VLOOKUP($C4174,Statistiques!$A$8:$B$30,2,0),""))</f>
        <v/>
      </c>
      <c r="E4174" s="24"/>
      <c r="F4174" s="27" t="e">
        <f t="shared" si="456"/>
        <v>#VALUE!</v>
      </c>
      <c r="G4174" s="28" t="str">
        <f t="shared" si="452"/>
        <v/>
      </c>
      <c r="H4174" s="29"/>
      <c r="I4174" s="30"/>
      <c r="J4174">
        <f t="shared" si="453"/>
        <v>0</v>
      </c>
      <c r="K4174">
        <f t="shared" si="454"/>
        <v>0</v>
      </c>
    </row>
    <row r="4175" spans="1:11" ht="12.75" customHeight="1" x14ac:dyDescent="0.2">
      <c r="A4175" s="71" t="str">
        <f t="shared" si="450"/>
        <v/>
      </c>
      <c r="B4175" s="31" t="str">
        <f t="shared" si="455"/>
        <v/>
      </c>
      <c r="C4175" s="25" t="str">
        <f t="shared" si="451"/>
        <v/>
      </c>
      <c r="D4175" s="26" t="str">
        <f>IF(C4175="","",IFERROR(VLOOKUP($C4175,Statistiques!$A$8:$B$30,2,0),""))</f>
        <v/>
      </c>
      <c r="E4175" s="24"/>
      <c r="F4175" s="27" t="e">
        <f t="shared" si="456"/>
        <v>#VALUE!</v>
      </c>
      <c r="G4175" s="28" t="str">
        <f t="shared" si="452"/>
        <v/>
      </c>
      <c r="H4175" s="29"/>
      <c r="I4175" s="30"/>
      <c r="J4175">
        <f t="shared" si="453"/>
        <v>0</v>
      </c>
      <c r="K4175">
        <f t="shared" si="454"/>
        <v>0</v>
      </c>
    </row>
    <row r="4176" spans="1:11" ht="12.75" customHeight="1" x14ac:dyDescent="0.2">
      <c r="A4176" s="71" t="str">
        <f t="shared" si="450"/>
        <v/>
      </c>
      <c r="B4176" s="31" t="str">
        <f t="shared" si="455"/>
        <v/>
      </c>
      <c r="C4176" s="25" t="str">
        <f t="shared" si="451"/>
        <v/>
      </c>
      <c r="D4176" s="26" t="str">
        <f>IF(C4176="","",IFERROR(VLOOKUP($C4176,Statistiques!$A$8:$B$30,2,0),""))</f>
        <v/>
      </c>
      <c r="E4176" s="24"/>
      <c r="F4176" s="27" t="e">
        <f t="shared" si="456"/>
        <v>#VALUE!</v>
      </c>
      <c r="G4176" s="28" t="str">
        <f t="shared" si="452"/>
        <v/>
      </c>
      <c r="H4176" s="29"/>
      <c r="I4176" s="30"/>
      <c r="J4176">
        <f t="shared" si="453"/>
        <v>0</v>
      </c>
      <c r="K4176">
        <f t="shared" si="454"/>
        <v>0</v>
      </c>
    </row>
    <row r="4177" spans="1:11" ht="12.75" customHeight="1" x14ac:dyDescent="0.2">
      <c r="A4177" s="71" t="str">
        <f t="shared" si="450"/>
        <v/>
      </c>
      <c r="B4177" s="31" t="str">
        <f t="shared" si="455"/>
        <v/>
      </c>
      <c r="C4177" s="25" t="str">
        <f t="shared" si="451"/>
        <v/>
      </c>
      <c r="D4177" s="26" t="str">
        <f>IF(C4177="","",IFERROR(VLOOKUP($C4177,Statistiques!$A$8:$B$30,2,0),""))</f>
        <v/>
      </c>
      <c r="E4177" s="24"/>
      <c r="F4177" s="27" t="e">
        <f t="shared" si="456"/>
        <v>#VALUE!</v>
      </c>
      <c r="G4177" s="28" t="str">
        <f t="shared" si="452"/>
        <v/>
      </c>
      <c r="H4177" s="29"/>
      <c r="I4177" s="30"/>
      <c r="J4177">
        <f t="shared" si="453"/>
        <v>0</v>
      </c>
      <c r="K4177">
        <f t="shared" si="454"/>
        <v>0</v>
      </c>
    </row>
    <row r="4178" spans="1:11" ht="12.75" customHeight="1" x14ac:dyDescent="0.2">
      <c r="A4178" s="71" t="str">
        <f t="shared" si="450"/>
        <v/>
      </c>
      <c r="B4178" s="31" t="str">
        <f t="shared" si="455"/>
        <v/>
      </c>
      <c r="C4178" s="25" t="str">
        <f t="shared" si="451"/>
        <v/>
      </c>
      <c r="D4178" s="26" t="str">
        <f>IF(C4178="","",IFERROR(VLOOKUP($C4178,Statistiques!$A$8:$B$30,2,0),""))</f>
        <v/>
      </c>
      <c r="E4178" s="24"/>
      <c r="F4178" s="27" t="e">
        <f t="shared" si="456"/>
        <v>#VALUE!</v>
      </c>
      <c r="G4178" s="28" t="str">
        <f t="shared" si="452"/>
        <v/>
      </c>
      <c r="H4178" s="29"/>
      <c r="I4178" s="30"/>
      <c r="J4178">
        <f t="shared" si="453"/>
        <v>0</v>
      </c>
      <c r="K4178">
        <f t="shared" si="454"/>
        <v>0</v>
      </c>
    </row>
    <row r="4179" spans="1:11" ht="12.75" customHeight="1" x14ac:dyDescent="0.2">
      <c r="A4179" s="71" t="str">
        <f t="shared" si="450"/>
        <v/>
      </c>
      <c r="B4179" s="31" t="str">
        <f t="shared" si="455"/>
        <v/>
      </c>
      <c r="C4179" s="25" t="str">
        <f t="shared" si="451"/>
        <v/>
      </c>
      <c r="D4179" s="26" t="str">
        <f>IF(C4179="","",IFERROR(VLOOKUP($C4179,Statistiques!$A$8:$B$30,2,0),""))</f>
        <v/>
      </c>
      <c r="E4179" s="24"/>
      <c r="F4179" s="27" t="e">
        <f t="shared" si="456"/>
        <v>#VALUE!</v>
      </c>
      <c r="G4179" s="28" t="str">
        <f t="shared" si="452"/>
        <v/>
      </c>
      <c r="H4179" s="29"/>
      <c r="I4179" s="30"/>
      <c r="J4179">
        <f t="shared" si="453"/>
        <v>0</v>
      </c>
      <c r="K4179">
        <f t="shared" si="454"/>
        <v>0</v>
      </c>
    </row>
    <row r="4180" spans="1:11" ht="12.75" customHeight="1" x14ac:dyDescent="0.2">
      <c r="A4180" s="71" t="str">
        <f t="shared" si="450"/>
        <v/>
      </c>
      <c r="B4180" s="31" t="str">
        <f t="shared" si="455"/>
        <v/>
      </c>
      <c r="C4180" s="25" t="str">
        <f t="shared" si="451"/>
        <v/>
      </c>
      <c r="D4180" s="26" t="str">
        <f>IF(C4180="","",IFERROR(VLOOKUP($C4180,Statistiques!$A$8:$B$30,2,0),""))</f>
        <v/>
      </c>
      <c r="E4180" s="24"/>
      <c r="F4180" s="27" t="e">
        <f t="shared" si="456"/>
        <v>#VALUE!</v>
      </c>
      <c r="G4180" s="28" t="str">
        <f t="shared" si="452"/>
        <v/>
      </c>
      <c r="H4180" s="29"/>
      <c r="I4180" s="30"/>
      <c r="J4180">
        <f t="shared" si="453"/>
        <v>0</v>
      </c>
      <c r="K4180">
        <f t="shared" si="454"/>
        <v>0</v>
      </c>
    </row>
    <row r="4181" spans="1:11" ht="12.75" customHeight="1" x14ac:dyDescent="0.2">
      <c r="A4181" s="71" t="str">
        <f t="shared" si="450"/>
        <v/>
      </c>
      <c r="B4181" s="31" t="str">
        <f t="shared" si="455"/>
        <v/>
      </c>
      <c r="C4181" s="25" t="str">
        <f t="shared" si="451"/>
        <v/>
      </c>
      <c r="D4181" s="26" t="str">
        <f>IF(C4181="","",IFERROR(VLOOKUP($C4181,Statistiques!$A$8:$B$30,2,0),""))</f>
        <v/>
      </c>
      <c r="E4181" s="24"/>
      <c r="F4181" s="27" t="e">
        <f t="shared" si="456"/>
        <v>#VALUE!</v>
      </c>
      <c r="G4181" s="28" t="str">
        <f t="shared" si="452"/>
        <v/>
      </c>
      <c r="H4181" s="29"/>
      <c r="I4181" s="30"/>
      <c r="J4181">
        <f t="shared" si="453"/>
        <v>0</v>
      </c>
      <c r="K4181">
        <f t="shared" si="454"/>
        <v>0</v>
      </c>
    </row>
    <row r="4182" spans="1:11" ht="12.75" customHeight="1" x14ac:dyDescent="0.2">
      <c r="A4182" s="71" t="str">
        <f t="shared" si="450"/>
        <v/>
      </c>
      <c r="B4182" s="31" t="str">
        <f t="shared" si="455"/>
        <v/>
      </c>
      <c r="C4182" s="25" t="str">
        <f t="shared" si="451"/>
        <v/>
      </c>
      <c r="D4182" s="26" t="str">
        <f>IF(C4182="","",IFERROR(VLOOKUP($C4182,Statistiques!$A$8:$B$30,2,0),""))</f>
        <v/>
      </c>
      <c r="E4182" s="24"/>
      <c r="F4182" s="27" t="e">
        <f t="shared" si="456"/>
        <v>#VALUE!</v>
      </c>
      <c r="G4182" s="28" t="str">
        <f t="shared" si="452"/>
        <v/>
      </c>
      <c r="H4182" s="29"/>
      <c r="I4182" s="30"/>
      <c r="J4182">
        <f t="shared" si="453"/>
        <v>0</v>
      </c>
      <c r="K4182">
        <f t="shared" si="454"/>
        <v>0</v>
      </c>
    </row>
    <row r="4183" spans="1:11" ht="12.75" customHeight="1" x14ac:dyDescent="0.2">
      <c r="A4183" s="71" t="str">
        <f t="shared" si="450"/>
        <v/>
      </c>
      <c r="B4183" s="31" t="str">
        <f t="shared" si="455"/>
        <v/>
      </c>
      <c r="C4183" s="25" t="str">
        <f t="shared" si="451"/>
        <v/>
      </c>
      <c r="D4183" s="26" t="str">
        <f>IF(C4183="","",IFERROR(VLOOKUP($C4183,Statistiques!$A$8:$B$30,2,0),""))</f>
        <v/>
      </c>
      <c r="E4183" s="24"/>
      <c r="F4183" s="27" t="e">
        <f t="shared" si="456"/>
        <v>#VALUE!</v>
      </c>
      <c r="G4183" s="28" t="str">
        <f t="shared" si="452"/>
        <v/>
      </c>
      <c r="H4183" s="29"/>
      <c r="I4183" s="30"/>
      <c r="J4183">
        <f t="shared" si="453"/>
        <v>0</v>
      </c>
      <c r="K4183">
        <f t="shared" si="454"/>
        <v>0</v>
      </c>
    </row>
    <row r="4184" spans="1:11" ht="12.75" customHeight="1" x14ac:dyDescent="0.2">
      <c r="A4184" s="71" t="str">
        <f t="shared" si="450"/>
        <v/>
      </c>
      <c r="B4184" s="31" t="str">
        <f t="shared" si="455"/>
        <v/>
      </c>
      <c r="C4184" s="25" t="str">
        <f t="shared" si="451"/>
        <v/>
      </c>
      <c r="D4184" s="26" t="str">
        <f>IF(C4184="","",IFERROR(VLOOKUP($C4184,Statistiques!$A$8:$B$30,2,0),""))</f>
        <v/>
      </c>
      <c r="E4184" s="24"/>
      <c r="F4184" s="27" t="e">
        <f t="shared" si="456"/>
        <v>#VALUE!</v>
      </c>
      <c r="G4184" s="28" t="str">
        <f t="shared" si="452"/>
        <v/>
      </c>
      <c r="H4184" s="29"/>
      <c r="I4184" s="30"/>
      <c r="J4184">
        <f t="shared" si="453"/>
        <v>0</v>
      </c>
      <c r="K4184">
        <f t="shared" si="454"/>
        <v>0</v>
      </c>
    </row>
    <row r="4185" spans="1:11" ht="12.75" customHeight="1" x14ac:dyDescent="0.2">
      <c r="A4185" s="71" t="str">
        <f t="shared" si="450"/>
        <v/>
      </c>
      <c r="B4185" s="31" t="str">
        <f t="shared" si="455"/>
        <v/>
      </c>
      <c r="C4185" s="25" t="str">
        <f t="shared" si="451"/>
        <v/>
      </c>
      <c r="D4185" s="26" t="str">
        <f>IF(C4185="","",IFERROR(VLOOKUP($C4185,Statistiques!$A$8:$B$30,2,0),""))</f>
        <v/>
      </c>
      <c r="E4185" s="24"/>
      <c r="F4185" s="27" t="e">
        <f t="shared" si="456"/>
        <v>#VALUE!</v>
      </c>
      <c r="G4185" s="28" t="str">
        <f t="shared" si="452"/>
        <v/>
      </c>
      <c r="H4185" s="29"/>
      <c r="I4185" s="30"/>
      <c r="J4185">
        <f t="shared" si="453"/>
        <v>0</v>
      </c>
      <c r="K4185">
        <f t="shared" si="454"/>
        <v>0</v>
      </c>
    </row>
    <row r="4186" spans="1:11" ht="12.75" customHeight="1" x14ac:dyDescent="0.2">
      <c r="A4186" s="71" t="str">
        <f t="shared" si="450"/>
        <v/>
      </c>
      <c r="B4186" s="31" t="str">
        <f t="shared" si="455"/>
        <v/>
      </c>
      <c r="C4186" s="25" t="str">
        <f t="shared" si="451"/>
        <v/>
      </c>
      <c r="D4186" s="26" t="str">
        <f>IF(C4186="","",IFERROR(VLOOKUP($C4186,Statistiques!$A$8:$B$30,2,0),""))</f>
        <v/>
      </c>
      <c r="E4186" s="24"/>
      <c r="F4186" s="27" t="e">
        <f t="shared" si="456"/>
        <v>#VALUE!</v>
      </c>
      <c r="G4186" s="28" t="str">
        <f t="shared" si="452"/>
        <v/>
      </c>
      <c r="H4186" s="29"/>
      <c r="I4186" s="30"/>
      <c r="J4186">
        <f t="shared" si="453"/>
        <v>0</v>
      </c>
      <c r="K4186">
        <f t="shared" si="454"/>
        <v>0</v>
      </c>
    </row>
    <row r="4187" spans="1:11" ht="12.75" customHeight="1" x14ac:dyDescent="0.2">
      <c r="A4187" s="71" t="str">
        <f t="shared" si="450"/>
        <v/>
      </c>
      <c r="B4187" s="31" t="str">
        <f t="shared" si="455"/>
        <v/>
      </c>
      <c r="C4187" s="25" t="str">
        <f t="shared" si="451"/>
        <v/>
      </c>
      <c r="D4187" s="26" t="str">
        <f>IF(C4187="","",IFERROR(VLOOKUP($C4187,Statistiques!$A$8:$B$30,2,0),""))</f>
        <v/>
      </c>
      <c r="E4187" s="24"/>
      <c r="F4187" s="27" t="e">
        <f t="shared" si="456"/>
        <v>#VALUE!</v>
      </c>
      <c r="G4187" s="28" t="str">
        <f t="shared" si="452"/>
        <v/>
      </c>
      <c r="H4187" s="29"/>
      <c r="I4187" s="30"/>
      <c r="J4187">
        <f t="shared" si="453"/>
        <v>0</v>
      </c>
      <c r="K4187">
        <f t="shared" si="454"/>
        <v>0</v>
      </c>
    </row>
    <row r="4188" spans="1:11" ht="12.75" customHeight="1" x14ac:dyDescent="0.2">
      <c r="A4188" s="71" t="str">
        <f t="shared" si="450"/>
        <v/>
      </c>
      <c r="B4188" s="31" t="str">
        <f t="shared" si="455"/>
        <v/>
      </c>
      <c r="C4188" s="25" t="str">
        <f t="shared" si="451"/>
        <v/>
      </c>
      <c r="D4188" s="26" t="str">
        <f>IF(C4188="","",IFERROR(VLOOKUP($C4188,Statistiques!$A$8:$B$30,2,0),""))</f>
        <v/>
      </c>
      <c r="E4188" s="24"/>
      <c r="F4188" s="27" t="e">
        <f t="shared" si="456"/>
        <v>#VALUE!</v>
      </c>
      <c r="G4188" s="28" t="str">
        <f t="shared" si="452"/>
        <v/>
      </c>
      <c r="H4188" s="29"/>
      <c r="I4188" s="30"/>
      <c r="J4188">
        <f t="shared" si="453"/>
        <v>0</v>
      </c>
      <c r="K4188">
        <f t="shared" si="454"/>
        <v>0</v>
      </c>
    </row>
    <row r="4189" spans="1:11" ht="12.75" customHeight="1" x14ac:dyDescent="0.2">
      <c r="A4189" s="71" t="str">
        <f t="shared" si="450"/>
        <v/>
      </c>
      <c r="B4189" s="31" t="str">
        <f t="shared" si="455"/>
        <v/>
      </c>
      <c r="C4189" s="25" t="str">
        <f t="shared" si="451"/>
        <v/>
      </c>
      <c r="D4189" s="26" t="str">
        <f>IF(C4189="","",IFERROR(VLOOKUP($C4189,Statistiques!$A$8:$B$30,2,0),""))</f>
        <v/>
      </c>
      <c r="E4189" s="24"/>
      <c r="F4189" s="27" t="e">
        <f t="shared" si="456"/>
        <v>#VALUE!</v>
      </c>
      <c r="G4189" s="28" t="str">
        <f t="shared" si="452"/>
        <v/>
      </c>
      <c r="H4189" s="29"/>
      <c r="I4189" s="30"/>
      <c r="J4189">
        <f t="shared" si="453"/>
        <v>0</v>
      </c>
      <c r="K4189">
        <f t="shared" si="454"/>
        <v>0</v>
      </c>
    </row>
    <row r="4190" spans="1:11" ht="12.75" customHeight="1" x14ac:dyDescent="0.2">
      <c r="A4190" s="71" t="str">
        <f t="shared" si="450"/>
        <v/>
      </c>
      <c r="B4190" s="31" t="str">
        <f t="shared" si="455"/>
        <v/>
      </c>
      <c r="C4190" s="25" t="str">
        <f t="shared" si="451"/>
        <v/>
      </c>
      <c r="D4190" s="26" t="str">
        <f>IF(C4190="","",IFERROR(VLOOKUP($C4190,Statistiques!$A$8:$B$30,2,0),""))</f>
        <v/>
      </c>
      <c r="E4190" s="24"/>
      <c r="F4190" s="27" t="e">
        <f t="shared" si="456"/>
        <v>#VALUE!</v>
      </c>
      <c r="G4190" s="28" t="str">
        <f t="shared" si="452"/>
        <v/>
      </c>
      <c r="H4190" s="29"/>
      <c r="I4190" s="30"/>
      <c r="J4190">
        <f t="shared" si="453"/>
        <v>0</v>
      </c>
      <c r="K4190">
        <f t="shared" si="454"/>
        <v>0</v>
      </c>
    </row>
    <row r="4191" spans="1:11" ht="12.75" customHeight="1" x14ac:dyDescent="0.2">
      <c r="A4191" s="71" t="str">
        <f t="shared" si="450"/>
        <v/>
      </c>
      <c r="B4191" s="31" t="str">
        <f t="shared" si="455"/>
        <v/>
      </c>
      <c r="C4191" s="25" t="str">
        <f t="shared" si="451"/>
        <v/>
      </c>
      <c r="D4191" s="26" t="str">
        <f>IF(C4191="","",IFERROR(VLOOKUP($C4191,Statistiques!$A$8:$B$30,2,0),""))</f>
        <v/>
      </c>
      <c r="E4191" s="24"/>
      <c r="F4191" s="27" t="e">
        <f t="shared" si="456"/>
        <v>#VALUE!</v>
      </c>
      <c r="G4191" s="28" t="str">
        <f t="shared" si="452"/>
        <v/>
      </c>
      <c r="H4191" s="29"/>
      <c r="I4191" s="30"/>
      <c r="J4191">
        <f t="shared" si="453"/>
        <v>0</v>
      </c>
      <c r="K4191">
        <f t="shared" si="454"/>
        <v>0</v>
      </c>
    </row>
    <row r="4192" spans="1:11" ht="12.75" customHeight="1" x14ac:dyDescent="0.2">
      <c r="A4192" s="71" t="str">
        <f t="shared" si="450"/>
        <v/>
      </c>
      <c r="B4192" s="31" t="str">
        <f t="shared" si="455"/>
        <v/>
      </c>
      <c r="C4192" s="25" t="str">
        <f t="shared" si="451"/>
        <v/>
      </c>
      <c r="D4192" s="26" t="str">
        <f>IF(C4192="","",IFERROR(VLOOKUP($C4192,Statistiques!$A$8:$B$30,2,0),""))</f>
        <v/>
      </c>
      <c r="E4192" s="24"/>
      <c r="F4192" s="27" t="e">
        <f t="shared" si="456"/>
        <v>#VALUE!</v>
      </c>
      <c r="G4192" s="28" t="str">
        <f t="shared" si="452"/>
        <v/>
      </c>
      <c r="H4192" s="29"/>
      <c r="I4192" s="30"/>
      <c r="J4192">
        <f t="shared" si="453"/>
        <v>0</v>
      </c>
      <c r="K4192">
        <f t="shared" si="454"/>
        <v>0</v>
      </c>
    </row>
    <row r="4193" spans="1:11" ht="12.75" customHeight="1" x14ac:dyDescent="0.2">
      <c r="A4193" s="71" t="str">
        <f t="shared" si="450"/>
        <v/>
      </c>
      <c r="B4193" s="31" t="str">
        <f t="shared" si="455"/>
        <v/>
      </c>
      <c r="C4193" s="25" t="str">
        <f t="shared" si="451"/>
        <v/>
      </c>
      <c r="D4193" s="26" t="str">
        <f>IF(C4193="","",IFERROR(VLOOKUP($C4193,Statistiques!$A$8:$B$30,2,0),""))</f>
        <v/>
      </c>
      <c r="E4193" s="24"/>
      <c r="F4193" s="27" t="e">
        <f t="shared" si="456"/>
        <v>#VALUE!</v>
      </c>
      <c r="G4193" s="28" t="str">
        <f t="shared" si="452"/>
        <v/>
      </c>
      <c r="H4193" s="29"/>
      <c r="I4193" s="30"/>
      <c r="J4193">
        <f t="shared" si="453"/>
        <v>0</v>
      </c>
      <c r="K4193">
        <f t="shared" si="454"/>
        <v>0</v>
      </c>
    </row>
    <row r="4194" spans="1:11" ht="12.75" customHeight="1" x14ac:dyDescent="0.2">
      <c r="A4194" s="71" t="str">
        <f t="shared" si="450"/>
        <v/>
      </c>
      <c r="B4194" s="31" t="str">
        <f t="shared" si="455"/>
        <v/>
      </c>
      <c r="C4194" s="25" t="str">
        <f t="shared" si="451"/>
        <v/>
      </c>
      <c r="D4194" s="26" t="str">
        <f>IF(C4194="","",IFERROR(VLOOKUP($C4194,Statistiques!$A$8:$B$30,2,0),""))</f>
        <v/>
      </c>
      <c r="E4194" s="24"/>
      <c r="F4194" s="27" t="e">
        <f t="shared" si="456"/>
        <v>#VALUE!</v>
      </c>
      <c r="G4194" s="28" t="str">
        <f t="shared" si="452"/>
        <v/>
      </c>
      <c r="H4194" s="29"/>
      <c r="I4194" s="30"/>
      <c r="J4194">
        <f t="shared" si="453"/>
        <v>0</v>
      </c>
      <c r="K4194">
        <f t="shared" si="454"/>
        <v>0</v>
      </c>
    </row>
    <row r="4195" spans="1:11" ht="12.75" customHeight="1" x14ac:dyDescent="0.2">
      <c r="A4195" s="71" t="str">
        <f t="shared" si="450"/>
        <v/>
      </c>
      <c r="B4195" s="31" t="str">
        <f t="shared" si="455"/>
        <v/>
      </c>
      <c r="C4195" s="25" t="str">
        <f t="shared" si="451"/>
        <v/>
      </c>
      <c r="D4195" s="26" t="str">
        <f>IF(C4195="","",IFERROR(VLOOKUP($C4195,Statistiques!$A$8:$B$30,2,0),""))</f>
        <v/>
      </c>
      <c r="E4195" s="24"/>
      <c r="F4195" s="27" t="e">
        <f t="shared" si="456"/>
        <v>#VALUE!</v>
      </c>
      <c r="G4195" s="28" t="str">
        <f t="shared" si="452"/>
        <v/>
      </c>
      <c r="H4195" s="29"/>
      <c r="I4195" s="30"/>
      <c r="J4195">
        <f t="shared" si="453"/>
        <v>0</v>
      </c>
      <c r="K4195">
        <f t="shared" si="454"/>
        <v>0</v>
      </c>
    </row>
    <row r="4196" spans="1:11" ht="12.75" customHeight="1" x14ac:dyDescent="0.2">
      <c r="A4196" s="71" t="str">
        <f t="shared" si="450"/>
        <v/>
      </c>
      <c r="B4196" s="31" t="str">
        <f t="shared" si="455"/>
        <v/>
      </c>
      <c r="C4196" s="25" t="str">
        <f t="shared" si="451"/>
        <v/>
      </c>
      <c r="D4196" s="26" t="str">
        <f>IF(C4196="","",IFERROR(VLOOKUP($C4196,Statistiques!$A$8:$B$30,2,0),""))</f>
        <v/>
      </c>
      <c r="E4196" s="24"/>
      <c r="F4196" s="27" t="e">
        <f t="shared" si="456"/>
        <v>#VALUE!</v>
      </c>
      <c r="G4196" s="28" t="str">
        <f t="shared" si="452"/>
        <v/>
      </c>
      <c r="H4196" s="29"/>
      <c r="I4196" s="30"/>
      <c r="J4196">
        <f t="shared" si="453"/>
        <v>0</v>
      </c>
      <c r="K4196">
        <f t="shared" si="454"/>
        <v>0</v>
      </c>
    </row>
    <row r="4197" spans="1:11" ht="12.75" customHeight="1" x14ac:dyDescent="0.2">
      <c r="A4197" s="71" t="str">
        <f t="shared" si="450"/>
        <v/>
      </c>
      <c r="B4197" s="31" t="str">
        <f t="shared" si="455"/>
        <v/>
      </c>
      <c r="C4197" s="25" t="str">
        <f t="shared" si="451"/>
        <v/>
      </c>
      <c r="D4197" s="26" t="str">
        <f>IF(C4197="","",IFERROR(VLOOKUP($C4197,Statistiques!$A$8:$B$30,2,0),""))</f>
        <v/>
      </c>
      <c r="E4197" s="24"/>
      <c r="F4197" s="27" t="e">
        <f t="shared" si="456"/>
        <v>#VALUE!</v>
      </c>
      <c r="G4197" s="28" t="str">
        <f t="shared" si="452"/>
        <v/>
      </c>
      <c r="H4197" s="29"/>
      <c r="I4197" s="30"/>
      <c r="J4197">
        <f t="shared" si="453"/>
        <v>0</v>
      </c>
      <c r="K4197">
        <f t="shared" si="454"/>
        <v>0</v>
      </c>
    </row>
    <row r="4198" spans="1:11" ht="12.75" customHeight="1" x14ac:dyDescent="0.2">
      <c r="A4198" s="71" t="str">
        <f t="shared" si="450"/>
        <v/>
      </c>
      <c r="B4198" s="31" t="str">
        <f t="shared" si="455"/>
        <v/>
      </c>
      <c r="C4198" s="25" t="str">
        <f t="shared" si="451"/>
        <v/>
      </c>
      <c r="D4198" s="26" t="str">
        <f>IF(C4198="","",IFERROR(VLOOKUP($C4198,Statistiques!$A$8:$B$30,2,0),""))</f>
        <v/>
      </c>
      <c r="E4198" s="24"/>
      <c r="F4198" s="27" t="e">
        <f t="shared" si="456"/>
        <v>#VALUE!</v>
      </c>
      <c r="G4198" s="28" t="str">
        <f t="shared" si="452"/>
        <v/>
      </c>
      <c r="H4198" s="29"/>
      <c r="I4198" s="30"/>
      <c r="J4198">
        <f t="shared" si="453"/>
        <v>0</v>
      </c>
      <c r="K4198">
        <f t="shared" si="454"/>
        <v>0</v>
      </c>
    </row>
    <row r="4199" spans="1:11" ht="12.75" customHeight="1" x14ac:dyDescent="0.2">
      <c r="A4199" s="71" t="str">
        <f t="shared" si="450"/>
        <v/>
      </c>
      <c r="B4199" s="31" t="str">
        <f t="shared" si="455"/>
        <v/>
      </c>
      <c r="C4199" s="25" t="str">
        <f t="shared" si="451"/>
        <v/>
      </c>
      <c r="D4199" s="26" t="str">
        <f>IF(C4199="","",IFERROR(VLOOKUP($C4199,Statistiques!$A$8:$B$30,2,0),""))</f>
        <v/>
      </c>
      <c r="E4199" s="24"/>
      <c r="F4199" s="27" t="e">
        <f t="shared" si="456"/>
        <v>#VALUE!</v>
      </c>
      <c r="G4199" s="28" t="str">
        <f t="shared" si="452"/>
        <v/>
      </c>
      <c r="H4199" s="29"/>
      <c r="I4199" s="30"/>
      <c r="J4199">
        <f t="shared" si="453"/>
        <v>0</v>
      </c>
      <c r="K4199">
        <f t="shared" si="454"/>
        <v>0</v>
      </c>
    </row>
    <row r="4200" spans="1:11" ht="12.75" customHeight="1" x14ac:dyDescent="0.2">
      <c r="A4200" s="71" t="str">
        <f t="shared" si="450"/>
        <v/>
      </c>
      <c r="B4200" s="31" t="str">
        <f t="shared" si="455"/>
        <v/>
      </c>
      <c r="C4200" s="25" t="str">
        <f t="shared" si="451"/>
        <v/>
      </c>
      <c r="D4200" s="26" t="str">
        <f>IF(C4200="","",IFERROR(VLOOKUP($C4200,Statistiques!$A$8:$B$30,2,0),""))</f>
        <v/>
      </c>
      <c r="E4200" s="24"/>
      <c r="F4200" s="27" t="e">
        <f t="shared" si="456"/>
        <v>#VALUE!</v>
      </c>
      <c r="G4200" s="28" t="str">
        <f t="shared" si="452"/>
        <v/>
      </c>
      <c r="H4200" s="29"/>
      <c r="I4200" s="30"/>
      <c r="J4200">
        <f t="shared" si="453"/>
        <v>0</v>
      </c>
      <c r="K4200">
        <f t="shared" si="454"/>
        <v>0</v>
      </c>
    </row>
    <row r="4201" spans="1:11" ht="12.75" customHeight="1" x14ac:dyDescent="0.2">
      <c r="A4201" s="71" t="str">
        <f t="shared" si="450"/>
        <v/>
      </c>
      <c r="B4201" s="31" t="str">
        <f t="shared" si="455"/>
        <v/>
      </c>
      <c r="C4201" s="25" t="str">
        <f t="shared" si="451"/>
        <v/>
      </c>
      <c r="D4201" s="26" t="str">
        <f>IF(C4201="","",IFERROR(VLOOKUP($C4201,Statistiques!$A$8:$B$30,2,0),""))</f>
        <v/>
      </c>
      <c r="E4201" s="24"/>
      <c r="F4201" s="27" t="e">
        <f t="shared" si="456"/>
        <v>#VALUE!</v>
      </c>
      <c r="G4201" s="28" t="str">
        <f t="shared" si="452"/>
        <v/>
      </c>
      <c r="H4201" s="29"/>
      <c r="I4201" s="30"/>
      <c r="J4201">
        <f t="shared" si="453"/>
        <v>0</v>
      </c>
      <c r="K4201">
        <f t="shared" si="454"/>
        <v>0</v>
      </c>
    </row>
    <row r="4202" spans="1:11" ht="12.75" customHeight="1" x14ac:dyDescent="0.2">
      <c r="A4202" s="71" t="str">
        <f t="shared" si="450"/>
        <v/>
      </c>
      <c r="B4202" s="31" t="str">
        <f t="shared" si="455"/>
        <v/>
      </c>
      <c r="C4202" s="25" t="str">
        <f t="shared" si="451"/>
        <v/>
      </c>
      <c r="D4202" s="26" t="str">
        <f>IF(C4202="","",IFERROR(VLOOKUP($C4202,Statistiques!$A$8:$B$30,2,0),""))</f>
        <v/>
      </c>
      <c r="E4202" s="24"/>
      <c r="F4202" s="27" t="e">
        <f t="shared" si="456"/>
        <v>#VALUE!</v>
      </c>
      <c r="G4202" s="28" t="str">
        <f t="shared" si="452"/>
        <v/>
      </c>
      <c r="H4202" s="29"/>
      <c r="I4202" s="30"/>
      <c r="J4202">
        <f t="shared" si="453"/>
        <v>0</v>
      </c>
      <c r="K4202">
        <f t="shared" si="454"/>
        <v>0</v>
      </c>
    </row>
    <row r="4203" spans="1:11" ht="12.75" customHeight="1" x14ac:dyDescent="0.2">
      <c r="A4203" s="71" t="str">
        <f t="shared" si="450"/>
        <v/>
      </c>
      <c r="B4203" s="31" t="str">
        <f t="shared" si="455"/>
        <v/>
      </c>
      <c r="C4203" s="25" t="str">
        <f t="shared" si="451"/>
        <v/>
      </c>
      <c r="D4203" s="26" t="str">
        <f>IF(C4203="","",IFERROR(VLOOKUP($C4203,Statistiques!$A$8:$B$30,2,0),""))</f>
        <v/>
      </c>
      <c r="E4203" s="24"/>
      <c r="F4203" s="27" t="e">
        <f t="shared" si="456"/>
        <v>#VALUE!</v>
      </c>
      <c r="G4203" s="28" t="str">
        <f t="shared" si="452"/>
        <v/>
      </c>
      <c r="H4203" s="29"/>
      <c r="I4203" s="30"/>
      <c r="J4203">
        <f t="shared" si="453"/>
        <v>0</v>
      </c>
      <c r="K4203">
        <f t="shared" si="454"/>
        <v>0</v>
      </c>
    </row>
    <row r="4204" spans="1:11" ht="12.75" customHeight="1" x14ac:dyDescent="0.2">
      <c r="A4204" s="71" t="str">
        <f t="shared" si="450"/>
        <v/>
      </c>
      <c r="B4204" s="31" t="str">
        <f t="shared" si="455"/>
        <v/>
      </c>
      <c r="C4204" s="25" t="str">
        <f t="shared" si="451"/>
        <v/>
      </c>
      <c r="D4204" s="26" t="str">
        <f>IF(C4204="","",IFERROR(VLOOKUP($C4204,Statistiques!$A$8:$B$30,2,0),""))</f>
        <v/>
      </c>
      <c r="E4204" s="24"/>
      <c r="F4204" s="27" t="e">
        <f t="shared" si="456"/>
        <v>#VALUE!</v>
      </c>
      <c r="G4204" s="28" t="str">
        <f t="shared" si="452"/>
        <v/>
      </c>
      <c r="H4204" s="29"/>
      <c r="I4204" s="30"/>
      <c r="J4204">
        <f t="shared" si="453"/>
        <v>0</v>
      </c>
      <c r="K4204">
        <f t="shared" si="454"/>
        <v>0</v>
      </c>
    </row>
    <row r="4205" spans="1:11" ht="12.75" customHeight="1" x14ac:dyDescent="0.2">
      <c r="A4205" s="71" t="str">
        <f t="shared" si="450"/>
        <v/>
      </c>
      <c r="B4205" s="31" t="str">
        <f t="shared" si="455"/>
        <v/>
      </c>
      <c r="C4205" s="25" t="str">
        <f t="shared" si="451"/>
        <v/>
      </c>
      <c r="D4205" s="26" t="str">
        <f>IF(C4205="","",IFERROR(VLOOKUP($C4205,Statistiques!$A$8:$B$30,2,0),""))</f>
        <v/>
      </c>
      <c r="E4205" s="24"/>
      <c r="F4205" s="27" t="e">
        <f t="shared" si="456"/>
        <v>#VALUE!</v>
      </c>
      <c r="G4205" s="28" t="str">
        <f t="shared" si="452"/>
        <v/>
      </c>
      <c r="H4205" s="29"/>
      <c r="I4205" s="30"/>
      <c r="J4205">
        <f t="shared" si="453"/>
        <v>0</v>
      </c>
      <c r="K4205">
        <f t="shared" si="454"/>
        <v>0</v>
      </c>
    </row>
    <row r="4206" spans="1:11" ht="12.75" customHeight="1" x14ac:dyDescent="0.2">
      <c r="A4206" s="71" t="str">
        <f t="shared" si="450"/>
        <v/>
      </c>
      <c r="B4206" s="31" t="str">
        <f t="shared" si="455"/>
        <v/>
      </c>
      <c r="C4206" s="25" t="str">
        <f t="shared" si="451"/>
        <v/>
      </c>
      <c r="D4206" s="26" t="str">
        <f>IF(C4206="","",IFERROR(VLOOKUP($C4206,Statistiques!$A$8:$B$30,2,0),""))</f>
        <v/>
      </c>
      <c r="E4206" s="24"/>
      <c r="F4206" s="27" t="e">
        <f t="shared" si="456"/>
        <v>#VALUE!</v>
      </c>
      <c r="G4206" s="28" t="str">
        <f t="shared" si="452"/>
        <v/>
      </c>
      <c r="H4206" s="29"/>
      <c r="I4206" s="30"/>
      <c r="J4206">
        <f t="shared" si="453"/>
        <v>0</v>
      </c>
      <c r="K4206">
        <f t="shared" si="454"/>
        <v>0</v>
      </c>
    </row>
    <row r="4207" spans="1:11" ht="12.75" customHeight="1" x14ac:dyDescent="0.2">
      <c r="A4207" s="71" t="str">
        <f t="shared" si="450"/>
        <v/>
      </c>
      <c r="B4207" s="31" t="str">
        <f t="shared" si="455"/>
        <v/>
      </c>
      <c r="C4207" s="25" t="str">
        <f t="shared" si="451"/>
        <v/>
      </c>
      <c r="D4207" s="26" t="str">
        <f>IF(C4207="","",IFERROR(VLOOKUP($C4207,Statistiques!$A$8:$B$30,2,0),""))</f>
        <v/>
      </c>
      <c r="E4207" s="24"/>
      <c r="F4207" s="27" t="e">
        <f t="shared" si="456"/>
        <v>#VALUE!</v>
      </c>
      <c r="G4207" s="28" t="str">
        <f t="shared" si="452"/>
        <v/>
      </c>
      <c r="H4207" s="29"/>
      <c r="I4207" s="30"/>
      <c r="J4207">
        <f t="shared" si="453"/>
        <v>0</v>
      </c>
      <c r="K4207">
        <f t="shared" si="454"/>
        <v>0</v>
      </c>
    </row>
    <row r="4208" spans="1:11" ht="12.75" customHeight="1" x14ac:dyDescent="0.2">
      <c r="A4208" s="71" t="str">
        <f t="shared" si="450"/>
        <v/>
      </c>
      <c r="B4208" s="31" t="str">
        <f t="shared" si="455"/>
        <v/>
      </c>
      <c r="C4208" s="25" t="str">
        <f t="shared" si="451"/>
        <v/>
      </c>
      <c r="D4208" s="26" t="str">
        <f>IF(C4208="","",IFERROR(VLOOKUP($C4208,Statistiques!$A$8:$B$30,2,0),""))</f>
        <v/>
      </c>
      <c r="E4208" s="24"/>
      <c r="F4208" s="27" t="e">
        <f t="shared" si="456"/>
        <v>#VALUE!</v>
      </c>
      <c r="G4208" s="28" t="str">
        <f t="shared" si="452"/>
        <v/>
      </c>
      <c r="H4208" s="29"/>
      <c r="I4208" s="30"/>
      <c r="J4208">
        <f t="shared" si="453"/>
        <v>0</v>
      </c>
      <c r="K4208">
        <f t="shared" si="454"/>
        <v>0</v>
      </c>
    </row>
    <row r="4209" spans="1:11" ht="12.75" customHeight="1" x14ac:dyDescent="0.2">
      <c r="A4209" s="71" t="str">
        <f t="shared" si="450"/>
        <v/>
      </c>
      <c r="B4209" s="31" t="str">
        <f t="shared" si="455"/>
        <v/>
      </c>
      <c r="C4209" s="25" t="str">
        <f t="shared" si="451"/>
        <v/>
      </c>
      <c r="D4209" s="26" t="str">
        <f>IF(C4209="","",IFERROR(VLOOKUP($C4209,Statistiques!$A$8:$B$30,2,0),""))</f>
        <v/>
      </c>
      <c r="E4209" s="24"/>
      <c r="F4209" s="27" t="e">
        <f t="shared" si="456"/>
        <v>#VALUE!</v>
      </c>
      <c r="G4209" s="28" t="str">
        <f t="shared" si="452"/>
        <v/>
      </c>
      <c r="H4209" s="29"/>
      <c r="I4209" s="30"/>
      <c r="J4209">
        <f t="shared" si="453"/>
        <v>0</v>
      </c>
      <c r="K4209">
        <f t="shared" si="454"/>
        <v>0</v>
      </c>
    </row>
    <row r="4210" spans="1:11" ht="12.75" customHeight="1" x14ac:dyDescent="0.2">
      <c r="A4210" s="71" t="str">
        <f t="shared" ref="A4210:A4273" si="457">IF(E4209="","",A4209)</f>
        <v/>
      </c>
      <c r="B4210" s="31" t="str">
        <f t="shared" si="455"/>
        <v/>
      </c>
      <c r="C4210" s="25" t="str">
        <f t="shared" ref="C4210:C4273" si="458">IF(E4209="","",C4209)</f>
        <v/>
      </c>
      <c r="D4210" s="26" t="str">
        <f>IF(C4210="","",IFERROR(VLOOKUP($C4210,Statistiques!$A$8:$B$30,2,0),""))</f>
        <v/>
      </c>
      <c r="E4210" s="24"/>
      <c r="F4210" s="27" t="e">
        <f t="shared" si="456"/>
        <v>#VALUE!</v>
      </c>
      <c r="G4210" s="28" t="str">
        <f t="shared" si="452"/>
        <v/>
      </c>
      <c r="H4210" s="29"/>
      <c r="I4210" s="30"/>
      <c r="J4210">
        <f t="shared" si="453"/>
        <v>0</v>
      </c>
      <c r="K4210">
        <f t="shared" si="454"/>
        <v>0</v>
      </c>
    </row>
    <row r="4211" spans="1:11" ht="12.75" customHeight="1" x14ac:dyDescent="0.2">
      <c r="A4211" s="71" t="str">
        <f t="shared" si="457"/>
        <v/>
      </c>
      <c r="B4211" s="31" t="str">
        <f t="shared" si="455"/>
        <v/>
      </c>
      <c r="C4211" s="25" t="str">
        <f t="shared" si="458"/>
        <v/>
      </c>
      <c r="D4211" s="26" t="str">
        <f>IF(C4211="","",IFERROR(VLOOKUP($C4211,Statistiques!$A$8:$B$30,2,0),""))</f>
        <v/>
      </c>
      <c r="E4211" s="24"/>
      <c r="F4211" s="27" t="e">
        <f t="shared" si="456"/>
        <v>#VALUE!</v>
      </c>
      <c r="G4211" s="28" t="str">
        <f t="shared" si="452"/>
        <v/>
      </c>
      <c r="H4211" s="29"/>
      <c r="I4211" s="30"/>
      <c r="J4211">
        <f t="shared" si="453"/>
        <v>0</v>
      </c>
      <c r="K4211">
        <f t="shared" si="454"/>
        <v>0</v>
      </c>
    </row>
    <row r="4212" spans="1:11" ht="12.75" customHeight="1" x14ac:dyDescent="0.2">
      <c r="A4212" s="71" t="str">
        <f t="shared" si="457"/>
        <v/>
      </c>
      <c r="B4212" s="31" t="str">
        <f t="shared" si="455"/>
        <v/>
      </c>
      <c r="C4212" s="25" t="str">
        <f t="shared" si="458"/>
        <v/>
      </c>
      <c r="D4212" s="26" t="str">
        <f>IF(C4212="","",IFERROR(VLOOKUP($C4212,Statistiques!$A$8:$B$30,2,0),""))</f>
        <v/>
      </c>
      <c r="E4212" s="24"/>
      <c r="F4212" s="27" t="e">
        <f t="shared" si="456"/>
        <v>#VALUE!</v>
      </c>
      <c r="G4212" s="28" t="str">
        <f t="shared" si="452"/>
        <v/>
      </c>
      <c r="H4212" s="29"/>
      <c r="I4212" s="30"/>
      <c r="J4212">
        <f t="shared" si="453"/>
        <v>0</v>
      </c>
      <c r="K4212">
        <f t="shared" si="454"/>
        <v>0</v>
      </c>
    </row>
    <row r="4213" spans="1:11" ht="12.75" customHeight="1" x14ac:dyDescent="0.2">
      <c r="A4213" s="71" t="str">
        <f t="shared" si="457"/>
        <v/>
      </c>
      <c r="B4213" s="31" t="str">
        <f t="shared" si="455"/>
        <v/>
      </c>
      <c r="C4213" s="25" t="str">
        <f t="shared" si="458"/>
        <v/>
      </c>
      <c r="D4213" s="26" t="str">
        <f>IF(C4213="","",IFERROR(VLOOKUP($C4213,Statistiques!$A$8:$B$30,2,0),""))</f>
        <v/>
      </c>
      <c r="E4213" s="24"/>
      <c r="F4213" s="27" t="e">
        <f t="shared" si="456"/>
        <v>#VALUE!</v>
      </c>
      <c r="G4213" s="28" t="str">
        <f t="shared" si="452"/>
        <v/>
      </c>
      <c r="H4213" s="29"/>
      <c r="I4213" s="30"/>
      <c r="J4213">
        <f t="shared" si="453"/>
        <v>0</v>
      </c>
      <c r="K4213">
        <f t="shared" si="454"/>
        <v>0</v>
      </c>
    </row>
    <row r="4214" spans="1:11" ht="12.75" customHeight="1" x14ac:dyDescent="0.2">
      <c r="A4214" s="71" t="str">
        <f t="shared" si="457"/>
        <v/>
      </c>
      <c r="B4214" s="31" t="str">
        <f t="shared" si="455"/>
        <v/>
      </c>
      <c r="C4214" s="25" t="str">
        <f t="shared" si="458"/>
        <v/>
      </c>
      <c r="D4214" s="26" t="str">
        <f>IF(C4214="","",IFERROR(VLOOKUP($C4214,Statistiques!$A$8:$B$30,2,0),""))</f>
        <v/>
      </c>
      <c r="E4214" s="24"/>
      <c r="F4214" s="27" t="e">
        <f t="shared" si="456"/>
        <v>#VALUE!</v>
      </c>
      <c r="G4214" s="28" t="str">
        <f t="shared" si="452"/>
        <v/>
      </c>
      <c r="H4214" s="29"/>
      <c r="I4214" s="30"/>
      <c r="J4214">
        <f t="shared" si="453"/>
        <v>0</v>
      </c>
      <c r="K4214">
        <f t="shared" si="454"/>
        <v>0</v>
      </c>
    </row>
    <row r="4215" spans="1:11" ht="12.75" customHeight="1" x14ac:dyDescent="0.2">
      <c r="A4215" s="71" t="str">
        <f t="shared" si="457"/>
        <v/>
      </c>
      <c r="B4215" s="31" t="str">
        <f t="shared" si="455"/>
        <v/>
      </c>
      <c r="C4215" s="25" t="str">
        <f t="shared" si="458"/>
        <v/>
      </c>
      <c r="D4215" s="26" t="str">
        <f>IF(C4215="","",IFERROR(VLOOKUP($C4215,Statistiques!$A$8:$B$30,2,0),""))</f>
        <v/>
      </c>
      <c r="E4215" s="24"/>
      <c r="F4215" s="27" t="e">
        <f t="shared" si="456"/>
        <v>#VALUE!</v>
      </c>
      <c r="G4215" s="28" t="str">
        <f t="shared" si="452"/>
        <v/>
      </c>
      <c r="H4215" s="29"/>
      <c r="I4215" s="30"/>
      <c r="J4215">
        <f t="shared" si="453"/>
        <v>0</v>
      </c>
      <c r="K4215">
        <f t="shared" si="454"/>
        <v>0</v>
      </c>
    </row>
    <row r="4216" spans="1:11" ht="12.75" customHeight="1" x14ac:dyDescent="0.2">
      <c r="A4216" s="71" t="str">
        <f t="shared" si="457"/>
        <v/>
      </c>
      <c r="B4216" s="31" t="str">
        <f t="shared" si="455"/>
        <v/>
      </c>
      <c r="C4216" s="25" t="str">
        <f t="shared" si="458"/>
        <v/>
      </c>
      <c r="D4216" s="26" t="str">
        <f>IF(C4216="","",IFERROR(VLOOKUP($C4216,Statistiques!$A$8:$B$30,2,0),""))</f>
        <v/>
      </c>
      <c r="E4216" s="24"/>
      <c r="F4216" s="27" t="e">
        <f t="shared" si="456"/>
        <v>#VALUE!</v>
      </c>
      <c r="G4216" s="28" t="str">
        <f t="shared" si="452"/>
        <v/>
      </c>
      <c r="H4216" s="29"/>
      <c r="I4216" s="30"/>
      <c r="J4216">
        <f t="shared" si="453"/>
        <v>0</v>
      </c>
      <c r="K4216">
        <f t="shared" si="454"/>
        <v>0</v>
      </c>
    </row>
    <row r="4217" spans="1:11" ht="12.75" customHeight="1" x14ac:dyDescent="0.2">
      <c r="A4217" s="71" t="str">
        <f t="shared" si="457"/>
        <v/>
      </c>
      <c r="B4217" s="31" t="str">
        <f t="shared" si="455"/>
        <v/>
      </c>
      <c r="C4217" s="25" t="str">
        <f t="shared" si="458"/>
        <v/>
      </c>
      <c r="D4217" s="26" t="str">
        <f>IF(C4217="","",IFERROR(VLOOKUP($C4217,Statistiques!$A$8:$B$30,2,0),""))</f>
        <v/>
      </c>
      <c r="E4217" s="24"/>
      <c r="F4217" s="27" t="e">
        <f t="shared" si="456"/>
        <v>#VALUE!</v>
      </c>
      <c r="G4217" s="28" t="str">
        <f t="shared" si="452"/>
        <v/>
      </c>
      <c r="H4217" s="29"/>
      <c r="I4217" s="30"/>
      <c r="J4217">
        <f t="shared" si="453"/>
        <v>0</v>
      </c>
      <c r="K4217">
        <f t="shared" si="454"/>
        <v>0</v>
      </c>
    </row>
    <row r="4218" spans="1:11" ht="12.75" customHeight="1" x14ac:dyDescent="0.2">
      <c r="A4218" s="71" t="str">
        <f t="shared" si="457"/>
        <v/>
      </c>
      <c r="B4218" s="31" t="str">
        <f t="shared" si="455"/>
        <v/>
      </c>
      <c r="C4218" s="25" t="str">
        <f t="shared" si="458"/>
        <v/>
      </c>
      <c r="D4218" s="26" t="str">
        <f>IF(C4218="","",IFERROR(VLOOKUP($C4218,Statistiques!$A$8:$B$30,2,0),""))</f>
        <v/>
      </c>
      <c r="E4218" s="24"/>
      <c r="F4218" s="27" t="e">
        <f t="shared" si="456"/>
        <v>#VALUE!</v>
      </c>
      <c r="G4218" s="28" t="str">
        <f t="shared" si="452"/>
        <v/>
      </c>
      <c r="H4218" s="29"/>
      <c r="I4218" s="30"/>
      <c r="J4218">
        <f t="shared" si="453"/>
        <v>0</v>
      </c>
      <c r="K4218">
        <f t="shared" si="454"/>
        <v>0</v>
      </c>
    </row>
    <row r="4219" spans="1:11" ht="12.75" customHeight="1" x14ac:dyDescent="0.2">
      <c r="A4219" s="71" t="str">
        <f t="shared" si="457"/>
        <v/>
      </c>
      <c r="B4219" s="31" t="str">
        <f t="shared" si="455"/>
        <v/>
      </c>
      <c r="C4219" s="25" t="str">
        <f t="shared" si="458"/>
        <v/>
      </c>
      <c r="D4219" s="26" t="str">
        <f>IF(C4219="","",IFERROR(VLOOKUP($C4219,Statistiques!$A$8:$B$30,2,0),""))</f>
        <v/>
      </c>
      <c r="E4219" s="24"/>
      <c r="F4219" s="27" t="e">
        <f t="shared" si="456"/>
        <v>#VALUE!</v>
      </c>
      <c r="G4219" s="28" t="str">
        <f t="shared" si="452"/>
        <v/>
      </c>
      <c r="H4219" s="29"/>
      <c r="I4219" s="30"/>
      <c r="J4219">
        <f t="shared" si="453"/>
        <v>0</v>
      </c>
      <c r="K4219">
        <f t="shared" si="454"/>
        <v>0</v>
      </c>
    </row>
    <row r="4220" spans="1:11" ht="12.75" customHeight="1" x14ac:dyDescent="0.2">
      <c r="A4220" s="71" t="str">
        <f t="shared" si="457"/>
        <v/>
      </c>
      <c r="B4220" s="31" t="str">
        <f t="shared" si="455"/>
        <v/>
      </c>
      <c r="C4220" s="25" t="str">
        <f t="shared" si="458"/>
        <v/>
      </c>
      <c r="D4220" s="26" t="str">
        <f>IF(C4220="","",IFERROR(VLOOKUP($C4220,Statistiques!$A$8:$B$30,2,0),""))</f>
        <v/>
      </c>
      <c r="E4220" s="24"/>
      <c r="F4220" s="27" t="e">
        <f t="shared" si="456"/>
        <v>#VALUE!</v>
      </c>
      <c r="G4220" s="28" t="str">
        <f t="shared" si="452"/>
        <v/>
      </c>
      <c r="H4220" s="29"/>
      <c r="I4220" s="30"/>
      <c r="J4220">
        <f t="shared" si="453"/>
        <v>0</v>
      </c>
      <c r="K4220">
        <f t="shared" si="454"/>
        <v>0</v>
      </c>
    </row>
    <row r="4221" spans="1:11" ht="12.75" customHeight="1" x14ac:dyDescent="0.2">
      <c r="A4221" s="71" t="str">
        <f t="shared" si="457"/>
        <v/>
      </c>
      <c r="B4221" s="31" t="str">
        <f t="shared" si="455"/>
        <v/>
      </c>
      <c r="C4221" s="25" t="str">
        <f t="shared" si="458"/>
        <v/>
      </c>
      <c r="D4221" s="26" t="str">
        <f>IF(C4221="","",IFERROR(VLOOKUP($C4221,Statistiques!$A$8:$B$30,2,0),""))</f>
        <v/>
      </c>
      <c r="E4221" s="24"/>
      <c r="F4221" s="27" t="e">
        <f t="shared" si="456"/>
        <v>#VALUE!</v>
      </c>
      <c r="G4221" s="28" t="str">
        <f t="shared" si="452"/>
        <v/>
      </c>
      <c r="H4221" s="29"/>
      <c r="I4221" s="30"/>
      <c r="J4221">
        <f t="shared" si="453"/>
        <v>0</v>
      </c>
      <c r="K4221">
        <f t="shared" si="454"/>
        <v>0</v>
      </c>
    </row>
    <row r="4222" spans="1:11" ht="12.75" customHeight="1" x14ac:dyDescent="0.2">
      <c r="A4222" s="71" t="str">
        <f t="shared" si="457"/>
        <v/>
      </c>
      <c r="B4222" s="31" t="str">
        <f t="shared" si="455"/>
        <v/>
      </c>
      <c r="C4222" s="25" t="str">
        <f t="shared" si="458"/>
        <v/>
      </c>
      <c r="D4222" s="26" t="str">
        <f>IF(C4222="","",IFERROR(VLOOKUP($C4222,Statistiques!$A$8:$B$30,2,0),""))</f>
        <v/>
      </c>
      <c r="E4222" s="24"/>
      <c r="F4222" s="27" t="e">
        <f t="shared" si="456"/>
        <v>#VALUE!</v>
      </c>
      <c r="G4222" s="28" t="str">
        <f t="shared" si="452"/>
        <v/>
      </c>
      <c r="H4222" s="29"/>
      <c r="I4222" s="30"/>
      <c r="J4222">
        <f t="shared" si="453"/>
        <v>0</v>
      </c>
      <c r="K4222">
        <f t="shared" si="454"/>
        <v>0</v>
      </c>
    </row>
    <row r="4223" spans="1:11" ht="12.75" customHeight="1" x14ac:dyDescent="0.2">
      <c r="A4223" s="71" t="str">
        <f t="shared" si="457"/>
        <v/>
      </c>
      <c r="B4223" s="31" t="str">
        <f t="shared" si="455"/>
        <v/>
      </c>
      <c r="C4223" s="25" t="str">
        <f t="shared" si="458"/>
        <v/>
      </c>
      <c r="D4223" s="26" t="str">
        <f>IF(C4223="","",IFERROR(VLOOKUP($C4223,Statistiques!$A$8:$B$30,2,0),""))</f>
        <v/>
      </c>
      <c r="E4223" s="24"/>
      <c r="F4223" s="27" t="e">
        <f t="shared" si="456"/>
        <v>#VALUE!</v>
      </c>
      <c r="G4223" s="28" t="str">
        <f t="shared" si="452"/>
        <v/>
      </c>
      <c r="H4223" s="29"/>
      <c r="I4223" s="30"/>
      <c r="J4223">
        <f t="shared" si="453"/>
        <v>0</v>
      </c>
      <c r="K4223">
        <f t="shared" si="454"/>
        <v>0</v>
      </c>
    </row>
    <row r="4224" spans="1:11" ht="12.75" customHeight="1" x14ac:dyDescent="0.2">
      <c r="A4224" s="71" t="str">
        <f t="shared" si="457"/>
        <v/>
      </c>
      <c r="B4224" s="31" t="str">
        <f t="shared" si="455"/>
        <v/>
      </c>
      <c r="C4224" s="25" t="str">
        <f t="shared" si="458"/>
        <v/>
      </c>
      <c r="D4224" s="26" t="str">
        <f>IF(C4224="","",IFERROR(VLOOKUP($C4224,Statistiques!$A$8:$B$30,2,0),""))</f>
        <v/>
      </c>
      <c r="E4224" s="24"/>
      <c r="F4224" s="27" t="e">
        <f t="shared" si="456"/>
        <v>#VALUE!</v>
      </c>
      <c r="G4224" s="28" t="str">
        <f t="shared" si="452"/>
        <v/>
      </c>
      <c r="H4224" s="29"/>
      <c r="I4224" s="30"/>
      <c r="J4224">
        <f t="shared" si="453"/>
        <v>0</v>
      </c>
      <c r="K4224">
        <f t="shared" si="454"/>
        <v>0</v>
      </c>
    </row>
    <row r="4225" spans="1:11" ht="12.75" customHeight="1" x14ac:dyDescent="0.2">
      <c r="A4225" s="71" t="str">
        <f t="shared" si="457"/>
        <v/>
      </c>
      <c r="B4225" s="31" t="str">
        <f t="shared" si="455"/>
        <v/>
      </c>
      <c r="C4225" s="25" t="str">
        <f t="shared" si="458"/>
        <v/>
      </c>
      <c r="D4225" s="26" t="str">
        <f>IF(C4225="","",IFERROR(VLOOKUP($C4225,Statistiques!$A$8:$B$30,2,0),""))</f>
        <v/>
      </c>
      <c r="E4225" s="24"/>
      <c r="F4225" s="27" t="e">
        <f t="shared" si="456"/>
        <v>#VALUE!</v>
      </c>
      <c r="G4225" s="28" t="str">
        <f t="shared" si="452"/>
        <v/>
      </c>
      <c r="H4225" s="29"/>
      <c r="I4225" s="30"/>
      <c r="J4225">
        <f t="shared" si="453"/>
        <v>0</v>
      </c>
      <c r="K4225">
        <f t="shared" si="454"/>
        <v>0</v>
      </c>
    </row>
    <row r="4226" spans="1:11" ht="12.75" customHeight="1" x14ac:dyDescent="0.2">
      <c r="A4226" s="71" t="str">
        <f t="shared" si="457"/>
        <v/>
      </c>
      <c r="B4226" s="31" t="str">
        <f t="shared" si="455"/>
        <v/>
      </c>
      <c r="C4226" s="25" t="str">
        <f t="shared" si="458"/>
        <v/>
      </c>
      <c r="D4226" s="26" t="str">
        <f>IF(C4226="","",IFERROR(VLOOKUP($C4226,Statistiques!$A$8:$B$30,2,0),""))</f>
        <v/>
      </c>
      <c r="E4226" s="24"/>
      <c r="F4226" s="27" t="e">
        <f t="shared" si="456"/>
        <v>#VALUE!</v>
      </c>
      <c r="G4226" s="28" t="str">
        <f t="shared" si="452"/>
        <v/>
      </c>
      <c r="H4226" s="29"/>
      <c r="I4226" s="30"/>
      <c r="J4226">
        <f t="shared" si="453"/>
        <v>0</v>
      </c>
      <c r="K4226">
        <f t="shared" si="454"/>
        <v>0</v>
      </c>
    </row>
    <row r="4227" spans="1:11" ht="12.75" customHeight="1" x14ac:dyDescent="0.2">
      <c r="A4227" s="71" t="str">
        <f t="shared" si="457"/>
        <v/>
      </c>
      <c r="B4227" s="31" t="str">
        <f t="shared" si="455"/>
        <v/>
      </c>
      <c r="C4227" s="25" t="str">
        <f t="shared" si="458"/>
        <v/>
      </c>
      <c r="D4227" s="26" t="str">
        <f>IF(C4227="","",IFERROR(VLOOKUP($C4227,Statistiques!$A$8:$B$30,2,0),""))</f>
        <v/>
      </c>
      <c r="E4227" s="24"/>
      <c r="F4227" s="27" t="e">
        <f t="shared" si="456"/>
        <v>#VALUE!</v>
      </c>
      <c r="G4227" s="28" t="str">
        <f t="shared" ref="G4227:G4290" si="459">IF(E4227="","",IF(AND(MONTH(A4227)=MONTH(A4228),E4228&lt;&gt;""),"",F4227))</f>
        <v/>
      </c>
      <c r="H4227" s="29"/>
      <c r="I4227" s="30"/>
      <c r="J4227">
        <f t="shared" ref="J4227:J4290" si="460">IF(H4227="",0,H4227)</f>
        <v>0</v>
      </c>
      <c r="K4227">
        <f t="shared" ref="K4227:K4290" si="461">IF(I4227="",0,I4227)</f>
        <v>0</v>
      </c>
    </row>
    <row r="4228" spans="1:11" ht="12.75" customHeight="1" x14ac:dyDescent="0.2">
      <c r="A4228" s="71" t="str">
        <f t="shared" si="457"/>
        <v/>
      </c>
      <c r="B4228" s="31" t="str">
        <f t="shared" ref="B4228:B4291" si="462">IF(A4228="","",B4227+1)</f>
        <v/>
      </c>
      <c r="C4228" s="25" t="str">
        <f t="shared" si="458"/>
        <v/>
      </c>
      <c r="D4228" s="26" t="str">
        <f>IF(C4228="","",IFERROR(VLOOKUP($C4228,Statistiques!$A$8:$B$30,2,0),""))</f>
        <v/>
      </c>
      <c r="E4228" s="24"/>
      <c r="F4228" s="27" t="e">
        <f t="shared" ref="F4228:F4291" si="463">IF(MONTH(A4228)=MONTH(A4227),F4227+E4228,E4228)</f>
        <v>#VALUE!</v>
      </c>
      <c r="G4228" s="28" t="str">
        <f t="shared" si="459"/>
        <v/>
      </c>
      <c r="H4228" s="29"/>
      <c r="I4228" s="30"/>
      <c r="J4228">
        <f t="shared" si="460"/>
        <v>0</v>
      </c>
      <c r="K4228">
        <f t="shared" si="461"/>
        <v>0</v>
      </c>
    </row>
    <row r="4229" spans="1:11" ht="12.75" customHeight="1" x14ac:dyDescent="0.2">
      <c r="A4229" s="71" t="str">
        <f t="shared" si="457"/>
        <v/>
      </c>
      <c r="B4229" s="31" t="str">
        <f t="shared" si="462"/>
        <v/>
      </c>
      <c r="C4229" s="25" t="str">
        <f t="shared" si="458"/>
        <v/>
      </c>
      <c r="D4229" s="26" t="str">
        <f>IF(C4229="","",IFERROR(VLOOKUP($C4229,Statistiques!$A$8:$B$30,2,0),""))</f>
        <v/>
      </c>
      <c r="E4229" s="24"/>
      <c r="F4229" s="27" t="e">
        <f t="shared" si="463"/>
        <v>#VALUE!</v>
      </c>
      <c r="G4229" s="28" t="str">
        <f t="shared" si="459"/>
        <v/>
      </c>
      <c r="H4229" s="29"/>
      <c r="I4229" s="30"/>
      <c r="J4229">
        <f t="shared" si="460"/>
        <v>0</v>
      </c>
      <c r="K4229">
        <f t="shared" si="461"/>
        <v>0</v>
      </c>
    </row>
    <row r="4230" spans="1:11" ht="12.75" customHeight="1" x14ac:dyDescent="0.2">
      <c r="A4230" s="71" t="str">
        <f t="shared" si="457"/>
        <v/>
      </c>
      <c r="B4230" s="31" t="str">
        <f t="shared" si="462"/>
        <v/>
      </c>
      <c r="C4230" s="25" t="str">
        <f t="shared" si="458"/>
        <v/>
      </c>
      <c r="D4230" s="26" t="str">
        <f>IF(C4230="","",IFERROR(VLOOKUP($C4230,Statistiques!$A$8:$B$30,2,0),""))</f>
        <v/>
      </c>
      <c r="E4230" s="24"/>
      <c r="F4230" s="27" t="e">
        <f t="shared" si="463"/>
        <v>#VALUE!</v>
      </c>
      <c r="G4230" s="28" t="str">
        <f t="shared" si="459"/>
        <v/>
      </c>
      <c r="H4230" s="29"/>
      <c r="I4230" s="30"/>
      <c r="J4230">
        <f t="shared" si="460"/>
        <v>0</v>
      </c>
      <c r="K4230">
        <f t="shared" si="461"/>
        <v>0</v>
      </c>
    </row>
    <row r="4231" spans="1:11" ht="12.75" customHeight="1" x14ac:dyDescent="0.2">
      <c r="A4231" s="71" t="str">
        <f t="shared" si="457"/>
        <v/>
      </c>
      <c r="B4231" s="31" t="str">
        <f t="shared" si="462"/>
        <v/>
      </c>
      <c r="C4231" s="25" t="str">
        <f t="shared" si="458"/>
        <v/>
      </c>
      <c r="D4231" s="26" t="str">
        <f>IF(C4231="","",IFERROR(VLOOKUP($C4231,Statistiques!$A$8:$B$30,2,0),""))</f>
        <v/>
      </c>
      <c r="E4231" s="24"/>
      <c r="F4231" s="27" t="e">
        <f t="shared" si="463"/>
        <v>#VALUE!</v>
      </c>
      <c r="G4231" s="28" t="str">
        <f t="shared" si="459"/>
        <v/>
      </c>
      <c r="H4231" s="29"/>
      <c r="I4231" s="30"/>
      <c r="J4231">
        <f t="shared" si="460"/>
        <v>0</v>
      </c>
      <c r="K4231">
        <f t="shared" si="461"/>
        <v>0</v>
      </c>
    </row>
    <row r="4232" spans="1:11" ht="12.75" customHeight="1" x14ac:dyDescent="0.2">
      <c r="A4232" s="71" t="str">
        <f t="shared" si="457"/>
        <v/>
      </c>
      <c r="B4232" s="31" t="str">
        <f t="shared" si="462"/>
        <v/>
      </c>
      <c r="C4232" s="25" t="str">
        <f t="shared" si="458"/>
        <v/>
      </c>
      <c r="D4232" s="26" t="str">
        <f>IF(C4232="","",IFERROR(VLOOKUP($C4232,Statistiques!$A$8:$B$30,2,0),""))</f>
        <v/>
      </c>
      <c r="E4232" s="24"/>
      <c r="F4232" s="27" t="e">
        <f t="shared" si="463"/>
        <v>#VALUE!</v>
      </c>
      <c r="G4232" s="28" t="str">
        <f t="shared" si="459"/>
        <v/>
      </c>
      <c r="H4232" s="29"/>
      <c r="I4232" s="30"/>
      <c r="J4232">
        <f t="shared" si="460"/>
        <v>0</v>
      </c>
      <c r="K4232">
        <f t="shared" si="461"/>
        <v>0</v>
      </c>
    </row>
    <row r="4233" spans="1:11" ht="12.75" customHeight="1" x14ac:dyDescent="0.2">
      <c r="A4233" s="71" t="str">
        <f t="shared" si="457"/>
        <v/>
      </c>
      <c r="B4233" s="31" t="str">
        <f t="shared" si="462"/>
        <v/>
      </c>
      <c r="C4233" s="25" t="str">
        <f t="shared" si="458"/>
        <v/>
      </c>
      <c r="D4233" s="26" t="str">
        <f>IF(C4233="","",IFERROR(VLOOKUP($C4233,Statistiques!$A$8:$B$30,2,0),""))</f>
        <v/>
      </c>
      <c r="E4233" s="24"/>
      <c r="F4233" s="27" t="e">
        <f t="shared" si="463"/>
        <v>#VALUE!</v>
      </c>
      <c r="G4233" s="28" t="str">
        <f t="shared" si="459"/>
        <v/>
      </c>
      <c r="H4233" s="29"/>
      <c r="I4233" s="30"/>
      <c r="J4233">
        <f t="shared" si="460"/>
        <v>0</v>
      </c>
      <c r="K4233">
        <f t="shared" si="461"/>
        <v>0</v>
      </c>
    </row>
    <row r="4234" spans="1:11" ht="12.75" customHeight="1" x14ac:dyDescent="0.2">
      <c r="A4234" s="71" t="str">
        <f t="shared" si="457"/>
        <v/>
      </c>
      <c r="B4234" s="31" t="str">
        <f t="shared" si="462"/>
        <v/>
      </c>
      <c r="C4234" s="25" t="str">
        <f t="shared" si="458"/>
        <v/>
      </c>
      <c r="D4234" s="26" t="str">
        <f>IF(C4234="","",IFERROR(VLOOKUP($C4234,Statistiques!$A$8:$B$30,2,0),""))</f>
        <v/>
      </c>
      <c r="E4234" s="24"/>
      <c r="F4234" s="27" t="e">
        <f t="shared" si="463"/>
        <v>#VALUE!</v>
      </c>
      <c r="G4234" s="28" t="str">
        <f t="shared" si="459"/>
        <v/>
      </c>
      <c r="H4234" s="29"/>
      <c r="I4234" s="30"/>
      <c r="J4234">
        <f t="shared" si="460"/>
        <v>0</v>
      </c>
      <c r="K4234">
        <f t="shared" si="461"/>
        <v>0</v>
      </c>
    </row>
    <row r="4235" spans="1:11" ht="12.75" customHeight="1" x14ac:dyDescent="0.2">
      <c r="A4235" s="71" t="str">
        <f t="shared" si="457"/>
        <v/>
      </c>
      <c r="B4235" s="31" t="str">
        <f t="shared" si="462"/>
        <v/>
      </c>
      <c r="C4235" s="25" t="str">
        <f t="shared" si="458"/>
        <v/>
      </c>
      <c r="D4235" s="26" t="str">
        <f>IF(C4235="","",IFERROR(VLOOKUP($C4235,Statistiques!$A$8:$B$30,2,0),""))</f>
        <v/>
      </c>
      <c r="E4235" s="24"/>
      <c r="F4235" s="27" t="e">
        <f t="shared" si="463"/>
        <v>#VALUE!</v>
      </c>
      <c r="G4235" s="28" t="str">
        <f t="shared" si="459"/>
        <v/>
      </c>
      <c r="H4235" s="29"/>
      <c r="I4235" s="30"/>
      <c r="J4235">
        <f t="shared" si="460"/>
        <v>0</v>
      </c>
      <c r="K4235">
        <f t="shared" si="461"/>
        <v>0</v>
      </c>
    </row>
    <row r="4236" spans="1:11" ht="12.75" customHeight="1" x14ac:dyDescent="0.2">
      <c r="A4236" s="71" t="str">
        <f t="shared" si="457"/>
        <v/>
      </c>
      <c r="B4236" s="31" t="str">
        <f t="shared" si="462"/>
        <v/>
      </c>
      <c r="C4236" s="25" t="str">
        <f t="shared" si="458"/>
        <v/>
      </c>
      <c r="D4236" s="26" t="str">
        <f>IF(C4236="","",IFERROR(VLOOKUP($C4236,Statistiques!$A$8:$B$30,2,0),""))</f>
        <v/>
      </c>
      <c r="E4236" s="24"/>
      <c r="F4236" s="27" t="e">
        <f t="shared" si="463"/>
        <v>#VALUE!</v>
      </c>
      <c r="G4236" s="28" t="str">
        <f t="shared" si="459"/>
        <v/>
      </c>
      <c r="H4236" s="29"/>
      <c r="I4236" s="30"/>
      <c r="J4236">
        <f t="shared" si="460"/>
        <v>0</v>
      </c>
      <c r="K4236">
        <f t="shared" si="461"/>
        <v>0</v>
      </c>
    </row>
    <row r="4237" spans="1:11" ht="12.75" customHeight="1" x14ac:dyDescent="0.2">
      <c r="A4237" s="71" t="str">
        <f t="shared" si="457"/>
        <v/>
      </c>
      <c r="B4237" s="31" t="str">
        <f t="shared" si="462"/>
        <v/>
      </c>
      <c r="C4237" s="25" t="str">
        <f t="shared" si="458"/>
        <v/>
      </c>
      <c r="D4237" s="26" t="str">
        <f>IF(C4237="","",IFERROR(VLOOKUP($C4237,Statistiques!$A$8:$B$30,2,0),""))</f>
        <v/>
      </c>
      <c r="E4237" s="24"/>
      <c r="F4237" s="27" t="e">
        <f t="shared" si="463"/>
        <v>#VALUE!</v>
      </c>
      <c r="G4237" s="28" t="str">
        <f t="shared" si="459"/>
        <v/>
      </c>
      <c r="H4237" s="29"/>
      <c r="I4237" s="30"/>
      <c r="J4237">
        <f t="shared" si="460"/>
        <v>0</v>
      </c>
      <c r="K4237">
        <f t="shared" si="461"/>
        <v>0</v>
      </c>
    </row>
    <row r="4238" spans="1:11" ht="12.75" customHeight="1" x14ac:dyDescent="0.2">
      <c r="A4238" s="71" t="str">
        <f t="shared" si="457"/>
        <v/>
      </c>
      <c r="B4238" s="31" t="str">
        <f t="shared" si="462"/>
        <v/>
      </c>
      <c r="C4238" s="25" t="str">
        <f t="shared" si="458"/>
        <v/>
      </c>
      <c r="D4238" s="26" t="str">
        <f>IF(C4238="","",IFERROR(VLOOKUP($C4238,Statistiques!$A$8:$B$30,2,0),""))</f>
        <v/>
      </c>
      <c r="E4238" s="24"/>
      <c r="F4238" s="27" t="e">
        <f t="shared" si="463"/>
        <v>#VALUE!</v>
      </c>
      <c r="G4238" s="28" t="str">
        <f t="shared" si="459"/>
        <v/>
      </c>
      <c r="H4238" s="29"/>
      <c r="I4238" s="30"/>
      <c r="J4238">
        <f t="shared" si="460"/>
        <v>0</v>
      </c>
      <c r="K4238">
        <f t="shared" si="461"/>
        <v>0</v>
      </c>
    </row>
    <row r="4239" spans="1:11" ht="12.75" customHeight="1" x14ac:dyDescent="0.2">
      <c r="A4239" s="71" t="str">
        <f t="shared" si="457"/>
        <v/>
      </c>
      <c r="B4239" s="31" t="str">
        <f t="shared" si="462"/>
        <v/>
      </c>
      <c r="C4239" s="25" t="str">
        <f t="shared" si="458"/>
        <v/>
      </c>
      <c r="D4239" s="26" t="str">
        <f>IF(C4239="","",IFERROR(VLOOKUP($C4239,Statistiques!$A$8:$B$30,2,0),""))</f>
        <v/>
      </c>
      <c r="E4239" s="24"/>
      <c r="F4239" s="27" t="e">
        <f t="shared" si="463"/>
        <v>#VALUE!</v>
      </c>
      <c r="G4239" s="28" t="str">
        <f t="shared" si="459"/>
        <v/>
      </c>
      <c r="H4239" s="29"/>
      <c r="I4239" s="30"/>
      <c r="J4239">
        <f t="shared" si="460"/>
        <v>0</v>
      </c>
      <c r="K4239">
        <f t="shared" si="461"/>
        <v>0</v>
      </c>
    </row>
    <row r="4240" spans="1:11" ht="12.75" customHeight="1" x14ac:dyDescent="0.2">
      <c r="A4240" s="71" t="str">
        <f t="shared" si="457"/>
        <v/>
      </c>
      <c r="B4240" s="31" t="str">
        <f t="shared" si="462"/>
        <v/>
      </c>
      <c r="C4240" s="25" t="str">
        <f t="shared" si="458"/>
        <v/>
      </c>
      <c r="D4240" s="26" t="str">
        <f>IF(C4240="","",IFERROR(VLOOKUP($C4240,Statistiques!$A$8:$B$30,2,0),""))</f>
        <v/>
      </c>
      <c r="E4240" s="24"/>
      <c r="F4240" s="27" t="e">
        <f t="shared" si="463"/>
        <v>#VALUE!</v>
      </c>
      <c r="G4240" s="28" t="str">
        <f t="shared" si="459"/>
        <v/>
      </c>
      <c r="H4240" s="29"/>
      <c r="I4240" s="30"/>
      <c r="J4240">
        <f t="shared" si="460"/>
        <v>0</v>
      </c>
      <c r="K4240">
        <f t="shared" si="461"/>
        <v>0</v>
      </c>
    </row>
    <row r="4241" spans="1:11" ht="12.75" customHeight="1" x14ac:dyDescent="0.2">
      <c r="A4241" s="71" t="str">
        <f t="shared" si="457"/>
        <v/>
      </c>
      <c r="B4241" s="31" t="str">
        <f t="shared" si="462"/>
        <v/>
      </c>
      <c r="C4241" s="25" t="str">
        <f t="shared" si="458"/>
        <v/>
      </c>
      <c r="D4241" s="26" t="str">
        <f>IF(C4241="","",IFERROR(VLOOKUP($C4241,Statistiques!$A$8:$B$30,2,0),""))</f>
        <v/>
      </c>
      <c r="E4241" s="24"/>
      <c r="F4241" s="27" t="e">
        <f t="shared" si="463"/>
        <v>#VALUE!</v>
      </c>
      <c r="G4241" s="28" t="str">
        <f t="shared" si="459"/>
        <v/>
      </c>
      <c r="H4241" s="29"/>
      <c r="I4241" s="30"/>
      <c r="J4241">
        <f t="shared" si="460"/>
        <v>0</v>
      </c>
      <c r="K4241">
        <f t="shared" si="461"/>
        <v>0</v>
      </c>
    </row>
    <row r="4242" spans="1:11" ht="12.75" customHeight="1" x14ac:dyDescent="0.2">
      <c r="A4242" s="71" t="str">
        <f t="shared" si="457"/>
        <v/>
      </c>
      <c r="B4242" s="31" t="str">
        <f t="shared" si="462"/>
        <v/>
      </c>
      <c r="C4242" s="25" t="str">
        <f t="shared" si="458"/>
        <v/>
      </c>
      <c r="D4242" s="26" t="str">
        <f>IF(C4242="","",IFERROR(VLOOKUP($C4242,Statistiques!$A$8:$B$30,2,0),""))</f>
        <v/>
      </c>
      <c r="E4242" s="24"/>
      <c r="F4242" s="27" t="e">
        <f t="shared" si="463"/>
        <v>#VALUE!</v>
      </c>
      <c r="G4242" s="28" t="str">
        <f t="shared" si="459"/>
        <v/>
      </c>
      <c r="H4242" s="29"/>
      <c r="I4242" s="30"/>
      <c r="J4242">
        <f t="shared" si="460"/>
        <v>0</v>
      </c>
      <c r="K4242">
        <f t="shared" si="461"/>
        <v>0</v>
      </c>
    </row>
    <row r="4243" spans="1:11" ht="12.75" customHeight="1" x14ac:dyDescent="0.2">
      <c r="A4243" s="71" t="str">
        <f t="shared" si="457"/>
        <v/>
      </c>
      <c r="B4243" s="31" t="str">
        <f t="shared" si="462"/>
        <v/>
      </c>
      <c r="C4243" s="25" t="str">
        <f t="shared" si="458"/>
        <v/>
      </c>
      <c r="D4243" s="26" t="str">
        <f>IF(C4243="","",IFERROR(VLOOKUP($C4243,Statistiques!$A$8:$B$30,2,0),""))</f>
        <v/>
      </c>
      <c r="E4243" s="24"/>
      <c r="F4243" s="27" t="e">
        <f t="shared" si="463"/>
        <v>#VALUE!</v>
      </c>
      <c r="G4243" s="28" t="str">
        <f t="shared" si="459"/>
        <v/>
      </c>
      <c r="H4243" s="29"/>
      <c r="I4243" s="30"/>
      <c r="J4243">
        <f t="shared" si="460"/>
        <v>0</v>
      </c>
      <c r="K4243">
        <f t="shared" si="461"/>
        <v>0</v>
      </c>
    </row>
    <row r="4244" spans="1:11" ht="12.75" customHeight="1" x14ac:dyDescent="0.2">
      <c r="A4244" s="71" t="str">
        <f t="shared" si="457"/>
        <v/>
      </c>
      <c r="B4244" s="31" t="str">
        <f t="shared" si="462"/>
        <v/>
      </c>
      <c r="C4244" s="25" t="str">
        <f t="shared" si="458"/>
        <v/>
      </c>
      <c r="D4244" s="26" t="str">
        <f>IF(C4244="","",IFERROR(VLOOKUP($C4244,Statistiques!$A$8:$B$30,2,0),""))</f>
        <v/>
      </c>
      <c r="E4244" s="24"/>
      <c r="F4244" s="27" t="e">
        <f t="shared" si="463"/>
        <v>#VALUE!</v>
      </c>
      <c r="G4244" s="28" t="str">
        <f t="shared" si="459"/>
        <v/>
      </c>
      <c r="H4244" s="29"/>
      <c r="I4244" s="30"/>
      <c r="J4244">
        <f t="shared" si="460"/>
        <v>0</v>
      </c>
      <c r="K4244">
        <f t="shared" si="461"/>
        <v>0</v>
      </c>
    </row>
    <row r="4245" spans="1:11" ht="12.75" customHeight="1" x14ac:dyDescent="0.2">
      <c r="A4245" s="71" t="str">
        <f t="shared" si="457"/>
        <v/>
      </c>
      <c r="B4245" s="31" t="str">
        <f t="shared" si="462"/>
        <v/>
      </c>
      <c r="C4245" s="25" t="str">
        <f t="shared" si="458"/>
        <v/>
      </c>
      <c r="D4245" s="26" t="str">
        <f>IF(C4245="","",IFERROR(VLOOKUP($C4245,Statistiques!$A$8:$B$30,2,0),""))</f>
        <v/>
      </c>
      <c r="E4245" s="24"/>
      <c r="F4245" s="27" t="e">
        <f t="shared" si="463"/>
        <v>#VALUE!</v>
      </c>
      <c r="G4245" s="28" t="str">
        <f t="shared" si="459"/>
        <v/>
      </c>
      <c r="H4245" s="29"/>
      <c r="I4245" s="30"/>
      <c r="J4245">
        <f t="shared" si="460"/>
        <v>0</v>
      </c>
      <c r="K4245">
        <f t="shared" si="461"/>
        <v>0</v>
      </c>
    </row>
    <row r="4246" spans="1:11" ht="12.75" customHeight="1" x14ac:dyDescent="0.2">
      <c r="A4246" s="71" t="str">
        <f t="shared" si="457"/>
        <v/>
      </c>
      <c r="B4246" s="31" t="str">
        <f t="shared" si="462"/>
        <v/>
      </c>
      <c r="C4246" s="25" t="str">
        <f t="shared" si="458"/>
        <v/>
      </c>
      <c r="D4246" s="26" t="str">
        <f>IF(C4246="","",IFERROR(VLOOKUP($C4246,Statistiques!$A$8:$B$30,2,0),""))</f>
        <v/>
      </c>
      <c r="E4246" s="24"/>
      <c r="F4246" s="27" t="e">
        <f t="shared" si="463"/>
        <v>#VALUE!</v>
      </c>
      <c r="G4246" s="28" t="str">
        <f t="shared" si="459"/>
        <v/>
      </c>
      <c r="H4246" s="29"/>
      <c r="I4246" s="30"/>
      <c r="J4246">
        <f t="shared" si="460"/>
        <v>0</v>
      </c>
      <c r="K4246">
        <f t="shared" si="461"/>
        <v>0</v>
      </c>
    </row>
    <row r="4247" spans="1:11" ht="12.75" customHeight="1" x14ac:dyDescent="0.2">
      <c r="A4247" s="71" t="str">
        <f t="shared" si="457"/>
        <v/>
      </c>
      <c r="B4247" s="31" t="str">
        <f t="shared" si="462"/>
        <v/>
      </c>
      <c r="C4247" s="25" t="str">
        <f t="shared" si="458"/>
        <v/>
      </c>
      <c r="D4247" s="26" t="str">
        <f>IF(C4247="","",IFERROR(VLOOKUP($C4247,Statistiques!$A$8:$B$30,2,0),""))</f>
        <v/>
      </c>
      <c r="E4247" s="24"/>
      <c r="F4247" s="27" t="e">
        <f t="shared" si="463"/>
        <v>#VALUE!</v>
      </c>
      <c r="G4247" s="28" t="str">
        <f t="shared" si="459"/>
        <v/>
      </c>
      <c r="H4247" s="29"/>
      <c r="I4247" s="30"/>
      <c r="J4247">
        <f t="shared" si="460"/>
        <v>0</v>
      </c>
      <c r="K4247">
        <f t="shared" si="461"/>
        <v>0</v>
      </c>
    </row>
    <row r="4248" spans="1:11" ht="12.75" customHeight="1" x14ac:dyDescent="0.2">
      <c r="A4248" s="71" t="str">
        <f t="shared" si="457"/>
        <v/>
      </c>
      <c r="B4248" s="31" t="str">
        <f t="shared" si="462"/>
        <v/>
      </c>
      <c r="C4248" s="25" t="str">
        <f t="shared" si="458"/>
        <v/>
      </c>
      <c r="D4248" s="26" t="str">
        <f>IF(C4248="","",IFERROR(VLOOKUP($C4248,Statistiques!$A$8:$B$30,2,0),""))</f>
        <v/>
      </c>
      <c r="E4248" s="24"/>
      <c r="F4248" s="27" t="e">
        <f t="shared" si="463"/>
        <v>#VALUE!</v>
      </c>
      <c r="G4248" s="28" t="str">
        <f t="shared" si="459"/>
        <v/>
      </c>
      <c r="H4248" s="29"/>
      <c r="I4248" s="30"/>
      <c r="J4248">
        <f t="shared" si="460"/>
        <v>0</v>
      </c>
      <c r="K4248">
        <f t="shared" si="461"/>
        <v>0</v>
      </c>
    </row>
    <row r="4249" spans="1:11" ht="12.75" customHeight="1" x14ac:dyDescent="0.2">
      <c r="A4249" s="71" t="str">
        <f t="shared" si="457"/>
        <v/>
      </c>
      <c r="B4249" s="31" t="str">
        <f t="shared" si="462"/>
        <v/>
      </c>
      <c r="C4249" s="25" t="str">
        <f t="shared" si="458"/>
        <v/>
      </c>
      <c r="D4249" s="26" t="str">
        <f>IF(C4249="","",IFERROR(VLOOKUP($C4249,Statistiques!$A$8:$B$30,2,0),""))</f>
        <v/>
      </c>
      <c r="E4249" s="24"/>
      <c r="F4249" s="27" t="e">
        <f t="shared" si="463"/>
        <v>#VALUE!</v>
      </c>
      <c r="G4249" s="28" t="str">
        <f t="shared" si="459"/>
        <v/>
      </c>
      <c r="H4249" s="29"/>
      <c r="I4249" s="30"/>
      <c r="J4249">
        <f t="shared" si="460"/>
        <v>0</v>
      </c>
      <c r="K4249">
        <f t="shared" si="461"/>
        <v>0</v>
      </c>
    </row>
    <row r="4250" spans="1:11" ht="12.75" customHeight="1" x14ac:dyDescent="0.2">
      <c r="A4250" s="71" t="str">
        <f t="shared" si="457"/>
        <v/>
      </c>
      <c r="B4250" s="31" t="str">
        <f t="shared" si="462"/>
        <v/>
      </c>
      <c r="C4250" s="25" t="str">
        <f t="shared" si="458"/>
        <v/>
      </c>
      <c r="D4250" s="26" t="str">
        <f>IF(C4250="","",IFERROR(VLOOKUP($C4250,Statistiques!$A$8:$B$30,2,0),""))</f>
        <v/>
      </c>
      <c r="E4250" s="24"/>
      <c r="F4250" s="27" t="e">
        <f t="shared" si="463"/>
        <v>#VALUE!</v>
      </c>
      <c r="G4250" s="28" t="str">
        <f t="shared" si="459"/>
        <v/>
      </c>
      <c r="H4250" s="29"/>
      <c r="I4250" s="30"/>
      <c r="J4250">
        <f t="shared" si="460"/>
        <v>0</v>
      </c>
      <c r="K4250">
        <f t="shared" si="461"/>
        <v>0</v>
      </c>
    </row>
    <row r="4251" spans="1:11" ht="12.75" customHeight="1" x14ac:dyDescent="0.2">
      <c r="A4251" s="71" t="str">
        <f t="shared" si="457"/>
        <v/>
      </c>
      <c r="B4251" s="31" t="str">
        <f t="shared" si="462"/>
        <v/>
      </c>
      <c r="C4251" s="25" t="str">
        <f t="shared" si="458"/>
        <v/>
      </c>
      <c r="D4251" s="26" t="str">
        <f>IF(C4251="","",IFERROR(VLOOKUP($C4251,Statistiques!$A$8:$B$30,2,0),""))</f>
        <v/>
      </c>
      <c r="E4251" s="24"/>
      <c r="F4251" s="27" t="e">
        <f t="shared" si="463"/>
        <v>#VALUE!</v>
      </c>
      <c r="G4251" s="28" t="str">
        <f t="shared" si="459"/>
        <v/>
      </c>
      <c r="H4251" s="29"/>
      <c r="I4251" s="30"/>
      <c r="J4251">
        <f t="shared" si="460"/>
        <v>0</v>
      </c>
      <c r="K4251">
        <f t="shared" si="461"/>
        <v>0</v>
      </c>
    </row>
    <row r="4252" spans="1:11" ht="12.75" customHeight="1" x14ac:dyDescent="0.2">
      <c r="A4252" s="71" t="str">
        <f t="shared" si="457"/>
        <v/>
      </c>
      <c r="B4252" s="31" t="str">
        <f t="shared" si="462"/>
        <v/>
      </c>
      <c r="C4252" s="25" t="str">
        <f t="shared" si="458"/>
        <v/>
      </c>
      <c r="D4252" s="26" t="str">
        <f>IF(C4252="","",IFERROR(VLOOKUP($C4252,Statistiques!$A$8:$B$30,2,0),""))</f>
        <v/>
      </c>
      <c r="E4252" s="24"/>
      <c r="F4252" s="27" t="e">
        <f t="shared" si="463"/>
        <v>#VALUE!</v>
      </c>
      <c r="G4252" s="28" t="str">
        <f t="shared" si="459"/>
        <v/>
      </c>
      <c r="H4252" s="29"/>
      <c r="I4252" s="30"/>
      <c r="J4252">
        <f t="shared" si="460"/>
        <v>0</v>
      </c>
      <c r="K4252">
        <f t="shared" si="461"/>
        <v>0</v>
      </c>
    </row>
    <row r="4253" spans="1:11" ht="12.75" customHeight="1" x14ac:dyDescent="0.2">
      <c r="A4253" s="71" t="str">
        <f t="shared" si="457"/>
        <v/>
      </c>
      <c r="B4253" s="31" t="str">
        <f t="shared" si="462"/>
        <v/>
      </c>
      <c r="C4253" s="25" t="str">
        <f t="shared" si="458"/>
        <v/>
      </c>
      <c r="D4253" s="26" t="str">
        <f>IF(C4253="","",IFERROR(VLOOKUP($C4253,Statistiques!$A$8:$B$30,2,0),""))</f>
        <v/>
      </c>
      <c r="E4253" s="24"/>
      <c r="F4253" s="27" t="e">
        <f t="shared" si="463"/>
        <v>#VALUE!</v>
      </c>
      <c r="G4253" s="28" t="str">
        <f t="shared" si="459"/>
        <v/>
      </c>
      <c r="H4253" s="29"/>
      <c r="I4253" s="30"/>
      <c r="J4253">
        <f t="shared" si="460"/>
        <v>0</v>
      </c>
      <c r="K4253">
        <f t="shared" si="461"/>
        <v>0</v>
      </c>
    </row>
    <row r="4254" spans="1:11" ht="12.75" customHeight="1" x14ac:dyDescent="0.2">
      <c r="A4254" s="71" t="str">
        <f t="shared" si="457"/>
        <v/>
      </c>
      <c r="B4254" s="31" t="str">
        <f t="shared" si="462"/>
        <v/>
      </c>
      <c r="C4254" s="25" t="str">
        <f t="shared" si="458"/>
        <v/>
      </c>
      <c r="D4254" s="26" t="str">
        <f>IF(C4254="","",IFERROR(VLOOKUP($C4254,Statistiques!$A$8:$B$30,2,0),""))</f>
        <v/>
      </c>
      <c r="E4254" s="24"/>
      <c r="F4254" s="27" t="e">
        <f t="shared" si="463"/>
        <v>#VALUE!</v>
      </c>
      <c r="G4254" s="28" t="str">
        <f t="shared" si="459"/>
        <v/>
      </c>
      <c r="H4254" s="29"/>
      <c r="I4254" s="30"/>
      <c r="J4254">
        <f t="shared" si="460"/>
        <v>0</v>
      </c>
      <c r="K4254">
        <f t="shared" si="461"/>
        <v>0</v>
      </c>
    </row>
    <row r="4255" spans="1:11" ht="12.75" customHeight="1" x14ac:dyDescent="0.2">
      <c r="A4255" s="71" t="str">
        <f t="shared" si="457"/>
        <v/>
      </c>
      <c r="B4255" s="31" t="str">
        <f t="shared" si="462"/>
        <v/>
      </c>
      <c r="C4255" s="25" t="str">
        <f t="shared" si="458"/>
        <v/>
      </c>
      <c r="D4255" s="26" t="str">
        <f>IF(C4255="","",IFERROR(VLOOKUP($C4255,Statistiques!$A$8:$B$30,2,0),""))</f>
        <v/>
      </c>
      <c r="E4255" s="24"/>
      <c r="F4255" s="27" t="e">
        <f t="shared" si="463"/>
        <v>#VALUE!</v>
      </c>
      <c r="G4255" s="28" t="str">
        <f t="shared" si="459"/>
        <v/>
      </c>
      <c r="H4255" s="29"/>
      <c r="I4255" s="30"/>
      <c r="J4255">
        <f t="shared" si="460"/>
        <v>0</v>
      </c>
      <c r="K4255">
        <f t="shared" si="461"/>
        <v>0</v>
      </c>
    </row>
    <row r="4256" spans="1:11" ht="12.75" customHeight="1" x14ac:dyDescent="0.2">
      <c r="A4256" s="71" t="str">
        <f t="shared" si="457"/>
        <v/>
      </c>
      <c r="B4256" s="31" t="str">
        <f t="shared" si="462"/>
        <v/>
      </c>
      <c r="C4256" s="25" t="str">
        <f t="shared" si="458"/>
        <v/>
      </c>
      <c r="D4256" s="26" t="str">
        <f>IF(C4256="","",IFERROR(VLOOKUP($C4256,Statistiques!$A$8:$B$30,2,0),""))</f>
        <v/>
      </c>
      <c r="E4256" s="24"/>
      <c r="F4256" s="27" t="e">
        <f t="shared" si="463"/>
        <v>#VALUE!</v>
      </c>
      <c r="G4256" s="28" t="str">
        <f t="shared" si="459"/>
        <v/>
      </c>
      <c r="H4256" s="29"/>
      <c r="I4256" s="30"/>
      <c r="J4256">
        <f t="shared" si="460"/>
        <v>0</v>
      </c>
      <c r="K4256">
        <f t="shared" si="461"/>
        <v>0</v>
      </c>
    </row>
    <row r="4257" spans="1:11" ht="12.75" customHeight="1" x14ac:dyDescent="0.2">
      <c r="A4257" s="71" t="str">
        <f t="shared" si="457"/>
        <v/>
      </c>
      <c r="B4257" s="31" t="str">
        <f t="shared" si="462"/>
        <v/>
      </c>
      <c r="C4257" s="25" t="str">
        <f t="shared" si="458"/>
        <v/>
      </c>
      <c r="D4257" s="26" t="str">
        <f>IF(C4257="","",IFERROR(VLOOKUP($C4257,Statistiques!$A$8:$B$30,2,0),""))</f>
        <v/>
      </c>
      <c r="E4257" s="24"/>
      <c r="F4257" s="27" t="e">
        <f t="shared" si="463"/>
        <v>#VALUE!</v>
      </c>
      <c r="G4257" s="28" t="str">
        <f t="shared" si="459"/>
        <v/>
      </c>
      <c r="H4257" s="29"/>
      <c r="I4257" s="30"/>
      <c r="J4257">
        <f t="shared" si="460"/>
        <v>0</v>
      </c>
      <c r="K4257">
        <f t="shared" si="461"/>
        <v>0</v>
      </c>
    </row>
    <row r="4258" spans="1:11" ht="12.75" customHeight="1" x14ac:dyDescent="0.2">
      <c r="A4258" s="71" t="str">
        <f t="shared" si="457"/>
        <v/>
      </c>
      <c r="B4258" s="31" t="str">
        <f t="shared" si="462"/>
        <v/>
      </c>
      <c r="C4258" s="25" t="str">
        <f t="shared" si="458"/>
        <v/>
      </c>
      <c r="D4258" s="26" t="str">
        <f>IF(C4258="","",IFERROR(VLOOKUP($C4258,Statistiques!$A$8:$B$30,2,0),""))</f>
        <v/>
      </c>
      <c r="E4258" s="24"/>
      <c r="F4258" s="27" t="e">
        <f t="shared" si="463"/>
        <v>#VALUE!</v>
      </c>
      <c r="G4258" s="28" t="str">
        <f t="shared" si="459"/>
        <v/>
      </c>
      <c r="H4258" s="29"/>
      <c r="I4258" s="30"/>
      <c r="J4258">
        <f t="shared" si="460"/>
        <v>0</v>
      </c>
      <c r="K4258">
        <f t="shared" si="461"/>
        <v>0</v>
      </c>
    </row>
    <row r="4259" spans="1:11" ht="12.75" customHeight="1" x14ac:dyDescent="0.2">
      <c r="A4259" s="71" t="str">
        <f t="shared" si="457"/>
        <v/>
      </c>
      <c r="B4259" s="31" t="str">
        <f t="shared" si="462"/>
        <v/>
      </c>
      <c r="C4259" s="25" t="str">
        <f t="shared" si="458"/>
        <v/>
      </c>
      <c r="D4259" s="26" t="str">
        <f>IF(C4259="","",IFERROR(VLOOKUP($C4259,Statistiques!$A$8:$B$30,2,0),""))</f>
        <v/>
      </c>
      <c r="E4259" s="24"/>
      <c r="F4259" s="27" t="e">
        <f t="shared" si="463"/>
        <v>#VALUE!</v>
      </c>
      <c r="G4259" s="28" t="str">
        <f t="shared" si="459"/>
        <v/>
      </c>
      <c r="H4259" s="29"/>
      <c r="I4259" s="30"/>
      <c r="J4259">
        <f t="shared" si="460"/>
        <v>0</v>
      </c>
      <c r="K4259">
        <f t="shared" si="461"/>
        <v>0</v>
      </c>
    </row>
    <row r="4260" spans="1:11" ht="12.75" customHeight="1" x14ac:dyDescent="0.2">
      <c r="A4260" s="71" t="str">
        <f t="shared" si="457"/>
        <v/>
      </c>
      <c r="B4260" s="31" t="str">
        <f t="shared" si="462"/>
        <v/>
      </c>
      <c r="C4260" s="25" t="str">
        <f t="shared" si="458"/>
        <v/>
      </c>
      <c r="D4260" s="26" t="str">
        <f>IF(C4260="","",IFERROR(VLOOKUP($C4260,Statistiques!$A$8:$B$30,2,0),""))</f>
        <v/>
      </c>
      <c r="E4260" s="24"/>
      <c r="F4260" s="27" t="e">
        <f t="shared" si="463"/>
        <v>#VALUE!</v>
      </c>
      <c r="G4260" s="28" t="str">
        <f t="shared" si="459"/>
        <v/>
      </c>
      <c r="H4260" s="29"/>
      <c r="I4260" s="30"/>
      <c r="J4260">
        <f t="shared" si="460"/>
        <v>0</v>
      </c>
      <c r="K4260">
        <f t="shared" si="461"/>
        <v>0</v>
      </c>
    </row>
    <row r="4261" spans="1:11" ht="12.75" customHeight="1" x14ac:dyDescent="0.2">
      <c r="A4261" s="71" t="str">
        <f t="shared" si="457"/>
        <v/>
      </c>
      <c r="B4261" s="31" t="str">
        <f t="shared" si="462"/>
        <v/>
      </c>
      <c r="C4261" s="25" t="str">
        <f t="shared" si="458"/>
        <v/>
      </c>
      <c r="D4261" s="26" t="str">
        <f>IF(C4261="","",IFERROR(VLOOKUP($C4261,Statistiques!$A$8:$B$30,2,0),""))</f>
        <v/>
      </c>
      <c r="E4261" s="24"/>
      <c r="F4261" s="27" t="e">
        <f t="shared" si="463"/>
        <v>#VALUE!</v>
      </c>
      <c r="G4261" s="28" t="str">
        <f t="shared" si="459"/>
        <v/>
      </c>
      <c r="H4261" s="29"/>
      <c r="I4261" s="30"/>
      <c r="J4261">
        <f t="shared" si="460"/>
        <v>0</v>
      </c>
      <c r="K4261">
        <f t="shared" si="461"/>
        <v>0</v>
      </c>
    </row>
    <row r="4262" spans="1:11" ht="12.75" customHeight="1" x14ac:dyDescent="0.2">
      <c r="A4262" s="71" t="str">
        <f t="shared" si="457"/>
        <v/>
      </c>
      <c r="B4262" s="31" t="str">
        <f t="shared" si="462"/>
        <v/>
      </c>
      <c r="C4262" s="25" t="str">
        <f t="shared" si="458"/>
        <v/>
      </c>
      <c r="D4262" s="26" t="str">
        <f>IF(C4262="","",IFERROR(VLOOKUP($C4262,Statistiques!$A$8:$B$30,2,0),""))</f>
        <v/>
      </c>
      <c r="E4262" s="24"/>
      <c r="F4262" s="27" t="e">
        <f t="shared" si="463"/>
        <v>#VALUE!</v>
      </c>
      <c r="G4262" s="28" t="str">
        <f t="shared" si="459"/>
        <v/>
      </c>
      <c r="H4262" s="29"/>
      <c r="I4262" s="30"/>
      <c r="J4262">
        <f t="shared" si="460"/>
        <v>0</v>
      </c>
      <c r="K4262">
        <f t="shared" si="461"/>
        <v>0</v>
      </c>
    </row>
    <row r="4263" spans="1:11" ht="12.75" customHeight="1" x14ac:dyDescent="0.2">
      <c r="A4263" s="71" t="str">
        <f t="shared" si="457"/>
        <v/>
      </c>
      <c r="B4263" s="31" t="str">
        <f t="shared" si="462"/>
        <v/>
      </c>
      <c r="C4263" s="25" t="str">
        <f t="shared" si="458"/>
        <v/>
      </c>
      <c r="D4263" s="26" t="str">
        <f>IF(C4263="","",IFERROR(VLOOKUP($C4263,Statistiques!$A$8:$B$30,2,0),""))</f>
        <v/>
      </c>
      <c r="E4263" s="24"/>
      <c r="F4263" s="27" t="e">
        <f t="shared" si="463"/>
        <v>#VALUE!</v>
      </c>
      <c r="G4263" s="28" t="str">
        <f t="shared" si="459"/>
        <v/>
      </c>
      <c r="H4263" s="29"/>
      <c r="I4263" s="30"/>
      <c r="J4263">
        <f t="shared" si="460"/>
        <v>0</v>
      </c>
      <c r="K4263">
        <f t="shared" si="461"/>
        <v>0</v>
      </c>
    </row>
    <row r="4264" spans="1:11" ht="12.75" customHeight="1" x14ac:dyDescent="0.2">
      <c r="A4264" s="71" t="str">
        <f t="shared" si="457"/>
        <v/>
      </c>
      <c r="B4264" s="31" t="str">
        <f t="shared" si="462"/>
        <v/>
      </c>
      <c r="C4264" s="25" t="str">
        <f t="shared" si="458"/>
        <v/>
      </c>
      <c r="D4264" s="26" t="str">
        <f>IF(C4264="","",IFERROR(VLOOKUP($C4264,Statistiques!$A$8:$B$30,2,0),""))</f>
        <v/>
      </c>
      <c r="E4264" s="24"/>
      <c r="F4264" s="27" t="e">
        <f t="shared" si="463"/>
        <v>#VALUE!</v>
      </c>
      <c r="G4264" s="28" t="str">
        <f t="shared" si="459"/>
        <v/>
      </c>
      <c r="H4264" s="29"/>
      <c r="I4264" s="30"/>
      <c r="J4264">
        <f t="shared" si="460"/>
        <v>0</v>
      </c>
      <c r="K4264">
        <f t="shared" si="461"/>
        <v>0</v>
      </c>
    </row>
    <row r="4265" spans="1:11" ht="12.75" customHeight="1" x14ac:dyDescent="0.2">
      <c r="A4265" s="71" t="str">
        <f t="shared" si="457"/>
        <v/>
      </c>
      <c r="B4265" s="31" t="str">
        <f t="shared" si="462"/>
        <v/>
      </c>
      <c r="C4265" s="25" t="str">
        <f t="shared" si="458"/>
        <v/>
      </c>
      <c r="D4265" s="26" t="str">
        <f>IF(C4265="","",IFERROR(VLOOKUP($C4265,Statistiques!$A$8:$B$30,2,0),""))</f>
        <v/>
      </c>
      <c r="E4265" s="24"/>
      <c r="F4265" s="27" t="e">
        <f t="shared" si="463"/>
        <v>#VALUE!</v>
      </c>
      <c r="G4265" s="28" t="str">
        <f t="shared" si="459"/>
        <v/>
      </c>
      <c r="H4265" s="29"/>
      <c r="I4265" s="30"/>
      <c r="J4265">
        <f t="shared" si="460"/>
        <v>0</v>
      </c>
      <c r="K4265">
        <f t="shared" si="461"/>
        <v>0</v>
      </c>
    </row>
    <row r="4266" spans="1:11" ht="12.75" customHeight="1" x14ac:dyDescent="0.2">
      <c r="A4266" s="71" t="str">
        <f t="shared" si="457"/>
        <v/>
      </c>
      <c r="B4266" s="31" t="str">
        <f t="shared" si="462"/>
        <v/>
      </c>
      <c r="C4266" s="25" t="str">
        <f t="shared" si="458"/>
        <v/>
      </c>
      <c r="D4266" s="26" t="str">
        <f>IF(C4266="","",IFERROR(VLOOKUP($C4266,Statistiques!$A$8:$B$30,2,0),""))</f>
        <v/>
      </c>
      <c r="E4266" s="24"/>
      <c r="F4266" s="27" t="e">
        <f t="shared" si="463"/>
        <v>#VALUE!</v>
      </c>
      <c r="G4266" s="28" t="str">
        <f t="shared" si="459"/>
        <v/>
      </c>
      <c r="H4266" s="29"/>
      <c r="I4266" s="30"/>
      <c r="J4266">
        <f t="shared" si="460"/>
        <v>0</v>
      </c>
      <c r="K4266">
        <f t="shared" si="461"/>
        <v>0</v>
      </c>
    </row>
    <row r="4267" spans="1:11" ht="12.75" customHeight="1" x14ac:dyDescent="0.2">
      <c r="A4267" s="71" t="str">
        <f t="shared" si="457"/>
        <v/>
      </c>
      <c r="B4267" s="31" t="str">
        <f t="shared" si="462"/>
        <v/>
      </c>
      <c r="C4267" s="25" t="str">
        <f t="shared" si="458"/>
        <v/>
      </c>
      <c r="D4267" s="26" t="str">
        <f>IF(C4267="","",IFERROR(VLOOKUP($C4267,Statistiques!$A$8:$B$30,2,0),""))</f>
        <v/>
      </c>
      <c r="E4267" s="24"/>
      <c r="F4267" s="27" t="e">
        <f t="shared" si="463"/>
        <v>#VALUE!</v>
      </c>
      <c r="G4267" s="28" t="str">
        <f t="shared" si="459"/>
        <v/>
      </c>
      <c r="H4267" s="29"/>
      <c r="I4267" s="30"/>
      <c r="J4267">
        <f t="shared" si="460"/>
        <v>0</v>
      </c>
      <c r="K4267">
        <f t="shared" si="461"/>
        <v>0</v>
      </c>
    </row>
    <row r="4268" spans="1:11" ht="12.75" customHeight="1" x14ac:dyDescent="0.2">
      <c r="A4268" s="71" t="str">
        <f t="shared" si="457"/>
        <v/>
      </c>
      <c r="B4268" s="31" t="str">
        <f t="shared" si="462"/>
        <v/>
      </c>
      <c r="C4268" s="25" t="str">
        <f t="shared" si="458"/>
        <v/>
      </c>
      <c r="D4268" s="26" t="str">
        <f>IF(C4268="","",IFERROR(VLOOKUP($C4268,Statistiques!$A$8:$B$30,2,0),""))</f>
        <v/>
      </c>
      <c r="E4268" s="24"/>
      <c r="F4268" s="27" t="e">
        <f t="shared" si="463"/>
        <v>#VALUE!</v>
      </c>
      <c r="G4268" s="28" t="str">
        <f t="shared" si="459"/>
        <v/>
      </c>
      <c r="H4268" s="29"/>
      <c r="I4268" s="30"/>
      <c r="J4268">
        <f t="shared" si="460"/>
        <v>0</v>
      </c>
      <c r="K4268">
        <f t="shared" si="461"/>
        <v>0</v>
      </c>
    </row>
    <row r="4269" spans="1:11" ht="12.75" customHeight="1" x14ac:dyDescent="0.2">
      <c r="A4269" s="71" t="str">
        <f t="shared" si="457"/>
        <v/>
      </c>
      <c r="B4269" s="31" t="str">
        <f t="shared" si="462"/>
        <v/>
      </c>
      <c r="C4269" s="25" t="str">
        <f t="shared" si="458"/>
        <v/>
      </c>
      <c r="D4269" s="26" t="str">
        <f>IF(C4269="","",IFERROR(VLOOKUP($C4269,Statistiques!$A$8:$B$30,2,0),""))</f>
        <v/>
      </c>
      <c r="E4269" s="24"/>
      <c r="F4269" s="27" t="e">
        <f t="shared" si="463"/>
        <v>#VALUE!</v>
      </c>
      <c r="G4269" s="28" t="str">
        <f t="shared" si="459"/>
        <v/>
      </c>
      <c r="H4269" s="29"/>
      <c r="I4269" s="30"/>
      <c r="J4269">
        <f t="shared" si="460"/>
        <v>0</v>
      </c>
      <c r="K4269">
        <f t="shared" si="461"/>
        <v>0</v>
      </c>
    </row>
    <row r="4270" spans="1:11" ht="12.75" customHeight="1" x14ac:dyDescent="0.2">
      <c r="A4270" s="71" t="str">
        <f t="shared" si="457"/>
        <v/>
      </c>
      <c r="B4270" s="31" t="str">
        <f t="shared" si="462"/>
        <v/>
      </c>
      <c r="C4270" s="25" t="str">
        <f t="shared" si="458"/>
        <v/>
      </c>
      <c r="D4270" s="26" t="str">
        <f>IF(C4270="","",IFERROR(VLOOKUP($C4270,Statistiques!$A$8:$B$30,2,0),""))</f>
        <v/>
      </c>
      <c r="E4270" s="24"/>
      <c r="F4270" s="27" t="e">
        <f t="shared" si="463"/>
        <v>#VALUE!</v>
      </c>
      <c r="G4270" s="28" t="str">
        <f t="shared" si="459"/>
        <v/>
      </c>
      <c r="H4270" s="29"/>
      <c r="I4270" s="30"/>
      <c r="J4270">
        <f t="shared" si="460"/>
        <v>0</v>
      </c>
      <c r="K4270">
        <f t="shared" si="461"/>
        <v>0</v>
      </c>
    </row>
    <row r="4271" spans="1:11" ht="12.75" customHeight="1" x14ac:dyDescent="0.2">
      <c r="A4271" s="71" t="str">
        <f t="shared" si="457"/>
        <v/>
      </c>
      <c r="B4271" s="31" t="str">
        <f t="shared" si="462"/>
        <v/>
      </c>
      <c r="C4271" s="25" t="str">
        <f t="shared" si="458"/>
        <v/>
      </c>
      <c r="D4271" s="26" t="str">
        <f>IF(C4271="","",IFERROR(VLOOKUP($C4271,Statistiques!$A$8:$B$30,2,0),""))</f>
        <v/>
      </c>
      <c r="E4271" s="24"/>
      <c r="F4271" s="27" t="e">
        <f t="shared" si="463"/>
        <v>#VALUE!</v>
      </c>
      <c r="G4271" s="28" t="str">
        <f t="shared" si="459"/>
        <v/>
      </c>
      <c r="H4271" s="29"/>
      <c r="I4271" s="30"/>
      <c r="J4271">
        <f t="shared" si="460"/>
        <v>0</v>
      </c>
      <c r="K4271">
        <f t="shared" si="461"/>
        <v>0</v>
      </c>
    </row>
    <row r="4272" spans="1:11" ht="12.75" customHeight="1" x14ac:dyDescent="0.2">
      <c r="A4272" s="71" t="str">
        <f t="shared" si="457"/>
        <v/>
      </c>
      <c r="B4272" s="31" t="str">
        <f t="shared" si="462"/>
        <v/>
      </c>
      <c r="C4272" s="25" t="str">
        <f t="shared" si="458"/>
        <v/>
      </c>
      <c r="D4272" s="26" t="str">
        <f>IF(C4272="","",IFERROR(VLOOKUP($C4272,Statistiques!$A$8:$B$30,2,0),""))</f>
        <v/>
      </c>
      <c r="E4272" s="24"/>
      <c r="F4272" s="27" t="e">
        <f t="shared" si="463"/>
        <v>#VALUE!</v>
      </c>
      <c r="G4272" s="28" t="str">
        <f t="shared" si="459"/>
        <v/>
      </c>
      <c r="H4272" s="29"/>
      <c r="I4272" s="30"/>
      <c r="J4272">
        <f t="shared" si="460"/>
        <v>0</v>
      </c>
      <c r="K4272">
        <f t="shared" si="461"/>
        <v>0</v>
      </c>
    </row>
    <row r="4273" spans="1:11" ht="12.75" customHeight="1" x14ac:dyDescent="0.2">
      <c r="A4273" s="71" t="str">
        <f t="shared" si="457"/>
        <v/>
      </c>
      <c r="B4273" s="31" t="str">
        <f t="shared" si="462"/>
        <v/>
      </c>
      <c r="C4273" s="25" t="str">
        <f t="shared" si="458"/>
        <v/>
      </c>
      <c r="D4273" s="26" t="str">
        <f>IF(C4273="","",IFERROR(VLOOKUP($C4273,Statistiques!$A$8:$B$30,2,0),""))</f>
        <v/>
      </c>
      <c r="E4273" s="24"/>
      <c r="F4273" s="27" t="e">
        <f t="shared" si="463"/>
        <v>#VALUE!</v>
      </c>
      <c r="G4273" s="28" t="str">
        <f t="shared" si="459"/>
        <v/>
      </c>
      <c r="H4273" s="29"/>
      <c r="I4273" s="30"/>
      <c r="J4273">
        <f t="shared" si="460"/>
        <v>0</v>
      </c>
      <c r="K4273">
        <f t="shared" si="461"/>
        <v>0</v>
      </c>
    </row>
    <row r="4274" spans="1:11" ht="12.75" customHeight="1" x14ac:dyDescent="0.2">
      <c r="A4274" s="71" t="str">
        <f t="shared" ref="A4274:A4337" si="464">IF(E4273="","",A4273)</f>
        <v/>
      </c>
      <c r="B4274" s="31" t="str">
        <f t="shared" si="462"/>
        <v/>
      </c>
      <c r="C4274" s="25" t="str">
        <f t="shared" ref="C4274:C4337" si="465">IF(E4273="","",C4273)</f>
        <v/>
      </c>
      <c r="D4274" s="26" t="str">
        <f>IF(C4274="","",IFERROR(VLOOKUP($C4274,Statistiques!$A$8:$B$30,2,0),""))</f>
        <v/>
      </c>
      <c r="E4274" s="24"/>
      <c r="F4274" s="27" t="e">
        <f t="shared" si="463"/>
        <v>#VALUE!</v>
      </c>
      <c r="G4274" s="28" t="str">
        <f t="shared" si="459"/>
        <v/>
      </c>
      <c r="H4274" s="29"/>
      <c r="I4274" s="30"/>
      <c r="J4274">
        <f t="shared" si="460"/>
        <v>0</v>
      </c>
      <c r="K4274">
        <f t="shared" si="461"/>
        <v>0</v>
      </c>
    </row>
    <row r="4275" spans="1:11" ht="12.75" customHeight="1" x14ac:dyDescent="0.2">
      <c r="A4275" s="71" t="str">
        <f t="shared" si="464"/>
        <v/>
      </c>
      <c r="B4275" s="31" t="str">
        <f t="shared" si="462"/>
        <v/>
      </c>
      <c r="C4275" s="25" t="str">
        <f t="shared" si="465"/>
        <v/>
      </c>
      <c r="D4275" s="26" t="str">
        <f>IF(C4275="","",IFERROR(VLOOKUP($C4275,Statistiques!$A$8:$B$30,2,0),""))</f>
        <v/>
      </c>
      <c r="E4275" s="24"/>
      <c r="F4275" s="27" t="e">
        <f t="shared" si="463"/>
        <v>#VALUE!</v>
      </c>
      <c r="G4275" s="28" t="str">
        <f t="shared" si="459"/>
        <v/>
      </c>
      <c r="H4275" s="29"/>
      <c r="I4275" s="30"/>
      <c r="J4275">
        <f t="shared" si="460"/>
        <v>0</v>
      </c>
      <c r="K4275">
        <f t="shared" si="461"/>
        <v>0</v>
      </c>
    </row>
    <row r="4276" spans="1:11" ht="12.75" customHeight="1" x14ac:dyDescent="0.2">
      <c r="A4276" s="71" t="str">
        <f t="shared" si="464"/>
        <v/>
      </c>
      <c r="B4276" s="31" t="str">
        <f t="shared" si="462"/>
        <v/>
      </c>
      <c r="C4276" s="25" t="str">
        <f t="shared" si="465"/>
        <v/>
      </c>
      <c r="D4276" s="26" t="str">
        <f>IF(C4276="","",IFERROR(VLOOKUP($C4276,Statistiques!$A$8:$B$30,2,0),""))</f>
        <v/>
      </c>
      <c r="E4276" s="24"/>
      <c r="F4276" s="27" t="e">
        <f t="shared" si="463"/>
        <v>#VALUE!</v>
      </c>
      <c r="G4276" s="28" t="str">
        <f t="shared" si="459"/>
        <v/>
      </c>
      <c r="H4276" s="29"/>
      <c r="I4276" s="30"/>
      <c r="J4276">
        <f t="shared" si="460"/>
        <v>0</v>
      </c>
      <c r="K4276">
        <f t="shared" si="461"/>
        <v>0</v>
      </c>
    </row>
    <row r="4277" spans="1:11" ht="12.75" customHeight="1" x14ac:dyDescent="0.2">
      <c r="A4277" s="71" t="str">
        <f t="shared" si="464"/>
        <v/>
      </c>
      <c r="B4277" s="31" t="str">
        <f t="shared" si="462"/>
        <v/>
      </c>
      <c r="C4277" s="25" t="str">
        <f t="shared" si="465"/>
        <v/>
      </c>
      <c r="D4277" s="26" t="str">
        <f>IF(C4277="","",IFERROR(VLOOKUP($C4277,Statistiques!$A$8:$B$30,2,0),""))</f>
        <v/>
      </c>
      <c r="E4277" s="24"/>
      <c r="F4277" s="27" t="e">
        <f t="shared" si="463"/>
        <v>#VALUE!</v>
      </c>
      <c r="G4277" s="28" t="str">
        <f t="shared" si="459"/>
        <v/>
      </c>
      <c r="H4277" s="29"/>
      <c r="I4277" s="30"/>
      <c r="J4277">
        <f t="shared" si="460"/>
        <v>0</v>
      </c>
      <c r="K4277">
        <f t="shared" si="461"/>
        <v>0</v>
      </c>
    </row>
    <row r="4278" spans="1:11" ht="12.75" customHeight="1" x14ac:dyDescent="0.2">
      <c r="A4278" s="71" t="str">
        <f t="shared" si="464"/>
        <v/>
      </c>
      <c r="B4278" s="31" t="str">
        <f t="shared" si="462"/>
        <v/>
      </c>
      <c r="C4278" s="25" t="str">
        <f t="shared" si="465"/>
        <v/>
      </c>
      <c r="D4278" s="26" t="str">
        <f>IF(C4278="","",IFERROR(VLOOKUP($C4278,Statistiques!$A$8:$B$30,2,0),""))</f>
        <v/>
      </c>
      <c r="E4278" s="24"/>
      <c r="F4278" s="27" t="e">
        <f t="shared" si="463"/>
        <v>#VALUE!</v>
      </c>
      <c r="G4278" s="28" t="str">
        <f t="shared" si="459"/>
        <v/>
      </c>
      <c r="H4278" s="29"/>
      <c r="I4278" s="30"/>
      <c r="J4278">
        <f t="shared" si="460"/>
        <v>0</v>
      </c>
      <c r="K4278">
        <f t="shared" si="461"/>
        <v>0</v>
      </c>
    </row>
    <row r="4279" spans="1:11" ht="12.75" customHeight="1" x14ac:dyDescent="0.2">
      <c r="A4279" s="71" t="str">
        <f t="shared" si="464"/>
        <v/>
      </c>
      <c r="B4279" s="31" t="str">
        <f t="shared" si="462"/>
        <v/>
      </c>
      <c r="C4279" s="25" t="str">
        <f t="shared" si="465"/>
        <v/>
      </c>
      <c r="D4279" s="26" t="str">
        <f>IF(C4279="","",IFERROR(VLOOKUP($C4279,Statistiques!$A$8:$B$30,2,0),""))</f>
        <v/>
      </c>
      <c r="E4279" s="24"/>
      <c r="F4279" s="27" t="e">
        <f t="shared" si="463"/>
        <v>#VALUE!</v>
      </c>
      <c r="G4279" s="28" t="str">
        <f t="shared" si="459"/>
        <v/>
      </c>
      <c r="H4279" s="29"/>
      <c r="I4279" s="30"/>
      <c r="J4279">
        <f t="shared" si="460"/>
        <v>0</v>
      </c>
      <c r="K4279">
        <f t="shared" si="461"/>
        <v>0</v>
      </c>
    </row>
    <row r="4280" spans="1:11" ht="12.75" customHeight="1" x14ac:dyDescent="0.2">
      <c r="A4280" s="71" t="str">
        <f t="shared" si="464"/>
        <v/>
      </c>
      <c r="B4280" s="31" t="str">
        <f t="shared" si="462"/>
        <v/>
      </c>
      <c r="C4280" s="25" t="str">
        <f t="shared" si="465"/>
        <v/>
      </c>
      <c r="D4280" s="26" t="str">
        <f>IF(C4280="","",IFERROR(VLOOKUP($C4280,Statistiques!$A$8:$B$30,2,0),""))</f>
        <v/>
      </c>
      <c r="E4280" s="24"/>
      <c r="F4280" s="27" t="e">
        <f t="shared" si="463"/>
        <v>#VALUE!</v>
      </c>
      <c r="G4280" s="28" t="str">
        <f t="shared" si="459"/>
        <v/>
      </c>
      <c r="H4280" s="29"/>
      <c r="I4280" s="30"/>
      <c r="J4280">
        <f t="shared" si="460"/>
        <v>0</v>
      </c>
      <c r="K4280">
        <f t="shared" si="461"/>
        <v>0</v>
      </c>
    </row>
    <row r="4281" spans="1:11" ht="12.75" customHeight="1" x14ac:dyDescent="0.2">
      <c r="A4281" s="71" t="str">
        <f t="shared" si="464"/>
        <v/>
      </c>
      <c r="B4281" s="31" t="str">
        <f t="shared" si="462"/>
        <v/>
      </c>
      <c r="C4281" s="25" t="str">
        <f t="shared" si="465"/>
        <v/>
      </c>
      <c r="D4281" s="26" t="str">
        <f>IF(C4281="","",IFERROR(VLOOKUP($C4281,Statistiques!$A$8:$B$30,2,0),""))</f>
        <v/>
      </c>
      <c r="E4281" s="24"/>
      <c r="F4281" s="27" t="e">
        <f t="shared" si="463"/>
        <v>#VALUE!</v>
      </c>
      <c r="G4281" s="28" t="str">
        <f t="shared" si="459"/>
        <v/>
      </c>
      <c r="H4281" s="29"/>
      <c r="I4281" s="30"/>
      <c r="J4281">
        <f t="shared" si="460"/>
        <v>0</v>
      </c>
      <c r="K4281">
        <f t="shared" si="461"/>
        <v>0</v>
      </c>
    </row>
    <row r="4282" spans="1:11" ht="12.75" customHeight="1" x14ac:dyDescent="0.2">
      <c r="A4282" s="71" t="str">
        <f t="shared" si="464"/>
        <v/>
      </c>
      <c r="B4282" s="31" t="str">
        <f t="shared" si="462"/>
        <v/>
      </c>
      <c r="C4282" s="25" t="str">
        <f t="shared" si="465"/>
        <v/>
      </c>
      <c r="D4282" s="26" t="str">
        <f>IF(C4282="","",IFERROR(VLOOKUP($C4282,Statistiques!$A$8:$B$30,2,0),""))</f>
        <v/>
      </c>
      <c r="E4282" s="24"/>
      <c r="F4282" s="27" t="e">
        <f t="shared" si="463"/>
        <v>#VALUE!</v>
      </c>
      <c r="G4282" s="28" t="str">
        <f t="shared" si="459"/>
        <v/>
      </c>
      <c r="H4282" s="29"/>
      <c r="I4282" s="30"/>
      <c r="J4282">
        <f t="shared" si="460"/>
        <v>0</v>
      </c>
      <c r="K4282">
        <f t="shared" si="461"/>
        <v>0</v>
      </c>
    </row>
    <row r="4283" spans="1:11" ht="12.75" customHeight="1" x14ac:dyDescent="0.2">
      <c r="A4283" s="71" t="str">
        <f t="shared" si="464"/>
        <v/>
      </c>
      <c r="B4283" s="31" t="str">
        <f t="shared" si="462"/>
        <v/>
      </c>
      <c r="C4283" s="25" t="str">
        <f t="shared" si="465"/>
        <v/>
      </c>
      <c r="D4283" s="26" t="str">
        <f>IF(C4283="","",IFERROR(VLOOKUP($C4283,Statistiques!$A$8:$B$30,2,0),""))</f>
        <v/>
      </c>
      <c r="E4283" s="24"/>
      <c r="F4283" s="27" t="e">
        <f t="shared" si="463"/>
        <v>#VALUE!</v>
      </c>
      <c r="G4283" s="28" t="str">
        <f t="shared" si="459"/>
        <v/>
      </c>
      <c r="H4283" s="29"/>
      <c r="I4283" s="30"/>
      <c r="J4283">
        <f t="shared" si="460"/>
        <v>0</v>
      </c>
      <c r="K4283">
        <f t="shared" si="461"/>
        <v>0</v>
      </c>
    </row>
    <row r="4284" spans="1:11" ht="12.75" customHeight="1" x14ac:dyDescent="0.2">
      <c r="A4284" s="71" t="str">
        <f t="shared" si="464"/>
        <v/>
      </c>
      <c r="B4284" s="31" t="str">
        <f t="shared" si="462"/>
        <v/>
      </c>
      <c r="C4284" s="25" t="str">
        <f t="shared" si="465"/>
        <v/>
      </c>
      <c r="D4284" s="26" t="str">
        <f>IF(C4284="","",IFERROR(VLOOKUP($C4284,Statistiques!$A$8:$B$30,2,0),""))</f>
        <v/>
      </c>
      <c r="E4284" s="24"/>
      <c r="F4284" s="27" t="e">
        <f t="shared" si="463"/>
        <v>#VALUE!</v>
      </c>
      <c r="G4284" s="28" t="str">
        <f t="shared" si="459"/>
        <v/>
      </c>
      <c r="H4284" s="29"/>
      <c r="I4284" s="30"/>
      <c r="J4284">
        <f t="shared" si="460"/>
        <v>0</v>
      </c>
      <c r="K4284">
        <f t="shared" si="461"/>
        <v>0</v>
      </c>
    </row>
    <row r="4285" spans="1:11" ht="12.75" customHeight="1" x14ac:dyDescent="0.2">
      <c r="A4285" s="71" t="str">
        <f t="shared" si="464"/>
        <v/>
      </c>
      <c r="B4285" s="31" t="str">
        <f t="shared" si="462"/>
        <v/>
      </c>
      <c r="C4285" s="25" t="str">
        <f t="shared" si="465"/>
        <v/>
      </c>
      <c r="D4285" s="26" t="str">
        <f>IF(C4285="","",IFERROR(VLOOKUP($C4285,Statistiques!$A$8:$B$30,2,0),""))</f>
        <v/>
      </c>
      <c r="E4285" s="24"/>
      <c r="F4285" s="27" t="e">
        <f t="shared" si="463"/>
        <v>#VALUE!</v>
      </c>
      <c r="G4285" s="28" t="str">
        <f t="shared" si="459"/>
        <v/>
      </c>
      <c r="H4285" s="29"/>
      <c r="I4285" s="30"/>
      <c r="J4285">
        <f t="shared" si="460"/>
        <v>0</v>
      </c>
      <c r="K4285">
        <f t="shared" si="461"/>
        <v>0</v>
      </c>
    </row>
    <row r="4286" spans="1:11" ht="12.75" customHeight="1" x14ac:dyDescent="0.2">
      <c r="A4286" s="71" t="str">
        <f t="shared" si="464"/>
        <v/>
      </c>
      <c r="B4286" s="31" t="str">
        <f t="shared" si="462"/>
        <v/>
      </c>
      <c r="C4286" s="25" t="str">
        <f t="shared" si="465"/>
        <v/>
      </c>
      <c r="D4286" s="26" t="str">
        <f>IF(C4286="","",IFERROR(VLOOKUP($C4286,Statistiques!$A$8:$B$30,2,0),""))</f>
        <v/>
      </c>
      <c r="E4286" s="24"/>
      <c r="F4286" s="27" t="e">
        <f t="shared" si="463"/>
        <v>#VALUE!</v>
      </c>
      <c r="G4286" s="28" t="str">
        <f t="shared" si="459"/>
        <v/>
      </c>
      <c r="H4286" s="29"/>
      <c r="I4286" s="30"/>
      <c r="J4286">
        <f t="shared" si="460"/>
        <v>0</v>
      </c>
      <c r="K4286">
        <f t="shared" si="461"/>
        <v>0</v>
      </c>
    </row>
    <row r="4287" spans="1:11" ht="12.75" customHeight="1" x14ac:dyDescent="0.2">
      <c r="A4287" s="71" t="str">
        <f t="shared" si="464"/>
        <v/>
      </c>
      <c r="B4287" s="31" t="str">
        <f t="shared" si="462"/>
        <v/>
      </c>
      <c r="C4287" s="25" t="str">
        <f t="shared" si="465"/>
        <v/>
      </c>
      <c r="D4287" s="26" t="str">
        <f>IF(C4287="","",IFERROR(VLOOKUP($C4287,Statistiques!$A$8:$B$30,2,0),""))</f>
        <v/>
      </c>
      <c r="E4287" s="24"/>
      <c r="F4287" s="27" t="e">
        <f t="shared" si="463"/>
        <v>#VALUE!</v>
      </c>
      <c r="G4287" s="28" t="str">
        <f t="shared" si="459"/>
        <v/>
      </c>
      <c r="H4287" s="29"/>
      <c r="I4287" s="30"/>
      <c r="J4287">
        <f t="shared" si="460"/>
        <v>0</v>
      </c>
      <c r="K4287">
        <f t="shared" si="461"/>
        <v>0</v>
      </c>
    </row>
    <row r="4288" spans="1:11" ht="12.75" customHeight="1" x14ac:dyDescent="0.2">
      <c r="A4288" s="71" t="str">
        <f t="shared" si="464"/>
        <v/>
      </c>
      <c r="B4288" s="31" t="str">
        <f t="shared" si="462"/>
        <v/>
      </c>
      <c r="C4288" s="25" t="str">
        <f t="shared" si="465"/>
        <v/>
      </c>
      <c r="D4288" s="26" t="str">
        <f>IF(C4288="","",IFERROR(VLOOKUP($C4288,Statistiques!$A$8:$B$30,2,0),""))</f>
        <v/>
      </c>
      <c r="E4288" s="24"/>
      <c r="F4288" s="27" t="e">
        <f t="shared" si="463"/>
        <v>#VALUE!</v>
      </c>
      <c r="G4288" s="28" t="str">
        <f t="shared" si="459"/>
        <v/>
      </c>
      <c r="H4288" s="29"/>
      <c r="I4288" s="30"/>
      <c r="J4288">
        <f t="shared" si="460"/>
        <v>0</v>
      </c>
      <c r="K4288">
        <f t="shared" si="461"/>
        <v>0</v>
      </c>
    </row>
    <row r="4289" spans="1:11" ht="12.75" customHeight="1" x14ac:dyDescent="0.2">
      <c r="A4289" s="71" t="str">
        <f t="shared" si="464"/>
        <v/>
      </c>
      <c r="B4289" s="31" t="str">
        <f t="shared" si="462"/>
        <v/>
      </c>
      <c r="C4289" s="25" t="str">
        <f t="shared" si="465"/>
        <v/>
      </c>
      <c r="D4289" s="26" t="str">
        <f>IF(C4289="","",IFERROR(VLOOKUP($C4289,Statistiques!$A$8:$B$30,2,0),""))</f>
        <v/>
      </c>
      <c r="E4289" s="24"/>
      <c r="F4289" s="27" t="e">
        <f t="shared" si="463"/>
        <v>#VALUE!</v>
      </c>
      <c r="G4289" s="28" t="str">
        <f t="shared" si="459"/>
        <v/>
      </c>
      <c r="H4289" s="29"/>
      <c r="I4289" s="30"/>
      <c r="J4289">
        <f t="shared" si="460"/>
        <v>0</v>
      </c>
      <c r="K4289">
        <f t="shared" si="461"/>
        <v>0</v>
      </c>
    </row>
    <row r="4290" spans="1:11" ht="12.75" customHeight="1" x14ac:dyDescent="0.2">
      <c r="A4290" s="71" t="str">
        <f t="shared" si="464"/>
        <v/>
      </c>
      <c r="B4290" s="31" t="str">
        <f t="shared" si="462"/>
        <v/>
      </c>
      <c r="C4290" s="25" t="str">
        <f t="shared" si="465"/>
        <v/>
      </c>
      <c r="D4290" s="26" t="str">
        <f>IF(C4290="","",IFERROR(VLOOKUP($C4290,Statistiques!$A$8:$B$30,2,0),""))</f>
        <v/>
      </c>
      <c r="E4290" s="24"/>
      <c r="F4290" s="27" t="e">
        <f t="shared" si="463"/>
        <v>#VALUE!</v>
      </c>
      <c r="G4290" s="28" t="str">
        <f t="shared" si="459"/>
        <v/>
      </c>
      <c r="H4290" s="29"/>
      <c r="I4290" s="30"/>
      <c r="J4290">
        <f t="shared" si="460"/>
        <v>0</v>
      </c>
      <c r="K4290">
        <f t="shared" si="461"/>
        <v>0</v>
      </c>
    </row>
    <row r="4291" spans="1:11" ht="12.75" customHeight="1" x14ac:dyDescent="0.2">
      <c r="A4291" s="71" t="str">
        <f t="shared" si="464"/>
        <v/>
      </c>
      <c r="B4291" s="31" t="str">
        <f t="shared" si="462"/>
        <v/>
      </c>
      <c r="C4291" s="25" t="str">
        <f t="shared" si="465"/>
        <v/>
      </c>
      <c r="D4291" s="26" t="str">
        <f>IF(C4291="","",IFERROR(VLOOKUP($C4291,Statistiques!$A$8:$B$30,2,0),""))</f>
        <v/>
      </c>
      <c r="E4291" s="24"/>
      <c r="F4291" s="27" t="e">
        <f t="shared" si="463"/>
        <v>#VALUE!</v>
      </c>
      <c r="G4291" s="28" t="str">
        <f t="shared" ref="G4291:G4354" si="466">IF(E4291="","",IF(AND(MONTH(A4291)=MONTH(A4292),E4292&lt;&gt;""),"",F4291))</f>
        <v/>
      </c>
      <c r="H4291" s="29"/>
      <c r="I4291" s="30"/>
      <c r="J4291">
        <f t="shared" ref="J4291:J4354" si="467">IF(H4291="",0,H4291)</f>
        <v>0</v>
      </c>
      <c r="K4291">
        <f t="shared" ref="K4291:K4354" si="468">IF(I4291="",0,I4291)</f>
        <v>0</v>
      </c>
    </row>
    <row r="4292" spans="1:11" ht="12.75" customHeight="1" x14ac:dyDescent="0.2">
      <c r="A4292" s="71" t="str">
        <f t="shared" si="464"/>
        <v/>
      </c>
      <c r="B4292" s="31" t="str">
        <f t="shared" ref="B4292:B4355" si="469">IF(A4292="","",B4291+1)</f>
        <v/>
      </c>
      <c r="C4292" s="25" t="str">
        <f t="shared" si="465"/>
        <v/>
      </c>
      <c r="D4292" s="26" t="str">
        <f>IF(C4292="","",IFERROR(VLOOKUP($C4292,Statistiques!$A$8:$B$30,2,0),""))</f>
        <v/>
      </c>
      <c r="E4292" s="24"/>
      <c r="F4292" s="27" t="e">
        <f t="shared" ref="F4292:F4355" si="470">IF(MONTH(A4292)=MONTH(A4291),F4291+E4292,E4292)</f>
        <v>#VALUE!</v>
      </c>
      <c r="G4292" s="28" t="str">
        <f t="shared" si="466"/>
        <v/>
      </c>
      <c r="H4292" s="29"/>
      <c r="I4292" s="30"/>
      <c r="J4292">
        <f t="shared" si="467"/>
        <v>0</v>
      </c>
      <c r="K4292">
        <f t="shared" si="468"/>
        <v>0</v>
      </c>
    </row>
    <row r="4293" spans="1:11" ht="12.75" customHeight="1" x14ac:dyDescent="0.2">
      <c r="A4293" s="71" t="str">
        <f t="shared" si="464"/>
        <v/>
      </c>
      <c r="B4293" s="31" t="str">
        <f t="shared" si="469"/>
        <v/>
      </c>
      <c r="C4293" s="25" t="str">
        <f t="shared" si="465"/>
        <v/>
      </c>
      <c r="D4293" s="26" t="str">
        <f>IF(C4293="","",IFERROR(VLOOKUP($C4293,Statistiques!$A$8:$B$30,2,0),""))</f>
        <v/>
      </c>
      <c r="E4293" s="24"/>
      <c r="F4293" s="27" t="e">
        <f t="shared" si="470"/>
        <v>#VALUE!</v>
      </c>
      <c r="G4293" s="28" t="str">
        <f t="shared" si="466"/>
        <v/>
      </c>
      <c r="H4293" s="29"/>
      <c r="I4293" s="30"/>
      <c r="J4293">
        <f t="shared" si="467"/>
        <v>0</v>
      </c>
      <c r="K4293">
        <f t="shared" si="468"/>
        <v>0</v>
      </c>
    </row>
    <row r="4294" spans="1:11" ht="12.75" customHeight="1" x14ac:dyDescent="0.2">
      <c r="A4294" s="71" t="str">
        <f t="shared" si="464"/>
        <v/>
      </c>
      <c r="B4294" s="31" t="str">
        <f t="shared" si="469"/>
        <v/>
      </c>
      <c r="C4294" s="25" t="str">
        <f t="shared" si="465"/>
        <v/>
      </c>
      <c r="D4294" s="26" t="str">
        <f>IF(C4294="","",IFERROR(VLOOKUP($C4294,Statistiques!$A$8:$B$30,2,0),""))</f>
        <v/>
      </c>
      <c r="E4294" s="24"/>
      <c r="F4294" s="27" t="e">
        <f t="shared" si="470"/>
        <v>#VALUE!</v>
      </c>
      <c r="G4294" s="28" t="str">
        <f t="shared" si="466"/>
        <v/>
      </c>
      <c r="H4294" s="29"/>
      <c r="I4294" s="30"/>
      <c r="J4294">
        <f t="shared" si="467"/>
        <v>0</v>
      </c>
      <c r="K4294">
        <f t="shared" si="468"/>
        <v>0</v>
      </c>
    </row>
    <row r="4295" spans="1:11" ht="12.75" customHeight="1" x14ac:dyDescent="0.2">
      <c r="A4295" s="71" t="str">
        <f t="shared" si="464"/>
        <v/>
      </c>
      <c r="B4295" s="31" t="str">
        <f t="shared" si="469"/>
        <v/>
      </c>
      <c r="C4295" s="25" t="str">
        <f t="shared" si="465"/>
        <v/>
      </c>
      <c r="D4295" s="26" t="str">
        <f>IF(C4295="","",IFERROR(VLOOKUP($C4295,Statistiques!$A$8:$B$30,2,0),""))</f>
        <v/>
      </c>
      <c r="E4295" s="24"/>
      <c r="F4295" s="27" t="e">
        <f t="shared" si="470"/>
        <v>#VALUE!</v>
      </c>
      <c r="G4295" s="28" t="str">
        <f t="shared" si="466"/>
        <v/>
      </c>
      <c r="H4295" s="29"/>
      <c r="I4295" s="30"/>
      <c r="J4295">
        <f t="shared" si="467"/>
        <v>0</v>
      </c>
      <c r="K4295">
        <f t="shared" si="468"/>
        <v>0</v>
      </c>
    </row>
    <row r="4296" spans="1:11" ht="12.75" customHeight="1" x14ac:dyDescent="0.2">
      <c r="A4296" s="71" t="str">
        <f t="shared" si="464"/>
        <v/>
      </c>
      <c r="B4296" s="31" t="str">
        <f t="shared" si="469"/>
        <v/>
      </c>
      <c r="C4296" s="25" t="str">
        <f t="shared" si="465"/>
        <v/>
      </c>
      <c r="D4296" s="26" t="str">
        <f>IF(C4296="","",IFERROR(VLOOKUP($C4296,Statistiques!$A$8:$B$30,2,0),""))</f>
        <v/>
      </c>
      <c r="E4296" s="24"/>
      <c r="F4296" s="27" t="e">
        <f t="shared" si="470"/>
        <v>#VALUE!</v>
      </c>
      <c r="G4296" s="28" t="str">
        <f t="shared" si="466"/>
        <v/>
      </c>
      <c r="H4296" s="29"/>
      <c r="I4296" s="30"/>
      <c r="J4296">
        <f t="shared" si="467"/>
        <v>0</v>
      </c>
      <c r="K4296">
        <f t="shared" si="468"/>
        <v>0</v>
      </c>
    </row>
    <row r="4297" spans="1:11" ht="12.75" customHeight="1" x14ac:dyDescent="0.2">
      <c r="A4297" s="71" t="str">
        <f t="shared" si="464"/>
        <v/>
      </c>
      <c r="B4297" s="31" t="str">
        <f t="shared" si="469"/>
        <v/>
      </c>
      <c r="C4297" s="25" t="str">
        <f t="shared" si="465"/>
        <v/>
      </c>
      <c r="D4297" s="26" t="str">
        <f>IF(C4297="","",IFERROR(VLOOKUP($C4297,Statistiques!$A$8:$B$30,2,0),""))</f>
        <v/>
      </c>
      <c r="E4297" s="24"/>
      <c r="F4297" s="27" t="e">
        <f t="shared" si="470"/>
        <v>#VALUE!</v>
      </c>
      <c r="G4297" s="28" t="str">
        <f t="shared" si="466"/>
        <v/>
      </c>
      <c r="H4297" s="29"/>
      <c r="I4297" s="30"/>
      <c r="J4297">
        <f t="shared" si="467"/>
        <v>0</v>
      </c>
      <c r="K4297">
        <f t="shared" si="468"/>
        <v>0</v>
      </c>
    </row>
    <row r="4298" spans="1:11" ht="12.75" customHeight="1" x14ac:dyDescent="0.2">
      <c r="A4298" s="71" t="str">
        <f t="shared" si="464"/>
        <v/>
      </c>
      <c r="B4298" s="31" t="str">
        <f t="shared" si="469"/>
        <v/>
      </c>
      <c r="C4298" s="25" t="str">
        <f t="shared" si="465"/>
        <v/>
      </c>
      <c r="D4298" s="26" t="str">
        <f>IF(C4298="","",IFERROR(VLOOKUP($C4298,Statistiques!$A$8:$B$30,2,0),""))</f>
        <v/>
      </c>
      <c r="E4298" s="24"/>
      <c r="F4298" s="27" t="e">
        <f t="shared" si="470"/>
        <v>#VALUE!</v>
      </c>
      <c r="G4298" s="28" t="str">
        <f t="shared" si="466"/>
        <v/>
      </c>
      <c r="H4298" s="29"/>
      <c r="I4298" s="30"/>
      <c r="J4298">
        <f t="shared" si="467"/>
        <v>0</v>
      </c>
      <c r="K4298">
        <f t="shared" si="468"/>
        <v>0</v>
      </c>
    </row>
    <row r="4299" spans="1:11" ht="12.75" customHeight="1" x14ac:dyDescent="0.2">
      <c r="A4299" s="71" t="str">
        <f t="shared" si="464"/>
        <v/>
      </c>
      <c r="B4299" s="31" t="str">
        <f t="shared" si="469"/>
        <v/>
      </c>
      <c r="C4299" s="25" t="str">
        <f t="shared" si="465"/>
        <v/>
      </c>
      <c r="D4299" s="26" t="str">
        <f>IF(C4299="","",IFERROR(VLOOKUP($C4299,Statistiques!$A$8:$B$30,2,0),""))</f>
        <v/>
      </c>
      <c r="E4299" s="24"/>
      <c r="F4299" s="27" t="e">
        <f t="shared" si="470"/>
        <v>#VALUE!</v>
      </c>
      <c r="G4299" s="28" t="str">
        <f t="shared" si="466"/>
        <v/>
      </c>
      <c r="H4299" s="29"/>
      <c r="I4299" s="30"/>
      <c r="J4299">
        <f t="shared" si="467"/>
        <v>0</v>
      </c>
      <c r="K4299">
        <f t="shared" si="468"/>
        <v>0</v>
      </c>
    </row>
    <row r="4300" spans="1:11" ht="12.75" customHeight="1" x14ac:dyDescent="0.2">
      <c r="A4300" s="71" t="str">
        <f t="shared" si="464"/>
        <v/>
      </c>
      <c r="B4300" s="31" t="str">
        <f t="shared" si="469"/>
        <v/>
      </c>
      <c r="C4300" s="25" t="str">
        <f t="shared" si="465"/>
        <v/>
      </c>
      <c r="D4300" s="26" t="str">
        <f>IF(C4300="","",IFERROR(VLOOKUP($C4300,Statistiques!$A$8:$B$30,2,0),""))</f>
        <v/>
      </c>
      <c r="E4300" s="24"/>
      <c r="F4300" s="27" t="e">
        <f t="shared" si="470"/>
        <v>#VALUE!</v>
      </c>
      <c r="G4300" s="28" t="str">
        <f t="shared" si="466"/>
        <v/>
      </c>
      <c r="H4300" s="29"/>
      <c r="I4300" s="30"/>
      <c r="J4300">
        <f t="shared" si="467"/>
        <v>0</v>
      </c>
      <c r="K4300">
        <f t="shared" si="468"/>
        <v>0</v>
      </c>
    </row>
    <row r="4301" spans="1:11" ht="12.75" customHeight="1" x14ac:dyDescent="0.2">
      <c r="A4301" s="71" t="str">
        <f t="shared" si="464"/>
        <v/>
      </c>
      <c r="B4301" s="31" t="str">
        <f t="shared" si="469"/>
        <v/>
      </c>
      <c r="C4301" s="25" t="str">
        <f t="shared" si="465"/>
        <v/>
      </c>
      <c r="D4301" s="26" t="str">
        <f>IF(C4301="","",IFERROR(VLOOKUP($C4301,Statistiques!$A$8:$B$30,2,0),""))</f>
        <v/>
      </c>
      <c r="E4301" s="24"/>
      <c r="F4301" s="27" t="e">
        <f t="shared" si="470"/>
        <v>#VALUE!</v>
      </c>
      <c r="G4301" s="28" t="str">
        <f t="shared" si="466"/>
        <v/>
      </c>
      <c r="H4301" s="29"/>
      <c r="I4301" s="30"/>
      <c r="J4301">
        <f t="shared" si="467"/>
        <v>0</v>
      </c>
      <c r="K4301">
        <f t="shared" si="468"/>
        <v>0</v>
      </c>
    </row>
    <row r="4302" spans="1:11" ht="12.75" customHeight="1" x14ac:dyDescent="0.2">
      <c r="A4302" s="71" t="str">
        <f t="shared" si="464"/>
        <v/>
      </c>
      <c r="B4302" s="31" t="str">
        <f t="shared" si="469"/>
        <v/>
      </c>
      <c r="C4302" s="25" t="str">
        <f t="shared" si="465"/>
        <v/>
      </c>
      <c r="D4302" s="26" t="str">
        <f>IF(C4302="","",IFERROR(VLOOKUP($C4302,Statistiques!$A$8:$B$30,2,0),""))</f>
        <v/>
      </c>
      <c r="E4302" s="24"/>
      <c r="F4302" s="27" t="e">
        <f t="shared" si="470"/>
        <v>#VALUE!</v>
      </c>
      <c r="G4302" s="28" t="str">
        <f t="shared" si="466"/>
        <v/>
      </c>
      <c r="H4302" s="29"/>
      <c r="I4302" s="30"/>
      <c r="J4302">
        <f t="shared" si="467"/>
        <v>0</v>
      </c>
      <c r="K4302">
        <f t="shared" si="468"/>
        <v>0</v>
      </c>
    </row>
    <row r="4303" spans="1:11" ht="12.75" customHeight="1" x14ac:dyDescent="0.2">
      <c r="A4303" s="71" t="str">
        <f t="shared" si="464"/>
        <v/>
      </c>
      <c r="B4303" s="31" t="str">
        <f t="shared" si="469"/>
        <v/>
      </c>
      <c r="C4303" s="25" t="str">
        <f t="shared" si="465"/>
        <v/>
      </c>
      <c r="D4303" s="26" t="str">
        <f>IF(C4303="","",IFERROR(VLOOKUP($C4303,Statistiques!$A$8:$B$30,2,0),""))</f>
        <v/>
      </c>
      <c r="E4303" s="24"/>
      <c r="F4303" s="27" t="e">
        <f t="shared" si="470"/>
        <v>#VALUE!</v>
      </c>
      <c r="G4303" s="28" t="str">
        <f t="shared" si="466"/>
        <v/>
      </c>
      <c r="H4303" s="29"/>
      <c r="I4303" s="30"/>
      <c r="J4303">
        <f t="shared" si="467"/>
        <v>0</v>
      </c>
      <c r="K4303">
        <f t="shared" si="468"/>
        <v>0</v>
      </c>
    </row>
    <row r="4304" spans="1:11" ht="12.75" customHeight="1" x14ac:dyDescent="0.2">
      <c r="A4304" s="71" t="str">
        <f t="shared" si="464"/>
        <v/>
      </c>
      <c r="B4304" s="31" t="str">
        <f t="shared" si="469"/>
        <v/>
      </c>
      <c r="C4304" s="25" t="str">
        <f t="shared" si="465"/>
        <v/>
      </c>
      <c r="D4304" s="26" t="str">
        <f>IF(C4304="","",IFERROR(VLOOKUP($C4304,Statistiques!$A$8:$B$30,2,0),""))</f>
        <v/>
      </c>
      <c r="E4304" s="24"/>
      <c r="F4304" s="27" t="e">
        <f t="shared" si="470"/>
        <v>#VALUE!</v>
      </c>
      <c r="G4304" s="28" t="str">
        <f t="shared" si="466"/>
        <v/>
      </c>
      <c r="H4304" s="29"/>
      <c r="I4304" s="30"/>
      <c r="J4304">
        <f t="shared" si="467"/>
        <v>0</v>
      </c>
      <c r="K4304">
        <f t="shared" si="468"/>
        <v>0</v>
      </c>
    </row>
    <row r="4305" spans="1:11" ht="12.75" customHeight="1" x14ac:dyDescent="0.2">
      <c r="A4305" s="71" t="str">
        <f t="shared" si="464"/>
        <v/>
      </c>
      <c r="B4305" s="31" t="str">
        <f t="shared" si="469"/>
        <v/>
      </c>
      <c r="C4305" s="25" t="str">
        <f t="shared" si="465"/>
        <v/>
      </c>
      <c r="D4305" s="26" t="str">
        <f>IF(C4305="","",IFERROR(VLOOKUP($C4305,Statistiques!$A$8:$B$30,2,0),""))</f>
        <v/>
      </c>
      <c r="E4305" s="24"/>
      <c r="F4305" s="27" t="e">
        <f t="shared" si="470"/>
        <v>#VALUE!</v>
      </c>
      <c r="G4305" s="28" t="str">
        <f t="shared" si="466"/>
        <v/>
      </c>
      <c r="H4305" s="29"/>
      <c r="I4305" s="30"/>
      <c r="J4305">
        <f t="shared" si="467"/>
        <v>0</v>
      </c>
      <c r="K4305">
        <f t="shared" si="468"/>
        <v>0</v>
      </c>
    </row>
    <row r="4306" spans="1:11" ht="12.75" customHeight="1" x14ac:dyDescent="0.2">
      <c r="A4306" s="71" t="str">
        <f t="shared" si="464"/>
        <v/>
      </c>
      <c r="B4306" s="31" t="str">
        <f t="shared" si="469"/>
        <v/>
      </c>
      <c r="C4306" s="25" t="str">
        <f t="shared" si="465"/>
        <v/>
      </c>
      <c r="D4306" s="26" t="str">
        <f>IF(C4306="","",IFERROR(VLOOKUP($C4306,Statistiques!$A$8:$B$30,2,0),""))</f>
        <v/>
      </c>
      <c r="E4306" s="24"/>
      <c r="F4306" s="27" t="e">
        <f t="shared" si="470"/>
        <v>#VALUE!</v>
      </c>
      <c r="G4306" s="28" t="str">
        <f t="shared" si="466"/>
        <v/>
      </c>
      <c r="H4306" s="29"/>
      <c r="I4306" s="30"/>
      <c r="J4306">
        <f t="shared" si="467"/>
        <v>0</v>
      </c>
      <c r="K4306">
        <f t="shared" si="468"/>
        <v>0</v>
      </c>
    </row>
    <row r="4307" spans="1:11" ht="12.75" customHeight="1" x14ac:dyDescent="0.2">
      <c r="A4307" s="71" t="str">
        <f t="shared" si="464"/>
        <v/>
      </c>
      <c r="B4307" s="31" t="str">
        <f t="shared" si="469"/>
        <v/>
      </c>
      <c r="C4307" s="25" t="str">
        <f t="shared" si="465"/>
        <v/>
      </c>
      <c r="D4307" s="26" t="str">
        <f>IF(C4307="","",IFERROR(VLOOKUP($C4307,Statistiques!$A$8:$B$30,2,0),""))</f>
        <v/>
      </c>
      <c r="E4307" s="24"/>
      <c r="F4307" s="27" t="e">
        <f t="shared" si="470"/>
        <v>#VALUE!</v>
      </c>
      <c r="G4307" s="28" t="str">
        <f t="shared" si="466"/>
        <v/>
      </c>
      <c r="H4307" s="29"/>
      <c r="I4307" s="30"/>
      <c r="J4307">
        <f t="shared" si="467"/>
        <v>0</v>
      </c>
      <c r="K4307">
        <f t="shared" si="468"/>
        <v>0</v>
      </c>
    </row>
    <row r="4308" spans="1:11" ht="12.75" customHeight="1" x14ac:dyDescent="0.2">
      <c r="A4308" s="71" t="str">
        <f t="shared" si="464"/>
        <v/>
      </c>
      <c r="B4308" s="31" t="str">
        <f t="shared" si="469"/>
        <v/>
      </c>
      <c r="C4308" s="25" t="str">
        <f t="shared" si="465"/>
        <v/>
      </c>
      <c r="D4308" s="26" t="str">
        <f>IF(C4308="","",IFERROR(VLOOKUP($C4308,Statistiques!$A$8:$B$30,2,0),""))</f>
        <v/>
      </c>
      <c r="E4308" s="24"/>
      <c r="F4308" s="27" t="e">
        <f t="shared" si="470"/>
        <v>#VALUE!</v>
      </c>
      <c r="G4308" s="28" t="str">
        <f t="shared" si="466"/>
        <v/>
      </c>
      <c r="H4308" s="29"/>
      <c r="I4308" s="30"/>
      <c r="J4308">
        <f t="shared" si="467"/>
        <v>0</v>
      </c>
      <c r="K4308">
        <f t="shared" si="468"/>
        <v>0</v>
      </c>
    </row>
    <row r="4309" spans="1:11" ht="12.75" customHeight="1" x14ac:dyDescent="0.2">
      <c r="A4309" s="71" t="str">
        <f t="shared" si="464"/>
        <v/>
      </c>
      <c r="B4309" s="31" t="str">
        <f t="shared" si="469"/>
        <v/>
      </c>
      <c r="C4309" s="25" t="str">
        <f t="shared" si="465"/>
        <v/>
      </c>
      <c r="D4309" s="26" t="str">
        <f>IF(C4309="","",IFERROR(VLOOKUP($C4309,Statistiques!$A$8:$B$30,2,0),""))</f>
        <v/>
      </c>
      <c r="E4309" s="24"/>
      <c r="F4309" s="27" t="e">
        <f t="shared" si="470"/>
        <v>#VALUE!</v>
      </c>
      <c r="G4309" s="28" t="str">
        <f t="shared" si="466"/>
        <v/>
      </c>
      <c r="H4309" s="29"/>
      <c r="I4309" s="30"/>
      <c r="J4309">
        <f t="shared" si="467"/>
        <v>0</v>
      </c>
      <c r="K4309">
        <f t="shared" si="468"/>
        <v>0</v>
      </c>
    </row>
    <row r="4310" spans="1:11" ht="12.75" customHeight="1" x14ac:dyDescent="0.2">
      <c r="A4310" s="71" t="str">
        <f t="shared" si="464"/>
        <v/>
      </c>
      <c r="B4310" s="31" t="str">
        <f t="shared" si="469"/>
        <v/>
      </c>
      <c r="C4310" s="25" t="str">
        <f t="shared" si="465"/>
        <v/>
      </c>
      <c r="D4310" s="26" t="str">
        <f>IF(C4310="","",IFERROR(VLOOKUP($C4310,Statistiques!$A$8:$B$30,2,0),""))</f>
        <v/>
      </c>
      <c r="E4310" s="24"/>
      <c r="F4310" s="27" t="e">
        <f t="shared" si="470"/>
        <v>#VALUE!</v>
      </c>
      <c r="G4310" s="28" t="str">
        <f t="shared" si="466"/>
        <v/>
      </c>
      <c r="H4310" s="29"/>
      <c r="I4310" s="30"/>
      <c r="J4310">
        <f t="shared" si="467"/>
        <v>0</v>
      </c>
      <c r="K4310">
        <f t="shared" si="468"/>
        <v>0</v>
      </c>
    </row>
    <row r="4311" spans="1:11" ht="12.75" customHeight="1" x14ac:dyDescent="0.2">
      <c r="A4311" s="71" t="str">
        <f t="shared" si="464"/>
        <v/>
      </c>
      <c r="B4311" s="31" t="str">
        <f t="shared" si="469"/>
        <v/>
      </c>
      <c r="C4311" s="25" t="str">
        <f t="shared" si="465"/>
        <v/>
      </c>
      <c r="D4311" s="26" t="str">
        <f>IF(C4311="","",IFERROR(VLOOKUP($C4311,Statistiques!$A$8:$B$30,2,0),""))</f>
        <v/>
      </c>
      <c r="E4311" s="24"/>
      <c r="F4311" s="27" t="e">
        <f t="shared" si="470"/>
        <v>#VALUE!</v>
      </c>
      <c r="G4311" s="28" t="str">
        <f t="shared" si="466"/>
        <v/>
      </c>
      <c r="H4311" s="29"/>
      <c r="I4311" s="30"/>
      <c r="J4311">
        <f t="shared" si="467"/>
        <v>0</v>
      </c>
      <c r="K4311">
        <f t="shared" si="468"/>
        <v>0</v>
      </c>
    </row>
    <row r="4312" spans="1:11" ht="12.75" customHeight="1" x14ac:dyDescent="0.2">
      <c r="A4312" s="71" t="str">
        <f t="shared" si="464"/>
        <v/>
      </c>
      <c r="B4312" s="31" t="str">
        <f t="shared" si="469"/>
        <v/>
      </c>
      <c r="C4312" s="25" t="str">
        <f t="shared" si="465"/>
        <v/>
      </c>
      <c r="D4312" s="26" t="str">
        <f>IF(C4312="","",IFERROR(VLOOKUP($C4312,Statistiques!$A$8:$B$30,2,0),""))</f>
        <v/>
      </c>
      <c r="E4312" s="24"/>
      <c r="F4312" s="27" t="e">
        <f t="shared" si="470"/>
        <v>#VALUE!</v>
      </c>
      <c r="G4312" s="28" t="str">
        <f t="shared" si="466"/>
        <v/>
      </c>
      <c r="H4312" s="29"/>
      <c r="I4312" s="30"/>
      <c r="J4312">
        <f t="shared" si="467"/>
        <v>0</v>
      </c>
      <c r="K4312">
        <f t="shared" si="468"/>
        <v>0</v>
      </c>
    </row>
    <row r="4313" spans="1:11" ht="12.75" customHeight="1" x14ac:dyDescent="0.2">
      <c r="A4313" s="71" t="str">
        <f t="shared" si="464"/>
        <v/>
      </c>
      <c r="B4313" s="31" t="str">
        <f t="shared" si="469"/>
        <v/>
      </c>
      <c r="C4313" s="25" t="str">
        <f t="shared" si="465"/>
        <v/>
      </c>
      <c r="D4313" s="26" t="str">
        <f>IF(C4313="","",IFERROR(VLOOKUP($C4313,Statistiques!$A$8:$B$30,2,0),""))</f>
        <v/>
      </c>
      <c r="E4313" s="24"/>
      <c r="F4313" s="27" t="e">
        <f t="shared" si="470"/>
        <v>#VALUE!</v>
      </c>
      <c r="G4313" s="28" t="str">
        <f t="shared" si="466"/>
        <v/>
      </c>
      <c r="H4313" s="29"/>
      <c r="I4313" s="30"/>
      <c r="J4313">
        <f t="shared" si="467"/>
        <v>0</v>
      </c>
      <c r="K4313">
        <f t="shared" si="468"/>
        <v>0</v>
      </c>
    </row>
    <row r="4314" spans="1:11" ht="12.75" customHeight="1" x14ac:dyDescent="0.2">
      <c r="A4314" s="71" t="str">
        <f t="shared" si="464"/>
        <v/>
      </c>
      <c r="B4314" s="31" t="str">
        <f t="shared" si="469"/>
        <v/>
      </c>
      <c r="C4314" s="25" t="str">
        <f t="shared" si="465"/>
        <v/>
      </c>
      <c r="D4314" s="26" t="str">
        <f>IF(C4314="","",IFERROR(VLOOKUP($C4314,Statistiques!$A$8:$B$30,2,0),""))</f>
        <v/>
      </c>
      <c r="E4314" s="24"/>
      <c r="F4314" s="27" t="e">
        <f t="shared" si="470"/>
        <v>#VALUE!</v>
      </c>
      <c r="G4314" s="28" t="str">
        <f t="shared" si="466"/>
        <v/>
      </c>
      <c r="H4314" s="29"/>
      <c r="I4314" s="30"/>
      <c r="J4314">
        <f t="shared" si="467"/>
        <v>0</v>
      </c>
      <c r="K4314">
        <f t="shared" si="468"/>
        <v>0</v>
      </c>
    </row>
    <row r="4315" spans="1:11" ht="12.75" customHeight="1" x14ac:dyDescent="0.2">
      <c r="A4315" s="71" t="str">
        <f t="shared" si="464"/>
        <v/>
      </c>
      <c r="B4315" s="31" t="str">
        <f t="shared" si="469"/>
        <v/>
      </c>
      <c r="C4315" s="25" t="str">
        <f t="shared" si="465"/>
        <v/>
      </c>
      <c r="D4315" s="26" t="str">
        <f>IF(C4315="","",IFERROR(VLOOKUP($C4315,Statistiques!$A$8:$B$30,2,0),""))</f>
        <v/>
      </c>
      <c r="E4315" s="24"/>
      <c r="F4315" s="27" t="e">
        <f t="shared" si="470"/>
        <v>#VALUE!</v>
      </c>
      <c r="G4315" s="28" t="str">
        <f t="shared" si="466"/>
        <v/>
      </c>
      <c r="H4315" s="29"/>
      <c r="I4315" s="30"/>
      <c r="J4315">
        <f t="shared" si="467"/>
        <v>0</v>
      </c>
      <c r="K4315">
        <f t="shared" si="468"/>
        <v>0</v>
      </c>
    </row>
    <row r="4316" spans="1:11" ht="12.75" customHeight="1" x14ac:dyDescent="0.2">
      <c r="A4316" s="71" t="str">
        <f t="shared" si="464"/>
        <v/>
      </c>
      <c r="B4316" s="31" t="str">
        <f t="shared" si="469"/>
        <v/>
      </c>
      <c r="C4316" s="25" t="str">
        <f t="shared" si="465"/>
        <v/>
      </c>
      <c r="D4316" s="26" t="str">
        <f>IF(C4316="","",IFERROR(VLOOKUP($C4316,Statistiques!$A$8:$B$30,2,0),""))</f>
        <v/>
      </c>
      <c r="E4316" s="24"/>
      <c r="F4316" s="27" t="e">
        <f t="shared" si="470"/>
        <v>#VALUE!</v>
      </c>
      <c r="G4316" s="28" t="str">
        <f t="shared" si="466"/>
        <v/>
      </c>
      <c r="H4316" s="29"/>
      <c r="I4316" s="30"/>
      <c r="J4316">
        <f t="shared" si="467"/>
        <v>0</v>
      </c>
      <c r="K4316">
        <f t="shared" si="468"/>
        <v>0</v>
      </c>
    </row>
    <row r="4317" spans="1:11" ht="12.75" customHeight="1" x14ac:dyDescent="0.2">
      <c r="A4317" s="71" t="str">
        <f t="shared" si="464"/>
        <v/>
      </c>
      <c r="B4317" s="31" t="str">
        <f t="shared" si="469"/>
        <v/>
      </c>
      <c r="C4317" s="25" t="str">
        <f t="shared" si="465"/>
        <v/>
      </c>
      <c r="D4317" s="26" t="str">
        <f>IF(C4317="","",IFERROR(VLOOKUP($C4317,Statistiques!$A$8:$B$30,2,0),""))</f>
        <v/>
      </c>
      <c r="E4317" s="24"/>
      <c r="F4317" s="27" t="e">
        <f t="shared" si="470"/>
        <v>#VALUE!</v>
      </c>
      <c r="G4317" s="28" t="str">
        <f t="shared" si="466"/>
        <v/>
      </c>
      <c r="H4317" s="29"/>
      <c r="I4317" s="30"/>
      <c r="J4317">
        <f t="shared" si="467"/>
        <v>0</v>
      </c>
      <c r="K4317">
        <f t="shared" si="468"/>
        <v>0</v>
      </c>
    </row>
    <row r="4318" spans="1:11" ht="12.75" customHeight="1" x14ac:dyDescent="0.2">
      <c r="A4318" s="71" t="str">
        <f t="shared" si="464"/>
        <v/>
      </c>
      <c r="B4318" s="31" t="str">
        <f t="shared" si="469"/>
        <v/>
      </c>
      <c r="C4318" s="25" t="str">
        <f t="shared" si="465"/>
        <v/>
      </c>
      <c r="D4318" s="26" t="str">
        <f>IF(C4318="","",IFERROR(VLOOKUP($C4318,Statistiques!$A$8:$B$30,2,0),""))</f>
        <v/>
      </c>
      <c r="E4318" s="24"/>
      <c r="F4318" s="27" t="e">
        <f t="shared" si="470"/>
        <v>#VALUE!</v>
      </c>
      <c r="G4318" s="28" t="str">
        <f t="shared" si="466"/>
        <v/>
      </c>
      <c r="H4318" s="29"/>
      <c r="I4318" s="30"/>
      <c r="J4318">
        <f t="shared" si="467"/>
        <v>0</v>
      </c>
      <c r="K4318">
        <f t="shared" si="468"/>
        <v>0</v>
      </c>
    </row>
    <row r="4319" spans="1:11" ht="12.75" customHeight="1" x14ac:dyDescent="0.2">
      <c r="A4319" s="71" t="str">
        <f t="shared" si="464"/>
        <v/>
      </c>
      <c r="B4319" s="31" t="str">
        <f t="shared" si="469"/>
        <v/>
      </c>
      <c r="C4319" s="25" t="str">
        <f t="shared" si="465"/>
        <v/>
      </c>
      <c r="D4319" s="26" t="str">
        <f>IF(C4319="","",IFERROR(VLOOKUP($C4319,Statistiques!$A$8:$B$30,2,0),""))</f>
        <v/>
      </c>
      <c r="E4319" s="24"/>
      <c r="F4319" s="27" t="e">
        <f t="shared" si="470"/>
        <v>#VALUE!</v>
      </c>
      <c r="G4319" s="28" t="str">
        <f t="shared" si="466"/>
        <v/>
      </c>
      <c r="H4319" s="29"/>
      <c r="I4319" s="30"/>
      <c r="J4319">
        <f t="shared" si="467"/>
        <v>0</v>
      </c>
      <c r="K4319">
        <f t="shared" si="468"/>
        <v>0</v>
      </c>
    </row>
    <row r="4320" spans="1:11" ht="12.75" customHeight="1" x14ac:dyDescent="0.2">
      <c r="A4320" s="71" t="str">
        <f t="shared" si="464"/>
        <v/>
      </c>
      <c r="B4320" s="31" t="str">
        <f t="shared" si="469"/>
        <v/>
      </c>
      <c r="C4320" s="25" t="str">
        <f t="shared" si="465"/>
        <v/>
      </c>
      <c r="D4320" s="26" t="str">
        <f>IF(C4320="","",IFERROR(VLOOKUP($C4320,Statistiques!$A$8:$B$30,2,0),""))</f>
        <v/>
      </c>
      <c r="E4320" s="24"/>
      <c r="F4320" s="27" t="e">
        <f t="shared" si="470"/>
        <v>#VALUE!</v>
      </c>
      <c r="G4320" s="28" t="str">
        <f t="shared" si="466"/>
        <v/>
      </c>
      <c r="H4320" s="29"/>
      <c r="I4320" s="30"/>
      <c r="J4320">
        <f t="shared" si="467"/>
        <v>0</v>
      </c>
      <c r="K4320">
        <f t="shared" si="468"/>
        <v>0</v>
      </c>
    </row>
    <row r="4321" spans="1:11" ht="12.75" customHeight="1" x14ac:dyDescent="0.2">
      <c r="A4321" s="71" t="str">
        <f t="shared" si="464"/>
        <v/>
      </c>
      <c r="B4321" s="31" t="str">
        <f t="shared" si="469"/>
        <v/>
      </c>
      <c r="C4321" s="25" t="str">
        <f t="shared" si="465"/>
        <v/>
      </c>
      <c r="D4321" s="26" t="str">
        <f>IF(C4321="","",IFERROR(VLOOKUP($C4321,Statistiques!$A$8:$B$30,2,0),""))</f>
        <v/>
      </c>
      <c r="E4321" s="24"/>
      <c r="F4321" s="27" t="e">
        <f t="shared" si="470"/>
        <v>#VALUE!</v>
      </c>
      <c r="G4321" s="28" t="str">
        <f t="shared" si="466"/>
        <v/>
      </c>
      <c r="H4321" s="29"/>
      <c r="I4321" s="30"/>
      <c r="J4321">
        <f t="shared" si="467"/>
        <v>0</v>
      </c>
      <c r="K4321">
        <f t="shared" si="468"/>
        <v>0</v>
      </c>
    </row>
    <row r="4322" spans="1:11" ht="12.75" customHeight="1" x14ac:dyDescent="0.2">
      <c r="A4322" s="71" t="str">
        <f t="shared" si="464"/>
        <v/>
      </c>
      <c r="B4322" s="31" t="str">
        <f t="shared" si="469"/>
        <v/>
      </c>
      <c r="C4322" s="25" t="str">
        <f t="shared" si="465"/>
        <v/>
      </c>
      <c r="D4322" s="26" t="str">
        <f>IF(C4322="","",IFERROR(VLOOKUP($C4322,Statistiques!$A$8:$B$30,2,0),""))</f>
        <v/>
      </c>
      <c r="E4322" s="24"/>
      <c r="F4322" s="27" t="e">
        <f t="shared" si="470"/>
        <v>#VALUE!</v>
      </c>
      <c r="G4322" s="28" t="str">
        <f t="shared" si="466"/>
        <v/>
      </c>
      <c r="H4322" s="29"/>
      <c r="I4322" s="30"/>
      <c r="J4322">
        <f t="shared" si="467"/>
        <v>0</v>
      </c>
      <c r="K4322">
        <f t="shared" si="468"/>
        <v>0</v>
      </c>
    </row>
    <row r="4323" spans="1:11" ht="12.75" customHeight="1" x14ac:dyDescent="0.2">
      <c r="A4323" s="71" t="str">
        <f t="shared" si="464"/>
        <v/>
      </c>
      <c r="B4323" s="31" t="str">
        <f t="shared" si="469"/>
        <v/>
      </c>
      <c r="C4323" s="25" t="str">
        <f t="shared" si="465"/>
        <v/>
      </c>
      <c r="D4323" s="26" t="str">
        <f>IF(C4323="","",IFERROR(VLOOKUP($C4323,Statistiques!$A$8:$B$30,2,0),""))</f>
        <v/>
      </c>
      <c r="E4323" s="24"/>
      <c r="F4323" s="27" t="e">
        <f t="shared" si="470"/>
        <v>#VALUE!</v>
      </c>
      <c r="G4323" s="28" t="str">
        <f t="shared" si="466"/>
        <v/>
      </c>
      <c r="H4323" s="29"/>
      <c r="I4323" s="30"/>
      <c r="J4323">
        <f t="shared" si="467"/>
        <v>0</v>
      </c>
      <c r="K4323">
        <f t="shared" si="468"/>
        <v>0</v>
      </c>
    </row>
    <row r="4324" spans="1:11" ht="12.75" customHeight="1" x14ac:dyDescent="0.2">
      <c r="A4324" s="71" t="str">
        <f t="shared" si="464"/>
        <v/>
      </c>
      <c r="B4324" s="31" t="str">
        <f t="shared" si="469"/>
        <v/>
      </c>
      <c r="C4324" s="25" t="str">
        <f t="shared" si="465"/>
        <v/>
      </c>
      <c r="D4324" s="26" t="str">
        <f>IF(C4324="","",IFERROR(VLOOKUP($C4324,Statistiques!$A$8:$B$30,2,0),""))</f>
        <v/>
      </c>
      <c r="E4324" s="24"/>
      <c r="F4324" s="27" t="e">
        <f t="shared" si="470"/>
        <v>#VALUE!</v>
      </c>
      <c r="G4324" s="28" t="str">
        <f t="shared" si="466"/>
        <v/>
      </c>
      <c r="H4324" s="29"/>
      <c r="I4324" s="30"/>
      <c r="J4324">
        <f t="shared" si="467"/>
        <v>0</v>
      </c>
      <c r="K4324">
        <f t="shared" si="468"/>
        <v>0</v>
      </c>
    </row>
    <row r="4325" spans="1:11" ht="12.75" customHeight="1" x14ac:dyDescent="0.2">
      <c r="A4325" s="71" t="str">
        <f t="shared" si="464"/>
        <v/>
      </c>
      <c r="B4325" s="31" t="str">
        <f t="shared" si="469"/>
        <v/>
      </c>
      <c r="C4325" s="25" t="str">
        <f t="shared" si="465"/>
        <v/>
      </c>
      <c r="D4325" s="26" t="str">
        <f>IF(C4325="","",IFERROR(VLOOKUP($C4325,Statistiques!$A$8:$B$30,2,0),""))</f>
        <v/>
      </c>
      <c r="E4325" s="24"/>
      <c r="F4325" s="27" t="e">
        <f t="shared" si="470"/>
        <v>#VALUE!</v>
      </c>
      <c r="G4325" s="28" t="str">
        <f t="shared" si="466"/>
        <v/>
      </c>
      <c r="H4325" s="29"/>
      <c r="I4325" s="30"/>
      <c r="J4325">
        <f t="shared" si="467"/>
        <v>0</v>
      </c>
      <c r="K4325">
        <f t="shared" si="468"/>
        <v>0</v>
      </c>
    </row>
    <row r="4326" spans="1:11" ht="12.75" customHeight="1" x14ac:dyDescent="0.2">
      <c r="A4326" s="71" t="str">
        <f t="shared" si="464"/>
        <v/>
      </c>
      <c r="B4326" s="31" t="str">
        <f t="shared" si="469"/>
        <v/>
      </c>
      <c r="C4326" s="25" t="str">
        <f t="shared" si="465"/>
        <v/>
      </c>
      <c r="D4326" s="26" t="str">
        <f>IF(C4326="","",IFERROR(VLOOKUP($C4326,Statistiques!$A$8:$B$30,2,0),""))</f>
        <v/>
      </c>
      <c r="E4326" s="24"/>
      <c r="F4326" s="27" t="e">
        <f t="shared" si="470"/>
        <v>#VALUE!</v>
      </c>
      <c r="G4326" s="28" t="str">
        <f t="shared" si="466"/>
        <v/>
      </c>
      <c r="H4326" s="29"/>
      <c r="I4326" s="30"/>
      <c r="J4326">
        <f t="shared" si="467"/>
        <v>0</v>
      </c>
      <c r="K4326">
        <f t="shared" si="468"/>
        <v>0</v>
      </c>
    </row>
    <row r="4327" spans="1:11" ht="12.75" customHeight="1" x14ac:dyDescent="0.2">
      <c r="A4327" s="71" t="str">
        <f t="shared" si="464"/>
        <v/>
      </c>
      <c r="B4327" s="31" t="str">
        <f t="shared" si="469"/>
        <v/>
      </c>
      <c r="C4327" s="25" t="str">
        <f t="shared" si="465"/>
        <v/>
      </c>
      <c r="D4327" s="26" t="str">
        <f>IF(C4327="","",IFERROR(VLOOKUP($C4327,Statistiques!$A$8:$B$30,2,0),""))</f>
        <v/>
      </c>
      <c r="E4327" s="24"/>
      <c r="F4327" s="27" t="e">
        <f t="shared" si="470"/>
        <v>#VALUE!</v>
      </c>
      <c r="G4327" s="28" t="str">
        <f t="shared" si="466"/>
        <v/>
      </c>
      <c r="H4327" s="29"/>
      <c r="I4327" s="30"/>
      <c r="J4327">
        <f t="shared" si="467"/>
        <v>0</v>
      </c>
      <c r="K4327">
        <f t="shared" si="468"/>
        <v>0</v>
      </c>
    </row>
    <row r="4328" spans="1:11" ht="12.75" customHeight="1" x14ac:dyDescent="0.2">
      <c r="A4328" s="71" t="str">
        <f t="shared" si="464"/>
        <v/>
      </c>
      <c r="B4328" s="31" t="str">
        <f t="shared" si="469"/>
        <v/>
      </c>
      <c r="C4328" s="25" t="str">
        <f t="shared" si="465"/>
        <v/>
      </c>
      <c r="D4328" s="26" t="str">
        <f>IF(C4328="","",IFERROR(VLOOKUP($C4328,Statistiques!$A$8:$B$30,2,0),""))</f>
        <v/>
      </c>
      <c r="E4328" s="24"/>
      <c r="F4328" s="27" t="e">
        <f t="shared" si="470"/>
        <v>#VALUE!</v>
      </c>
      <c r="G4328" s="28" t="str">
        <f t="shared" si="466"/>
        <v/>
      </c>
      <c r="H4328" s="29"/>
      <c r="I4328" s="30"/>
      <c r="J4328">
        <f t="shared" si="467"/>
        <v>0</v>
      </c>
      <c r="K4328">
        <f t="shared" si="468"/>
        <v>0</v>
      </c>
    </row>
    <row r="4329" spans="1:11" ht="12.75" customHeight="1" x14ac:dyDescent="0.2">
      <c r="A4329" s="71" t="str">
        <f t="shared" si="464"/>
        <v/>
      </c>
      <c r="B4329" s="31" t="str">
        <f t="shared" si="469"/>
        <v/>
      </c>
      <c r="C4329" s="25" t="str">
        <f t="shared" si="465"/>
        <v/>
      </c>
      <c r="D4329" s="26" t="str">
        <f>IF(C4329="","",IFERROR(VLOOKUP($C4329,Statistiques!$A$8:$B$30,2,0),""))</f>
        <v/>
      </c>
      <c r="E4329" s="24"/>
      <c r="F4329" s="27" t="e">
        <f t="shared" si="470"/>
        <v>#VALUE!</v>
      </c>
      <c r="G4329" s="28" t="str">
        <f t="shared" si="466"/>
        <v/>
      </c>
      <c r="H4329" s="29"/>
      <c r="I4329" s="30"/>
      <c r="J4329">
        <f t="shared" si="467"/>
        <v>0</v>
      </c>
      <c r="K4329">
        <f t="shared" si="468"/>
        <v>0</v>
      </c>
    </row>
    <row r="4330" spans="1:11" ht="12.75" customHeight="1" x14ac:dyDescent="0.2">
      <c r="A4330" s="71" t="str">
        <f t="shared" si="464"/>
        <v/>
      </c>
      <c r="B4330" s="31" t="str">
        <f t="shared" si="469"/>
        <v/>
      </c>
      <c r="C4330" s="25" t="str">
        <f t="shared" si="465"/>
        <v/>
      </c>
      <c r="D4330" s="26" t="str">
        <f>IF(C4330="","",IFERROR(VLOOKUP($C4330,Statistiques!$A$8:$B$30,2,0),""))</f>
        <v/>
      </c>
      <c r="E4330" s="24"/>
      <c r="F4330" s="27" t="e">
        <f t="shared" si="470"/>
        <v>#VALUE!</v>
      </c>
      <c r="G4330" s="28" t="str">
        <f t="shared" si="466"/>
        <v/>
      </c>
      <c r="H4330" s="29"/>
      <c r="I4330" s="30"/>
      <c r="J4330">
        <f t="shared" si="467"/>
        <v>0</v>
      </c>
      <c r="K4330">
        <f t="shared" si="468"/>
        <v>0</v>
      </c>
    </row>
    <row r="4331" spans="1:11" ht="12.75" customHeight="1" x14ac:dyDescent="0.2">
      <c r="A4331" s="71" t="str">
        <f t="shared" si="464"/>
        <v/>
      </c>
      <c r="B4331" s="31" t="str">
        <f t="shared" si="469"/>
        <v/>
      </c>
      <c r="C4331" s="25" t="str">
        <f t="shared" si="465"/>
        <v/>
      </c>
      <c r="D4331" s="26" t="str">
        <f>IF(C4331="","",IFERROR(VLOOKUP($C4331,Statistiques!$A$8:$B$30,2,0),""))</f>
        <v/>
      </c>
      <c r="E4331" s="24"/>
      <c r="F4331" s="27" t="e">
        <f t="shared" si="470"/>
        <v>#VALUE!</v>
      </c>
      <c r="G4331" s="28" t="str">
        <f t="shared" si="466"/>
        <v/>
      </c>
      <c r="H4331" s="29"/>
      <c r="I4331" s="30"/>
      <c r="J4331">
        <f t="shared" si="467"/>
        <v>0</v>
      </c>
      <c r="K4331">
        <f t="shared" si="468"/>
        <v>0</v>
      </c>
    </row>
    <row r="4332" spans="1:11" ht="12.75" customHeight="1" x14ac:dyDescent="0.2">
      <c r="A4332" s="71" t="str">
        <f t="shared" si="464"/>
        <v/>
      </c>
      <c r="B4332" s="31" t="str">
        <f t="shared" si="469"/>
        <v/>
      </c>
      <c r="C4332" s="25" t="str">
        <f t="shared" si="465"/>
        <v/>
      </c>
      <c r="D4332" s="26" t="str">
        <f>IF(C4332="","",IFERROR(VLOOKUP($C4332,Statistiques!$A$8:$B$30,2,0),""))</f>
        <v/>
      </c>
      <c r="E4332" s="24"/>
      <c r="F4332" s="27" t="e">
        <f t="shared" si="470"/>
        <v>#VALUE!</v>
      </c>
      <c r="G4332" s="28" t="str">
        <f t="shared" si="466"/>
        <v/>
      </c>
      <c r="H4332" s="29"/>
      <c r="I4332" s="30"/>
      <c r="J4332">
        <f t="shared" si="467"/>
        <v>0</v>
      </c>
      <c r="K4332">
        <f t="shared" si="468"/>
        <v>0</v>
      </c>
    </row>
    <row r="4333" spans="1:11" ht="12.75" customHeight="1" x14ac:dyDescent="0.2">
      <c r="A4333" s="71" t="str">
        <f t="shared" si="464"/>
        <v/>
      </c>
      <c r="B4333" s="31" t="str">
        <f t="shared" si="469"/>
        <v/>
      </c>
      <c r="C4333" s="25" t="str">
        <f t="shared" si="465"/>
        <v/>
      </c>
      <c r="D4333" s="26" t="str">
        <f>IF(C4333="","",IFERROR(VLOOKUP($C4333,Statistiques!$A$8:$B$30,2,0),""))</f>
        <v/>
      </c>
      <c r="E4333" s="24"/>
      <c r="F4333" s="27" t="e">
        <f t="shared" si="470"/>
        <v>#VALUE!</v>
      </c>
      <c r="G4333" s="28" t="str">
        <f t="shared" si="466"/>
        <v/>
      </c>
      <c r="H4333" s="29"/>
      <c r="I4333" s="30"/>
      <c r="J4333">
        <f t="shared" si="467"/>
        <v>0</v>
      </c>
      <c r="K4333">
        <f t="shared" si="468"/>
        <v>0</v>
      </c>
    </row>
    <row r="4334" spans="1:11" ht="12.75" customHeight="1" x14ac:dyDescent="0.2">
      <c r="A4334" s="71" t="str">
        <f t="shared" si="464"/>
        <v/>
      </c>
      <c r="B4334" s="31" t="str">
        <f t="shared" si="469"/>
        <v/>
      </c>
      <c r="C4334" s="25" t="str">
        <f t="shared" si="465"/>
        <v/>
      </c>
      <c r="D4334" s="26" t="str">
        <f>IF(C4334="","",IFERROR(VLOOKUP($C4334,Statistiques!$A$8:$B$30,2,0),""))</f>
        <v/>
      </c>
      <c r="E4334" s="24"/>
      <c r="F4334" s="27" t="e">
        <f t="shared" si="470"/>
        <v>#VALUE!</v>
      </c>
      <c r="G4334" s="28" t="str">
        <f t="shared" si="466"/>
        <v/>
      </c>
      <c r="H4334" s="29"/>
      <c r="I4334" s="30"/>
      <c r="J4334">
        <f t="shared" si="467"/>
        <v>0</v>
      </c>
      <c r="K4334">
        <f t="shared" si="468"/>
        <v>0</v>
      </c>
    </row>
    <row r="4335" spans="1:11" ht="12.75" customHeight="1" x14ac:dyDescent="0.2">
      <c r="A4335" s="71" t="str">
        <f t="shared" si="464"/>
        <v/>
      </c>
      <c r="B4335" s="31" t="str">
        <f t="shared" si="469"/>
        <v/>
      </c>
      <c r="C4335" s="25" t="str">
        <f t="shared" si="465"/>
        <v/>
      </c>
      <c r="D4335" s="26" t="str">
        <f>IF(C4335="","",IFERROR(VLOOKUP($C4335,Statistiques!$A$8:$B$30,2,0),""))</f>
        <v/>
      </c>
      <c r="E4335" s="24"/>
      <c r="F4335" s="27" t="e">
        <f t="shared" si="470"/>
        <v>#VALUE!</v>
      </c>
      <c r="G4335" s="28" t="str">
        <f t="shared" si="466"/>
        <v/>
      </c>
      <c r="H4335" s="29"/>
      <c r="I4335" s="30"/>
      <c r="J4335">
        <f t="shared" si="467"/>
        <v>0</v>
      </c>
      <c r="K4335">
        <f t="shared" si="468"/>
        <v>0</v>
      </c>
    </row>
    <row r="4336" spans="1:11" ht="12.75" customHeight="1" x14ac:dyDescent="0.2">
      <c r="A4336" s="71" t="str">
        <f t="shared" si="464"/>
        <v/>
      </c>
      <c r="B4336" s="31" t="str">
        <f t="shared" si="469"/>
        <v/>
      </c>
      <c r="C4336" s="25" t="str">
        <f t="shared" si="465"/>
        <v/>
      </c>
      <c r="D4336" s="26" t="str">
        <f>IF(C4336="","",IFERROR(VLOOKUP($C4336,Statistiques!$A$8:$B$30,2,0),""))</f>
        <v/>
      </c>
      <c r="E4336" s="24"/>
      <c r="F4336" s="27" t="e">
        <f t="shared" si="470"/>
        <v>#VALUE!</v>
      </c>
      <c r="G4336" s="28" t="str">
        <f t="shared" si="466"/>
        <v/>
      </c>
      <c r="H4336" s="29"/>
      <c r="I4336" s="30"/>
      <c r="J4336">
        <f t="shared" si="467"/>
        <v>0</v>
      </c>
      <c r="K4336">
        <f t="shared" si="468"/>
        <v>0</v>
      </c>
    </row>
    <row r="4337" spans="1:11" ht="12.75" customHeight="1" x14ac:dyDescent="0.2">
      <c r="A4337" s="71" t="str">
        <f t="shared" si="464"/>
        <v/>
      </c>
      <c r="B4337" s="31" t="str">
        <f t="shared" si="469"/>
        <v/>
      </c>
      <c r="C4337" s="25" t="str">
        <f t="shared" si="465"/>
        <v/>
      </c>
      <c r="D4337" s="26" t="str">
        <f>IF(C4337="","",IFERROR(VLOOKUP($C4337,Statistiques!$A$8:$B$30,2,0),""))</f>
        <v/>
      </c>
      <c r="E4337" s="24"/>
      <c r="F4337" s="27" t="e">
        <f t="shared" si="470"/>
        <v>#VALUE!</v>
      </c>
      <c r="G4337" s="28" t="str">
        <f t="shared" si="466"/>
        <v/>
      </c>
      <c r="H4337" s="29"/>
      <c r="I4337" s="30"/>
      <c r="J4337">
        <f t="shared" si="467"/>
        <v>0</v>
      </c>
      <c r="K4337">
        <f t="shared" si="468"/>
        <v>0</v>
      </c>
    </row>
    <row r="4338" spans="1:11" ht="12.75" customHeight="1" x14ac:dyDescent="0.2">
      <c r="A4338" s="71" t="str">
        <f t="shared" ref="A4338:A4401" si="471">IF(E4337="","",A4337)</f>
        <v/>
      </c>
      <c r="B4338" s="31" t="str">
        <f t="shared" si="469"/>
        <v/>
      </c>
      <c r="C4338" s="25" t="str">
        <f t="shared" ref="C4338:C4401" si="472">IF(E4337="","",C4337)</f>
        <v/>
      </c>
      <c r="D4338" s="26" t="str">
        <f>IF(C4338="","",IFERROR(VLOOKUP($C4338,Statistiques!$A$8:$B$30,2,0),""))</f>
        <v/>
      </c>
      <c r="E4338" s="24"/>
      <c r="F4338" s="27" t="e">
        <f t="shared" si="470"/>
        <v>#VALUE!</v>
      </c>
      <c r="G4338" s="28" t="str">
        <f t="shared" si="466"/>
        <v/>
      </c>
      <c r="H4338" s="29"/>
      <c r="I4338" s="30"/>
      <c r="J4338">
        <f t="shared" si="467"/>
        <v>0</v>
      </c>
      <c r="K4338">
        <f t="shared" si="468"/>
        <v>0</v>
      </c>
    </row>
    <row r="4339" spans="1:11" ht="12.75" customHeight="1" x14ac:dyDescent="0.2">
      <c r="A4339" s="71" t="str">
        <f t="shared" si="471"/>
        <v/>
      </c>
      <c r="B4339" s="31" t="str">
        <f t="shared" si="469"/>
        <v/>
      </c>
      <c r="C4339" s="25" t="str">
        <f t="shared" si="472"/>
        <v/>
      </c>
      <c r="D4339" s="26" t="str">
        <f>IF(C4339="","",IFERROR(VLOOKUP($C4339,Statistiques!$A$8:$B$30,2,0),""))</f>
        <v/>
      </c>
      <c r="E4339" s="24"/>
      <c r="F4339" s="27" t="e">
        <f t="shared" si="470"/>
        <v>#VALUE!</v>
      </c>
      <c r="G4339" s="28" t="str">
        <f t="shared" si="466"/>
        <v/>
      </c>
      <c r="H4339" s="29"/>
      <c r="I4339" s="30"/>
      <c r="J4339">
        <f t="shared" si="467"/>
        <v>0</v>
      </c>
      <c r="K4339">
        <f t="shared" si="468"/>
        <v>0</v>
      </c>
    </row>
    <row r="4340" spans="1:11" ht="12.75" customHeight="1" x14ac:dyDescent="0.2">
      <c r="A4340" s="71" t="str">
        <f t="shared" si="471"/>
        <v/>
      </c>
      <c r="B4340" s="31" t="str">
        <f t="shared" si="469"/>
        <v/>
      </c>
      <c r="C4340" s="25" t="str">
        <f t="shared" si="472"/>
        <v/>
      </c>
      <c r="D4340" s="26" t="str">
        <f>IF(C4340="","",IFERROR(VLOOKUP($C4340,Statistiques!$A$8:$B$30,2,0),""))</f>
        <v/>
      </c>
      <c r="E4340" s="24"/>
      <c r="F4340" s="27" t="e">
        <f t="shared" si="470"/>
        <v>#VALUE!</v>
      </c>
      <c r="G4340" s="28" t="str">
        <f t="shared" si="466"/>
        <v/>
      </c>
      <c r="H4340" s="29"/>
      <c r="I4340" s="30"/>
      <c r="J4340">
        <f t="shared" si="467"/>
        <v>0</v>
      </c>
      <c r="K4340">
        <f t="shared" si="468"/>
        <v>0</v>
      </c>
    </row>
    <row r="4341" spans="1:11" ht="12.75" customHeight="1" x14ac:dyDescent="0.2">
      <c r="A4341" s="71" t="str">
        <f t="shared" si="471"/>
        <v/>
      </c>
      <c r="B4341" s="31" t="str">
        <f t="shared" si="469"/>
        <v/>
      </c>
      <c r="C4341" s="25" t="str">
        <f t="shared" si="472"/>
        <v/>
      </c>
      <c r="D4341" s="26" t="str">
        <f>IF(C4341="","",IFERROR(VLOOKUP($C4341,Statistiques!$A$8:$B$30,2,0),""))</f>
        <v/>
      </c>
      <c r="E4341" s="24"/>
      <c r="F4341" s="27" t="e">
        <f t="shared" si="470"/>
        <v>#VALUE!</v>
      </c>
      <c r="G4341" s="28" t="str">
        <f t="shared" si="466"/>
        <v/>
      </c>
      <c r="H4341" s="29"/>
      <c r="I4341" s="30"/>
      <c r="J4341">
        <f t="shared" si="467"/>
        <v>0</v>
      </c>
      <c r="K4341">
        <f t="shared" si="468"/>
        <v>0</v>
      </c>
    </row>
    <row r="4342" spans="1:11" ht="12.75" customHeight="1" x14ac:dyDescent="0.2">
      <c r="A4342" s="71" t="str">
        <f t="shared" si="471"/>
        <v/>
      </c>
      <c r="B4342" s="31" t="str">
        <f t="shared" si="469"/>
        <v/>
      </c>
      <c r="C4342" s="25" t="str">
        <f t="shared" si="472"/>
        <v/>
      </c>
      <c r="D4342" s="26" t="str">
        <f>IF(C4342="","",IFERROR(VLOOKUP($C4342,Statistiques!$A$8:$B$30,2,0),""))</f>
        <v/>
      </c>
      <c r="E4342" s="24"/>
      <c r="F4342" s="27" t="e">
        <f t="shared" si="470"/>
        <v>#VALUE!</v>
      </c>
      <c r="G4342" s="28" t="str">
        <f t="shared" si="466"/>
        <v/>
      </c>
      <c r="H4342" s="29"/>
      <c r="I4342" s="30"/>
      <c r="J4342">
        <f t="shared" si="467"/>
        <v>0</v>
      </c>
      <c r="K4342">
        <f t="shared" si="468"/>
        <v>0</v>
      </c>
    </row>
    <row r="4343" spans="1:11" ht="12.75" customHeight="1" x14ac:dyDescent="0.2">
      <c r="A4343" s="71" t="str">
        <f t="shared" si="471"/>
        <v/>
      </c>
      <c r="B4343" s="31" t="str">
        <f t="shared" si="469"/>
        <v/>
      </c>
      <c r="C4343" s="25" t="str">
        <f t="shared" si="472"/>
        <v/>
      </c>
      <c r="D4343" s="26" t="str">
        <f>IF(C4343="","",IFERROR(VLOOKUP($C4343,Statistiques!$A$8:$B$30,2,0),""))</f>
        <v/>
      </c>
      <c r="E4343" s="24"/>
      <c r="F4343" s="27" t="e">
        <f t="shared" si="470"/>
        <v>#VALUE!</v>
      </c>
      <c r="G4343" s="28" t="str">
        <f t="shared" si="466"/>
        <v/>
      </c>
      <c r="H4343" s="29"/>
      <c r="I4343" s="30"/>
      <c r="J4343">
        <f t="shared" si="467"/>
        <v>0</v>
      </c>
      <c r="K4343">
        <f t="shared" si="468"/>
        <v>0</v>
      </c>
    </row>
    <row r="4344" spans="1:11" ht="12.75" customHeight="1" x14ac:dyDescent="0.2">
      <c r="A4344" s="71" t="str">
        <f t="shared" si="471"/>
        <v/>
      </c>
      <c r="B4344" s="31" t="str">
        <f t="shared" si="469"/>
        <v/>
      </c>
      <c r="C4344" s="25" t="str">
        <f t="shared" si="472"/>
        <v/>
      </c>
      <c r="D4344" s="26" t="str">
        <f>IF(C4344="","",IFERROR(VLOOKUP($C4344,Statistiques!$A$8:$B$30,2,0),""))</f>
        <v/>
      </c>
      <c r="E4344" s="24"/>
      <c r="F4344" s="27" t="e">
        <f t="shared" si="470"/>
        <v>#VALUE!</v>
      </c>
      <c r="G4344" s="28" t="str">
        <f t="shared" si="466"/>
        <v/>
      </c>
      <c r="H4344" s="29"/>
      <c r="I4344" s="30"/>
      <c r="J4344">
        <f t="shared" si="467"/>
        <v>0</v>
      </c>
      <c r="K4344">
        <f t="shared" si="468"/>
        <v>0</v>
      </c>
    </row>
    <row r="4345" spans="1:11" ht="12.75" customHeight="1" x14ac:dyDescent="0.2">
      <c r="A4345" s="71" t="str">
        <f t="shared" si="471"/>
        <v/>
      </c>
      <c r="B4345" s="31" t="str">
        <f t="shared" si="469"/>
        <v/>
      </c>
      <c r="C4345" s="25" t="str">
        <f t="shared" si="472"/>
        <v/>
      </c>
      <c r="D4345" s="26" t="str">
        <f>IF(C4345="","",IFERROR(VLOOKUP($C4345,Statistiques!$A$8:$B$30,2,0),""))</f>
        <v/>
      </c>
      <c r="E4345" s="24"/>
      <c r="F4345" s="27" t="e">
        <f t="shared" si="470"/>
        <v>#VALUE!</v>
      </c>
      <c r="G4345" s="28" t="str">
        <f t="shared" si="466"/>
        <v/>
      </c>
      <c r="H4345" s="29"/>
      <c r="I4345" s="30"/>
      <c r="J4345">
        <f t="shared" si="467"/>
        <v>0</v>
      </c>
      <c r="K4345">
        <f t="shared" si="468"/>
        <v>0</v>
      </c>
    </row>
    <row r="4346" spans="1:11" ht="12.75" customHeight="1" x14ac:dyDescent="0.2">
      <c r="A4346" s="71" t="str">
        <f t="shared" si="471"/>
        <v/>
      </c>
      <c r="B4346" s="31" t="str">
        <f t="shared" si="469"/>
        <v/>
      </c>
      <c r="C4346" s="25" t="str">
        <f t="shared" si="472"/>
        <v/>
      </c>
      <c r="D4346" s="26" t="str">
        <f>IF(C4346="","",IFERROR(VLOOKUP($C4346,Statistiques!$A$8:$B$30,2,0),""))</f>
        <v/>
      </c>
      <c r="E4346" s="24"/>
      <c r="F4346" s="27" t="e">
        <f t="shared" si="470"/>
        <v>#VALUE!</v>
      </c>
      <c r="G4346" s="28" t="str">
        <f t="shared" si="466"/>
        <v/>
      </c>
      <c r="H4346" s="29"/>
      <c r="I4346" s="30"/>
      <c r="J4346">
        <f t="shared" si="467"/>
        <v>0</v>
      </c>
      <c r="K4346">
        <f t="shared" si="468"/>
        <v>0</v>
      </c>
    </row>
    <row r="4347" spans="1:11" ht="12.75" customHeight="1" x14ac:dyDescent="0.2">
      <c r="A4347" s="71" t="str">
        <f t="shared" si="471"/>
        <v/>
      </c>
      <c r="B4347" s="31" t="str">
        <f t="shared" si="469"/>
        <v/>
      </c>
      <c r="C4347" s="25" t="str">
        <f t="shared" si="472"/>
        <v/>
      </c>
      <c r="D4347" s="26" t="str">
        <f>IF(C4347="","",IFERROR(VLOOKUP($C4347,Statistiques!$A$8:$B$30,2,0),""))</f>
        <v/>
      </c>
      <c r="E4347" s="24"/>
      <c r="F4347" s="27" t="e">
        <f t="shared" si="470"/>
        <v>#VALUE!</v>
      </c>
      <c r="G4347" s="28" t="str">
        <f t="shared" si="466"/>
        <v/>
      </c>
      <c r="H4347" s="29"/>
      <c r="I4347" s="30"/>
      <c r="J4347">
        <f t="shared" si="467"/>
        <v>0</v>
      </c>
      <c r="K4347">
        <f t="shared" si="468"/>
        <v>0</v>
      </c>
    </row>
    <row r="4348" spans="1:11" ht="12.75" customHeight="1" x14ac:dyDescent="0.2">
      <c r="A4348" s="71" t="str">
        <f t="shared" si="471"/>
        <v/>
      </c>
      <c r="B4348" s="31" t="str">
        <f t="shared" si="469"/>
        <v/>
      </c>
      <c r="C4348" s="25" t="str">
        <f t="shared" si="472"/>
        <v/>
      </c>
      <c r="D4348" s="26" t="str">
        <f>IF(C4348="","",IFERROR(VLOOKUP($C4348,Statistiques!$A$8:$B$30,2,0),""))</f>
        <v/>
      </c>
      <c r="E4348" s="24"/>
      <c r="F4348" s="27" t="e">
        <f t="shared" si="470"/>
        <v>#VALUE!</v>
      </c>
      <c r="G4348" s="28" t="str">
        <f t="shared" si="466"/>
        <v/>
      </c>
      <c r="H4348" s="29"/>
      <c r="I4348" s="30"/>
      <c r="J4348">
        <f t="shared" si="467"/>
        <v>0</v>
      </c>
      <c r="K4348">
        <f t="shared" si="468"/>
        <v>0</v>
      </c>
    </row>
    <row r="4349" spans="1:11" ht="12.75" customHeight="1" x14ac:dyDescent="0.2">
      <c r="A4349" s="71" t="str">
        <f t="shared" si="471"/>
        <v/>
      </c>
      <c r="B4349" s="31" t="str">
        <f t="shared" si="469"/>
        <v/>
      </c>
      <c r="C4349" s="25" t="str">
        <f t="shared" si="472"/>
        <v/>
      </c>
      <c r="D4349" s="26" t="str">
        <f>IF(C4349="","",IFERROR(VLOOKUP($C4349,Statistiques!$A$8:$B$30,2,0),""))</f>
        <v/>
      </c>
      <c r="E4349" s="24"/>
      <c r="F4349" s="27" t="e">
        <f t="shared" si="470"/>
        <v>#VALUE!</v>
      </c>
      <c r="G4349" s="28" t="str">
        <f t="shared" si="466"/>
        <v/>
      </c>
      <c r="H4349" s="29"/>
      <c r="I4349" s="30"/>
      <c r="J4349">
        <f t="shared" si="467"/>
        <v>0</v>
      </c>
      <c r="K4349">
        <f t="shared" si="468"/>
        <v>0</v>
      </c>
    </row>
    <row r="4350" spans="1:11" ht="12.75" customHeight="1" x14ac:dyDescent="0.2">
      <c r="A4350" s="71" t="str">
        <f t="shared" si="471"/>
        <v/>
      </c>
      <c r="B4350" s="31" t="str">
        <f t="shared" si="469"/>
        <v/>
      </c>
      <c r="C4350" s="25" t="str">
        <f t="shared" si="472"/>
        <v/>
      </c>
      <c r="D4350" s="26" t="str">
        <f>IF(C4350="","",IFERROR(VLOOKUP($C4350,Statistiques!$A$8:$B$30,2,0),""))</f>
        <v/>
      </c>
      <c r="E4350" s="24"/>
      <c r="F4350" s="27" t="e">
        <f t="shared" si="470"/>
        <v>#VALUE!</v>
      </c>
      <c r="G4350" s="28" t="str">
        <f t="shared" si="466"/>
        <v/>
      </c>
      <c r="H4350" s="29"/>
      <c r="I4350" s="30"/>
      <c r="J4350">
        <f t="shared" si="467"/>
        <v>0</v>
      </c>
      <c r="K4350">
        <f t="shared" si="468"/>
        <v>0</v>
      </c>
    </row>
    <row r="4351" spans="1:11" ht="12.75" customHeight="1" x14ac:dyDescent="0.2">
      <c r="A4351" s="71" t="str">
        <f t="shared" si="471"/>
        <v/>
      </c>
      <c r="B4351" s="31" t="str">
        <f t="shared" si="469"/>
        <v/>
      </c>
      <c r="C4351" s="25" t="str">
        <f t="shared" si="472"/>
        <v/>
      </c>
      <c r="D4351" s="26" t="str">
        <f>IF(C4351="","",IFERROR(VLOOKUP($C4351,Statistiques!$A$8:$B$30,2,0),""))</f>
        <v/>
      </c>
      <c r="E4351" s="24"/>
      <c r="F4351" s="27" t="e">
        <f t="shared" si="470"/>
        <v>#VALUE!</v>
      </c>
      <c r="G4351" s="28" t="str">
        <f t="shared" si="466"/>
        <v/>
      </c>
      <c r="H4351" s="29"/>
      <c r="I4351" s="30"/>
      <c r="J4351">
        <f t="shared" si="467"/>
        <v>0</v>
      </c>
      <c r="K4351">
        <f t="shared" si="468"/>
        <v>0</v>
      </c>
    </row>
    <row r="4352" spans="1:11" ht="12.75" customHeight="1" x14ac:dyDescent="0.2">
      <c r="A4352" s="71" t="str">
        <f t="shared" si="471"/>
        <v/>
      </c>
      <c r="B4352" s="31" t="str">
        <f t="shared" si="469"/>
        <v/>
      </c>
      <c r="C4352" s="25" t="str">
        <f t="shared" si="472"/>
        <v/>
      </c>
      <c r="D4352" s="26" t="str">
        <f>IF(C4352="","",IFERROR(VLOOKUP($C4352,Statistiques!$A$8:$B$30,2,0),""))</f>
        <v/>
      </c>
      <c r="E4352" s="24"/>
      <c r="F4352" s="27" t="e">
        <f t="shared" si="470"/>
        <v>#VALUE!</v>
      </c>
      <c r="G4352" s="28" t="str">
        <f t="shared" si="466"/>
        <v/>
      </c>
      <c r="H4352" s="29"/>
      <c r="I4352" s="30"/>
      <c r="J4352">
        <f t="shared" si="467"/>
        <v>0</v>
      </c>
      <c r="K4352">
        <f t="shared" si="468"/>
        <v>0</v>
      </c>
    </row>
    <row r="4353" spans="1:11" ht="12.75" customHeight="1" x14ac:dyDescent="0.2">
      <c r="A4353" s="71" t="str">
        <f t="shared" si="471"/>
        <v/>
      </c>
      <c r="B4353" s="31" t="str">
        <f t="shared" si="469"/>
        <v/>
      </c>
      <c r="C4353" s="25" t="str">
        <f t="shared" si="472"/>
        <v/>
      </c>
      <c r="D4353" s="26" t="str">
        <f>IF(C4353="","",IFERROR(VLOOKUP($C4353,Statistiques!$A$8:$B$30,2,0),""))</f>
        <v/>
      </c>
      <c r="E4353" s="24"/>
      <c r="F4353" s="27" t="e">
        <f t="shared" si="470"/>
        <v>#VALUE!</v>
      </c>
      <c r="G4353" s="28" t="str">
        <f t="shared" si="466"/>
        <v/>
      </c>
      <c r="H4353" s="29"/>
      <c r="I4353" s="30"/>
      <c r="J4353">
        <f t="shared" si="467"/>
        <v>0</v>
      </c>
      <c r="K4353">
        <f t="shared" si="468"/>
        <v>0</v>
      </c>
    </row>
    <row r="4354" spans="1:11" ht="12.75" customHeight="1" x14ac:dyDescent="0.2">
      <c r="A4354" s="71" t="str">
        <f t="shared" si="471"/>
        <v/>
      </c>
      <c r="B4354" s="31" t="str">
        <f t="shared" si="469"/>
        <v/>
      </c>
      <c r="C4354" s="25" t="str">
        <f t="shared" si="472"/>
        <v/>
      </c>
      <c r="D4354" s="26" t="str">
        <f>IF(C4354="","",IFERROR(VLOOKUP($C4354,Statistiques!$A$8:$B$30,2,0),""))</f>
        <v/>
      </c>
      <c r="E4354" s="24"/>
      <c r="F4354" s="27" t="e">
        <f t="shared" si="470"/>
        <v>#VALUE!</v>
      </c>
      <c r="G4354" s="28" t="str">
        <f t="shared" si="466"/>
        <v/>
      </c>
      <c r="H4354" s="29"/>
      <c r="I4354" s="30"/>
      <c r="J4354">
        <f t="shared" si="467"/>
        <v>0</v>
      </c>
      <c r="K4354">
        <f t="shared" si="468"/>
        <v>0</v>
      </c>
    </row>
    <row r="4355" spans="1:11" ht="12.75" customHeight="1" x14ac:dyDescent="0.2">
      <c r="A4355" s="71" t="str">
        <f t="shared" si="471"/>
        <v/>
      </c>
      <c r="B4355" s="31" t="str">
        <f t="shared" si="469"/>
        <v/>
      </c>
      <c r="C4355" s="25" t="str">
        <f t="shared" si="472"/>
        <v/>
      </c>
      <c r="D4355" s="26" t="str">
        <f>IF(C4355="","",IFERROR(VLOOKUP($C4355,Statistiques!$A$8:$B$30,2,0),""))</f>
        <v/>
      </c>
      <c r="E4355" s="24"/>
      <c r="F4355" s="27" t="e">
        <f t="shared" si="470"/>
        <v>#VALUE!</v>
      </c>
      <c r="G4355" s="28" t="str">
        <f t="shared" ref="G4355:G4418" si="473">IF(E4355="","",IF(AND(MONTH(A4355)=MONTH(A4356),E4356&lt;&gt;""),"",F4355))</f>
        <v/>
      </c>
      <c r="H4355" s="29"/>
      <c r="I4355" s="30"/>
      <c r="J4355">
        <f t="shared" ref="J4355:J4418" si="474">IF(H4355="",0,H4355)</f>
        <v>0</v>
      </c>
      <c r="K4355">
        <f t="shared" ref="K4355:K4418" si="475">IF(I4355="",0,I4355)</f>
        <v>0</v>
      </c>
    </row>
    <row r="4356" spans="1:11" ht="12.75" customHeight="1" x14ac:dyDescent="0.2">
      <c r="A4356" s="71" t="str">
        <f t="shared" si="471"/>
        <v/>
      </c>
      <c r="B4356" s="31" t="str">
        <f t="shared" ref="B4356:B4419" si="476">IF(A4356="","",B4355+1)</f>
        <v/>
      </c>
      <c r="C4356" s="25" t="str">
        <f t="shared" si="472"/>
        <v/>
      </c>
      <c r="D4356" s="26" t="str">
        <f>IF(C4356="","",IFERROR(VLOOKUP($C4356,Statistiques!$A$8:$B$30,2,0),""))</f>
        <v/>
      </c>
      <c r="E4356" s="24"/>
      <c r="F4356" s="27" t="e">
        <f t="shared" ref="F4356:F4419" si="477">IF(MONTH(A4356)=MONTH(A4355),F4355+E4356,E4356)</f>
        <v>#VALUE!</v>
      </c>
      <c r="G4356" s="28" t="str">
        <f t="shared" si="473"/>
        <v/>
      </c>
      <c r="H4356" s="29"/>
      <c r="I4356" s="30"/>
      <c r="J4356">
        <f t="shared" si="474"/>
        <v>0</v>
      </c>
      <c r="K4356">
        <f t="shared" si="475"/>
        <v>0</v>
      </c>
    </row>
    <row r="4357" spans="1:11" ht="12.75" customHeight="1" x14ac:dyDescent="0.2">
      <c r="A4357" s="71" t="str">
        <f t="shared" si="471"/>
        <v/>
      </c>
      <c r="B4357" s="31" t="str">
        <f t="shared" si="476"/>
        <v/>
      </c>
      <c r="C4357" s="25" t="str">
        <f t="shared" si="472"/>
        <v/>
      </c>
      <c r="D4357" s="26" t="str">
        <f>IF(C4357="","",IFERROR(VLOOKUP($C4357,Statistiques!$A$8:$B$30,2,0),""))</f>
        <v/>
      </c>
      <c r="E4357" s="24"/>
      <c r="F4357" s="27" t="e">
        <f t="shared" si="477"/>
        <v>#VALUE!</v>
      </c>
      <c r="G4357" s="28" t="str">
        <f t="shared" si="473"/>
        <v/>
      </c>
      <c r="H4357" s="29"/>
      <c r="I4357" s="30"/>
      <c r="J4357">
        <f t="shared" si="474"/>
        <v>0</v>
      </c>
      <c r="K4357">
        <f t="shared" si="475"/>
        <v>0</v>
      </c>
    </row>
    <row r="4358" spans="1:11" ht="12.75" customHeight="1" x14ac:dyDescent="0.2">
      <c r="A4358" s="71" t="str">
        <f t="shared" si="471"/>
        <v/>
      </c>
      <c r="B4358" s="31" t="str">
        <f t="shared" si="476"/>
        <v/>
      </c>
      <c r="C4358" s="25" t="str">
        <f t="shared" si="472"/>
        <v/>
      </c>
      <c r="D4358" s="26" t="str">
        <f>IF(C4358="","",IFERROR(VLOOKUP($C4358,Statistiques!$A$8:$B$30,2,0),""))</f>
        <v/>
      </c>
      <c r="E4358" s="24"/>
      <c r="F4358" s="27" t="e">
        <f t="shared" si="477"/>
        <v>#VALUE!</v>
      </c>
      <c r="G4358" s="28" t="str">
        <f t="shared" si="473"/>
        <v/>
      </c>
      <c r="H4358" s="29"/>
      <c r="I4358" s="30"/>
      <c r="J4358">
        <f t="shared" si="474"/>
        <v>0</v>
      </c>
      <c r="K4358">
        <f t="shared" si="475"/>
        <v>0</v>
      </c>
    </row>
    <row r="4359" spans="1:11" ht="12.75" customHeight="1" x14ac:dyDescent="0.2">
      <c r="A4359" s="71" t="str">
        <f t="shared" si="471"/>
        <v/>
      </c>
      <c r="B4359" s="31" t="str">
        <f t="shared" si="476"/>
        <v/>
      </c>
      <c r="C4359" s="25" t="str">
        <f t="shared" si="472"/>
        <v/>
      </c>
      <c r="D4359" s="26" t="str">
        <f>IF(C4359="","",IFERROR(VLOOKUP($C4359,Statistiques!$A$8:$B$30,2,0),""))</f>
        <v/>
      </c>
      <c r="E4359" s="24"/>
      <c r="F4359" s="27" t="e">
        <f t="shared" si="477"/>
        <v>#VALUE!</v>
      </c>
      <c r="G4359" s="28" t="str">
        <f t="shared" si="473"/>
        <v/>
      </c>
      <c r="H4359" s="29"/>
      <c r="I4359" s="30"/>
      <c r="J4359">
        <f t="shared" si="474"/>
        <v>0</v>
      </c>
      <c r="K4359">
        <f t="shared" si="475"/>
        <v>0</v>
      </c>
    </row>
    <row r="4360" spans="1:11" ht="12.75" customHeight="1" x14ac:dyDescent="0.2">
      <c r="A4360" s="71" t="str">
        <f t="shared" si="471"/>
        <v/>
      </c>
      <c r="B4360" s="31" t="str">
        <f t="shared" si="476"/>
        <v/>
      </c>
      <c r="C4360" s="25" t="str">
        <f t="shared" si="472"/>
        <v/>
      </c>
      <c r="D4360" s="26" t="str">
        <f>IF(C4360="","",IFERROR(VLOOKUP($C4360,Statistiques!$A$8:$B$30,2,0),""))</f>
        <v/>
      </c>
      <c r="E4360" s="24"/>
      <c r="F4360" s="27" t="e">
        <f t="shared" si="477"/>
        <v>#VALUE!</v>
      </c>
      <c r="G4360" s="28" t="str">
        <f t="shared" si="473"/>
        <v/>
      </c>
      <c r="H4360" s="29"/>
      <c r="I4360" s="30"/>
      <c r="J4360">
        <f t="shared" si="474"/>
        <v>0</v>
      </c>
      <c r="K4360">
        <f t="shared" si="475"/>
        <v>0</v>
      </c>
    </row>
    <row r="4361" spans="1:11" ht="12.75" customHeight="1" x14ac:dyDescent="0.2">
      <c r="A4361" s="71" t="str">
        <f t="shared" si="471"/>
        <v/>
      </c>
      <c r="B4361" s="31" t="str">
        <f t="shared" si="476"/>
        <v/>
      </c>
      <c r="C4361" s="25" t="str">
        <f t="shared" si="472"/>
        <v/>
      </c>
      <c r="D4361" s="26" t="str">
        <f>IF(C4361="","",IFERROR(VLOOKUP($C4361,Statistiques!$A$8:$B$30,2,0),""))</f>
        <v/>
      </c>
      <c r="E4361" s="24"/>
      <c r="F4361" s="27" t="e">
        <f t="shared" si="477"/>
        <v>#VALUE!</v>
      </c>
      <c r="G4361" s="28" t="str">
        <f t="shared" si="473"/>
        <v/>
      </c>
      <c r="H4361" s="29"/>
      <c r="I4361" s="30"/>
      <c r="J4361">
        <f t="shared" si="474"/>
        <v>0</v>
      </c>
      <c r="K4361">
        <f t="shared" si="475"/>
        <v>0</v>
      </c>
    </row>
    <row r="4362" spans="1:11" ht="12.75" customHeight="1" x14ac:dyDescent="0.2">
      <c r="A4362" s="71" t="str">
        <f t="shared" si="471"/>
        <v/>
      </c>
      <c r="B4362" s="31" t="str">
        <f t="shared" si="476"/>
        <v/>
      </c>
      <c r="C4362" s="25" t="str">
        <f t="shared" si="472"/>
        <v/>
      </c>
      <c r="D4362" s="26" t="str">
        <f>IF(C4362="","",IFERROR(VLOOKUP($C4362,Statistiques!$A$8:$B$30,2,0),""))</f>
        <v/>
      </c>
      <c r="E4362" s="24"/>
      <c r="F4362" s="27" t="e">
        <f t="shared" si="477"/>
        <v>#VALUE!</v>
      </c>
      <c r="G4362" s="28" t="str">
        <f t="shared" si="473"/>
        <v/>
      </c>
      <c r="H4362" s="29"/>
      <c r="I4362" s="30"/>
      <c r="J4362">
        <f t="shared" si="474"/>
        <v>0</v>
      </c>
      <c r="K4362">
        <f t="shared" si="475"/>
        <v>0</v>
      </c>
    </row>
    <row r="4363" spans="1:11" ht="12.75" customHeight="1" x14ac:dyDescent="0.2">
      <c r="A4363" s="71" t="str">
        <f t="shared" si="471"/>
        <v/>
      </c>
      <c r="B4363" s="31" t="str">
        <f t="shared" si="476"/>
        <v/>
      </c>
      <c r="C4363" s="25" t="str">
        <f t="shared" si="472"/>
        <v/>
      </c>
      <c r="D4363" s="26" t="str">
        <f>IF(C4363="","",IFERROR(VLOOKUP($C4363,Statistiques!$A$8:$B$30,2,0),""))</f>
        <v/>
      </c>
      <c r="E4363" s="24"/>
      <c r="F4363" s="27" t="e">
        <f t="shared" si="477"/>
        <v>#VALUE!</v>
      </c>
      <c r="G4363" s="28" t="str">
        <f t="shared" si="473"/>
        <v/>
      </c>
      <c r="H4363" s="29"/>
      <c r="I4363" s="30"/>
      <c r="J4363">
        <f t="shared" si="474"/>
        <v>0</v>
      </c>
      <c r="K4363">
        <f t="shared" si="475"/>
        <v>0</v>
      </c>
    </row>
    <row r="4364" spans="1:11" ht="12.75" customHeight="1" x14ac:dyDescent="0.2">
      <c r="A4364" s="71" t="str">
        <f t="shared" si="471"/>
        <v/>
      </c>
      <c r="B4364" s="31" t="str">
        <f t="shared" si="476"/>
        <v/>
      </c>
      <c r="C4364" s="25" t="str">
        <f t="shared" si="472"/>
        <v/>
      </c>
      <c r="D4364" s="26" t="str">
        <f>IF(C4364="","",IFERROR(VLOOKUP($C4364,Statistiques!$A$8:$B$30,2,0),""))</f>
        <v/>
      </c>
      <c r="E4364" s="24"/>
      <c r="F4364" s="27" t="e">
        <f t="shared" si="477"/>
        <v>#VALUE!</v>
      </c>
      <c r="G4364" s="28" t="str">
        <f t="shared" si="473"/>
        <v/>
      </c>
      <c r="H4364" s="29"/>
      <c r="I4364" s="30"/>
      <c r="J4364">
        <f t="shared" si="474"/>
        <v>0</v>
      </c>
      <c r="K4364">
        <f t="shared" si="475"/>
        <v>0</v>
      </c>
    </row>
    <row r="4365" spans="1:11" ht="12.75" customHeight="1" x14ac:dyDescent="0.2">
      <c r="A4365" s="71" t="str">
        <f t="shared" si="471"/>
        <v/>
      </c>
      <c r="B4365" s="31" t="str">
        <f t="shared" si="476"/>
        <v/>
      </c>
      <c r="C4365" s="25" t="str">
        <f t="shared" si="472"/>
        <v/>
      </c>
      <c r="D4365" s="26" t="str">
        <f>IF(C4365="","",IFERROR(VLOOKUP($C4365,Statistiques!$A$8:$B$30,2,0),""))</f>
        <v/>
      </c>
      <c r="E4365" s="24"/>
      <c r="F4365" s="27" t="e">
        <f t="shared" si="477"/>
        <v>#VALUE!</v>
      </c>
      <c r="G4365" s="28" t="str">
        <f t="shared" si="473"/>
        <v/>
      </c>
      <c r="H4365" s="29"/>
      <c r="I4365" s="30"/>
      <c r="J4365">
        <f t="shared" si="474"/>
        <v>0</v>
      </c>
      <c r="K4365">
        <f t="shared" si="475"/>
        <v>0</v>
      </c>
    </row>
    <row r="4366" spans="1:11" ht="12.75" customHeight="1" x14ac:dyDescent="0.2">
      <c r="A4366" s="71" t="str">
        <f t="shared" si="471"/>
        <v/>
      </c>
      <c r="B4366" s="31" t="str">
        <f t="shared" si="476"/>
        <v/>
      </c>
      <c r="C4366" s="25" t="str">
        <f t="shared" si="472"/>
        <v/>
      </c>
      <c r="D4366" s="26" t="str">
        <f>IF(C4366="","",IFERROR(VLOOKUP($C4366,Statistiques!$A$8:$B$30,2,0),""))</f>
        <v/>
      </c>
      <c r="E4366" s="24"/>
      <c r="F4366" s="27" t="e">
        <f t="shared" si="477"/>
        <v>#VALUE!</v>
      </c>
      <c r="G4366" s="28" t="str">
        <f t="shared" si="473"/>
        <v/>
      </c>
      <c r="H4366" s="29"/>
      <c r="I4366" s="30"/>
      <c r="J4366">
        <f t="shared" si="474"/>
        <v>0</v>
      </c>
      <c r="K4366">
        <f t="shared" si="475"/>
        <v>0</v>
      </c>
    </row>
    <row r="4367" spans="1:11" ht="12.75" customHeight="1" x14ac:dyDescent="0.2">
      <c r="A4367" s="71" t="str">
        <f t="shared" si="471"/>
        <v/>
      </c>
      <c r="B4367" s="31" t="str">
        <f t="shared" si="476"/>
        <v/>
      </c>
      <c r="C4367" s="25" t="str">
        <f t="shared" si="472"/>
        <v/>
      </c>
      <c r="D4367" s="26" t="str">
        <f>IF(C4367="","",IFERROR(VLOOKUP($C4367,Statistiques!$A$8:$B$30,2,0),""))</f>
        <v/>
      </c>
      <c r="E4367" s="24"/>
      <c r="F4367" s="27" t="e">
        <f t="shared" si="477"/>
        <v>#VALUE!</v>
      </c>
      <c r="G4367" s="28" t="str">
        <f t="shared" si="473"/>
        <v/>
      </c>
      <c r="H4367" s="29"/>
      <c r="I4367" s="30"/>
      <c r="J4367">
        <f t="shared" si="474"/>
        <v>0</v>
      </c>
      <c r="K4367">
        <f t="shared" si="475"/>
        <v>0</v>
      </c>
    </row>
    <row r="4368" spans="1:11" ht="12.75" customHeight="1" x14ac:dyDescent="0.2">
      <c r="A4368" s="71" t="str">
        <f t="shared" si="471"/>
        <v/>
      </c>
      <c r="B4368" s="31" t="str">
        <f t="shared" si="476"/>
        <v/>
      </c>
      <c r="C4368" s="25" t="str">
        <f t="shared" si="472"/>
        <v/>
      </c>
      <c r="D4368" s="26" t="str">
        <f>IF(C4368="","",IFERROR(VLOOKUP($C4368,Statistiques!$A$8:$B$30,2,0),""))</f>
        <v/>
      </c>
      <c r="E4368" s="24"/>
      <c r="F4368" s="27" t="e">
        <f t="shared" si="477"/>
        <v>#VALUE!</v>
      </c>
      <c r="G4368" s="28" t="str">
        <f t="shared" si="473"/>
        <v/>
      </c>
      <c r="H4368" s="29"/>
      <c r="I4368" s="30"/>
      <c r="J4368">
        <f t="shared" si="474"/>
        <v>0</v>
      </c>
      <c r="K4368">
        <f t="shared" si="475"/>
        <v>0</v>
      </c>
    </row>
    <row r="4369" spans="1:11" ht="12.75" customHeight="1" x14ac:dyDescent="0.2">
      <c r="A4369" s="71" t="str">
        <f t="shared" si="471"/>
        <v/>
      </c>
      <c r="B4369" s="31" t="str">
        <f t="shared" si="476"/>
        <v/>
      </c>
      <c r="C4369" s="25" t="str">
        <f t="shared" si="472"/>
        <v/>
      </c>
      <c r="D4369" s="26" t="str">
        <f>IF(C4369="","",IFERROR(VLOOKUP($C4369,Statistiques!$A$8:$B$30,2,0),""))</f>
        <v/>
      </c>
      <c r="E4369" s="24"/>
      <c r="F4369" s="27" t="e">
        <f t="shared" si="477"/>
        <v>#VALUE!</v>
      </c>
      <c r="G4369" s="28" t="str">
        <f t="shared" si="473"/>
        <v/>
      </c>
      <c r="H4369" s="29"/>
      <c r="I4369" s="30"/>
      <c r="J4369">
        <f t="shared" si="474"/>
        <v>0</v>
      </c>
      <c r="K4369">
        <f t="shared" si="475"/>
        <v>0</v>
      </c>
    </row>
    <row r="4370" spans="1:11" ht="12.75" customHeight="1" x14ac:dyDescent="0.2">
      <c r="A4370" s="71" t="str">
        <f t="shared" si="471"/>
        <v/>
      </c>
      <c r="B4370" s="31" t="str">
        <f t="shared" si="476"/>
        <v/>
      </c>
      <c r="C4370" s="25" t="str">
        <f t="shared" si="472"/>
        <v/>
      </c>
      <c r="D4370" s="26" t="str">
        <f>IF(C4370="","",IFERROR(VLOOKUP($C4370,Statistiques!$A$8:$B$30,2,0),""))</f>
        <v/>
      </c>
      <c r="E4370" s="24"/>
      <c r="F4370" s="27" t="e">
        <f t="shared" si="477"/>
        <v>#VALUE!</v>
      </c>
      <c r="G4370" s="28" t="str">
        <f t="shared" si="473"/>
        <v/>
      </c>
      <c r="H4370" s="29"/>
      <c r="I4370" s="30"/>
      <c r="J4370">
        <f t="shared" si="474"/>
        <v>0</v>
      </c>
      <c r="K4370">
        <f t="shared" si="475"/>
        <v>0</v>
      </c>
    </row>
    <row r="4371" spans="1:11" ht="12.75" customHeight="1" x14ac:dyDescent="0.2">
      <c r="A4371" s="71" t="str">
        <f t="shared" si="471"/>
        <v/>
      </c>
      <c r="B4371" s="31" t="str">
        <f t="shared" si="476"/>
        <v/>
      </c>
      <c r="C4371" s="25" t="str">
        <f t="shared" si="472"/>
        <v/>
      </c>
      <c r="D4371" s="26" t="str">
        <f>IF(C4371="","",IFERROR(VLOOKUP($C4371,Statistiques!$A$8:$B$30,2,0),""))</f>
        <v/>
      </c>
      <c r="E4371" s="24"/>
      <c r="F4371" s="27" t="e">
        <f t="shared" si="477"/>
        <v>#VALUE!</v>
      </c>
      <c r="G4371" s="28" t="str">
        <f t="shared" si="473"/>
        <v/>
      </c>
      <c r="H4371" s="29"/>
      <c r="I4371" s="30"/>
      <c r="J4371">
        <f t="shared" si="474"/>
        <v>0</v>
      </c>
      <c r="K4371">
        <f t="shared" si="475"/>
        <v>0</v>
      </c>
    </row>
    <row r="4372" spans="1:11" ht="12.75" customHeight="1" x14ac:dyDescent="0.2">
      <c r="A4372" s="71" t="str">
        <f t="shared" si="471"/>
        <v/>
      </c>
      <c r="B4372" s="31" t="str">
        <f t="shared" si="476"/>
        <v/>
      </c>
      <c r="C4372" s="25" t="str">
        <f t="shared" si="472"/>
        <v/>
      </c>
      <c r="D4372" s="26" t="str">
        <f>IF(C4372="","",IFERROR(VLOOKUP($C4372,Statistiques!$A$8:$B$30,2,0),""))</f>
        <v/>
      </c>
      <c r="E4372" s="24"/>
      <c r="F4372" s="27" t="e">
        <f t="shared" si="477"/>
        <v>#VALUE!</v>
      </c>
      <c r="G4372" s="28" t="str">
        <f t="shared" si="473"/>
        <v/>
      </c>
      <c r="H4372" s="29"/>
      <c r="I4372" s="30"/>
      <c r="J4372">
        <f t="shared" si="474"/>
        <v>0</v>
      </c>
      <c r="K4372">
        <f t="shared" si="475"/>
        <v>0</v>
      </c>
    </row>
    <row r="4373" spans="1:11" ht="12.75" customHeight="1" x14ac:dyDescent="0.2">
      <c r="A4373" s="71" t="str">
        <f t="shared" si="471"/>
        <v/>
      </c>
      <c r="B4373" s="31" t="str">
        <f t="shared" si="476"/>
        <v/>
      </c>
      <c r="C4373" s="25" t="str">
        <f t="shared" si="472"/>
        <v/>
      </c>
      <c r="D4373" s="26" t="str">
        <f>IF(C4373="","",IFERROR(VLOOKUP($C4373,Statistiques!$A$8:$B$30,2,0),""))</f>
        <v/>
      </c>
      <c r="E4373" s="24"/>
      <c r="F4373" s="27" t="e">
        <f t="shared" si="477"/>
        <v>#VALUE!</v>
      </c>
      <c r="G4373" s="28" t="str">
        <f t="shared" si="473"/>
        <v/>
      </c>
      <c r="H4373" s="29"/>
      <c r="I4373" s="30"/>
      <c r="J4373">
        <f t="shared" si="474"/>
        <v>0</v>
      </c>
      <c r="K4373">
        <f t="shared" si="475"/>
        <v>0</v>
      </c>
    </row>
    <row r="4374" spans="1:11" ht="12.75" customHeight="1" x14ac:dyDescent="0.2">
      <c r="A4374" s="71" t="str">
        <f t="shared" si="471"/>
        <v/>
      </c>
      <c r="B4374" s="31" t="str">
        <f t="shared" si="476"/>
        <v/>
      </c>
      <c r="C4374" s="25" t="str">
        <f t="shared" si="472"/>
        <v/>
      </c>
      <c r="D4374" s="26" t="str">
        <f>IF(C4374="","",IFERROR(VLOOKUP($C4374,Statistiques!$A$8:$B$30,2,0),""))</f>
        <v/>
      </c>
      <c r="E4374" s="24"/>
      <c r="F4374" s="27" t="e">
        <f t="shared" si="477"/>
        <v>#VALUE!</v>
      </c>
      <c r="G4374" s="28" t="str">
        <f t="shared" si="473"/>
        <v/>
      </c>
      <c r="H4374" s="29"/>
      <c r="I4374" s="30"/>
      <c r="J4374">
        <f t="shared" si="474"/>
        <v>0</v>
      </c>
      <c r="K4374">
        <f t="shared" si="475"/>
        <v>0</v>
      </c>
    </row>
    <row r="4375" spans="1:11" ht="12.75" customHeight="1" x14ac:dyDescent="0.2">
      <c r="A4375" s="71" t="str">
        <f t="shared" si="471"/>
        <v/>
      </c>
      <c r="B4375" s="31" t="str">
        <f t="shared" si="476"/>
        <v/>
      </c>
      <c r="C4375" s="25" t="str">
        <f t="shared" si="472"/>
        <v/>
      </c>
      <c r="D4375" s="26" t="str">
        <f>IF(C4375="","",IFERROR(VLOOKUP($C4375,Statistiques!$A$8:$B$30,2,0),""))</f>
        <v/>
      </c>
      <c r="E4375" s="24"/>
      <c r="F4375" s="27" t="e">
        <f t="shared" si="477"/>
        <v>#VALUE!</v>
      </c>
      <c r="G4375" s="28" t="str">
        <f t="shared" si="473"/>
        <v/>
      </c>
      <c r="H4375" s="29"/>
      <c r="I4375" s="30"/>
      <c r="J4375">
        <f t="shared" si="474"/>
        <v>0</v>
      </c>
      <c r="K4375">
        <f t="shared" si="475"/>
        <v>0</v>
      </c>
    </row>
    <row r="4376" spans="1:11" ht="12.75" customHeight="1" x14ac:dyDescent="0.2">
      <c r="A4376" s="71" t="str">
        <f t="shared" si="471"/>
        <v/>
      </c>
      <c r="B4376" s="31" t="str">
        <f t="shared" si="476"/>
        <v/>
      </c>
      <c r="C4376" s="25" t="str">
        <f t="shared" si="472"/>
        <v/>
      </c>
      <c r="D4376" s="26" t="str">
        <f>IF(C4376="","",IFERROR(VLOOKUP($C4376,Statistiques!$A$8:$B$30,2,0),""))</f>
        <v/>
      </c>
      <c r="E4376" s="24"/>
      <c r="F4376" s="27" t="e">
        <f t="shared" si="477"/>
        <v>#VALUE!</v>
      </c>
      <c r="G4376" s="28" t="str">
        <f t="shared" si="473"/>
        <v/>
      </c>
      <c r="H4376" s="29"/>
      <c r="I4376" s="30"/>
      <c r="J4376">
        <f t="shared" si="474"/>
        <v>0</v>
      </c>
      <c r="K4376">
        <f t="shared" si="475"/>
        <v>0</v>
      </c>
    </row>
    <row r="4377" spans="1:11" ht="12.75" customHeight="1" x14ac:dyDescent="0.2">
      <c r="A4377" s="71" t="str">
        <f t="shared" si="471"/>
        <v/>
      </c>
      <c r="B4377" s="31" t="str">
        <f t="shared" si="476"/>
        <v/>
      </c>
      <c r="C4377" s="25" t="str">
        <f t="shared" si="472"/>
        <v/>
      </c>
      <c r="D4377" s="26" t="str">
        <f>IF(C4377="","",IFERROR(VLOOKUP($C4377,Statistiques!$A$8:$B$30,2,0),""))</f>
        <v/>
      </c>
      <c r="E4377" s="24"/>
      <c r="F4377" s="27" t="e">
        <f t="shared" si="477"/>
        <v>#VALUE!</v>
      </c>
      <c r="G4377" s="28" t="str">
        <f t="shared" si="473"/>
        <v/>
      </c>
      <c r="H4377" s="29"/>
      <c r="I4377" s="30"/>
      <c r="J4377">
        <f t="shared" si="474"/>
        <v>0</v>
      </c>
      <c r="K4377">
        <f t="shared" si="475"/>
        <v>0</v>
      </c>
    </row>
    <row r="4378" spans="1:11" ht="12.75" customHeight="1" x14ac:dyDescent="0.2">
      <c r="A4378" s="71" t="str">
        <f t="shared" si="471"/>
        <v/>
      </c>
      <c r="B4378" s="31" t="str">
        <f t="shared" si="476"/>
        <v/>
      </c>
      <c r="C4378" s="25" t="str">
        <f t="shared" si="472"/>
        <v/>
      </c>
      <c r="D4378" s="26" t="str">
        <f>IF(C4378="","",IFERROR(VLOOKUP($C4378,Statistiques!$A$8:$B$30,2,0),""))</f>
        <v/>
      </c>
      <c r="E4378" s="24"/>
      <c r="F4378" s="27" t="e">
        <f t="shared" si="477"/>
        <v>#VALUE!</v>
      </c>
      <c r="G4378" s="28" t="str">
        <f t="shared" si="473"/>
        <v/>
      </c>
      <c r="H4378" s="29"/>
      <c r="I4378" s="30"/>
      <c r="J4378">
        <f t="shared" si="474"/>
        <v>0</v>
      </c>
      <c r="K4378">
        <f t="shared" si="475"/>
        <v>0</v>
      </c>
    </row>
    <row r="4379" spans="1:11" ht="12.75" customHeight="1" x14ac:dyDescent="0.2">
      <c r="A4379" s="71" t="str">
        <f t="shared" si="471"/>
        <v/>
      </c>
      <c r="B4379" s="31" t="str">
        <f t="shared" si="476"/>
        <v/>
      </c>
      <c r="C4379" s="25" t="str">
        <f t="shared" si="472"/>
        <v/>
      </c>
      <c r="D4379" s="26" t="str">
        <f>IF(C4379="","",IFERROR(VLOOKUP($C4379,Statistiques!$A$8:$B$30,2,0),""))</f>
        <v/>
      </c>
      <c r="E4379" s="24"/>
      <c r="F4379" s="27" t="e">
        <f t="shared" si="477"/>
        <v>#VALUE!</v>
      </c>
      <c r="G4379" s="28" t="str">
        <f t="shared" si="473"/>
        <v/>
      </c>
      <c r="H4379" s="29"/>
      <c r="I4379" s="30"/>
      <c r="J4379">
        <f t="shared" si="474"/>
        <v>0</v>
      </c>
      <c r="K4379">
        <f t="shared" si="475"/>
        <v>0</v>
      </c>
    </row>
    <row r="4380" spans="1:11" ht="12.75" customHeight="1" x14ac:dyDescent="0.2">
      <c r="A4380" s="71" t="str">
        <f t="shared" si="471"/>
        <v/>
      </c>
      <c r="B4380" s="31" t="str">
        <f t="shared" si="476"/>
        <v/>
      </c>
      <c r="C4380" s="25" t="str">
        <f t="shared" si="472"/>
        <v/>
      </c>
      <c r="D4380" s="26" t="str">
        <f>IF(C4380="","",IFERROR(VLOOKUP($C4380,Statistiques!$A$8:$B$30,2,0),""))</f>
        <v/>
      </c>
      <c r="E4380" s="24"/>
      <c r="F4380" s="27" t="e">
        <f t="shared" si="477"/>
        <v>#VALUE!</v>
      </c>
      <c r="G4380" s="28" t="str">
        <f t="shared" si="473"/>
        <v/>
      </c>
      <c r="H4380" s="29"/>
      <c r="I4380" s="30"/>
      <c r="J4380">
        <f t="shared" si="474"/>
        <v>0</v>
      </c>
      <c r="K4380">
        <f t="shared" si="475"/>
        <v>0</v>
      </c>
    </row>
    <row r="4381" spans="1:11" ht="12.75" customHeight="1" x14ac:dyDescent="0.2">
      <c r="A4381" s="71" t="str">
        <f t="shared" si="471"/>
        <v/>
      </c>
      <c r="B4381" s="31" t="str">
        <f t="shared" si="476"/>
        <v/>
      </c>
      <c r="C4381" s="25" t="str">
        <f t="shared" si="472"/>
        <v/>
      </c>
      <c r="D4381" s="26" t="str">
        <f>IF(C4381="","",IFERROR(VLOOKUP($C4381,Statistiques!$A$8:$B$30,2,0),""))</f>
        <v/>
      </c>
      <c r="E4381" s="24"/>
      <c r="F4381" s="27" t="e">
        <f t="shared" si="477"/>
        <v>#VALUE!</v>
      </c>
      <c r="G4381" s="28" t="str">
        <f t="shared" si="473"/>
        <v/>
      </c>
      <c r="H4381" s="29"/>
      <c r="I4381" s="30"/>
      <c r="J4381">
        <f t="shared" si="474"/>
        <v>0</v>
      </c>
      <c r="K4381">
        <f t="shared" si="475"/>
        <v>0</v>
      </c>
    </row>
    <row r="4382" spans="1:11" ht="12.75" customHeight="1" x14ac:dyDescent="0.2">
      <c r="A4382" s="71" t="str">
        <f t="shared" si="471"/>
        <v/>
      </c>
      <c r="B4382" s="31" t="str">
        <f t="shared" si="476"/>
        <v/>
      </c>
      <c r="C4382" s="25" t="str">
        <f t="shared" si="472"/>
        <v/>
      </c>
      <c r="D4382" s="26" t="str">
        <f>IF(C4382="","",IFERROR(VLOOKUP($C4382,Statistiques!$A$8:$B$30,2,0),""))</f>
        <v/>
      </c>
      <c r="E4382" s="24"/>
      <c r="F4382" s="27" t="e">
        <f t="shared" si="477"/>
        <v>#VALUE!</v>
      </c>
      <c r="G4382" s="28" t="str">
        <f t="shared" si="473"/>
        <v/>
      </c>
      <c r="H4382" s="29"/>
      <c r="I4382" s="30"/>
      <c r="J4382">
        <f t="shared" si="474"/>
        <v>0</v>
      </c>
      <c r="K4382">
        <f t="shared" si="475"/>
        <v>0</v>
      </c>
    </row>
    <row r="4383" spans="1:11" ht="12.75" customHeight="1" x14ac:dyDescent="0.2">
      <c r="A4383" s="71" t="str">
        <f t="shared" si="471"/>
        <v/>
      </c>
      <c r="B4383" s="31" t="str">
        <f t="shared" si="476"/>
        <v/>
      </c>
      <c r="C4383" s="25" t="str">
        <f t="shared" si="472"/>
        <v/>
      </c>
      <c r="D4383" s="26" t="str">
        <f>IF(C4383="","",IFERROR(VLOOKUP($C4383,Statistiques!$A$8:$B$30,2,0),""))</f>
        <v/>
      </c>
      <c r="E4383" s="24"/>
      <c r="F4383" s="27" t="e">
        <f t="shared" si="477"/>
        <v>#VALUE!</v>
      </c>
      <c r="G4383" s="28" t="str">
        <f t="shared" si="473"/>
        <v/>
      </c>
      <c r="H4383" s="29"/>
      <c r="I4383" s="30"/>
      <c r="J4383">
        <f t="shared" si="474"/>
        <v>0</v>
      </c>
      <c r="K4383">
        <f t="shared" si="475"/>
        <v>0</v>
      </c>
    </row>
    <row r="4384" spans="1:11" ht="12.75" customHeight="1" x14ac:dyDescent="0.2">
      <c r="A4384" s="71" t="str">
        <f t="shared" si="471"/>
        <v/>
      </c>
      <c r="B4384" s="31" t="str">
        <f t="shared" si="476"/>
        <v/>
      </c>
      <c r="C4384" s="25" t="str">
        <f t="shared" si="472"/>
        <v/>
      </c>
      <c r="D4384" s="26" t="str">
        <f>IF(C4384="","",IFERROR(VLOOKUP($C4384,Statistiques!$A$8:$B$30,2,0),""))</f>
        <v/>
      </c>
      <c r="E4384" s="24"/>
      <c r="F4384" s="27" t="e">
        <f t="shared" si="477"/>
        <v>#VALUE!</v>
      </c>
      <c r="G4384" s="28" t="str">
        <f t="shared" si="473"/>
        <v/>
      </c>
      <c r="H4384" s="29"/>
      <c r="I4384" s="30"/>
      <c r="J4384">
        <f t="shared" si="474"/>
        <v>0</v>
      </c>
      <c r="K4384">
        <f t="shared" si="475"/>
        <v>0</v>
      </c>
    </row>
    <row r="4385" spans="1:11" ht="12.75" customHeight="1" x14ac:dyDescent="0.2">
      <c r="A4385" s="71" t="str">
        <f t="shared" si="471"/>
        <v/>
      </c>
      <c r="B4385" s="31" t="str">
        <f t="shared" si="476"/>
        <v/>
      </c>
      <c r="C4385" s="25" t="str">
        <f t="shared" si="472"/>
        <v/>
      </c>
      <c r="D4385" s="26" t="str">
        <f>IF(C4385="","",IFERROR(VLOOKUP($C4385,Statistiques!$A$8:$B$30,2,0),""))</f>
        <v/>
      </c>
      <c r="E4385" s="24"/>
      <c r="F4385" s="27" t="e">
        <f t="shared" si="477"/>
        <v>#VALUE!</v>
      </c>
      <c r="G4385" s="28" t="str">
        <f t="shared" si="473"/>
        <v/>
      </c>
      <c r="H4385" s="29"/>
      <c r="I4385" s="30"/>
      <c r="J4385">
        <f t="shared" si="474"/>
        <v>0</v>
      </c>
      <c r="K4385">
        <f t="shared" si="475"/>
        <v>0</v>
      </c>
    </row>
    <row r="4386" spans="1:11" ht="12.75" customHeight="1" x14ac:dyDescent="0.2">
      <c r="A4386" s="71" t="str">
        <f t="shared" si="471"/>
        <v/>
      </c>
      <c r="B4386" s="31" t="str">
        <f t="shared" si="476"/>
        <v/>
      </c>
      <c r="C4386" s="25" t="str">
        <f t="shared" si="472"/>
        <v/>
      </c>
      <c r="D4386" s="26" t="str">
        <f>IF(C4386="","",IFERROR(VLOOKUP($C4386,Statistiques!$A$8:$B$30,2,0),""))</f>
        <v/>
      </c>
      <c r="E4386" s="24"/>
      <c r="F4386" s="27" t="e">
        <f t="shared" si="477"/>
        <v>#VALUE!</v>
      </c>
      <c r="G4386" s="28" t="str">
        <f t="shared" si="473"/>
        <v/>
      </c>
      <c r="H4386" s="29"/>
      <c r="I4386" s="30"/>
      <c r="J4386">
        <f t="shared" si="474"/>
        <v>0</v>
      </c>
      <c r="K4386">
        <f t="shared" si="475"/>
        <v>0</v>
      </c>
    </row>
    <row r="4387" spans="1:11" ht="12.75" customHeight="1" x14ac:dyDescent="0.2">
      <c r="A4387" s="71" t="str">
        <f t="shared" si="471"/>
        <v/>
      </c>
      <c r="B4387" s="31" t="str">
        <f t="shared" si="476"/>
        <v/>
      </c>
      <c r="C4387" s="25" t="str">
        <f t="shared" si="472"/>
        <v/>
      </c>
      <c r="D4387" s="26" t="str">
        <f>IF(C4387="","",IFERROR(VLOOKUP($C4387,Statistiques!$A$8:$B$30,2,0),""))</f>
        <v/>
      </c>
      <c r="E4387" s="24"/>
      <c r="F4387" s="27" t="e">
        <f t="shared" si="477"/>
        <v>#VALUE!</v>
      </c>
      <c r="G4387" s="28" t="str">
        <f t="shared" si="473"/>
        <v/>
      </c>
      <c r="H4387" s="29"/>
      <c r="I4387" s="30"/>
      <c r="J4387">
        <f t="shared" si="474"/>
        <v>0</v>
      </c>
      <c r="K4387">
        <f t="shared" si="475"/>
        <v>0</v>
      </c>
    </row>
    <row r="4388" spans="1:11" ht="12.75" customHeight="1" x14ac:dyDescent="0.2">
      <c r="A4388" s="71" t="str">
        <f t="shared" si="471"/>
        <v/>
      </c>
      <c r="B4388" s="31" t="str">
        <f t="shared" si="476"/>
        <v/>
      </c>
      <c r="C4388" s="25" t="str">
        <f t="shared" si="472"/>
        <v/>
      </c>
      <c r="D4388" s="26" t="str">
        <f>IF(C4388="","",IFERROR(VLOOKUP($C4388,Statistiques!$A$8:$B$30,2,0),""))</f>
        <v/>
      </c>
      <c r="E4388" s="24"/>
      <c r="F4388" s="27" t="e">
        <f t="shared" si="477"/>
        <v>#VALUE!</v>
      </c>
      <c r="G4388" s="28" t="str">
        <f t="shared" si="473"/>
        <v/>
      </c>
      <c r="H4388" s="29"/>
      <c r="I4388" s="30"/>
      <c r="J4388">
        <f t="shared" si="474"/>
        <v>0</v>
      </c>
      <c r="K4388">
        <f t="shared" si="475"/>
        <v>0</v>
      </c>
    </row>
    <row r="4389" spans="1:11" ht="12.75" customHeight="1" x14ac:dyDescent="0.2">
      <c r="A4389" s="71" t="str">
        <f t="shared" si="471"/>
        <v/>
      </c>
      <c r="B4389" s="31" t="str">
        <f t="shared" si="476"/>
        <v/>
      </c>
      <c r="C4389" s="25" t="str">
        <f t="shared" si="472"/>
        <v/>
      </c>
      <c r="D4389" s="26" t="str">
        <f>IF(C4389="","",IFERROR(VLOOKUP($C4389,Statistiques!$A$8:$B$30,2,0),""))</f>
        <v/>
      </c>
      <c r="E4389" s="24"/>
      <c r="F4389" s="27" t="e">
        <f t="shared" si="477"/>
        <v>#VALUE!</v>
      </c>
      <c r="G4389" s="28" t="str">
        <f t="shared" si="473"/>
        <v/>
      </c>
      <c r="H4389" s="29"/>
      <c r="I4389" s="30"/>
      <c r="J4389">
        <f t="shared" si="474"/>
        <v>0</v>
      </c>
      <c r="K4389">
        <f t="shared" si="475"/>
        <v>0</v>
      </c>
    </row>
    <row r="4390" spans="1:11" ht="12.75" customHeight="1" x14ac:dyDescent="0.2">
      <c r="A4390" s="71" t="str">
        <f t="shared" si="471"/>
        <v/>
      </c>
      <c r="B4390" s="31" t="str">
        <f t="shared" si="476"/>
        <v/>
      </c>
      <c r="C4390" s="25" t="str">
        <f t="shared" si="472"/>
        <v/>
      </c>
      <c r="D4390" s="26" t="str">
        <f>IF(C4390="","",IFERROR(VLOOKUP($C4390,Statistiques!$A$8:$B$30,2,0),""))</f>
        <v/>
      </c>
      <c r="E4390" s="24"/>
      <c r="F4390" s="27" t="e">
        <f t="shared" si="477"/>
        <v>#VALUE!</v>
      </c>
      <c r="G4390" s="28" t="str">
        <f t="shared" si="473"/>
        <v/>
      </c>
      <c r="H4390" s="29"/>
      <c r="I4390" s="30"/>
      <c r="J4390">
        <f t="shared" si="474"/>
        <v>0</v>
      </c>
      <c r="K4390">
        <f t="shared" si="475"/>
        <v>0</v>
      </c>
    </row>
    <row r="4391" spans="1:11" ht="12.75" customHeight="1" x14ac:dyDescent="0.2">
      <c r="A4391" s="71" t="str">
        <f t="shared" si="471"/>
        <v/>
      </c>
      <c r="B4391" s="31" t="str">
        <f t="shared" si="476"/>
        <v/>
      </c>
      <c r="C4391" s="25" t="str">
        <f t="shared" si="472"/>
        <v/>
      </c>
      <c r="D4391" s="26" t="str">
        <f>IF(C4391="","",IFERROR(VLOOKUP($C4391,Statistiques!$A$8:$B$30,2,0),""))</f>
        <v/>
      </c>
      <c r="E4391" s="24"/>
      <c r="F4391" s="27" t="e">
        <f t="shared" si="477"/>
        <v>#VALUE!</v>
      </c>
      <c r="G4391" s="28" t="str">
        <f t="shared" si="473"/>
        <v/>
      </c>
      <c r="H4391" s="29"/>
      <c r="I4391" s="30"/>
      <c r="J4391">
        <f t="shared" si="474"/>
        <v>0</v>
      </c>
      <c r="K4391">
        <f t="shared" si="475"/>
        <v>0</v>
      </c>
    </row>
    <row r="4392" spans="1:11" ht="12.75" customHeight="1" x14ac:dyDescent="0.2">
      <c r="A4392" s="71" t="str">
        <f t="shared" si="471"/>
        <v/>
      </c>
      <c r="B4392" s="31" t="str">
        <f t="shared" si="476"/>
        <v/>
      </c>
      <c r="C4392" s="25" t="str">
        <f t="shared" si="472"/>
        <v/>
      </c>
      <c r="D4392" s="26" t="str">
        <f>IF(C4392="","",IFERROR(VLOOKUP($C4392,Statistiques!$A$8:$B$30,2,0),""))</f>
        <v/>
      </c>
      <c r="E4392" s="24"/>
      <c r="F4392" s="27" t="e">
        <f t="shared" si="477"/>
        <v>#VALUE!</v>
      </c>
      <c r="G4392" s="28" t="str">
        <f t="shared" si="473"/>
        <v/>
      </c>
      <c r="H4392" s="29"/>
      <c r="I4392" s="30"/>
      <c r="J4392">
        <f t="shared" si="474"/>
        <v>0</v>
      </c>
      <c r="K4392">
        <f t="shared" si="475"/>
        <v>0</v>
      </c>
    </row>
    <row r="4393" spans="1:11" ht="12.75" customHeight="1" x14ac:dyDescent="0.2">
      <c r="A4393" s="71" t="str">
        <f t="shared" si="471"/>
        <v/>
      </c>
      <c r="B4393" s="31" t="str">
        <f t="shared" si="476"/>
        <v/>
      </c>
      <c r="C4393" s="25" t="str">
        <f t="shared" si="472"/>
        <v/>
      </c>
      <c r="D4393" s="26" t="str">
        <f>IF(C4393="","",IFERROR(VLOOKUP($C4393,Statistiques!$A$8:$B$30,2,0),""))</f>
        <v/>
      </c>
      <c r="E4393" s="24"/>
      <c r="F4393" s="27" t="e">
        <f t="shared" si="477"/>
        <v>#VALUE!</v>
      </c>
      <c r="G4393" s="28" t="str">
        <f t="shared" si="473"/>
        <v/>
      </c>
      <c r="H4393" s="29"/>
      <c r="I4393" s="30"/>
      <c r="J4393">
        <f t="shared" si="474"/>
        <v>0</v>
      </c>
      <c r="K4393">
        <f t="shared" si="475"/>
        <v>0</v>
      </c>
    </row>
    <row r="4394" spans="1:11" ht="12.75" customHeight="1" x14ac:dyDescent="0.2">
      <c r="A4394" s="71" t="str">
        <f t="shared" si="471"/>
        <v/>
      </c>
      <c r="B4394" s="31" t="str">
        <f t="shared" si="476"/>
        <v/>
      </c>
      <c r="C4394" s="25" t="str">
        <f t="shared" si="472"/>
        <v/>
      </c>
      <c r="D4394" s="26" t="str">
        <f>IF(C4394="","",IFERROR(VLOOKUP($C4394,Statistiques!$A$8:$B$30,2,0),""))</f>
        <v/>
      </c>
      <c r="E4394" s="24"/>
      <c r="F4394" s="27" t="e">
        <f t="shared" si="477"/>
        <v>#VALUE!</v>
      </c>
      <c r="G4394" s="28" t="str">
        <f t="shared" si="473"/>
        <v/>
      </c>
      <c r="H4394" s="29"/>
      <c r="I4394" s="30"/>
      <c r="J4394">
        <f t="shared" si="474"/>
        <v>0</v>
      </c>
      <c r="K4394">
        <f t="shared" si="475"/>
        <v>0</v>
      </c>
    </row>
    <row r="4395" spans="1:11" ht="12.75" customHeight="1" x14ac:dyDescent="0.2">
      <c r="A4395" s="71" t="str">
        <f t="shared" si="471"/>
        <v/>
      </c>
      <c r="B4395" s="31" t="str">
        <f t="shared" si="476"/>
        <v/>
      </c>
      <c r="C4395" s="25" t="str">
        <f t="shared" si="472"/>
        <v/>
      </c>
      <c r="D4395" s="26" t="str">
        <f>IF(C4395="","",IFERROR(VLOOKUP($C4395,Statistiques!$A$8:$B$30,2,0),""))</f>
        <v/>
      </c>
      <c r="E4395" s="24"/>
      <c r="F4395" s="27" t="e">
        <f t="shared" si="477"/>
        <v>#VALUE!</v>
      </c>
      <c r="G4395" s="28" t="str">
        <f t="shared" si="473"/>
        <v/>
      </c>
      <c r="H4395" s="29"/>
      <c r="I4395" s="30"/>
      <c r="J4395">
        <f t="shared" si="474"/>
        <v>0</v>
      </c>
      <c r="K4395">
        <f t="shared" si="475"/>
        <v>0</v>
      </c>
    </row>
    <row r="4396" spans="1:11" ht="12.75" customHeight="1" x14ac:dyDescent="0.2">
      <c r="A4396" s="71" t="str">
        <f t="shared" si="471"/>
        <v/>
      </c>
      <c r="B4396" s="31" t="str">
        <f t="shared" si="476"/>
        <v/>
      </c>
      <c r="C4396" s="25" t="str">
        <f t="shared" si="472"/>
        <v/>
      </c>
      <c r="D4396" s="26" t="str">
        <f>IF(C4396="","",IFERROR(VLOOKUP($C4396,Statistiques!$A$8:$B$30,2,0),""))</f>
        <v/>
      </c>
      <c r="E4396" s="24"/>
      <c r="F4396" s="27" t="e">
        <f t="shared" si="477"/>
        <v>#VALUE!</v>
      </c>
      <c r="G4396" s="28" t="str">
        <f t="shared" si="473"/>
        <v/>
      </c>
      <c r="H4396" s="29"/>
      <c r="I4396" s="30"/>
      <c r="J4396">
        <f t="shared" si="474"/>
        <v>0</v>
      </c>
      <c r="K4396">
        <f t="shared" si="475"/>
        <v>0</v>
      </c>
    </row>
    <row r="4397" spans="1:11" ht="12.75" customHeight="1" x14ac:dyDescent="0.2">
      <c r="A4397" s="71" t="str">
        <f t="shared" si="471"/>
        <v/>
      </c>
      <c r="B4397" s="31" t="str">
        <f t="shared" si="476"/>
        <v/>
      </c>
      <c r="C4397" s="25" t="str">
        <f t="shared" si="472"/>
        <v/>
      </c>
      <c r="D4397" s="26" t="str">
        <f>IF(C4397="","",IFERROR(VLOOKUP($C4397,Statistiques!$A$8:$B$30,2,0),""))</f>
        <v/>
      </c>
      <c r="E4397" s="24"/>
      <c r="F4397" s="27" t="e">
        <f t="shared" si="477"/>
        <v>#VALUE!</v>
      </c>
      <c r="G4397" s="28" t="str">
        <f t="shared" si="473"/>
        <v/>
      </c>
      <c r="H4397" s="29"/>
      <c r="I4397" s="30"/>
      <c r="J4397">
        <f t="shared" si="474"/>
        <v>0</v>
      </c>
      <c r="K4397">
        <f t="shared" si="475"/>
        <v>0</v>
      </c>
    </row>
    <row r="4398" spans="1:11" ht="12.75" customHeight="1" x14ac:dyDescent="0.2">
      <c r="A4398" s="71" t="str">
        <f t="shared" si="471"/>
        <v/>
      </c>
      <c r="B4398" s="31" t="str">
        <f t="shared" si="476"/>
        <v/>
      </c>
      <c r="C4398" s="25" t="str">
        <f t="shared" si="472"/>
        <v/>
      </c>
      <c r="D4398" s="26" t="str">
        <f>IF(C4398="","",IFERROR(VLOOKUP($C4398,Statistiques!$A$8:$B$30,2,0),""))</f>
        <v/>
      </c>
      <c r="E4398" s="24"/>
      <c r="F4398" s="27" t="e">
        <f t="shared" si="477"/>
        <v>#VALUE!</v>
      </c>
      <c r="G4398" s="28" t="str">
        <f t="shared" si="473"/>
        <v/>
      </c>
      <c r="H4398" s="29"/>
      <c r="I4398" s="30"/>
      <c r="J4398">
        <f t="shared" si="474"/>
        <v>0</v>
      </c>
      <c r="K4398">
        <f t="shared" si="475"/>
        <v>0</v>
      </c>
    </row>
    <row r="4399" spans="1:11" ht="12.75" customHeight="1" x14ac:dyDescent="0.2">
      <c r="A4399" s="71" t="str">
        <f t="shared" si="471"/>
        <v/>
      </c>
      <c r="B4399" s="31" t="str">
        <f t="shared" si="476"/>
        <v/>
      </c>
      <c r="C4399" s="25" t="str">
        <f t="shared" si="472"/>
        <v/>
      </c>
      <c r="D4399" s="26" t="str">
        <f>IF(C4399="","",IFERROR(VLOOKUP($C4399,Statistiques!$A$8:$B$30,2,0),""))</f>
        <v/>
      </c>
      <c r="E4399" s="24"/>
      <c r="F4399" s="27" t="e">
        <f t="shared" si="477"/>
        <v>#VALUE!</v>
      </c>
      <c r="G4399" s="28" t="str">
        <f t="shared" si="473"/>
        <v/>
      </c>
      <c r="H4399" s="29"/>
      <c r="I4399" s="30"/>
      <c r="J4399">
        <f t="shared" si="474"/>
        <v>0</v>
      </c>
      <c r="K4399">
        <f t="shared" si="475"/>
        <v>0</v>
      </c>
    </row>
    <row r="4400" spans="1:11" ht="12.75" customHeight="1" x14ac:dyDescent="0.2">
      <c r="A4400" s="71" t="str">
        <f t="shared" si="471"/>
        <v/>
      </c>
      <c r="B4400" s="31" t="str">
        <f t="shared" si="476"/>
        <v/>
      </c>
      <c r="C4400" s="25" t="str">
        <f t="shared" si="472"/>
        <v/>
      </c>
      <c r="D4400" s="26" t="str">
        <f>IF(C4400="","",IFERROR(VLOOKUP($C4400,Statistiques!$A$8:$B$30,2,0),""))</f>
        <v/>
      </c>
      <c r="E4400" s="24"/>
      <c r="F4400" s="27" t="e">
        <f t="shared" si="477"/>
        <v>#VALUE!</v>
      </c>
      <c r="G4400" s="28" t="str">
        <f t="shared" si="473"/>
        <v/>
      </c>
      <c r="H4400" s="29"/>
      <c r="I4400" s="30"/>
      <c r="J4400">
        <f t="shared" si="474"/>
        <v>0</v>
      </c>
      <c r="K4400">
        <f t="shared" si="475"/>
        <v>0</v>
      </c>
    </row>
    <row r="4401" spans="1:11" ht="12.75" customHeight="1" x14ac:dyDescent="0.2">
      <c r="A4401" s="71" t="str">
        <f t="shared" si="471"/>
        <v/>
      </c>
      <c r="B4401" s="31" t="str">
        <f t="shared" si="476"/>
        <v/>
      </c>
      <c r="C4401" s="25" t="str">
        <f t="shared" si="472"/>
        <v/>
      </c>
      <c r="D4401" s="26" t="str">
        <f>IF(C4401="","",IFERROR(VLOOKUP($C4401,Statistiques!$A$8:$B$30,2,0),""))</f>
        <v/>
      </c>
      <c r="E4401" s="24"/>
      <c r="F4401" s="27" t="e">
        <f t="shared" si="477"/>
        <v>#VALUE!</v>
      </c>
      <c r="G4401" s="28" t="str">
        <f t="shared" si="473"/>
        <v/>
      </c>
      <c r="H4401" s="29"/>
      <c r="I4401" s="30"/>
      <c r="J4401">
        <f t="shared" si="474"/>
        <v>0</v>
      </c>
      <c r="K4401">
        <f t="shared" si="475"/>
        <v>0</v>
      </c>
    </row>
    <row r="4402" spans="1:11" ht="12.75" customHeight="1" x14ac:dyDescent="0.2">
      <c r="A4402" s="71" t="str">
        <f t="shared" ref="A4402:A4465" si="478">IF(E4401="","",A4401)</f>
        <v/>
      </c>
      <c r="B4402" s="31" t="str">
        <f t="shared" si="476"/>
        <v/>
      </c>
      <c r="C4402" s="25" t="str">
        <f t="shared" ref="C4402:C4465" si="479">IF(E4401="","",C4401)</f>
        <v/>
      </c>
      <c r="D4402" s="26" t="str">
        <f>IF(C4402="","",IFERROR(VLOOKUP($C4402,Statistiques!$A$8:$B$30,2,0),""))</f>
        <v/>
      </c>
      <c r="E4402" s="24"/>
      <c r="F4402" s="27" t="e">
        <f t="shared" si="477"/>
        <v>#VALUE!</v>
      </c>
      <c r="G4402" s="28" t="str">
        <f t="shared" si="473"/>
        <v/>
      </c>
      <c r="H4402" s="29"/>
      <c r="I4402" s="30"/>
      <c r="J4402">
        <f t="shared" si="474"/>
        <v>0</v>
      </c>
      <c r="K4402">
        <f t="shared" si="475"/>
        <v>0</v>
      </c>
    </row>
    <row r="4403" spans="1:11" ht="12.75" customHeight="1" x14ac:dyDescent="0.2">
      <c r="A4403" s="71" t="str">
        <f t="shared" si="478"/>
        <v/>
      </c>
      <c r="B4403" s="31" t="str">
        <f t="shared" si="476"/>
        <v/>
      </c>
      <c r="C4403" s="25" t="str">
        <f t="shared" si="479"/>
        <v/>
      </c>
      <c r="D4403" s="26" t="str">
        <f>IF(C4403="","",IFERROR(VLOOKUP($C4403,Statistiques!$A$8:$B$30,2,0),""))</f>
        <v/>
      </c>
      <c r="E4403" s="24"/>
      <c r="F4403" s="27" t="e">
        <f t="shared" si="477"/>
        <v>#VALUE!</v>
      </c>
      <c r="G4403" s="28" t="str">
        <f t="shared" si="473"/>
        <v/>
      </c>
      <c r="H4403" s="29"/>
      <c r="I4403" s="30"/>
      <c r="J4403">
        <f t="shared" si="474"/>
        <v>0</v>
      </c>
      <c r="K4403">
        <f t="shared" si="475"/>
        <v>0</v>
      </c>
    </row>
    <row r="4404" spans="1:11" ht="12.75" customHeight="1" x14ac:dyDescent="0.2">
      <c r="A4404" s="71" t="str">
        <f t="shared" si="478"/>
        <v/>
      </c>
      <c r="B4404" s="31" t="str">
        <f t="shared" si="476"/>
        <v/>
      </c>
      <c r="C4404" s="25" t="str">
        <f t="shared" si="479"/>
        <v/>
      </c>
      <c r="D4404" s="26" t="str">
        <f>IF(C4404="","",IFERROR(VLOOKUP($C4404,Statistiques!$A$8:$B$30,2,0),""))</f>
        <v/>
      </c>
      <c r="E4404" s="24"/>
      <c r="F4404" s="27" t="e">
        <f t="shared" si="477"/>
        <v>#VALUE!</v>
      </c>
      <c r="G4404" s="28" t="str">
        <f t="shared" si="473"/>
        <v/>
      </c>
      <c r="H4404" s="29"/>
      <c r="I4404" s="30"/>
      <c r="J4404">
        <f t="shared" si="474"/>
        <v>0</v>
      </c>
      <c r="K4404">
        <f t="shared" si="475"/>
        <v>0</v>
      </c>
    </row>
    <row r="4405" spans="1:11" ht="12.75" customHeight="1" x14ac:dyDescent="0.2">
      <c r="A4405" s="71" t="str">
        <f t="shared" si="478"/>
        <v/>
      </c>
      <c r="B4405" s="31" t="str">
        <f t="shared" si="476"/>
        <v/>
      </c>
      <c r="C4405" s="25" t="str">
        <f t="shared" si="479"/>
        <v/>
      </c>
      <c r="D4405" s="26" t="str">
        <f>IF(C4405="","",IFERROR(VLOOKUP($C4405,Statistiques!$A$8:$B$30,2,0),""))</f>
        <v/>
      </c>
      <c r="E4405" s="24"/>
      <c r="F4405" s="27" t="e">
        <f t="shared" si="477"/>
        <v>#VALUE!</v>
      </c>
      <c r="G4405" s="28" t="str">
        <f t="shared" si="473"/>
        <v/>
      </c>
      <c r="H4405" s="29"/>
      <c r="I4405" s="30"/>
      <c r="J4405">
        <f t="shared" si="474"/>
        <v>0</v>
      </c>
      <c r="K4405">
        <f t="shared" si="475"/>
        <v>0</v>
      </c>
    </row>
    <row r="4406" spans="1:11" ht="12.75" customHeight="1" x14ac:dyDescent="0.2">
      <c r="A4406" s="71" t="str">
        <f t="shared" si="478"/>
        <v/>
      </c>
      <c r="B4406" s="31" t="str">
        <f t="shared" si="476"/>
        <v/>
      </c>
      <c r="C4406" s="25" t="str">
        <f t="shared" si="479"/>
        <v/>
      </c>
      <c r="D4406" s="26" t="str">
        <f>IF(C4406="","",IFERROR(VLOOKUP($C4406,Statistiques!$A$8:$B$30,2,0),""))</f>
        <v/>
      </c>
      <c r="E4406" s="24"/>
      <c r="F4406" s="27" t="e">
        <f t="shared" si="477"/>
        <v>#VALUE!</v>
      </c>
      <c r="G4406" s="28" t="str">
        <f t="shared" si="473"/>
        <v/>
      </c>
      <c r="H4406" s="29"/>
      <c r="I4406" s="30"/>
      <c r="J4406">
        <f t="shared" si="474"/>
        <v>0</v>
      </c>
      <c r="K4406">
        <f t="shared" si="475"/>
        <v>0</v>
      </c>
    </row>
    <row r="4407" spans="1:11" ht="12.75" customHeight="1" x14ac:dyDescent="0.2">
      <c r="A4407" s="71" t="str">
        <f t="shared" si="478"/>
        <v/>
      </c>
      <c r="B4407" s="31" t="str">
        <f t="shared" si="476"/>
        <v/>
      </c>
      <c r="C4407" s="25" t="str">
        <f t="shared" si="479"/>
        <v/>
      </c>
      <c r="D4407" s="26" t="str">
        <f>IF(C4407="","",IFERROR(VLOOKUP($C4407,Statistiques!$A$8:$B$30,2,0),""))</f>
        <v/>
      </c>
      <c r="E4407" s="24"/>
      <c r="F4407" s="27" t="e">
        <f t="shared" si="477"/>
        <v>#VALUE!</v>
      </c>
      <c r="G4407" s="28" t="str">
        <f t="shared" si="473"/>
        <v/>
      </c>
      <c r="H4407" s="29"/>
      <c r="I4407" s="30"/>
      <c r="J4407">
        <f t="shared" si="474"/>
        <v>0</v>
      </c>
      <c r="K4407">
        <f t="shared" si="475"/>
        <v>0</v>
      </c>
    </row>
    <row r="4408" spans="1:11" ht="12.75" customHeight="1" x14ac:dyDescent="0.2">
      <c r="A4408" s="71" t="str">
        <f t="shared" si="478"/>
        <v/>
      </c>
      <c r="B4408" s="31" t="str">
        <f t="shared" si="476"/>
        <v/>
      </c>
      <c r="C4408" s="25" t="str">
        <f t="shared" si="479"/>
        <v/>
      </c>
      <c r="D4408" s="26" t="str">
        <f>IF(C4408="","",IFERROR(VLOOKUP($C4408,Statistiques!$A$8:$B$30,2,0),""))</f>
        <v/>
      </c>
      <c r="E4408" s="24"/>
      <c r="F4408" s="27" t="e">
        <f t="shared" si="477"/>
        <v>#VALUE!</v>
      </c>
      <c r="G4408" s="28" t="str">
        <f t="shared" si="473"/>
        <v/>
      </c>
      <c r="H4408" s="29"/>
      <c r="I4408" s="30"/>
      <c r="J4408">
        <f t="shared" si="474"/>
        <v>0</v>
      </c>
      <c r="K4408">
        <f t="shared" si="475"/>
        <v>0</v>
      </c>
    </row>
    <row r="4409" spans="1:11" ht="12.75" customHeight="1" x14ac:dyDescent="0.2">
      <c r="A4409" s="71" t="str">
        <f t="shared" si="478"/>
        <v/>
      </c>
      <c r="B4409" s="31" t="str">
        <f t="shared" si="476"/>
        <v/>
      </c>
      <c r="C4409" s="25" t="str">
        <f t="shared" si="479"/>
        <v/>
      </c>
      <c r="D4409" s="26" t="str">
        <f>IF(C4409="","",IFERROR(VLOOKUP($C4409,Statistiques!$A$8:$B$30,2,0),""))</f>
        <v/>
      </c>
      <c r="E4409" s="24"/>
      <c r="F4409" s="27" t="e">
        <f t="shared" si="477"/>
        <v>#VALUE!</v>
      </c>
      <c r="G4409" s="28" t="str">
        <f t="shared" si="473"/>
        <v/>
      </c>
      <c r="H4409" s="29"/>
      <c r="I4409" s="30"/>
      <c r="J4409">
        <f t="shared" si="474"/>
        <v>0</v>
      </c>
      <c r="K4409">
        <f t="shared" si="475"/>
        <v>0</v>
      </c>
    </row>
    <row r="4410" spans="1:11" ht="12.75" customHeight="1" x14ac:dyDescent="0.2">
      <c r="A4410" s="71" t="str">
        <f t="shared" si="478"/>
        <v/>
      </c>
      <c r="B4410" s="31" t="str">
        <f t="shared" si="476"/>
        <v/>
      </c>
      <c r="C4410" s="25" t="str">
        <f t="shared" si="479"/>
        <v/>
      </c>
      <c r="D4410" s="26" t="str">
        <f>IF(C4410="","",IFERROR(VLOOKUP($C4410,Statistiques!$A$8:$B$30,2,0),""))</f>
        <v/>
      </c>
      <c r="E4410" s="24"/>
      <c r="F4410" s="27" t="e">
        <f t="shared" si="477"/>
        <v>#VALUE!</v>
      </c>
      <c r="G4410" s="28" t="str">
        <f t="shared" si="473"/>
        <v/>
      </c>
      <c r="H4410" s="29"/>
      <c r="I4410" s="30"/>
      <c r="J4410">
        <f t="shared" si="474"/>
        <v>0</v>
      </c>
      <c r="K4410">
        <f t="shared" si="475"/>
        <v>0</v>
      </c>
    </row>
    <row r="4411" spans="1:11" ht="12.75" customHeight="1" x14ac:dyDescent="0.2">
      <c r="A4411" s="71" t="str">
        <f t="shared" si="478"/>
        <v/>
      </c>
      <c r="B4411" s="31" t="str">
        <f t="shared" si="476"/>
        <v/>
      </c>
      <c r="C4411" s="25" t="str">
        <f t="shared" si="479"/>
        <v/>
      </c>
      <c r="D4411" s="26" t="str">
        <f>IF(C4411="","",IFERROR(VLOOKUP($C4411,Statistiques!$A$8:$B$30,2,0),""))</f>
        <v/>
      </c>
      <c r="E4411" s="24"/>
      <c r="F4411" s="27" t="e">
        <f t="shared" si="477"/>
        <v>#VALUE!</v>
      </c>
      <c r="G4411" s="28" t="str">
        <f t="shared" si="473"/>
        <v/>
      </c>
      <c r="H4411" s="29"/>
      <c r="I4411" s="30"/>
      <c r="J4411">
        <f t="shared" si="474"/>
        <v>0</v>
      </c>
      <c r="K4411">
        <f t="shared" si="475"/>
        <v>0</v>
      </c>
    </row>
    <row r="4412" spans="1:11" ht="12.75" customHeight="1" x14ac:dyDescent="0.2">
      <c r="A4412" s="71" t="str">
        <f t="shared" si="478"/>
        <v/>
      </c>
      <c r="B4412" s="31" t="str">
        <f t="shared" si="476"/>
        <v/>
      </c>
      <c r="C4412" s="25" t="str">
        <f t="shared" si="479"/>
        <v/>
      </c>
      <c r="D4412" s="26" t="str">
        <f>IF(C4412="","",IFERROR(VLOOKUP($C4412,Statistiques!$A$8:$B$30,2,0),""))</f>
        <v/>
      </c>
      <c r="E4412" s="24"/>
      <c r="F4412" s="27" t="e">
        <f t="shared" si="477"/>
        <v>#VALUE!</v>
      </c>
      <c r="G4412" s="28" t="str">
        <f t="shared" si="473"/>
        <v/>
      </c>
      <c r="H4412" s="29"/>
      <c r="I4412" s="30"/>
      <c r="J4412">
        <f t="shared" si="474"/>
        <v>0</v>
      </c>
      <c r="K4412">
        <f t="shared" si="475"/>
        <v>0</v>
      </c>
    </row>
    <row r="4413" spans="1:11" ht="12.75" customHeight="1" x14ac:dyDescent="0.2">
      <c r="A4413" s="71" t="str">
        <f t="shared" si="478"/>
        <v/>
      </c>
      <c r="B4413" s="31" t="str">
        <f t="shared" si="476"/>
        <v/>
      </c>
      <c r="C4413" s="25" t="str">
        <f t="shared" si="479"/>
        <v/>
      </c>
      <c r="D4413" s="26" t="str">
        <f>IF(C4413="","",IFERROR(VLOOKUP($C4413,Statistiques!$A$8:$B$30,2,0),""))</f>
        <v/>
      </c>
      <c r="E4413" s="24"/>
      <c r="F4413" s="27" t="e">
        <f t="shared" si="477"/>
        <v>#VALUE!</v>
      </c>
      <c r="G4413" s="28" t="str">
        <f t="shared" si="473"/>
        <v/>
      </c>
      <c r="H4413" s="29"/>
      <c r="I4413" s="30"/>
      <c r="J4413">
        <f t="shared" si="474"/>
        <v>0</v>
      </c>
      <c r="K4413">
        <f t="shared" si="475"/>
        <v>0</v>
      </c>
    </row>
    <row r="4414" spans="1:11" ht="12.75" customHeight="1" x14ac:dyDescent="0.2">
      <c r="A4414" s="71" t="str">
        <f t="shared" si="478"/>
        <v/>
      </c>
      <c r="B4414" s="31" t="str">
        <f t="shared" si="476"/>
        <v/>
      </c>
      <c r="C4414" s="25" t="str">
        <f t="shared" si="479"/>
        <v/>
      </c>
      <c r="D4414" s="26" t="str">
        <f>IF(C4414="","",IFERROR(VLOOKUP($C4414,Statistiques!$A$8:$B$30,2,0),""))</f>
        <v/>
      </c>
      <c r="E4414" s="24"/>
      <c r="F4414" s="27" t="e">
        <f t="shared" si="477"/>
        <v>#VALUE!</v>
      </c>
      <c r="G4414" s="28" t="str">
        <f t="shared" si="473"/>
        <v/>
      </c>
      <c r="H4414" s="29"/>
      <c r="I4414" s="30"/>
      <c r="J4414">
        <f t="shared" si="474"/>
        <v>0</v>
      </c>
      <c r="K4414">
        <f t="shared" si="475"/>
        <v>0</v>
      </c>
    </row>
    <row r="4415" spans="1:11" ht="12.75" customHeight="1" x14ac:dyDescent="0.2">
      <c r="A4415" s="71" t="str">
        <f t="shared" si="478"/>
        <v/>
      </c>
      <c r="B4415" s="31" t="str">
        <f t="shared" si="476"/>
        <v/>
      </c>
      <c r="C4415" s="25" t="str">
        <f t="shared" si="479"/>
        <v/>
      </c>
      <c r="D4415" s="26" t="str">
        <f>IF(C4415="","",IFERROR(VLOOKUP($C4415,Statistiques!$A$8:$B$30,2,0),""))</f>
        <v/>
      </c>
      <c r="E4415" s="24"/>
      <c r="F4415" s="27" t="e">
        <f t="shared" si="477"/>
        <v>#VALUE!</v>
      </c>
      <c r="G4415" s="28" t="str">
        <f t="shared" si="473"/>
        <v/>
      </c>
      <c r="H4415" s="29"/>
      <c r="I4415" s="30"/>
      <c r="J4415">
        <f t="shared" si="474"/>
        <v>0</v>
      </c>
      <c r="K4415">
        <f t="shared" si="475"/>
        <v>0</v>
      </c>
    </row>
    <row r="4416" spans="1:11" ht="12.75" customHeight="1" x14ac:dyDescent="0.2">
      <c r="A4416" s="71" t="str">
        <f t="shared" si="478"/>
        <v/>
      </c>
      <c r="B4416" s="31" t="str">
        <f t="shared" si="476"/>
        <v/>
      </c>
      <c r="C4416" s="25" t="str">
        <f t="shared" si="479"/>
        <v/>
      </c>
      <c r="D4416" s="26" t="str">
        <f>IF(C4416="","",IFERROR(VLOOKUP($C4416,Statistiques!$A$8:$B$30,2,0),""))</f>
        <v/>
      </c>
      <c r="E4416" s="24"/>
      <c r="F4416" s="27" t="e">
        <f t="shared" si="477"/>
        <v>#VALUE!</v>
      </c>
      <c r="G4416" s="28" t="str">
        <f t="shared" si="473"/>
        <v/>
      </c>
      <c r="H4416" s="29"/>
      <c r="I4416" s="30"/>
      <c r="J4416">
        <f t="shared" si="474"/>
        <v>0</v>
      </c>
      <c r="K4416">
        <f t="shared" si="475"/>
        <v>0</v>
      </c>
    </row>
    <row r="4417" spans="1:11" ht="12.75" customHeight="1" x14ac:dyDescent="0.2">
      <c r="A4417" s="71" t="str">
        <f t="shared" si="478"/>
        <v/>
      </c>
      <c r="B4417" s="31" t="str">
        <f t="shared" si="476"/>
        <v/>
      </c>
      <c r="C4417" s="25" t="str">
        <f t="shared" si="479"/>
        <v/>
      </c>
      <c r="D4417" s="26" t="str">
        <f>IF(C4417="","",IFERROR(VLOOKUP($C4417,Statistiques!$A$8:$B$30,2,0),""))</f>
        <v/>
      </c>
      <c r="E4417" s="24"/>
      <c r="F4417" s="27" t="e">
        <f t="shared" si="477"/>
        <v>#VALUE!</v>
      </c>
      <c r="G4417" s="28" t="str">
        <f t="shared" si="473"/>
        <v/>
      </c>
      <c r="H4417" s="29"/>
      <c r="I4417" s="30"/>
      <c r="J4417">
        <f t="shared" si="474"/>
        <v>0</v>
      </c>
      <c r="K4417">
        <f t="shared" si="475"/>
        <v>0</v>
      </c>
    </row>
    <row r="4418" spans="1:11" ht="12.75" customHeight="1" x14ac:dyDescent="0.2">
      <c r="A4418" s="71" t="str">
        <f t="shared" si="478"/>
        <v/>
      </c>
      <c r="B4418" s="31" t="str">
        <f t="shared" si="476"/>
        <v/>
      </c>
      <c r="C4418" s="25" t="str">
        <f t="shared" si="479"/>
        <v/>
      </c>
      <c r="D4418" s="26" t="str">
        <f>IF(C4418="","",IFERROR(VLOOKUP($C4418,Statistiques!$A$8:$B$30,2,0),""))</f>
        <v/>
      </c>
      <c r="E4418" s="24"/>
      <c r="F4418" s="27" t="e">
        <f t="shared" si="477"/>
        <v>#VALUE!</v>
      </c>
      <c r="G4418" s="28" t="str">
        <f t="shared" si="473"/>
        <v/>
      </c>
      <c r="H4418" s="29"/>
      <c r="I4418" s="30"/>
      <c r="J4418">
        <f t="shared" si="474"/>
        <v>0</v>
      </c>
      <c r="K4418">
        <f t="shared" si="475"/>
        <v>0</v>
      </c>
    </row>
    <row r="4419" spans="1:11" ht="12.75" customHeight="1" x14ac:dyDescent="0.2">
      <c r="A4419" s="71" t="str">
        <f t="shared" si="478"/>
        <v/>
      </c>
      <c r="B4419" s="31" t="str">
        <f t="shared" si="476"/>
        <v/>
      </c>
      <c r="C4419" s="25" t="str">
        <f t="shared" si="479"/>
        <v/>
      </c>
      <c r="D4419" s="26" t="str">
        <f>IF(C4419="","",IFERROR(VLOOKUP($C4419,Statistiques!$A$8:$B$30,2,0),""))</f>
        <v/>
      </c>
      <c r="E4419" s="24"/>
      <c r="F4419" s="27" t="e">
        <f t="shared" si="477"/>
        <v>#VALUE!</v>
      </c>
      <c r="G4419" s="28" t="str">
        <f t="shared" ref="G4419:G4482" si="480">IF(E4419="","",IF(AND(MONTH(A4419)=MONTH(A4420),E4420&lt;&gt;""),"",F4419))</f>
        <v/>
      </c>
      <c r="H4419" s="29"/>
      <c r="I4419" s="30"/>
      <c r="J4419">
        <f t="shared" ref="J4419:J4482" si="481">IF(H4419="",0,H4419)</f>
        <v>0</v>
      </c>
      <c r="K4419">
        <f t="shared" ref="K4419:K4482" si="482">IF(I4419="",0,I4419)</f>
        <v>0</v>
      </c>
    </row>
    <row r="4420" spans="1:11" ht="12.75" customHeight="1" x14ac:dyDescent="0.2">
      <c r="A4420" s="71" t="str">
        <f t="shared" si="478"/>
        <v/>
      </c>
      <c r="B4420" s="31" t="str">
        <f t="shared" ref="B4420:B4483" si="483">IF(A4420="","",B4419+1)</f>
        <v/>
      </c>
      <c r="C4420" s="25" t="str">
        <f t="shared" si="479"/>
        <v/>
      </c>
      <c r="D4420" s="26" t="str">
        <f>IF(C4420="","",IFERROR(VLOOKUP($C4420,Statistiques!$A$8:$B$30,2,0),""))</f>
        <v/>
      </c>
      <c r="E4420" s="24"/>
      <c r="F4420" s="27" t="e">
        <f t="shared" ref="F4420:F4483" si="484">IF(MONTH(A4420)=MONTH(A4419),F4419+E4420,E4420)</f>
        <v>#VALUE!</v>
      </c>
      <c r="G4420" s="28" t="str">
        <f t="shared" si="480"/>
        <v/>
      </c>
      <c r="H4420" s="29"/>
      <c r="I4420" s="30"/>
      <c r="J4420">
        <f t="shared" si="481"/>
        <v>0</v>
      </c>
      <c r="K4420">
        <f t="shared" si="482"/>
        <v>0</v>
      </c>
    </row>
    <row r="4421" spans="1:11" ht="12.75" customHeight="1" x14ac:dyDescent="0.2">
      <c r="A4421" s="71" t="str">
        <f t="shared" si="478"/>
        <v/>
      </c>
      <c r="B4421" s="31" t="str">
        <f t="shared" si="483"/>
        <v/>
      </c>
      <c r="C4421" s="25" t="str">
        <f t="shared" si="479"/>
        <v/>
      </c>
      <c r="D4421" s="26" t="str">
        <f>IF(C4421="","",IFERROR(VLOOKUP($C4421,Statistiques!$A$8:$B$30,2,0),""))</f>
        <v/>
      </c>
      <c r="E4421" s="24"/>
      <c r="F4421" s="27" t="e">
        <f t="shared" si="484"/>
        <v>#VALUE!</v>
      </c>
      <c r="G4421" s="28" t="str">
        <f t="shared" si="480"/>
        <v/>
      </c>
      <c r="H4421" s="29"/>
      <c r="I4421" s="30"/>
      <c r="J4421">
        <f t="shared" si="481"/>
        <v>0</v>
      </c>
      <c r="K4421">
        <f t="shared" si="482"/>
        <v>0</v>
      </c>
    </row>
    <row r="4422" spans="1:11" ht="12.75" customHeight="1" x14ac:dyDescent="0.2">
      <c r="A4422" s="71" t="str">
        <f t="shared" si="478"/>
        <v/>
      </c>
      <c r="B4422" s="31" t="str">
        <f t="shared" si="483"/>
        <v/>
      </c>
      <c r="C4422" s="25" t="str">
        <f t="shared" si="479"/>
        <v/>
      </c>
      <c r="D4422" s="26" t="str">
        <f>IF(C4422="","",IFERROR(VLOOKUP($C4422,Statistiques!$A$8:$B$30,2,0),""))</f>
        <v/>
      </c>
      <c r="E4422" s="24"/>
      <c r="F4422" s="27" t="e">
        <f t="shared" si="484"/>
        <v>#VALUE!</v>
      </c>
      <c r="G4422" s="28" t="str">
        <f t="shared" si="480"/>
        <v/>
      </c>
      <c r="H4422" s="29"/>
      <c r="I4422" s="30"/>
      <c r="J4422">
        <f t="shared" si="481"/>
        <v>0</v>
      </c>
      <c r="K4422">
        <f t="shared" si="482"/>
        <v>0</v>
      </c>
    </row>
    <row r="4423" spans="1:11" ht="12.75" customHeight="1" x14ac:dyDescent="0.2">
      <c r="A4423" s="71" t="str">
        <f t="shared" si="478"/>
        <v/>
      </c>
      <c r="B4423" s="31" t="str">
        <f t="shared" si="483"/>
        <v/>
      </c>
      <c r="C4423" s="25" t="str">
        <f t="shared" si="479"/>
        <v/>
      </c>
      <c r="D4423" s="26" t="str">
        <f>IF(C4423="","",IFERROR(VLOOKUP($C4423,Statistiques!$A$8:$B$30,2,0),""))</f>
        <v/>
      </c>
      <c r="E4423" s="24"/>
      <c r="F4423" s="27" t="e">
        <f t="shared" si="484"/>
        <v>#VALUE!</v>
      </c>
      <c r="G4423" s="28" t="str">
        <f t="shared" si="480"/>
        <v/>
      </c>
      <c r="H4423" s="29"/>
      <c r="I4423" s="30"/>
      <c r="J4423">
        <f t="shared" si="481"/>
        <v>0</v>
      </c>
      <c r="K4423">
        <f t="shared" si="482"/>
        <v>0</v>
      </c>
    </row>
    <row r="4424" spans="1:11" ht="12.75" customHeight="1" x14ac:dyDescent="0.2">
      <c r="A4424" s="71" t="str">
        <f t="shared" si="478"/>
        <v/>
      </c>
      <c r="B4424" s="31" t="str">
        <f t="shared" si="483"/>
        <v/>
      </c>
      <c r="C4424" s="25" t="str">
        <f t="shared" si="479"/>
        <v/>
      </c>
      <c r="D4424" s="26" t="str">
        <f>IF(C4424="","",IFERROR(VLOOKUP($C4424,Statistiques!$A$8:$B$30,2,0),""))</f>
        <v/>
      </c>
      <c r="E4424" s="24"/>
      <c r="F4424" s="27" t="e">
        <f t="shared" si="484"/>
        <v>#VALUE!</v>
      </c>
      <c r="G4424" s="28" t="str">
        <f t="shared" si="480"/>
        <v/>
      </c>
      <c r="H4424" s="29"/>
      <c r="I4424" s="30"/>
      <c r="J4424">
        <f t="shared" si="481"/>
        <v>0</v>
      </c>
      <c r="K4424">
        <f t="shared" si="482"/>
        <v>0</v>
      </c>
    </row>
    <row r="4425" spans="1:11" ht="12.75" customHeight="1" x14ac:dyDescent="0.2">
      <c r="A4425" s="71" t="str">
        <f t="shared" si="478"/>
        <v/>
      </c>
      <c r="B4425" s="31" t="str">
        <f t="shared" si="483"/>
        <v/>
      </c>
      <c r="C4425" s="25" t="str">
        <f t="shared" si="479"/>
        <v/>
      </c>
      <c r="D4425" s="26" t="str">
        <f>IF(C4425="","",IFERROR(VLOOKUP($C4425,Statistiques!$A$8:$B$30,2,0),""))</f>
        <v/>
      </c>
      <c r="E4425" s="24"/>
      <c r="F4425" s="27" t="e">
        <f t="shared" si="484"/>
        <v>#VALUE!</v>
      </c>
      <c r="G4425" s="28" t="str">
        <f t="shared" si="480"/>
        <v/>
      </c>
      <c r="H4425" s="29"/>
      <c r="I4425" s="30"/>
      <c r="J4425">
        <f t="shared" si="481"/>
        <v>0</v>
      </c>
      <c r="K4425">
        <f t="shared" si="482"/>
        <v>0</v>
      </c>
    </row>
    <row r="4426" spans="1:11" ht="12.75" customHeight="1" x14ac:dyDescent="0.2">
      <c r="A4426" s="71" t="str">
        <f t="shared" si="478"/>
        <v/>
      </c>
      <c r="B4426" s="31" t="str">
        <f t="shared" si="483"/>
        <v/>
      </c>
      <c r="C4426" s="25" t="str">
        <f t="shared" si="479"/>
        <v/>
      </c>
      <c r="D4426" s="26" t="str">
        <f>IF(C4426="","",IFERROR(VLOOKUP($C4426,Statistiques!$A$8:$B$30,2,0),""))</f>
        <v/>
      </c>
      <c r="E4426" s="24"/>
      <c r="F4426" s="27" t="e">
        <f t="shared" si="484"/>
        <v>#VALUE!</v>
      </c>
      <c r="G4426" s="28" t="str">
        <f t="shared" si="480"/>
        <v/>
      </c>
      <c r="H4426" s="29"/>
      <c r="I4426" s="30"/>
      <c r="J4426">
        <f t="shared" si="481"/>
        <v>0</v>
      </c>
      <c r="K4426">
        <f t="shared" si="482"/>
        <v>0</v>
      </c>
    </row>
    <row r="4427" spans="1:11" ht="12.75" customHeight="1" x14ac:dyDescent="0.2">
      <c r="A4427" s="71" t="str">
        <f t="shared" si="478"/>
        <v/>
      </c>
      <c r="B4427" s="31" t="str">
        <f t="shared" si="483"/>
        <v/>
      </c>
      <c r="C4427" s="25" t="str">
        <f t="shared" si="479"/>
        <v/>
      </c>
      <c r="D4427" s="26" t="str">
        <f>IF(C4427="","",IFERROR(VLOOKUP($C4427,Statistiques!$A$8:$B$30,2,0),""))</f>
        <v/>
      </c>
      <c r="E4427" s="24"/>
      <c r="F4427" s="27" t="e">
        <f t="shared" si="484"/>
        <v>#VALUE!</v>
      </c>
      <c r="G4427" s="28" t="str">
        <f t="shared" si="480"/>
        <v/>
      </c>
      <c r="H4427" s="29"/>
      <c r="I4427" s="30"/>
      <c r="J4427">
        <f t="shared" si="481"/>
        <v>0</v>
      </c>
      <c r="K4427">
        <f t="shared" si="482"/>
        <v>0</v>
      </c>
    </row>
    <row r="4428" spans="1:11" ht="12.75" customHeight="1" x14ac:dyDescent="0.2">
      <c r="A4428" s="71" t="str">
        <f t="shared" si="478"/>
        <v/>
      </c>
      <c r="B4428" s="31" t="str">
        <f t="shared" si="483"/>
        <v/>
      </c>
      <c r="C4428" s="25" t="str">
        <f t="shared" si="479"/>
        <v/>
      </c>
      <c r="D4428" s="26" t="str">
        <f>IF(C4428="","",IFERROR(VLOOKUP($C4428,Statistiques!$A$8:$B$30,2,0),""))</f>
        <v/>
      </c>
      <c r="E4428" s="24"/>
      <c r="F4428" s="27" t="e">
        <f t="shared" si="484"/>
        <v>#VALUE!</v>
      </c>
      <c r="G4428" s="28" t="str">
        <f t="shared" si="480"/>
        <v/>
      </c>
      <c r="H4428" s="29"/>
      <c r="I4428" s="30"/>
      <c r="J4428">
        <f t="shared" si="481"/>
        <v>0</v>
      </c>
      <c r="K4428">
        <f t="shared" si="482"/>
        <v>0</v>
      </c>
    </row>
    <row r="4429" spans="1:11" ht="12.75" customHeight="1" x14ac:dyDescent="0.2">
      <c r="A4429" s="71" t="str">
        <f t="shared" si="478"/>
        <v/>
      </c>
      <c r="B4429" s="31" t="str">
        <f t="shared" si="483"/>
        <v/>
      </c>
      <c r="C4429" s="25" t="str">
        <f t="shared" si="479"/>
        <v/>
      </c>
      <c r="D4429" s="26" t="str">
        <f>IF(C4429="","",IFERROR(VLOOKUP($C4429,Statistiques!$A$8:$B$30,2,0),""))</f>
        <v/>
      </c>
      <c r="E4429" s="24"/>
      <c r="F4429" s="27" t="e">
        <f t="shared" si="484"/>
        <v>#VALUE!</v>
      </c>
      <c r="G4429" s="28" t="str">
        <f t="shared" si="480"/>
        <v/>
      </c>
      <c r="H4429" s="29"/>
      <c r="I4429" s="30"/>
      <c r="J4429">
        <f t="shared" si="481"/>
        <v>0</v>
      </c>
      <c r="K4429">
        <f t="shared" si="482"/>
        <v>0</v>
      </c>
    </row>
    <row r="4430" spans="1:11" ht="12.75" customHeight="1" x14ac:dyDescent="0.2">
      <c r="A4430" s="71" t="str">
        <f t="shared" si="478"/>
        <v/>
      </c>
      <c r="B4430" s="31" t="str">
        <f t="shared" si="483"/>
        <v/>
      </c>
      <c r="C4430" s="25" t="str">
        <f t="shared" si="479"/>
        <v/>
      </c>
      <c r="D4430" s="26" t="str">
        <f>IF(C4430="","",IFERROR(VLOOKUP($C4430,Statistiques!$A$8:$B$30,2,0),""))</f>
        <v/>
      </c>
      <c r="E4430" s="24"/>
      <c r="F4430" s="27" t="e">
        <f t="shared" si="484"/>
        <v>#VALUE!</v>
      </c>
      <c r="G4430" s="28" t="str">
        <f t="shared" si="480"/>
        <v/>
      </c>
      <c r="H4430" s="29"/>
      <c r="I4430" s="30"/>
      <c r="J4430">
        <f t="shared" si="481"/>
        <v>0</v>
      </c>
      <c r="K4430">
        <f t="shared" si="482"/>
        <v>0</v>
      </c>
    </row>
    <row r="4431" spans="1:11" ht="12.75" customHeight="1" x14ac:dyDescent="0.2">
      <c r="A4431" s="71" t="str">
        <f t="shared" si="478"/>
        <v/>
      </c>
      <c r="B4431" s="31" t="str">
        <f t="shared" si="483"/>
        <v/>
      </c>
      <c r="C4431" s="25" t="str">
        <f t="shared" si="479"/>
        <v/>
      </c>
      <c r="D4431" s="26" t="str">
        <f>IF(C4431="","",IFERROR(VLOOKUP($C4431,Statistiques!$A$8:$B$30,2,0),""))</f>
        <v/>
      </c>
      <c r="E4431" s="24"/>
      <c r="F4431" s="27" t="e">
        <f t="shared" si="484"/>
        <v>#VALUE!</v>
      </c>
      <c r="G4431" s="28" t="str">
        <f t="shared" si="480"/>
        <v/>
      </c>
      <c r="H4431" s="29"/>
      <c r="I4431" s="30"/>
      <c r="J4431">
        <f t="shared" si="481"/>
        <v>0</v>
      </c>
      <c r="K4431">
        <f t="shared" si="482"/>
        <v>0</v>
      </c>
    </row>
    <row r="4432" spans="1:11" ht="12.75" customHeight="1" x14ac:dyDescent="0.2">
      <c r="A4432" s="71" t="str">
        <f t="shared" si="478"/>
        <v/>
      </c>
      <c r="B4432" s="31" t="str">
        <f t="shared" si="483"/>
        <v/>
      </c>
      <c r="C4432" s="25" t="str">
        <f t="shared" si="479"/>
        <v/>
      </c>
      <c r="D4432" s="26" t="str">
        <f>IF(C4432="","",IFERROR(VLOOKUP($C4432,Statistiques!$A$8:$B$30,2,0),""))</f>
        <v/>
      </c>
      <c r="E4432" s="24"/>
      <c r="F4432" s="27" t="e">
        <f t="shared" si="484"/>
        <v>#VALUE!</v>
      </c>
      <c r="G4432" s="28" t="str">
        <f t="shared" si="480"/>
        <v/>
      </c>
      <c r="H4432" s="29"/>
      <c r="I4432" s="30"/>
      <c r="J4432">
        <f t="shared" si="481"/>
        <v>0</v>
      </c>
      <c r="K4432">
        <f t="shared" si="482"/>
        <v>0</v>
      </c>
    </row>
    <row r="4433" spans="1:11" ht="12.75" customHeight="1" x14ac:dyDescent="0.2">
      <c r="A4433" s="71" t="str">
        <f t="shared" si="478"/>
        <v/>
      </c>
      <c r="B4433" s="31" t="str">
        <f t="shared" si="483"/>
        <v/>
      </c>
      <c r="C4433" s="25" t="str">
        <f t="shared" si="479"/>
        <v/>
      </c>
      <c r="D4433" s="26" t="str">
        <f>IF(C4433="","",IFERROR(VLOOKUP($C4433,Statistiques!$A$8:$B$30,2,0),""))</f>
        <v/>
      </c>
      <c r="E4433" s="24"/>
      <c r="F4433" s="27" t="e">
        <f t="shared" si="484"/>
        <v>#VALUE!</v>
      </c>
      <c r="G4433" s="28" t="str">
        <f t="shared" si="480"/>
        <v/>
      </c>
      <c r="H4433" s="29"/>
      <c r="I4433" s="30"/>
      <c r="J4433">
        <f t="shared" si="481"/>
        <v>0</v>
      </c>
      <c r="K4433">
        <f t="shared" si="482"/>
        <v>0</v>
      </c>
    </row>
    <row r="4434" spans="1:11" ht="12.75" customHeight="1" x14ac:dyDescent="0.2">
      <c r="A4434" s="71" t="str">
        <f t="shared" si="478"/>
        <v/>
      </c>
      <c r="B4434" s="31" t="str">
        <f t="shared" si="483"/>
        <v/>
      </c>
      <c r="C4434" s="25" t="str">
        <f t="shared" si="479"/>
        <v/>
      </c>
      <c r="D4434" s="26" t="str">
        <f>IF(C4434="","",IFERROR(VLOOKUP($C4434,Statistiques!$A$8:$B$30,2,0),""))</f>
        <v/>
      </c>
      <c r="E4434" s="24"/>
      <c r="F4434" s="27" t="e">
        <f t="shared" si="484"/>
        <v>#VALUE!</v>
      </c>
      <c r="G4434" s="28" t="str">
        <f t="shared" si="480"/>
        <v/>
      </c>
      <c r="H4434" s="29"/>
      <c r="I4434" s="30"/>
      <c r="J4434">
        <f t="shared" si="481"/>
        <v>0</v>
      </c>
      <c r="K4434">
        <f t="shared" si="482"/>
        <v>0</v>
      </c>
    </row>
    <row r="4435" spans="1:11" ht="12.75" customHeight="1" x14ac:dyDescent="0.2">
      <c r="A4435" s="71" t="str">
        <f t="shared" si="478"/>
        <v/>
      </c>
      <c r="B4435" s="31" t="str">
        <f t="shared" si="483"/>
        <v/>
      </c>
      <c r="C4435" s="25" t="str">
        <f t="shared" si="479"/>
        <v/>
      </c>
      <c r="D4435" s="26" t="str">
        <f>IF(C4435="","",IFERROR(VLOOKUP($C4435,Statistiques!$A$8:$B$30,2,0),""))</f>
        <v/>
      </c>
      <c r="E4435" s="24"/>
      <c r="F4435" s="27" t="e">
        <f t="shared" si="484"/>
        <v>#VALUE!</v>
      </c>
      <c r="G4435" s="28" t="str">
        <f t="shared" si="480"/>
        <v/>
      </c>
      <c r="H4435" s="29"/>
      <c r="I4435" s="30"/>
      <c r="J4435">
        <f t="shared" si="481"/>
        <v>0</v>
      </c>
      <c r="K4435">
        <f t="shared" si="482"/>
        <v>0</v>
      </c>
    </row>
    <row r="4436" spans="1:11" ht="12.75" customHeight="1" x14ac:dyDescent="0.2">
      <c r="A4436" s="71" t="str">
        <f t="shared" si="478"/>
        <v/>
      </c>
      <c r="B4436" s="31" t="str">
        <f t="shared" si="483"/>
        <v/>
      </c>
      <c r="C4436" s="25" t="str">
        <f t="shared" si="479"/>
        <v/>
      </c>
      <c r="D4436" s="26" t="str">
        <f>IF(C4436="","",IFERROR(VLOOKUP($C4436,Statistiques!$A$8:$B$30,2,0),""))</f>
        <v/>
      </c>
      <c r="E4436" s="24"/>
      <c r="F4436" s="27" t="e">
        <f t="shared" si="484"/>
        <v>#VALUE!</v>
      </c>
      <c r="G4436" s="28" t="str">
        <f t="shared" si="480"/>
        <v/>
      </c>
      <c r="H4436" s="29"/>
      <c r="I4436" s="30"/>
      <c r="J4436">
        <f t="shared" si="481"/>
        <v>0</v>
      </c>
      <c r="K4436">
        <f t="shared" si="482"/>
        <v>0</v>
      </c>
    </row>
    <row r="4437" spans="1:11" ht="12.75" customHeight="1" x14ac:dyDescent="0.2">
      <c r="A4437" s="71" t="str">
        <f t="shared" si="478"/>
        <v/>
      </c>
      <c r="B4437" s="31" t="str">
        <f t="shared" si="483"/>
        <v/>
      </c>
      <c r="C4437" s="25" t="str">
        <f t="shared" si="479"/>
        <v/>
      </c>
      <c r="D4437" s="26" t="str">
        <f>IF(C4437="","",IFERROR(VLOOKUP($C4437,Statistiques!$A$8:$B$30,2,0),""))</f>
        <v/>
      </c>
      <c r="E4437" s="24"/>
      <c r="F4437" s="27" t="e">
        <f t="shared" si="484"/>
        <v>#VALUE!</v>
      </c>
      <c r="G4437" s="28" t="str">
        <f t="shared" si="480"/>
        <v/>
      </c>
      <c r="H4437" s="29"/>
      <c r="I4437" s="30"/>
      <c r="J4437">
        <f t="shared" si="481"/>
        <v>0</v>
      </c>
      <c r="K4437">
        <f t="shared" si="482"/>
        <v>0</v>
      </c>
    </row>
    <row r="4438" spans="1:11" ht="12.75" customHeight="1" x14ac:dyDescent="0.2">
      <c r="A4438" s="71" t="str">
        <f t="shared" si="478"/>
        <v/>
      </c>
      <c r="B4438" s="31" t="str">
        <f t="shared" si="483"/>
        <v/>
      </c>
      <c r="C4438" s="25" t="str">
        <f t="shared" si="479"/>
        <v/>
      </c>
      <c r="D4438" s="26" t="str">
        <f>IF(C4438="","",IFERROR(VLOOKUP($C4438,Statistiques!$A$8:$B$30,2,0),""))</f>
        <v/>
      </c>
      <c r="E4438" s="24"/>
      <c r="F4438" s="27" t="e">
        <f t="shared" si="484"/>
        <v>#VALUE!</v>
      </c>
      <c r="G4438" s="28" t="str">
        <f t="shared" si="480"/>
        <v/>
      </c>
      <c r="H4438" s="29"/>
      <c r="I4438" s="30"/>
      <c r="J4438">
        <f t="shared" si="481"/>
        <v>0</v>
      </c>
      <c r="K4438">
        <f t="shared" si="482"/>
        <v>0</v>
      </c>
    </row>
    <row r="4439" spans="1:11" ht="12.75" customHeight="1" x14ac:dyDescent="0.2">
      <c r="A4439" s="71" t="str">
        <f t="shared" si="478"/>
        <v/>
      </c>
      <c r="B4439" s="31" t="str">
        <f t="shared" si="483"/>
        <v/>
      </c>
      <c r="C4439" s="25" t="str">
        <f t="shared" si="479"/>
        <v/>
      </c>
      <c r="D4439" s="26" t="str">
        <f>IF(C4439="","",IFERROR(VLOOKUP($C4439,Statistiques!$A$8:$B$30,2,0),""))</f>
        <v/>
      </c>
      <c r="E4439" s="24"/>
      <c r="F4439" s="27" t="e">
        <f t="shared" si="484"/>
        <v>#VALUE!</v>
      </c>
      <c r="G4439" s="28" t="str">
        <f t="shared" si="480"/>
        <v/>
      </c>
      <c r="H4439" s="29"/>
      <c r="I4439" s="30"/>
      <c r="J4439">
        <f t="shared" si="481"/>
        <v>0</v>
      </c>
      <c r="K4439">
        <f t="shared" si="482"/>
        <v>0</v>
      </c>
    </row>
    <row r="4440" spans="1:11" ht="12.75" customHeight="1" x14ac:dyDescent="0.2">
      <c r="A4440" s="71" t="str">
        <f t="shared" si="478"/>
        <v/>
      </c>
      <c r="B4440" s="31" t="str">
        <f t="shared" si="483"/>
        <v/>
      </c>
      <c r="C4440" s="25" t="str">
        <f t="shared" si="479"/>
        <v/>
      </c>
      <c r="D4440" s="26" t="str">
        <f>IF(C4440="","",IFERROR(VLOOKUP($C4440,Statistiques!$A$8:$B$30,2,0),""))</f>
        <v/>
      </c>
      <c r="E4440" s="24"/>
      <c r="F4440" s="27" t="e">
        <f t="shared" si="484"/>
        <v>#VALUE!</v>
      </c>
      <c r="G4440" s="28" t="str">
        <f t="shared" si="480"/>
        <v/>
      </c>
      <c r="H4440" s="29"/>
      <c r="I4440" s="30"/>
      <c r="J4440">
        <f t="shared" si="481"/>
        <v>0</v>
      </c>
      <c r="K4440">
        <f t="shared" si="482"/>
        <v>0</v>
      </c>
    </row>
    <row r="4441" spans="1:11" ht="12.75" customHeight="1" x14ac:dyDescent="0.2">
      <c r="A4441" s="71" t="str">
        <f t="shared" si="478"/>
        <v/>
      </c>
      <c r="B4441" s="31" t="str">
        <f t="shared" si="483"/>
        <v/>
      </c>
      <c r="C4441" s="25" t="str">
        <f t="shared" si="479"/>
        <v/>
      </c>
      <c r="D4441" s="26" t="str">
        <f>IF(C4441="","",IFERROR(VLOOKUP($C4441,Statistiques!$A$8:$B$30,2,0),""))</f>
        <v/>
      </c>
      <c r="E4441" s="24"/>
      <c r="F4441" s="27" t="e">
        <f t="shared" si="484"/>
        <v>#VALUE!</v>
      </c>
      <c r="G4441" s="28" t="str">
        <f t="shared" si="480"/>
        <v/>
      </c>
      <c r="H4441" s="29"/>
      <c r="I4441" s="30"/>
      <c r="J4441">
        <f t="shared" si="481"/>
        <v>0</v>
      </c>
      <c r="K4441">
        <f t="shared" si="482"/>
        <v>0</v>
      </c>
    </row>
    <row r="4442" spans="1:11" ht="12.75" customHeight="1" x14ac:dyDescent="0.2">
      <c r="A4442" s="71" t="str">
        <f t="shared" si="478"/>
        <v/>
      </c>
      <c r="B4442" s="31" t="str">
        <f t="shared" si="483"/>
        <v/>
      </c>
      <c r="C4442" s="25" t="str">
        <f t="shared" si="479"/>
        <v/>
      </c>
      <c r="D4442" s="26" t="str">
        <f>IF(C4442="","",IFERROR(VLOOKUP($C4442,Statistiques!$A$8:$B$30,2,0),""))</f>
        <v/>
      </c>
      <c r="E4442" s="24"/>
      <c r="F4442" s="27" t="e">
        <f t="shared" si="484"/>
        <v>#VALUE!</v>
      </c>
      <c r="G4442" s="28" t="str">
        <f t="shared" si="480"/>
        <v/>
      </c>
      <c r="H4442" s="29"/>
      <c r="I4442" s="30"/>
      <c r="J4442">
        <f t="shared" si="481"/>
        <v>0</v>
      </c>
      <c r="K4442">
        <f t="shared" si="482"/>
        <v>0</v>
      </c>
    </row>
    <row r="4443" spans="1:11" ht="12.75" customHeight="1" x14ac:dyDescent="0.2">
      <c r="A4443" s="71" t="str">
        <f t="shared" si="478"/>
        <v/>
      </c>
      <c r="B4443" s="31" t="str">
        <f t="shared" si="483"/>
        <v/>
      </c>
      <c r="C4443" s="25" t="str">
        <f t="shared" si="479"/>
        <v/>
      </c>
      <c r="D4443" s="26" t="str">
        <f>IF(C4443="","",IFERROR(VLOOKUP($C4443,Statistiques!$A$8:$B$30,2,0),""))</f>
        <v/>
      </c>
      <c r="E4443" s="24"/>
      <c r="F4443" s="27" t="e">
        <f t="shared" si="484"/>
        <v>#VALUE!</v>
      </c>
      <c r="G4443" s="28" t="str">
        <f t="shared" si="480"/>
        <v/>
      </c>
      <c r="H4443" s="29"/>
      <c r="I4443" s="30"/>
      <c r="J4443">
        <f t="shared" si="481"/>
        <v>0</v>
      </c>
      <c r="K4443">
        <f t="shared" si="482"/>
        <v>0</v>
      </c>
    </row>
    <row r="4444" spans="1:11" ht="12.75" customHeight="1" x14ac:dyDescent="0.2">
      <c r="A4444" s="71" t="str">
        <f t="shared" si="478"/>
        <v/>
      </c>
      <c r="B4444" s="31" t="str">
        <f t="shared" si="483"/>
        <v/>
      </c>
      <c r="C4444" s="25" t="str">
        <f t="shared" si="479"/>
        <v/>
      </c>
      <c r="D4444" s="26" t="str">
        <f>IF(C4444="","",IFERROR(VLOOKUP($C4444,Statistiques!$A$8:$B$30,2,0),""))</f>
        <v/>
      </c>
      <c r="E4444" s="24"/>
      <c r="F4444" s="27" t="e">
        <f t="shared" si="484"/>
        <v>#VALUE!</v>
      </c>
      <c r="G4444" s="28" t="str">
        <f t="shared" si="480"/>
        <v/>
      </c>
      <c r="H4444" s="29"/>
      <c r="I4444" s="30"/>
      <c r="J4444">
        <f t="shared" si="481"/>
        <v>0</v>
      </c>
      <c r="K4444">
        <f t="shared" si="482"/>
        <v>0</v>
      </c>
    </row>
    <row r="4445" spans="1:11" ht="12.75" customHeight="1" x14ac:dyDescent="0.2">
      <c r="A4445" s="71" t="str">
        <f t="shared" si="478"/>
        <v/>
      </c>
      <c r="B4445" s="31" t="str">
        <f t="shared" si="483"/>
        <v/>
      </c>
      <c r="C4445" s="25" t="str">
        <f t="shared" si="479"/>
        <v/>
      </c>
      <c r="D4445" s="26" t="str">
        <f>IF(C4445="","",IFERROR(VLOOKUP($C4445,Statistiques!$A$8:$B$30,2,0),""))</f>
        <v/>
      </c>
      <c r="E4445" s="24"/>
      <c r="F4445" s="27" t="e">
        <f t="shared" si="484"/>
        <v>#VALUE!</v>
      </c>
      <c r="G4445" s="28" t="str">
        <f t="shared" si="480"/>
        <v/>
      </c>
      <c r="H4445" s="29"/>
      <c r="I4445" s="30"/>
      <c r="J4445">
        <f t="shared" si="481"/>
        <v>0</v>
      </c>
      <c r="K4445">
        <f t="shared" si="482"/>
        <v>0</v>
      </c>
    </row>
    <row r="4446" spans="1:11" ht="12.75" customHeight="1" x14ac:dyDescent="0.2">
      <c r="A4446" s="71" t="str">
        <f t="shared" si="478"/>
        <v/>
      </c>
      <c r="B4446" s="31" t="str">
        <f t="shared" si="483"/>
        <v/>
      </c>
      <c r="C4446" s="25" t="str">
        <f t="shared" si="479"/>
        <v/>
      </c>
      <c r="D4446" s="26" t="str">
        <f>IF(C4446="","",IFERROR(VLOOKUP($C4446,Statistiques!$A$8:$B$30,2,0),""))</f>
        <v/>
      </c>
      <c r="E4446" s="24"/>
      <c r="F4446" s="27" t="e">
        <f t="shared" si="484"/>
        <v>#VALUE!</v>
      </c>
      <c r="G4446" s="28" t="str">
        <f t="shared" si="480"/>
        <v/>
      </c>
      <c r="H4446" s="29"/>
      <c r="I4446" s="30"/>
      <c r="J4446">
        <f t="shared" si="481"/>
        <v>0</v>
      </c>
      <c r="K4446">
        <f t="shared" si="482"/>
        <v>0</v>
      </c>
    </row>
    <row r="4447" spans="1:11" ht="12.75" customHeight="1" x14ac:dyDescent="0.2">
      <c r="A4447" s="71" t="str">
        <f t="shared" si="478"/>
        <v/>
      </c>
      <c r="B4447" s="31" t="str">
        <f t="shared" si="483"/>
        <v/>
      </c>
      <c r="C4447" s="25" t="str">
        <f t="shared" si="479"/>
        <v/>
      </c>
      <c r="D4447" s="26" t="str">
        <f>IF(C4447="","",IFERROR(VLOOKUP($C4447,Statistiques!$A$8:$B$30,2,0),""))</f>
        <v/>
      </c>
      <c r="E4447" s="24"/>
      <c r="F4447" s="27" t="e">
        <f t="shared" si="484"/>
        <v>#VALUE!</v>
      </c>
      <c r="G4447" s="28" t="str">
        <f t="shared" si="480"/>
        <v/>
      </c>
      <c r="H4447" s="29"/>
      <c r="I4447" s="30"/>
      <c r="J4447">
        <f t="shared" si="481"/>
        <v>0</v>
      </c>
      <c r="K4447">
        <f t="shared" si="482"/>
        <v>0</v>
      </c>
    </row>
    <row r="4448" spans="1:11" ht="12.75" customHeight="1" x14ac:dyDescent="0.2">
      <c r="A4448" s="71" t="str">
        <f t="shared" si="478"/>
        <v/>
      </c>
      <c r="B4448" s="31" t="str">
        <f t="shared" si="483"/>
        <v/>
      </c>
      <c r="C4448" s="25" t="str">
        <f t="shared" si="479"/>
        <v/>
      </c>
      <c r="D4448" s="26" t="str">
        <f>IF(C4448="","",IFERROR(VLOOKUP($C4448,Statistiques!$A$8:$B$30,2,0),""))</f>
        <v/>
      </c>
      <c r="E4448" s="24"/>
      <c r="F4448" s="27" t="e">
        <f t="shared" si="484"/>
        <v>#VALUE!</v>
      </c>
      <c r="G4448" s="28" t="str">
        <f t="shared" si="480"/>
        <v/>
      </c>
      <c r="H4448" s="29"/>
      <c r="I4448" s="30"/>
      <c r="J4448">
        <f t="shared" si="481"/>
        <v>0</v>
      </c>
      <c r="K4448">
        <f t="shared" si="482"/>
        <v>0</v>
      </c>
    </row>
    <row r="4449" spans="1:11" ht="12.75" customHeight="1" x14ac:dyDescent="0.2">
      <c r="A4449" s="71" t="str">
        <f t="shared" si="478"/>
        <v/>
      </c>
      <c r="B4449" s="31" t="str">
        <f t="shared" si="483"/>
        <v/>
      </c>
      <c r="C4449" s="25" t="str">
        <f t="shared" si="479"/>
        <v/>
      </c>
      <c r="D4449" s="26" t="str">
        <f>IF(C4449="","",IFERROR(VLOOKUP($C4449,Statistiques!$A$8:$B$30,2,0),""))</f>
        <v/>
      </c>
      <c r="E4449" s="24"/>
      <c r="F4449" s="27" t="e">
        <f t="shared" si="484"/>
        <v>#VALUE!</v>
      </c>
      <c r="G4449" s="28" t="str">
        <f t="shared" si="480"/>
        <v/>
      </c>
      <c r="H4449" s="29"/>
      <c r="I4449" s="30"/>
      <c r="J4449">
        <f t="shared" si="481"/>
        <v>0</v>
      </c>
      <c r="K4449">
        <f t="shared" si="482"/>
        <v>0</v>
      </c>
    </row>
    <row r="4450" spans="1:11" ht="12.75" customHeight="1" x14ac:dyDescent="0.2">
      <c r="A4450" s="71" t="str">
        <f t="shared" si="478"/>
        <v/>
      </c>
      <c r="B4450" s="31" t="str">
        <f t="shared" si="483"/>
        <v/>
      </c>
      <c r="C4450" s="25" t="str">
        <f t="shared" si="479"/>
        <v/>
      </c>
      <c r="D4450" s="26" t="str">
        <f>IF(C4450="","",IFERROR(VLOOKUP($C4450,Statistiques!$A$8:$B$30,2,0),""))</f>
        <v/>
      </c>
      <c r="E4450" s="24"/>
      <c r="F4450" s="27" t="e">
        <f t="shared" si="484"/>
        <v>#VALUE!</v>
      </c>
      <c r="G4450" s="28" t="str">
        <f t="shared" si="480"/>
        <v/>
      </c>
      <c r="H4450" s="29"/>
      <c r="I4450" s="30"/>
      <c r="J4450">
        <f t="shared" si="481"/>
        <v>0</v>
      </c>
      <c r="K4450">
        <f t="shared" si="482"/>
        <v>0</v>
      </c>
    </row>
    <row r="4451" spans="1:11" ht="12.75" customHeight="1" x14ac:dyDescent="0.2">
      <c r="A4451" s="71" t="str">
        <f t="shared" si="478"/>
        <v/>
      </c>
      <c r="B4451" s="31" t="str">
        <f t="shared" si="483"/>
        <v/>
      </c>
      <c r="C4451" s="25" t="str">
        <f t="shared" si="479"/>
        <v/>
      </c>
      <c r="D4451" s="26" t="str">
        <f>IF(C4451="","",IFERROR(VLOOKUP($C4451,Statistiques!$A$8:$B$30,2,0),""))</f>
        <v/>
      </c>
      <c r="E4451" s="24"/>
      <c r="F4451" s="27" t="e">
        <f t="shared" si="484"/>
        <v>#VALUE!</v>
      </c>
      <c r="G4451" s="28" t="str">
        <f t="shared" si="480"/>
        <v/>
      </c>
      <c r="H4451" s="29"/>
      <c r="I4451" s="30"/>
      <c r="J4451">
        <f t="shared" si="481"/>
        <v>0</v>
      </c>
      <c r="K4451">
        <f t="shared" si="482"/>
        <v>0</v>
      </c>
    </row>
    <row r="4452" spans="1:11" ht="12.75" customHeight="1" x14ac:dyDescent="0.2">
      <c r="A4452" s="71" t="str">
        <f t="shared" si="478"/>
        <v/>
      </c>
      <c r="B4452" s="31" t="str">
        <f t="shared" si="483"/>
        <v/>
      </c>
      <c r="C4452" s="25" t="str">
        <f t="shared" si="479"/>
        <v/>
      </c>
      <c r="D4452" s="26" t="str">
        <f>IF(C4452="","",IFERROR(VLOOKUP($C4452,Statistiques!$A$8:$B$30,2,0),""))</f>
        <v/>
      </c>
      <c r="E4452" s="24"/>
      <c r="F4452" s="27" t="e">
        <f t="shared" si="484"/>
        <v>#VALUE!</v>
      </c>
      <c r="G4452" s="28" t="str">
        <f t="shared" si="480"/>
        <v/>
      </c>
      <c r="H4452" s="29"/>
      <c r="I4452" s="30"/>
      <c r="J4452">
        <f t="shared" si="481"/>
        <v>0</v>
      </c>
      <c r="K4452">
        <f t="shared" si="482"/>
        <v>0</v>
      </c>
    </row>
    <row r="4453" spans="1:11" ht="12.75" customHeight="1" x14ac:dyDescent="0.2">
      <c r="A4453" s="71" t="str">
        <f t="shared" si="478"/>
        <v/>
      </c>
      <c r="B4453" s="31" t="str">
        <f t="shared" si="483"/>
        <v/>
      </c>
      <c r="C4453" s="25" t="str">
        <f t="shared" si="479"/>
        <v/>
      </c>
      <c r="D4453" s="26" t="str">
        <f>IF(C4453="","",IFERROR(VLOOKUP($C4453,Statistiques!$A$8:$B$30,2,0),""))</f>
        <v/>
      </c>
      <c r="E4453" s="24"/>
      <c r="F4453" s="27" t="e">
        <f t="shared" si="484"/>
        <v>#VALUE!</v>
      </c>
      <c r="G4453" s="28" t="str">
        <f t="shared" si="480"/>
        <v/>
      </c>
      <c r="H4453" s="29"/>
      <c r="I4453" s="30"/>
      <c r="J4453">
        <f t="shared" si="481"/>
        <v>0</v>
      </c>
      <c r="K4453">
        <f t="shared" si="482"/>
        <v>0</v>
      </c>
    </row>
    <row r="4454" spans="1:11" ht="12.75" customHeight="1" x14ac:dyDescent="0.2">
      <c r="A4454" s="71" t="str">
        <f t="shared" si="478"/>
        <v/>
      </c>
      <c r="B4454" s="31" t="str">
        <f t="shared" si="483"/>
        <v/>
      </c>
      <c r="C4454" s="25" t="str">
        <f t="shared" si="479"/>
        <v/>
      </c>
      <c r="D4454" s="26" t="str">
        <f>IF(C4454="","",IFERROR(VLOOKUP($C4454,Statistiques!$A$8:$B$30,2,0),""))</f>
        <v/>
      </c>
      <c r="E4454" s="24"/>
      <c r="F4454" s="27" t="e">
        <f t="shared" si="484"/>
        <v>#VALUE!</v>
      </c>
      <c r="G4454" s="28" t="str">
        <f t="shared" si="480"/>
        <v/>
      </c>
      <c r="H4454" s="29"/>
      <c r="I4454" s="30"/>
      <c r="J4454">
        <f t="shared" si="481"/>
        <v>0</v>
      </c>
      <c r="K4454">
        <f t="shared" si="482"/>
        <v>0</v>
      </c>
    </row>
    <row r="4455" spans="1:11" ht="12.75" customHeight="1" x14ac:dyDescent="0.2">
      <c r="A4455" s="71" t="str">
        <f t="shared" si="478"/>
        <v/>
      </c>
      <c r="B4455" s="31" t="str">
        <f t="shared" si="483"/>
        <v/>
      </c>
      <c r="C4455" s="25" t="str">
        <f t="shared" si="479"/>
        <v/>
      </c>
      <c r="D4455" s="26" t="str">
        <f>IF(C4455="","",IFERROR(VLOOKUP($C4455,Statistiques!$A$8:$B$30,2,0),""))</f>
        <v/>
      </c>
      <c r="E4455" s="24"/>
      <c r="F4455" s="27" t="e">
        <f t="shared" si="484"/>
        <v>#VALUE!</v>
      </c>
      <c r="G4455" s="28" t="str">
        <f t="shared" si="480"/>
        <v/>
      </c>
      <c r="H4455" s="29"/>
      <c r="I4455" s="30"/>
      <c r="J4455">
        <f t="shared" si="481"/>
        <v>0</v>
      </c>
      <c r="K4455">
        <f t="shared" si="482"/>
        <v>0</v>
      </c>
    </row>
    <row r="4456" spans="1:11" ht="12.75" customHeight="1" x14ac:dyDescent="0.2">
      <c r="A4456" s="71" t="str">
        <f t="shared" si="478"/>
        <v/>
      </c>
      <c r="B4456" s="31" t="str">
        <f t="shared" si="483"/>
        <v/>
      </c>
      <c r="C4456" s="25" t="str">
        <f t="shared" si="479"/>
        <v/>
      </c>
      <c r="D4456" s="26" t="str">
        <f>IF(C4456="","",IFERROR(VLOOKUP($C4456,Statistiques!$A$8:$B$30,2,0),""))</f>
        <v/>
      </c>
      <c r="E4456" s="24"/>
      <c r="F4456" s="27" t="e">
        <f t="shared" si="484"/>
        <v>#VALUE!</v>
      </c>
      <c r="G4456" s="28" t="str">
        <f t="shared" si="480"/>
        <v/>
      </c>
      <c r="H4456" s="29"/>
      <c r="I4456" s="30"/>
      <c r="J4456">
        <f t="shared" si="481"/>
        <v>0</v>
      </c>
      <c r="K4456">
        <f t="shared" si="482"/>
        <v>0</v>
      </c>
    </row>
    <row r="4457" spans="1:11" ht="12.75" customHeight="1" x14ac:dyDescent="0.2">
      <c r="A4457" s="71" t="str">
        <f t="shared" si="478"/>
        <v/>
      </c>
      <c r="B4457" s="31" t="str">
        <f t="shared" si="483"/>
        <v/>
      </c>
      <c r="C4457" s="25" t="str">
        <f t="shared" si="479"/>
        <v/>
      </c>
      <c r="D4457" s="26" t="str">
        <f>IF(C4457="","",IFERROR(VLOOKUP($C4457,Statistiques!$A$8:$B$30,2,0),""))</f>
        <v/>
      </c>
      <c r="E4457" s="24"/>
      <c r="F4457" s="27" t="e">
        <f t="shared" si="484"/>
        <v>#VALUE!</v>
      </c>
      <c r="G4457" s="28" t="str">
        <f t="shared" si="480"/>
        <v/>
      </c>
      <c r="H4457" s="29"/>
      <c r="I4457" s="30"/>
      <c r="J4457">
        <f t="shared" si="481"/>
        <v>0</v>
      </c>
      <c r="K4457">
        <f t="shared" si="482"/>
        <v>0</v>
      </c>
    </row>
    <row r="4458" spans="1:11" ht="12.75" customHeight="1" x14ac:dyDescent="0.2">
      <c r="A4458" s="71" t="str">
        <f t="shared" si="478"/>
        <v/>
      </c>
      <c r="B4458" s="31" t="str">
        <f t="shared" si="483"/>
        <v/>
      </c>
      <c r="C4458" s="25" t="str">
        <f t="shared" si="479"/>
        <v/>
      </c>
      <c r="D4458" s="26" t="str">
        <f>IF(C4458="","",IFERROR(VLOOKUP($C4458,Statistiques!$A$8:$B$30,2,0),""))</f>
        <v/>
      </c>
      <c r="E4458" s="24"/>
      <c r="F4458" s="27" t="e">
        <f t="shared" si="484"/>
        <v>#VALUE!</v>
      </c>
      <c r="G4458" s="28" t="str">
        <f t="shared" si="480"/>
        <v/>
      </c>
      <c r="H4458" s="29"/>
      <c r="I4458" s="30"/>
      <c r="J4458">
        <f t="shared" si="481"/>
        <v>0</v>
      </c>
      <c r="K4458">
        <f t="shared" si="482"/>
        <v>0</v>
      </c>
    </row>
    <row r="4459" spans="1:11" ht="12.75" customHeight="1" x14ac:dyDescent="0.2">
      <c r="A4459" s="71" t="str">
        <f t="shared" si="478"/>
        <v/>
      </c>
      <c r="B4459" s="31" t="str">
        <f t="shared" si="483"/>
        <v/>
      </c>
      <c r="C4459" s="25" t="str">
        <f t="shared" si="479"/>
        <v/>
      </c>
      <c r="D4459" s="26" t="str">
        <f>IF(C4459="","",IFERROR(VLOOKUP($C4459,Statistiques!$A$8:$B$30,2,0),""))</f>
        <v/>
      </c>
      <c r="E4459" s="24"/>
      <c r="F4459" s="27" t="e">
        <f t="shared" si="484"/>
        <v>#VALUE!</v>
      </c>
      <c r="G4459" s="28" t="str">
        <f t="shared" si="480"/>
        <v/>
      </c>
      <c r="H4459" s="29"/>
      <c r="I4459" s="30"/>
      <c r="J4459">
        <f t="shared" si="481"/>
        <v>0</v>
      </c>
      <c r="K4459">
        <f t="shared" si="482"/>
        <v>0</v>
      </c>
    </row>
    <row r="4460" spans="1:11" ht="12.75" customHeight="1" x14ac:dyDescent="0.2">
      <c r="A4460" s="71" t="str">
        <f t="shared" si="478"/>
        <v/>
      </c>
      <c r="B4460" s="31" t="str">
        <f t="shared" si="483"/>
        <v/>
      </c>
      <c r="C4460" s="25" t="str">
        <f t="shared" si="479"/>
        <v/>
      </c>
      <c r="D4460" s="26" t="str">
        <f>IF(C4460="","",IFERROR(VLOOKUP($C4460,Statistiques!$A$8:$B$30,2,0),""))</f>
        <v/>
      </c>
      <c r="E4460" s="24"/>
      <c r="F4460" s="27" t="e">
        <f t="shared" si="484"/>
        <v>#VALUE!</v>
      </c>
      <c r="G4460" s="28" t="str">
        <f t="shared" si="480"/>
        <v/>
      </c>
      <c r="H4460" s="29"/>
      <c r="I4460" s="30"/>
      <c r="J4460">
        <f t="shared" si="481"/>
        <v>0</v>
      </c>
      <c r="K4460">
        <f t="shared" si="482"/>
        <v>0</v>
      </c>
    </row>
    <row r="4461" spans="1:11" ht="12.75" customHeight="1" x14ac:dyDescent="0.2">
      <c r="A4461" s="71" t="str">
        <f t="shared" si="478"/>
        <v/>
      </c>
      <c r="B4461" s="31" t="str">
        <f t="shared" si="483"/>
        <v/>
      </c>
      <c r="C4461" s="25" t="str">
        <f t="shared" si="479"/>
        <v/>
      </c>
      <c r="D4461" s="26" t="str">
        <f>IF(C4461="","",IFERROR(VLOOKUP($C4461,Statistiques!$A$8:$B$30,2,0),""))</f>
        <v/>
      </c>
      <c r="E4461" s="24"/>
      <c r="F4461" s="27" t="e">
        <f t="shared" si="484"/>
        <v>#VALUE!</v>
      </c>
      <c r="G4461" s="28" t="str">
        <f t="shared" si="480"/>
        <v/>
      </c>
      <c r="H4461" s="29"/>
      <c r="I4461" s="30"/>
      <c r="J4461">
        <f t="shared" si="481"/>
        <v>0</v>
      </c>
      <c r="K4461">
        <f t="shared" si="482"/>
        <v>0</v>
      </c>
    </row>
    <row r="4462" spans="1:11" ht="12.75" customHeight="1" x14ac:dyDescent="0.2">
      <c r="A4462" s="71" t="str">
        <f t="shared" si="478"/>
        <v/>
      </c>
      <c r="B4462" s="31" t="str">
        <f t="shared" si="483"/>
        <v/>
      </c>
      <c r="C4462" s="25" t="str">
        <f t="shared" si="479"/>
        <v/>
      </c>
      <c r="D4462" s="26" t="str">
        <f>IF(C4462="","",IFERROR(VLOOKUP($C4462,Statistiques!$A$8:$B$30,2,0),""))</f>
        <v/>
      </c>
      <c r="E4462" s="24"/>
      <c r="F4462" s="27" t="e">
        <f t="shared" si="484"/>
        <v>#VALUE!</v>
      </c>
      <c r="G4462" s="28" t="str">
        <f t="shared" si="480"/>
        <v/>
      </c>
      <c r="H4462" s="29"/>
      <c r="I4462" s="30"/>
      <c r="J4462">
        <f t="shared" si="481"/>
        <v>0</v>
      </c>
      <c r="K4462">
        <f t="shared" si="482"/>
        <v>0</v>
      </c>
    </row>
    <row r="4463" spans="1:11" ht="12.75" customHeight="1" x14ac:dyDescent="0.2">
      <c r="A4463" s="71" t="str">
        <f t="shared" si="478"/>
        <v/>
      </c>
      <c r="B4463" s="31" t="str">
        <f t="shared" si="483"/>
        <v/>
      </c>
      <c r="C4463" s="25" t="str">
        <f t="shared" si="479"/>
        <v/>
      </c>
      <c r="D4463" s="26" t="str">
        <f>IF(C4463="","",IFERROR(VLOOKUP($C4463,Statistiques!$A$8:$B$30,2,0),""))</f>
        <v/>
      </c>
      <c r="E4463" s="24"/>
      <c r="F4463" s="27" t="e">
        <f t="shared" si="484"/>
        <v>#VALUE!</v>
      </c>
      <c r="G4463" s="28" t="str">
        <f t="shared" si="480"/>
        <v/>
      </c>
      <c r="H4463" s="29"/>
      <c r="I4463" s="30"/>
      <c r="J4463">
        <f t="shared" si="481"/>
        <v>0</v>
      </c>
      <c r="K4463">
        <f t="shared" si="482"/>
        <v>0</v>
      </c>
    </row>
    <row r="4464" spans="1:11" ht="12.75" customHeight="1" x14ac:dyDescent="0.2">
      <c r="A4464" s="71" t="str">
        <f t="shared" si="478"/>
        <v/>
      </c>
      <c r="B4464" s="31" t="str">
        <f t="shared" si="483"/>
        <v/>
      </c>
      <c r="C4464" s="25" t="str">
        <f t="shared" si="479"/>
        <v/>
      </c>
      <c r="D4464" s="26" t="str">
        <f>IF(C4464="","",IFERROR(VLOOKUP($C4464,Statistiques!$A$8:$B$30,2,0),""))</f>
        <v/>
      </c>
      <c r="E4464" s="24"/>
      <c r="F4464" s="27" t="e">
        <f t="shared" si="484"/>
        <v>#VALUE!</v>
      </c>
      <c r="G4464" s="28" t="str">
        <f t="shared" si="480"/>
        <v/>
      </c>
      <c r="H4464" s="29"/>
      <c r="I4464" s="30"/>
      <c r="J4464">
        <f t="shared" si="481"/>
        <v>0</v>
      </c>
      <c r="K4464">
        <f t="shared" si="482"/>
        <v>0</v>
      </c>
    </row>
    <row r="4465" spans="1:11" ht="12.75" customHeight="1" x14ac:dyDescent="0.2">
      <c r="A4465" s="71" t="str">
        <f t="shared" si="478"/>
        <v/>
      </c>
      <c r="B4465" s="31" t="str">
        <f t="shared" si="483"/>
        <v/>
      </c>
      <c r="C4465" s="25" t="str">
        <f t="shared" si="479"/>
        <v/>
      </c>
      <c r="D4465" s="26" t="str">
        <f>IF(C4465="","",IFERROR(VLOOKUP($C4465,Statistiques!$A$8:$B$30,2,0),""))</f>
        <v/>
      </c>
      <c r="E4465" s="24"/>
      <c r="F4465" s="27" t="e">
        <f t="shared" si="484"/>
        <v>#VALUE!</v>
      </c>
      <c r="G4465" s="28" t="str">
        <f t="shared" si="480"/>
        <v/>
      </c>
      <c r="H4465" s="29"/>
      <c r="I4465" s="30"/>
      <c r="J4465">
        <f t="shared" si="481"/>
        <v>0</v>
      </c>
      <c r="K4465">
        <f t="shared" si="482"/>
        <v>0</v>
      </c>
    </row>
    <row r="4466" spans="1:11" ht="12.75" customHeight="1" x14ac:dyDescent="0.2">
      <c r="A4466" s="71" t="str">
        <f t="shared" ref="A4466:A4529" si="485">IF(E4465="","",A4465)</f>
        <v/>
      </c>
      <c r="B4466" s="31" t="str">
        <f t="shared" si="483"/>
        <v/>
      </c>
      <c r="C4466" s="25" t="str">
        <f t="shared" ref="C4466:C4529" si="486">IF(E4465="","",C4465)</f>
        <v/>
      </c>
      <c r="D4466" s="26" t="str">
        <f>IF(C4466="","",IFERROR(VLOOKUP($C4466,Statistiques!$A$8:$B$30,2,0),""))</f>
        <v/>
      </c>
      <c r="E4466" s="24"/>
      <c r="F4466" s="27" t="e">
        <f t="shared" si="484"/>
        <v>#VALUE!</v>
      </c>
      <c r="G4466" s="28" t="str">
        <f t="shared" si="480"/>
        <v/>
      </c>
      <c r="H4466" s="29"/>
      <c r="I4466" s="30"/>
      <c r="J4466">
        <f t="shared" si="481"/>
        <v>0</v>
      </c>
      <c r="K4466">
        <f t="shared" si="482"/>
        <v>0</v>
      </c>
    </row>
    <row r="4467" spans="1:11" ht="12.75" customHeight="1" x14ac:dyDescent="0.2">
      <c r="A4467" s="71" t="str">
        <f t="shared" si="485"/>
        <v/>
      </c>
      <c r="B4467" s="31" t="str">
        <f t="shared" si="483"/>
        <v/>
      </c>
      <c r="C4467" s="25" t="str">
        <f t="shared" si="486"/>
        <v/>
      </c>
      <c r="D4467" s="26" t="str">
        <f>IF(C4467="","",IFERROR(VLOOKUP($C4467,Statistiques!$A$8:$B$30,2,0),""))</f>
        <v/>
      </c>
      <c r="E4467" s="24"/>
      <c r="F4467" s="27" t="e">
        <f t="shared" si="484"/>
        <v>#VALUE!</v>
      </c>
      <c r="G4467" s="28" t="str">
        <f t="shared" si="480"/>
        <v/>
      </c>
      <c r="H4467" s="29"/>
      <c r="I4467" s="30"/>
      <c r="J4467">
        <f t="shared" si="481"/>
        <v>0</v>
      </c>
      <c r="K4467">
        <f t="shared" si="482"/>
        <v>0</v>
      </c>
    </row>
    <row r="4468" spans="1:11" ht="12.75" customHeight="1" x14ac:dyDescent="0.2">
      <c r="A4468" s="71" t="str">
        <f t="shared" si="485"/>
        <v/>
      </c>
      <c r="B4468" s="31" t="str">
        <f t="shared" si="483"/>
        <v/>
      </c>
      <c r="C4468" s="25" t="str">
        <f t="shared" si="486"/>
        <v/>
      </c>
      <c r="D4468" s="26" t="str">
        <f>IF(C4468="","",IFERROR(VLOOKUP($C4468,Statistiques!$A$8:$B$30,2,0),""))</f>
        <v/>
      </c>
      <c r="E4468" s="24"/>
      <c r="F4468" s="27" t="e">
        <f t="shared" si="484"/>
        <v>#VALUE!</v>
      </c>
      <c r="G4468" s="28" t="str">
        <f t="shared" si="480"/>
        <v/>
      </c>
      <c r="H4468" s="29"/>
      <c r="I4468" s="30"/>
      <c r="J4468">
        <f t="shared" si="481"/>
        <v>0</v>
      </c>
      <c r="K4468">
        <f t="shared" si="482"/>
        <v>0</v>
      </c>
    </row>
    <row r="4469" spans="1:11" ht="12.75" customHeight="1" x14ac:dyDescent="0.2">
      <c r="A4469" s="71" t="str">
        <f t="shared" si="485"/>
        <v/>
      </c>
      <c r="B4469" s="31" t="str">
        <f t="shared" si="483"/>
        <v/>
      </c>
      <c r="C4469" s="25" t="str">
        <f t="shared" si="486"/>
        <v/>
      </c>
      <c r="D4469" s="26" t="str">
        <f>IF(C4469="","",IFERROR(VLOOKUP($C4469,Statistiques!$A$8:$B$30,2,0),""))</f>
        <v/>
      </c>
      <c r="E4469" s="24"/>
      <c r="F4469" s="27" t="e">
        <f t="shared" si="484"/>
        <v>#VALUE!</v>
      </c>
      <c r="G4469" s="28" t="str">
        <f t="shared" si="480"/>
        <v/>
      </c>
      <c r="H4469" s="29"/>
      <c r="I4469" s="30"/>
      <c r="J4469">
        <f t="shared" si="481"/>
        <v>0</v>
      </c>
      <c r="K4469">
        <f t="shared" si="482"/>
        <v>0</v>
      </c>
    </row>
    <row r="4470" spans="1:11" ht="12.75" customHeight="1" x14ac:dyDescent="0.2">
      <c r="A4470" s="71" t="str">
        <f t="shared" si="485"/>
        <v/>
      </c>
      <c r="B4470" s="31" t="str">
        <f t="shared" si="483"/>
        <v/>
      </c>
      <c r="C4470" s="25" t="str">
        <f t="shared" si="486"/>
        <v/>
      </c>
      <c r="D4470" s="26" t="str">
        <f>IF(C4470="","",IFERROR(VLOOKUP($C4470,Statistiques!$A$8:$B$30,2,0),""))</f>
        <v/>
      </c>
      <c r="E4470" s="24"/>
      <c r="F4470" s="27" t="e">
        <f t="shared" si="484"/>
        <v>#VALUE!</v>
      </c>
      <c r="G4470" s="28" t="str">
        <f t="shared" si="480"/>
        <v/>
      </c>
      <c r="H4470" s="29"/>
      <c r="I4470" s="30"/>
      <c r="J4470">
        <f t="shared" si="481"/>
        <v>0</v>
      </c>
      <c r="K4470">
        <f t="shared" si="482"/>
        <v>0</v>
      </c>
    </row>
    <row r="4471" spans="1:11" ht="12.75" customHeight="1" x14ac:dyDescent="0.2">
      <c r="A4471" s="71" t="str">
        <f t="shared" si="485"/>
        <v/>
      </c>
      <c r="B4471" s="31" t="str">
        <f t="shared" si="483"/>
        <v/>
      </c>
      <c r="C4471" s="25" t="str">
        <f t="shared" si="486"/>
        <v/>
      </c>
      <c r="D4471" s="26" t="str">
        <f>IF(C4471="","",IFERROR(VLOOKUP($C4471,Statistiques!$A$8:$B$30,2,0),""))</f>
        <v/>
      </c>
      <c r="E4471" s="24"/>
      <c r="F4471" s="27" t="e">
        <f t="shared" si="484"/>
        <v>#VALUE!</v>
      </c>
      <c r="G4471" s="28" t="str">
        <f t="shared" si="480"/>
        <v/>
      </c>
      <c r="H4471" s="29"/>
      <c r="I4471" s="30"/>
      <c r="J4471">
        <f t="shared" si="481"/>
        <v>0</v>
      </c>
      <c r="K4471">
        <f t="shared" si="482"/>
        <v>0</v>
      </c>
    </row>
    <row r="4472" spans="1:11" ht="12.75" customHeight="1" x14ac:dyDescent="0.2">
      <c r="A4472" s="71" t="str">
        <f t="shared" si="485"/>
        <v/>
      </c>
      <c r="B4472" s="31" t="str">
        <f t="shared" si="483"/>
        <v/>
      </c>
      <c r="C4472" s="25" t="str">
        <f t="shared" si="486"/>
        <v/>
      </c>
      <c r="D4472" s="26" t="str">
        <f>IF(C4472="","",IFERROR(VLOOKUP($C4472,Statistiques!$A$8:$B$30,2,0),""))</f>
        <v/>
      </c>
      <c r="E4472" s="24"/>
      <c r="F4472" s="27" t="e">
        <f t="shared" si="484"/>
        <v>#VALUE!</v>
      </c>
      <c r="G4472" s="28" t="str">
        <f t="shared" si="480"/>
        <v/>
      </c>
      <c r="H4472" s="29"/>
      <c r="I4472" s="30"/>
      <c r="J4472">
        <f t="shared" si="481"/>
        <v>0</v>
      </c>
      <c r="K4472">
        <f t="shared" si="482"/>
        <v>0</v>
      </c>
    </row>
    <row r="4473" spans="1:11" ht="12.75" customHeight="1" x14ac:dyDescent="0.2">
      <c r="A4473" s="71" t="str">
        <f t="shared" si="485"/>
        <v/>
      </c>
      <c r="B4473" s="31" t="str">
        <f t="shared" si="483"/>
        <v/>
      </c>
      <c r="C4473" s="25" t="str">
        <f t="shared" si="486"/>
        <v/>
      </c>
      <c r="D4473" s="26" t="str">
        <f>IF(C4473="","",IFERROR(VLOOKUP($C4473,Statistiques!$A$8:$B$30,2,0),""))</f>
        <v/>
      </c>
      <c r="E4473" s="24"/>
      <c r="F4473" s="27" t="e">
        <f t="shared" si="484"/>
        <v>#VALUE!</v>
      </c>
      <c r="G4473" s="28" t="str">
        <f t="shared" si="480"/>
        <v/>
      </c>
      <c r="H4473" s="29"/>
      <c r="I4473" s="30"/>
      <c r="J4473">
        <f t="shared" si="481"/>
        <v>0</v>
      </c>
      <c r="K4473">
        <f t="shared" si="482"/>
        <v>0</v>
      </c>
    </row>
    <row r="4474" spans="1:11" ht="12.75" customHeight="1" x14ac:dyDescent="0.2">
      <c r="A4474" s="71" t="str">
        <f t="shared" si="485"/>
        <v/>
      </c>
      <c r="B4474" s="31" t="str">
        <f t="shared" si="483"/>
        <v/>
      </c>
      <c r="C4474" s="25" t="str">
        <f t="shared" si="486"/>
        <v/>
      </c>
      <c r="D4474" s="26" t="str">
        <f>IF(C4474="","",IFERROR(VLOOKUP($C4474,Statistiques!$A$8:$B$30,2,0),""))</f>
        <v/>
      </c>
      <c r="E4474" s="24"/>
      <c r="F4474" s="27" t="e">
        <f t="shared" si="484"/>
        <v>#VALUE!</v>
      </c>
      <c r="G4474" s="28" t="str">
        <f t="shared" si="480"/>
        <v/>
      </c>
      <c r="H4474" s="29"/>
      <c r="I4474" s="30"/>
      <c r="J4474">
        <f t="shared" si="481"/>
        <v>0</v>
      </c>
      <c r="K4474">
        <f t="shared" si="482"/>
        <v>0</v>
      </c>
    </row>
    <row r="4475" spans="1:11" ht="12.75" customHeight="1" x14ac:dyDescent="0.2">
      <c r="A4475" s="71" t="str">
        <f t="shared" si="485"/>
        <v/>
      </c>
      <c r="B4475" s="31" t="str">
        <f t="shared" si="483"/>
        <v/>
      </c>
      <c r="C4475" s="25" t="str">
        <f t="shared" si="486"/>
        <v/>
      </c>
      <c r="D4475" s="26" t="str">
        <f>IF(C4475="","",IFERROR(VLOOKUP($C4475,Statistiques!$A$8:$B$30,2,0),""))</f>
        <v/>
      </c>
      <c r="E4475" s="24"/>
      <c r="F4475" s="27" t="e">
        <f t="shared" si="484"/>
        <v>#VALUE!</v>
      </c>
      <c r="G4475" s="28" t="str">
        <f t="shared" si="480"/>
        <v/>
      </c>
      <c r="H4475" s="29"/>
      <c r="I4475" s="30"/>
      <c r="J4475">
        <f t="shared" si="481"/>
        <v>0</v>
      </c>
      <c r="K4475">
        <f t="shared" si="482"/>
        <v>0</v>
      </c>
    </row>
    <row r="4476" spans="1:11" ht="12.75" customHeight="1" x14ac:dyDescent="0.2">
      <c r="A4476" s="71" t="str">
        <f t="shared" si="485"/>
        <v/>
      </c>
      <c r="B4476" s="31" t="str">
        <f t="shared" si="483"/>
        <v/>
      </c>
      <c r="C4476" s="25" t="str">
        <f t="shared" si="486"/>
        <v/>
      </c>
      <c r="D4476" s="26" t="str">
        <f>IF(C4476="","",IFERROR(VLOOKUP($C4476,Statistiques!$A$8:$B$30,2,0),""))</f>
        <v/>
      </c>
      <c r="E4476" s="24"/>
      <c r="F4476" s="27" t="e">
        <f t="shared" si="484"/>
        <v>#VALUE!</v>
      </c>
      <c r="G4476" s="28" t="str">
        <f t="shared" si="480"/>
        <v/>
      </c>
      <c r="H4476" s="29"/>
      <c r="I4476" s="30"/>
      <c r="J4476">
        <f t="shared" si="481"/>
        <v>0</v>
      </c>
      <c r="K4476">
        <f t="shared" si="482"/>
        <v>0</v>
      </c>
    </row>
    <row r="4477" spans="1:11" ht="12.75" customHeight="1" x14ac:dyDescent="0.2">
      <c r="A4477" s="71" t="str">
        <f t="shared" si="485"/>
        <v/>
      </c>
      <c r="B4477" s="31" t="str">
        <f t="shared" si="483"/>
        <v/>
      </c>
      <c r="C4477" s="25" t="str">
        <f t="shared" si="486"/>
        <v/>
      </c>
      <c r="D4477" s="26" t="str">
        <f>IF(C4477="","",IFERROR(VLOOKUP($C4477,Statistiques!$A$8:$B$30,2,0),""))</f>
        <v/>
      </c>
      <c r="E4477" s="24"/>
      <c r="F4477" s="27" t="e">
        <f t="shared" si="484"/>
        <v>#VALUE!</v>
      </c>
      <c r="G4477" s="28" t="str">
        <f t="shared" si="480"/>
        <v/>
      </c>
      <c r="H4477" s="29"/>
      <c r="I4477" s="30"/>
      <c r="J4477">
        <f t="shared" si="481"/>
        <v>0</v>
      </c>
      <c r="K4477">
        <f t="shared" si="482"/>
        <v>0</v>
      </c>
    </row>
    <row r="4478" spans="1:11" ht="12.75" customHeight="1" x14ac:dyDescent="0.2">
      <c r="A4478" s="71" t="str">
        <f t="shared" si="485"/>
        <v/>
      </c>
      <c r="B4478" s="31" t="str">
        <f t="shared" si="483"/>
        <v/>
      </c>
      <c r="C4478" s="25" t="str">
        <f t="shared" si="486"/>
        <v/>
      </c>
      <c r="D4478" s="26" t="str">
        <f>IF(C4478="","",IFERROR(VLOOKUP($C4478,Statistiques!$A$8:$B$30,2,0),""))</f>
        <v/>
      </c>
      <c r="E4478" s="24"/>
      <c r="F4478" s="27" t="e">
        <f t="shared" si="484"/>
        <v>#VALUE!</v>
      </c>
      <c r="G4478" s="28" t="str">
        <f t="shared" si="480"/>
        <v/>
      </c>
      <c r="H4478" s="29"/>
      <c r="I4478" s="30"/>
      <c r="J4478">
        <f t="shared" si="481"/>
        <v>0</v>
      </c>
      <c r="K4478">
        <f t="shared" si="482"/>
        <v>0</v>
      </c>
    </row>
    <row r="4479" spans="1:11" ht="12.75" customHeight="1" x14ac:dyDescent="0.2">
      <c r="A4479" s="71" t="str">
        <f t="shared" si="485"/>
        <v/>
      </c>
      <c r="B4479" s="31" t="str">
        <f t="shared" si="483"/>
        <v/>
      </c>
      <c r="C4479" s="25" t="str">
        <f t="shared" si="486"/>
        <v/>
      </c>
      <c r="D4479" s="26" t="str">
        <f>IF(C4479="","",IFERROR(VLOOKUP($C4479,Statistiques!$A$8:$B$30,2,0),""))</f>
        <v/>
      </c>
      <c r="E4479" s="24"/>
      <c r="F4479" s="27" t="e">
        <f t="shared" si="484"/>
        <v>#VALUE!</v>
      </c>
      <c r="G4479" s="28" t="str">
        <f t="shared" si="480"/>
        <v/>
      </c>
      <c r="H4479" s="29"/>
      <c r="I4479" s="30"/>
      <c r="J4479">
        <f t="shared" si="481"/>
        <v>0</v>
      </c>
      <c r="K4479">
        <f t="shared" si="482"/>
        <v>0</v>
      </c>
    </row>
    <row r="4480" spans="1:11" ht="12.75" customHeight="1" x14ac:dyDescent="0.2">
      <c r="A4480" s="71" t="str">
        <f t="shared" si="485"/>
        <v/>
      </c>
      <c r="B4480" s="31" t="str">
        <f t="shared" si="483"/>
        <v/>
      </c>
      <c r="C4480" s="25" t="str">
        <f t="shared" si="486"/>
        <v/>
      </c>
      <c r="D4480" s="26" t="str">
        <f>IF(C4480="","",IFERROR(VLOOKUP($C4480,Statistiques!$A$8:$B$30,2,0),""))</f>
        <v/>
      </c>
      <c r="E4480" s="24"/>
      <c r="F4480" s="27" t="e">
        <f t="shared" si="484"/>
        <v>#VALUE!</v>
      </c>
      <c r="G4480" s="28" t="str">
        <f t="shared" si="480"/>
        <v/>
      </c>
      <c r="H4480" s="29"/>
      <c r="I4480" s="30"/>
      <c r="J4480">
        <f t="shared" si="481"/>
        <v>0</v>
      </c>
      <c r="K4480">
        <f t="shared" si="482"/>
        <v>0</v>
      </c>
    </row>
    <row r="4481" spans="1:11" ht="12.75" customHeight="1" x14ac:dyDescent="0.2">
      <c r="A4481" s="71" t="str">
        <f t="shared" si="485"/>
        <v/>
      </c>
      <c r="B4481" s="31" t="str">
        <f t="shared" si="483"/>
        <v/>
      </c>
      <c r="C4481" s="25" t="str">
        <f t="shared" si="486"/>
        <v/>
      </c>
      <c r="D4481" s="26" t="str">
        <f>IF(C4481="","",IFERROR(VLOOKUP($C4481,Statistiques!$A$8:$B$30,2,0),""))</f>
        <v/>
      </c>
      <c r="E4481" s="24"/>
      <c r="F4481" s="27" t="e">
        <f t="shared" si="484"/>
        <v>#VALUE!</v>
      </c>
      <c r="G4481" s="28" t="str">
        <f t="shared" si="480"/>
        <v/>
      </c>
      <c r="H4481" s="29"/>
      <c r="I4481" s="30"/>
      <c r="J4481">
        <f t="shared" si="481"/>
        <v>0</v>
      </c>
      <c r="K4481">
        <f t="shared" si="482"/>
        <v>0</v>
      </c>
    </row>
    <row r="4482" spans="1:11" ht="12.75" customHeight="1" x14ac:dyDescent="0.2">
      <c r="A4482" s="71" t="str">
        <f t="shared" si="485"/>
        <v/>
      </c>
      <c r="B4482" s="31" t="str">
        <f t="shared" si="483"/>
        <v/>
      </c>
      <c r="C4482" s="25" t="str">
        <f t="shared" si="486"/>
        <v/>
      </c>
      <c r="D4482" s="26" t="str">
        <f>IF(C4482="","",IFERROR(VLOOKUP($C4482,Statistiques!$A$8:$B$30,2,0),""))</f>
        <v/>
      </c>
      <c r="E4482" s="24"/>
      <c r="F4482" s="27" t="e">
        <f t="shared" si="484"/>
        <v>#VALUE!</v>
      </c>
      <c r="G4482" s="28" t="str">
        <f t="shared" si="480"/>
        <v/>
      </c>
      <c r="H4482" s="29"/>
      <c r="I4482" s="30"/>
      <c r="J4482">
        <f t="shared" si="481"/>
        <v>0</v>
      </c>
      <c r="K4482">
        <f t="shared" si="482"/>
        <v>0</v>
      </c>
    </row>
    <row r="4483" spans="1:11" ht="12.75" customHeight="1" x14ac:dyDescent="0.2">
      <c r="A4483" s="71" t="str">
        <f t="shared" si="485"/>
        <v/>
      </c>
      <c r="B4483" s="31" t="str">
        <f t="shared" si="483"/>
        <v/>
      </c>
      <c r="C4483" s="25" t="str">
        <f t="shared" si="486"/>
        <v/>
      </c>
      <c r="D4483" s="26" t="str">
        <f>IF(C4483="","",IFERROR(VLOOKUP($C4483,Statistiques!$A$8:$B$30,2,0),""))</f>
        <v/>
      </c>
      <c r="E4483" s="24"/>
      <c r="F4483" s="27" t="e">
        <f t="shared" si="484"/>
        <v>#VALUE!</v>
      </c>
      <c r="G4483" s="28" t="str">
        <f t="shared" ref="G4483:G4546" si="487">IF(E4483="","",IF(AND(MONTH(A4483)=MONTH(A4484),E4484&lt;&gt;""),"",F4483))</f>
        <v/>
      </c>
      <c r="H4483" s="29"/>
      <c r="I4483" s="30"/>
      <c r="J4483">
        <f t="shared" ref="J4483:J4546" si="488">IF(H4483="",0,H4483)</f>
        <v>0</v>
      </c>
      <c r="K4483">
        <f t="shared" ref="K4483:K4546" si="489">IF(I4483="",0,I4483)</f>
        <v>0</v>
      </c>
    </row>
    <row r="4484" spans="1:11" ht="12.75" customHeight="1" x14ac:dyDescent="0.2">
      <c r="A4484" s="71" t="str">
        <f t="shared" si="485"/>
        <v/>
      </c>
      <c r="B4484" s="31" t="str">
        <f t="shared" ref="B4484:B4547" si="490">IF(A4484="","",B4483+1)</f>
        <v/>
      </c>
      <c r="C4484" s="25" t="str">
        <f t="shared" si="486"/>
        <v/>
      </c>
      <c r="D4484" s="26" t="str">
        <f>IF(C4484="","",IFERROR(VLOOKUP($C4484,Statistiques!$A$8:$B$30,2,0),""))</f>
        <v/>
      </c>
      <c r="E4484" s="24"/>
      <c r="F4484" s="27" t="e">
        <f t="shared" ref="F4484:F4547" si="491">IF(MONTH(A4484)=MONTH(A4483),F4483+E4484,E4484)</f>
        <v>#VALUE!</v>
      </c>
      <c r="G4484" s="28" t="str">
        <f t="shared" si="487"/>
        <v/>
      </c>
      <c r="H4484" s="29"/>
      <c r="I4484" s="30"/>
      <c r="J4484">
        <f t="shared" si="488"/>
        <v>0</v>
      </c>
      <c r="K4484">
        <f t="shared" si="489"/>
        <v>0</v>
      </c>
    </row>
    <row r="4485" spans="1:11" ht="12.75" customHeight="1" x14ac:dyDescent="0.2">
      <c r="A4485" s="71" t="str">
        <f t="shared" si="485"/>
        <v/>
      </c>
      <c r="B4485" s="31" t="str">
        <f t="shared" si="490"/>
        <v/>
      </c>
      <c r="C4485" s="25" t="str">
        <f t="shared" si="486"/>
        <v/>
      </c>
      <c r="D4485" s="26" t="str">
        <f>IF(C4485="","",IFERROR(VLOOKUP($C4485,Statistiques!$A$8:$B$30,2,0),""))</f>
        <v/>
      </c>
      <c r="E4485" s="24"/>
      <c r="F4485" s="27" t="e">
        <f t="shared" si="491"/>
        <v>#VALUE!</v>
      </c>
      <c r="G4485" s="28" t="str">
        <f t="shared" si="487"/>
        <v/>
      </c>
      <c r="H4485" s="29"/>
      <c r="I4485" s="30"/>
      <c r="J4485">
        <f t="shared" si="488"/>
        <v>0</v>
      </c>
      <c r="K4485">
        <f t="shared" si="489"/>
        <v>0</v>
      </c>
    </row>
    <row r="4486" spans="1:11" ht="12.75" customHeight="1" x14ac:dyDescent="0.2">
      <c r="A4486" s="71" t="str">
        <f t="shared" si="485"/>
        <v/>
      </c>
      <c r="B4486" s="31" t="str">
        <f t="shared" si="490"/>
        <v/>
      </c>
      <c r="C4486" s="25" t="str">
        <f t="shared" si="486"/>
        <v/>
      </c>
      <c r="D4486" s="26" t="str">
        <f>IF(C4486="","",IFERROR(VLOOKUP($C4486,Statistiques!$A$8:$B$30,2,0),""))</f>
        <v/>
      </c>
      <c r="E4486" s="24"/>
      <c r="F4486" s="27" t="e">
        <f t="shared" si="491"/>
        <v>#VALUE!</v>
      </c>
      <c r="G4486" s="28" t="str">
        <f t="shared" si="487"/>
        <v/>
      </c>
      <c r="H4486" s="29"/>
      <c r="I4486" s="30"/>
      <c r="J4486">
        <f t="shared" si="488"/>
        <v>0</v>
      </c>
      <c r="K4486">
        <f t="shared" si="489"/>
        <v>0</v>
      </c>
    </row>
    <row r="4487" spans="1:11" ht="12.75" customHeight="1" x14ac:dyDescent="0.2">
      <c r="A4487" s="71" t="str">
        <f t="shared" si="485"/>
        <v/>
      </c>
      <c r="B4487" s="31" t="str">
        <f t="shared" si="490"/>
        <v/>
      </c>
      <c r="C4487" s="25" t="str">
        <f t="shared" si="486"/>
        <v/>
      </c>
      <c r="D4487" s="26" t="str">
        <f>IF(C4487="","",IFERROR(VLOOKUP($C4487,Statistiques!$A$8:$B$30,2,0),""))</f>
        <v/>
      </c>
      <c r="E4487" s="24"/>
      <c r="F4487" s="27" t="e">
        <f t="shared" si="491"/>
        <v>#VALUE!</v>
      </c>
      <c r="G4487" s="28" t="str">
        <f t="shared" si="487"/>
        <v/>
      </c>
      <c r="H4487" s="29"/>
      <c r="I4487" s="30"/>
      <c r="J4487">
        <f t="shared" si="488"/>
        <v>0</v>
      </c>
      <c r="K4487">
        <f t="shared" si="489"/>
        <v>0</v>
      </c>
    </row>
    <row r="4488" spans="1:11" ht="12.75" customHeight="1" x14ac:dyDescent="0.2">
      <c r="A4488" s="71" t="str">
        <f t="shared" si="485"/>
        <v/>
      </c>
      <c r="B4488" s="31" t="str">
        <f t="shared" si="490"/>
        <v/>
      </c>
      <c r="C4488" s="25" t="str">
        <f t="shared" si="486"/>
        <v/>
      </c>
      <c r="D4488" s="26" t="str">
        <f>IF(C4488="","",IFERROR(VLOOKUP($C4488,Statistiques!$A$8:$B$30,2,0),""))</f>
        <v/>
      </c>
      <c r="E4488" s="24"/>
      <c r="F4488" s="27" t="e">
        <f t="shared" si="491"/>
        <v>#VALUE!</v>
      </c>
      <c r="G4488" s="28" t="str">
        <f t="shared" si="487"/>
        <v/>
      </c>
      <c r="H4488" s="29"/>
      <c r="I4488" s="30"/>
      <c r="J4488">
        <f t="shared" si="488"/>
        <v>0</v>
      </c>
      <c r="K4488">
        <f t="shared" si="489"/>
        <v>0</v>
      </c>
    </row>
    <row r="4489" spans="1:11" ht="12.75" customHeight="1" x14ac:dyDescent="0.2">
      <c r="A4489" s="71" t="str">
        <f t="shared" si="485"/>
        <v/>
      </c>
      <c r="B4489" s="31" t="str">
        <f t="shared" si="490"/>
        <v/>
      </c>
      <c r="C4489" s="25" t="str">
        <f t="shared" si="486"/>
        <v/>
      </c>
      <c r="D4489" s="26" t="str">
        <f>IF(C4489="","",IFERROR(VLOOKUP($C4489,Statistiques!$A$8:$B$30,2,0),""))</f>
        <v/>
      </c>
      <c r="E4489" s="24"/>
      <c r="F4489" s="27" t="e">
        <f t="shared" si="491"/>
        <v>#VALUE!</v>
      </c>
      <c r="G4489" s="28" t="str">
        <f t="shared" si="487"/>
        <v/>
      </c>
      <c r="H4489" s="29"/>
      <c r="I4489" s="30"/>
      <c r="J4489">
        <f t="shared" si="488"/>
        <v>0</v>
      </c>
      <c r="K4489">
        <f t="shared" si="489"/>
        <v>0</v>
      </c>
    </row>
    <row r="4490" spans="1:11" ht="12.75" customHeight="1" x14ac:dyDescent="0.2">
      <c r="A4490" s="71" t="str">
        <f t="shared" si="485"/>
        <v/>
      </c>
      <c r="B4490" s="31" t="str">
        <f t="shared" si="490"/>
        <v/>
      </c>
      <c r="C4490" s="25" t="str">
        <f t="shared" si="486"/>
        <v/>
      </c>
      <c r="D4490" s="26" t="str">
        <f>IF(C4490="","",IFERROR(VLOOKUP($C4490,Statistiques!$A$8:$B$30,2,0),""))</f>
        <v/>
      </c>
      <c r="E4490" s="24"/>
      <c r="F4490" s="27" t="e">
        <f t="shared" si="491"/>
        <v>#VALUE!</v>
      </c>
      <c r="G4490" s="28" t="str">
        <f t="shared" si="487"/>
        <v/>
      </c>
      <c r="H4490" s="29"/>
      <c r="I4490" s="30"/>
      <c r="J4490">
        <f t="shared" si="488"/>
        <v>0</v>
      </c>
      <c r="K4490">
        <f t="shared" si="489"/>
        <v>0</v>
      </c>
    </row>
    <row r="4491" spans="1:11" ht="12.75" customHeight="1" x14ac:dyDescent="0.2">
      <c r="A4491" s="71" t="str">
        <f t="shared" si="485"/>
        <v/>
      </c>
      <c r="B4491" s="31" t="str">
        <f t="shared" si="490"/>
        <v/>
      </c>
      <c r="C4491" s="25" t="str">
        <f t="shared" si="486"/>
        <v/>
      </c>
      <c r="D4491" s="26" t="str">
        <f>IF(C4491="","",IFERROR(VLOOKUP($C4491,Statistiques!$A$8:$B$30,2,0),""))</f>
        <v/>
      </c>
      <c r="E4491" s="24"/>
      <c r="F4491" s="27" t="e">
        <f t="shared" si="491"/>
        <v>#VALUE!</v>
      </c>
      <c r="G4491" s="28" t="str">
        <f t="shared" si="487"/>
        <v/>
      </c>
      <c r="H4491" s="29"/>
      <c r="I4491" s="30"/>
      <c r="J4491">
        <f t="shared" si="488"/>
        <v>0</v>
      </c>
      <c r="K4491">
        <f t="shared" si="489"/>
        <v>0</v>
      </c>
    </row>
    <row r="4492" spans="1:11" ht="12.75" customHeight="1" x14ac:dyDescent="0.2">
      <c r="A4492" s="71" t="str">
        <f t="shared" si="485"/>
        <v/>
      </c>
      <c r="B4492" s="31" t="str">
        <f t="shared" si="490"/>
        <v/>
      </c>
      <c r="C4492" s="25" t="str">
        <f t="shared" si="486"/>
        <v/>
      </c>
      <c r="D4492" s="26" t="str">
        <f>IF(C4492="","",IFERROR(VLOOKUP($C4492,Statistiques!$A$8:$B$30,2,0),""))</f>
        <v/>
      </c>
      <c r="E4492" s="24"/>
      <c r="F4492" s="27" t="e">
        <f t="shared" si="491"/>
        <v>#VALUE!</v>
      </c>
      <c r="G4492" s="28" t="str">
        <f t="shared" si="487"/>
        <v/>
      </c>
      <c r="H4492" s="29"/>
      <c r="I4492" s="30"/>
      <c r="J4492">
        <f t="shared" si="488"/>
        <v>0</v>
      </c>
      <c r="K4492">
        <f t="shared" si="489"/>
        <v>0</v>
      </c>
    </row>
    <row r="4493" spans="1:11" ht="12.75" customHeight="1" x14ac:dyDescent="0.2">
      <c r="A4493" s="71" t="str">
        <f t="shared" si="485"/>
        <v/>
      </c>
      <c r="B4493" s="31" t="str">
        <f t="shared" si="490"/>
        <v/>
      </c>
      <c r="C4493" s="25" t="str">
        <f t="shared" si="486"/>
        <v/>
      </c>
      <c r="D4493" s="26" t="str">
        <f>IF(C4493="","",IFERROR(VLOOKUP($C4493,Statistiques!$A$8:$B$30,2,0),""))</f>
        <v/>
      </c>
      <c r="E4493" s="24"/>
      <c r="F4493" s="27" t="e">
        <f t="shared" si="491"/>
        <v>#VALUE!</v>
      </c>
      <c r="G4493" s="28" t="str">
        <f t="shared" si="487"/>
        <v/>
      </c>
      <c r="H4493" s="29"/>
      <c r="I4493" s="30"/>
      <c r="J4493">
        <f t="shared" si="488"/>
        <v>0</v>
      </c>
      <c r="K4493">
        <f t="shared" si="489"/>
        <v>0</v>
      </c>
    </row>
    <row r="4494" spans="1:11" ht="12.75" customHeight="1" x14ac:dyDescent="0.2">
      <c r="A4494" s="71" t="str">
        <f t="shared" si="485"/>
        <v/>
      </c>
      <c r="B4494" s="31" t="str">
        <f t="shared" si="490"/>
        <v/>
      </c>
      <c r="C4494" s="25" t="str">
        <f t="shared" si="486"/>
        <v/>
      </c>
      <c r="D4494" s="26" t="str">
        <f>IF(C4494="","",IFERROR(VLOOKUP($C4494,Statistiques!$A$8:$B$30,2,0),""))</f>
        <v/>
      </c>
      <c r="E4494" s="24"/>
      <c r="F4494" s="27" t="e">
        <f t="shared" si="491"/>
        <v>#VALUE!</v>
      </c>
      <c r="G4494" s="28" t="str">
        <f t="shared" si="487"/>
        <v/>
      </c>
      <c r="H4494" s="29"/>
      <c r="I4494" s="30"/>
      <c r="J4494">
        <f t="shared" si="488"/>
        <v>0</v>
      </c>
      <c r="K4494">
        <f t="shared" si="489"/>
        <v>0</v>
      </c>
    </row>
    <row r="4495" spans="1:11" ht="12.75" customHeight="1" x14ac:dyDescent="0.2">
      <c r="A4495" s="71" t="str">
        <f t="shared" si="485"/>
        <v/>
      </c>
      <c r="B4495" s="31" t="str">
        <f t="shared" si="490"/>
        <v/>
      </c>
      <c r="C4495" s="25" t="str">
        <f t="shared" si="486"/>
        <v/>
      </c>
      <c r="D4495" s="26" t="str">
        <f>IF(C4495="","",IFERROR(VLOOKUP($C4495,Statistiques!$A$8:$B$30,2,0),""))</f>
        <v/>
      </c>
      <c r="E4495" s="24"/>
      <c r="F4495" s="27" t="e">
        <f t="shared" si="491"/>
        <v>#VALUE!</v>
      </c>
      <c r="G4495" s="28" t="str">
        <f t="shared" si="487"/>
        <v/>
      </c>
      <c r="H4495" s="29"/>
      <c r="I4495" s="30"/>
      <c r="J4495">
        <f t="shared" si="488"/>
        <v>0</v>
      </c>
      <c r="K4495">
        <f t="shared" si="489"/>
        <v>0</v>
      </c>
    </row>
    <row r="4496" spans="1:11" ht="12.75" customHeight="1" x14ac:dyDescent="0.2">
      <c r="A4496" s="71" t="str">
        <f t="shared" si="485"/>
        <v/>
      </c>
      <c r="B4496" s="31" t="str">
        <f t="shared" si="490"/>
        <v/>
      </c>
      <c r="C4496" s="25" t="str">
        <f t="shared" si="486"/>
        <v/>
      </c>
      <c r="D4496" s="26" t="str">
        <f>IF(C4496="","",IFERROR(VLOOKUP($C4496,Statistiques!$A$8:$B$30,2,0),""))</f>
        <v/>
      </c>
      <c r="E4496" s="24"/>
      <c r="F4496" s="27" t="e">
        <f t="shared" si="491"/>
        <v>#VALUE!</v>
      </c>
      <c r="G4496" s="28" t="str">
        <f t="shared" si="487"/>
        <v/>
      </c>
      <c r="H4496" s="29"/>
      <c r="I4496" s="30"/>
      <c r="J4496">
        <f t="shared" si="488"/>
        <v>0</v>
      </c>
      <c r="K4496">
        <f t="shared" si="489"/>
        <v>0</v>
      </c>
    </row>
    <row r="4497" spans="1:11" ht="12.75" customHeight="1" x14ac:dyDescent="0.2">
      <c r="A4497" s="71" t="str">
        <f t="shared" si="485"/>
        <v/>
      </c>
      <c r="B4497" s="31" t="str">
        <f t="shared" si="490"/>
        <v/>
      </c>
      <c r="C4497" s="25" t="str">
        <f t="shared" si="486"/>
        <v/>
      </c>
      <c r="D4497" s="26" t="str">
        <f>IF(C4497="","",IFERROR(VLOOKUP($C4497,Statistiques!$A$8:$B$30,2,0),""))</f>
        <v/>
      </c>
      <c r="E4497" s="24"/>
      <c r="F4497" s="27" t="e">
        <f t="shared" si="491"/>
        <v>#VALUE!</v>
      </c>
      <c r="G4497" s="28" t="str">
        <f t="shared" si="487"/>
        <v/>
      </c>
      <c r="H4497" s="29"/>
      <c r="I4497" s="30"/>
      <c r="J4497">
        <f t="shared" si="488"/>
        <v>0</v>
      </c>
      <c r="K4497">
        <f t="shared" si="489"/>
        <v>0</v>
      </c>
    </row>
    <row r="4498" spans="1:11" ht="12.75" customHeight="1" x14ac:dyDescent="0.2">
      <c r="A4498" s="71" t="str">
        <f t="shared" si="485"/>
        <v/>
      </c>
      <c r="B4498" s="31" t="str">
        <f t="shared" si="490"/>
        <v/>
      </c>
      <c r="C4498" s="25" t="str">
        <f t="shared" si="486"/>
        <v/>
      </c>
      <c r="D4498" s="26" t="str">
        <f>IF(C4498="","",IFERROR(VLOOKUP($C4498,Statistiques!$A$8:$B$30,2,0),""))</f>
        <v/>
      </c>
      <c r="E4498" s="24"/>
      <c r="F4498" s="27" t="e">
        <f t="shared" si="491"/>
        <v>#VALUE!</v>
      </c>
      <c r="G4498" s="28" t="str">
        <f t="shared" si="487"/>
        <v/>
      </c>
      <c r="H4498" s="29"/>
      <c r="I4498" s="30"/>
      <c r="J4498">
        <f t="shared" si="488"/>
        <v>0</v>
      </c>
      <c r="K4498">
        <f t="shared" si="489"/>
        <v>0</v>
      </c>
    </row>
    <row r="4499" spans="1:11" ht="12.75" customHeight="1" x14ac:dyDescent="0.2">
      <c r="A4499" s="71" t="str">
        <f t="shared" si="485"/>
        <v/>
      </c>
      <c r="B4499" s="31" t="str">
        <f t="shared" si="490"/>
        <v/>
      </c>
      <c r="C4499" s="25" t="str">
        <f t="shared" si="486"/>
        <v/>
      </c>
      <c r="D4499" s="26" t="str">
        <f>IF(C4499="","",IFERROR(VLOOKUP($C4499,Statistiques!$A$8:$B$30,2,0),""))</f>
        <v/>
      </c>
      <c r="E4499" s="24"/>
      <c r="F4499" s="27" t="e">
        <f t="shared" si="491"/>
        <v>#VALUE!</v>
      </c>
      <c r="G4499" s="28" t="str">
        <f t="shared" si="487"/>
        <v/>
      </c>
      <c r="H4499" s="29"/>
      <c r="I4499" s="30"/>
      <c r="J4499">
        <f t="shared" si="488"/>
        <v>0</v>
      </c>
      <c r="K4499">
        <f t="shared" si="489"/>
        <v>0</v>
      </c>
    </row>
    <row r="4500" spans="1:11" ht="12.75" customHeight="1" x14ac:dyDescent="0.2">
      <c r="A4500" s="71" t="str">
        <f t="shared" si="485"/>
        <v/>
      </c>
      <c r="B4500" s="31" t="str">
        <f t="shared" si="490"/>
        <v/>
      </c>
      <c r="C4500" s="25" t="str">
        <f t="shared" si="486"/>
        <v/>
      </c>
      <c r="D4500" s="26" t="str">
        <f>IF(C4500="","",IFERROR(VLOOKUP($C4500,Statistiques!$A$8:$B$30,2,0),""))</f>
        <v/>
      </c>
      <c r="E4500" s="24"/>
      <c r="F4500" s="27" t="e">
        <f t="shared" si="491"/>
        <v>#VALUE!</v>
      </c>
      <c r="G4500" s="28" t="str">
        <f t="shared" si="487"/>
        <v/>
      </c>
      <c r="H4500" s="29"/>
      <c r="I4500" s="30"/>
      <c r="J4500">
        <f t="shared" si="488"/>
        <v>0</v>
      </c>
      <c r="K4500">
        <f t="shared" si="489"/>
        <v>0</v>
      </c>
    </row>
    <row r="4501" spans="1:11" ht="12.75" customHeight="1" x14ac:dyDescent="0.2">
      <c r="A4501" s="71" t="str">
        <f t="shared" si="485"/>
        <v/>
      </c>
      <c r="B4501" s="31" t="str">
        <f t="shared" si="490"/>
        <v/>
      </c>
      <c r="C4501" s="25" t="str">
        <f t="shared" si="486"/>
        <v/>
      </c>
      <c r="D4501" s="26" t="str">
        <f>IF(C4501="","",IFERROR(VLOOKUP($C4501,Statistiques!$A$8:$B$30,2,0),""))</f>
        <v/>
      </c>
      <c r="E4501" s="24"/>
      <c r="F4501" s="27" t="e">
        <f t="shared" si="491"/>
        <v>#VALUE!</v>
      </c>
      <c r="G4501" s="28" t="str">
        <f t="shared" si="487"/>
        <v/>
      </c>
      <c r="H4501" s="29"/>
      <c r="I4501" s="30"/>
      <c r="J4501">
        <f t="shared" si="488"/>
        <v>0</v>
      </c>
      <c r="K4501">
        <f t="shared" si="489"/>
        <v>0</v>
      </c>
    </row>
    <row r="4502" spans="1:11" ht="12.75" customHeight="1" x14ac:dyDescent="0.2">
      <c r="A4502" s="71" t="str">
        <f t="shared" si="485"/>
        <v/>
      </c>
      <c r="B4502" s="31" t="str">
        <f t="shared" si="490"/>
        <v/>
      </c>
      <c r="C4502" s="25" t="str">
        <f t="shared" si="486"/>
        <v/>
      </c>
      <c r="D4502" s="26" t="str">
        <f>IF(C4502="","",IFERROR(VLOOKUP($C4502,Statistiques!$A$8:$B$30,2,0),""))</f>
        <v/>
      </c>
      <c r="E4502" s="24"/>
      <c r="F4502" s="27" t="e">
        <f t="shared" si="491"/>
        <v>#VALUE!</v>
      </c>
      <c r="G4502" s="28" t="str">
        <f t="shared" si="487"/>
        <v/>
      </c>
      <c r="H4502" s="29"/>
      <c r="I4502" s="30"/>
      <c r="J4502">
        <f t="shared" si="488"/>
        <v>0</v>
      </c>
      <c r="K4502">
        <f t="shared" si="489"/>
        <v>0</v>
      </c>
    </row>
    <row r="4503" spans="1:11" ht="12.75" customHeight="1" x14ac:dyDescent="0.2">
      <c r="A4503" s="71" t="str">
        <f t="shared" si="485"/>
        <v/>
      </c>
      <c r="B4503" s="31" t="str">
        <f t="shared" si="490"/>
        <v/>
      </c>
      <c r="C4503" s="25" t="str">
        <f t="shared" si="486"/>
        <v/>
      </c>
      <c r="D4503" s="26" t="str">
        <f>IF(C4503="","",IFERROR(VLOOKUP($C4503,Statistiques!$A$8:$B$30,2,0),""))</f>
        <v/>
      </c>
      <c r="E4503" s="24"/>
      <c r="F4503" s="27" t="e">
        <f t="shared" si="491"/>
        <v>#VALUE!</v>
      </c>
      <c r="G4503" s="28" t="str">
        <f t="shared" si="487"/>
        <v/>
      </c>
      <c r="H4503" s="29"/>
      <c r="I4503" s="30"/>
      <c r="J4503">
        <f t="shared" si="488"/>
        <v>0</v>
      </c>
      <c r="K4503">
        <f t="shared" si="489"/>
        <v>0</v>
      </c>
    </row>
    <row r="4504" spans="1:11" ht="12.75" customHeight="1" x14ac:dyDescent="0.2">
      <c r="A4504" s="71" t="str">
        <f t="shared" si="485"/>
        <v/>
      </c>
      <c r="B4504" s="31" t="str">
        <f t="shared" si="490"/>
        <v/>
      </c>
      <c r="C4504" s="25" t="str">
        <f t="shared" si="486"/>
        <v/>
      </c>
      <c r="D4504" s="26" t="str">
        <f>IF(C4504="","",IFERROR(VLOOKUP($C4504,Statistiques!$A$8:$B$30,2,0),""))</f>
        <v/>
      </c>
      <c r="E4504" s="24"/>
      <c r="F4504" s="27" t="e">
        <f t="shared" si="491"/>
        <v>#VALUE!</v>
      </c>
      <c r="G4504" s="28" t="str">
        <f t="shared" si="487"/>
        <v/>
      </c>
      <c r="H4504" s="29"/>
      <c r="I4504" s="30"/>
      <c r="J4504">
        <f t="shared" si="488"/>
        <v>0</v>
      </c>
      <c r="K4504">
        <f t="shared" si="489"/>
        <v>0</v>
      </c>
    </row>
    <row r="4505" spans="1:11" ht="12.75" customHeight="1" x14ac:dyDescent="0.2">
      <c r="A4505" s="71" t="str">
        <f t="shared" si="485"/>
        <v/>
      </c>
      <c r="B4505" s="31" t="str">
        <f t="shared" si="490"/>
        <v/>
      </c>
      <c r="C4505" s="25" t="str">
        <f t="shared" si="486"/>
        <v/>
      </c>
      <c r="D4505" s="26" t="str">
        <f>IF(C4505="","",IFERROR(VLOOKUP($C4505,Statistiques!$A$8:$B$30,2,0),""))</f>
        <v/>
      </c>
      <c r="E4505" s="24"/>
      <c r="F4505" s="27" t="e">
        <f t="shared" si="491"/>
        <v>#VALUE!</v>
      </c>
      <c r="G4505" s="28" t="str">
        <f t="shared" si="487"/>
        <v/>
      </c>
      <c r="H4505" s="29"/>
      <c r="I4505" s="30"/>
      <c r="J4505">
        <f t="shared" si="488"/>
        <v>0</v>
      </c>
      <c r="K4505">
        <f t="shared" si="489"/>
        <v>0</v>
      </c>
    </row>
    <row r="4506" spans="1:11" ht="12.75" customHeight="1" x14ac:dyDescent="0.2">
      <c r="A4506" s="71" t="str">
        <f t="shared" si="485"/>
        <v/>
      </c>
      <c r="B4506" s="31" t="str">
        <f t="shared" si="490"/>
        <v/>
      </c>
      <c r="C4506" s="25" t="str">
        <f t="shared" si="486"/>
        <v/>
      </c>
      <c r="D4506" s="26" t="str">
        <f>IF(C4506="","",IFERROR(VLOOKUP($C4506,Statistiques!$A$8:$B$30,2,0),""))</f>
        <v/>
      </c>
      <c r="E4506" s="24"/>
      <c r="F4506" s="27" t="e">
        <f t="shared" si="491"/>
        <v>#VALUE!</v>
      </c>
      <c r="G4506" s="28" t="str">
        <f t="shared" si="487"/>
        <v/>
      </c>
      <c r="H4506" s="29"/>
      <c r="I4506" s="30"/>
      <c r="J4506">
        <f t="shared" si="488"/>
        <v>0</v>
      </c>
      <c r="K4506">
        <f t="shared" si="489"/>
        <v>0</v>
      </c>
    </row>
    <row r="4507" spans="1:11" ht="12.75" customHeight="1" x14ac:dyDescent="0.2">
      <c r="A4507" s="71" t="str">
        <f t="shared" si="485"/>
        <v/>
      </c>
      <c r="B4507" s="31" t="str">
        <f t="shared" si="490"/>
        <v/>
      </c>
      <c r="C4507" s="25" t="str">
        <f t="shared" si="486"/>
        <v/>
      </c>
      <c r="D4507" s="26" t="str">
        <f>IF(C4507="","",IFERROR(VLOOKUP($C4507,Statistiques!$A$8:$B$30,2,0),""))</f>
        <v/>
      </c>
      <c r="E4507" s="24"/>
      <c r="F4507" s="27" t="e">
        <f t="shared" si="491"/>
        <v>#VALUE!</v>
      </c>
      <c r="G4507" s="28" t="str">
        <f t="shared" si="487"/>
        <v/>
      </c>
      <c r="H4507" s="29"/>
      <c r="I4507" s="30"/>
      <c r="J4507">
        <f t="shared" si="488"/>
        <v>0</v>
      </c>
      <c r="K4507">
        <f t="shared" si="489"/>
        <v>0</v>
      </c>
    </row>
    <row r="4508" spans="1:11" ht="12.75" customHeight="1" x14ac:dyDescent="0.2">
      <c r="A4508" s="71" t="str">
        <f t="shared" si="485"/>
        <v/>
      </c>
      <c r="B4508" s="31" t="str">
        <f t="shared" si="490"/>
        <v/>
      </c>
      <c r="C4508" s="25" t="str">
        <f t="shared" si="486"/>
        <v/>
      </c>
      <c r="D4508" s="26" t="str">
        <f>IF(C4508="","",IFERROR(VLOOKUP($C4508,Statistiques!$A$8:$B$30,2,0),""))</f>
        <v/>
      </c>
      <c r="E4508" s="24"/>
      <c r="F4508" s="27" t="e">
        <f t="shared" si="491"/>
        <v>#VALUE!</v>
      </c>
      <c r="G4508" s="28" t="str">
        <f t="shared" si="487"/>
        <v/>
      </c>
      <c r="H4508" s="29"/>
      <c r="I4508" s="30"/>
      <c r="J4508">
        <f t="shared" si="488"/>
        <v>0</v>
      </c>
      <c r="K4508">
        <f t="shared" si="489"/>
        <v>0</v>
      </c>
    </row>
    <row r="4509" spans="1:11" ht="12.75" customHeight="1" x14ac:dyDescent="0.2">
      <c r="A4509" s="71" t="str">
        <f t="shared" si="485"/>
        <v/>
      </c>
      <c r="B4509" s="31" t="str">
        <f t="shared" si="490"/>
        <v/>
      </c>
      <c r="C4509" s="25" t="str">
        <f t="shared" si="486"/>
        <v/>
      </c>
      <c r="D4509" s="26" t="str">
        <f>IF(C4509="","",IFERROR(VLOOKUP($C4509,Statistiques!$A$8:$B$30,2,0),""))</f>
        <v/>
      </c>
      <c r="E4509" s="24"/>
      <c r="F4509" s="27" t="e">
        <f t="shared" si="491"/>
        <v>#VALUE!</v>
      </c>
      <c r="G4509" s="28" t="str">
        <f t="shared" si="487"/>
        <v/>
      </c>
      <c r="H4509" s="29"/>
      <c r="I4509" s="30"/>
      <c r="J4509">
        <f t="shared" si="488"/>
        <v>0</v>
      </c>
      <c r="K4509">
        <f t="shared" si="489"/>
        <v>0</v>
      </c>
    </row>
    <row r="4510" spans="1:11" ht="12.75" customHeight="1" x14ac:dyDescent="0.2">
      <c r="A4510" s="71" t="str">
        <f t="shared" si="485"/>
        <v/>
      </c>
      <c r="B4510" s="31" t="str">
        <f t="shared" si="490"/>
        <v/>
      </c>
      <c r="C4510" s="25" t="str">
        <f t="shared" si="486"/>
        <v/>
      </c>
      <c r="D4510" s="26" t="str">
        <f>IF(C4510="","",IFERROR(VLOOKUP($C4510,Statistiques!$A$8:$B$30,2,0),""))</f>
        <v/>
      </c>
      <c r="E4510" s="24"/>
      <c r="F4510" s="27" t="e">
        <f t="shared" si="491"/>
        <v>#VALUE!</v>
      </c>
      <c r="G4510" s="28" t="str">
        <f t="shared" si="487"/>
        <v/>
      </c>
      <c r="H4510" s="29"/>
      <c r="I4510" s="30"/>
      <c r="J4510">
        <f t="shared" si="488"/>
        <v>0</v>
      </c>
      <c r="K4510">
        <f t="shared" si="489"/>
        <v>0</v>
      </c>
    </row>
    <row r="4511" spans="1:11" ht="12.75" customHeight="1" x14ac:dyDescent="0.2">
      <c r="A4511" s="71" t="str">
        <f t="shared" si="485"/>
        <v/>
      </c>
      <c r="B4511" s="31" t="str">
        <f t="shared" si="490"/>
        <v/>
      </c>
      <c r="C4511" s="25" t="str">
        <f t="shared" si="486"/>
        <v/>
      </c>
      <c r="D4511" s="26" t="str">
        <f>IF(C4511="","",IFERROR(VLOOKUP($C4511,Statistiques!$A$8:$B$30,2,0),""))</f>
        <v/>
      </c>
      <c r="E4511" s="24"/>
      <c r="F4511" s="27" t="e">
        <f t="shared" si="491"/>
        <v>#VALUE!</v>
      </c>
      <c r="G4511" s="28" t="str">
        <f t="shared" si="487"/>
        <v/>
      </c>
      <c r="H4511" s="29"/>
      <c r="I4511" s="30"/>
      <c r="J4511">
        <f t="shared" si="488"/>
        <v>0</v>
      </c>
      <c r="K4511">
        <f t="shared" si="489"/>
        <v>0</v>
      </c>
    </row>
    <row r="4512" spans="1:11" ht="12.75" customHeight="1" x14ac:dyDescent="0.2">
      <c r="A4512" s="71" t="str">
        <f t="shared" si="485"/>
        <v/>
      </c>
      <c r="B4512" s="31" t="str">
        <f t="shared" si="490"/>
        <v/>
      </c>
      <c r="C4512" s="25" t="str">
        <f t="shared" si="486"/>
        <v/>
      </c>
      <c r="D4512" s="26" t="str">
        <f>IF(C4512="","",IFERROR(VLOOKUP($C4512,Statistiques!$A$8:$B$30,2,0),""))</f>
        <v/>
      </c>
      <c r="E4512" s="24"/>
      <c r="F4512" s="27" t="e">
        <f t="shared" si="491"/>
        <v>#VALUE!</v>
      </c>
      <c r="G4512" s="28" t="str">
        <f t="shared" si="487"/>
        <v/>
      </c>
      <c r="H4512" s="29"/>
      <c r="I4512" s="30"/>
      <c r="J4512">
        <f t="shared" si="488"/>
        <v>0</v>
      </c>
      <c r="K4512">
        <f t="shared" si="489"/>
        <v>0</v>
      </c>
    </row>
    <row r="4513" spans="1:11" ht="12.75" customHeight="1" x14ac:dyDescent="0.2">
      <c r="A4513" s="71" t="str">
        <f t="shared" si="485"/>
        <v/>
      </c>
      <c r="B4513" s="31" t="str">
        <f t="shared" si="490"/>
        <v/>
      </c>
      <c r="C4513" s="25" t="str">
        <f t="shared" si="486"/>
        <v/>
      </c>
      <c r="D4513" s="26" t="str">
        <f>IF(C4513="","",IFERROR(VLOOKUP($C4513,Statistiques!$A$8:$B$30,2,0),""))</f>
        <v/>
      </c>
      <c r="E4513" s="24"/>
      <c r="F4513" s="27" t="e">
        <f t="shared" si="491"/>
        <v>#VALUE!</v>
      </c>
      <c r="G4513" s="28" t="str">
        <f t="shared" si="487"/>
        <v/>
      </c>
      <c r="H4513" s="29"/>
      <c r="I4513" s="30"/>
      <c r="J4513">
        <f t="shared" si="488"/>
        <v>0</v>
      </c>
      <c r="K4513">
        <f t="shared" si="489"/>
        <v>0</v>
      </c>
    </row>
    <row r="4514" spans="1:11" ht="12.75" customHeight="1" x14ac:dyDescent="0.2">
      <c r="A4514" s="71" t="str">
        <f t="shared" si="485"/>
        <v/>
      </c>
      <c r="B4514" s="31" t="str">
        <f t="shared" si="490"/>
        <v/>
      </c>
      <c r="C4514" s="25" t="str">
        <f t="shared" si="486"/>
        <v/>
      </c>
      <c r="D4514" s="26" t="str">
        <f>IF(C4514="","",IFERROR(VLOOKUP($C4514,Statistiques!$A$8:$B$30,2,0),""))</f>
        <v/>
      </c>
      <c r="E4514" s="24"/>
      <c r="F4514" s="27" t="e">
        <f t="shared" si="491"/>
        <v>#VALUE!</v>
      </c>
      <c r="G4514" s="28" t="str">
        <f t="shared" si="487"/>
        <v/>
      </c>
      <c r="H4514" s="29"/>
      <c r="I4514" s="30"/>
      <c r="J4514">
        <f t="shared" si="488"/>
        <v>0</v>
      </c>
      <c r="K4514">
        <f t="shared" si="489"/>
        <v>0</v>
      </c>
    </row>
    <row r="4515" spans="1:11" ht="12.75" customHeight="1" x14ac:dyDescent="0.2">
      <c r="A4515" s="71" t="str">
        <f t="shared" si="485"/>
        <v/>
      </c>
      <c r="B4515" s="31" t="str">
        <f t="shared" si="490"/>
        <v/>
      </c>
      <c r="C4515" s="25" t="str">
        <f t="shared" si="486"/>
        <v/>
      </c>
      <c r="D4515" s="26" t="str">
        <f>IF(C4515="","",IFERROR(VLOOKUP($C4515,Statistiques!$A$8:$B$30,2,0),""))</f>
        <v/>
      </c>
      <c r="E4515" s="24"/>
      <c r="F4515" s="27" t="e">
        <f t="shared" si="491"/>
        <v>#VALUE!</v>
      </c>
      <c r="G4515" s="28" t="str">
        <f t="shared" si="487"/>
        <v/>
      </c>
      <c r="H4515" s="29"/>
      <c r="I4515" s="30"/>
      <c r="J4515">
        <f t="shared" si="488"/>
        <v>0</v>
      </c>
      <c r="K4515">
        <f t="shared" si="489"/>
        <v>0</v>
      </c>
    </row>
    <row r="4516" spans="1:11" ht="12.75" customHeight="1" x14ac:dyDescent="0.2">
      <c r="A4516" s="71" t="str">
        <f t="shared" si="485"/>
        <v/>
      </c>
      <c r="B4516" s="31" t="str">
        <f t="shared" si="490"/>
        <v/>
      </c>
      <c r="C4516" s="25" t="str">
        <f t="shared" si="486"/>
        <v/>
      </c>
      <c r="D4516" s="26" t="str">
        <f>IF(C4516="","",IFERROR(VLOOKUP($C4516,Statistiques!$A$8:$B$30,2,0),""))</f>
        <v/>
      </c>
      <c r="E4516" s="24"/>
      <c r="F4516" s="27" t="e">
        <f t="shared" si="491"/>
        <v>#VALUE!</v>
      </c>
      <c r="G4516" s="28" t="str">
        <f t="shared" si="487"/>
        <v/>
      </c>
      <c r="H4516" s="29"/>
      <c r="I4516" s="30"/>
      <c r="J4516">
        <f t="shared" si="488"/>
        <v>0</v>
      </c>
      <c r="K4516">
        <f t="shared" si="489"/>
        <v>0</v>
      </c>
    </row>
    <row r="4517" spans="1:11" ht="12.75" customHeight="1" x14ac:dyDescent="0.2">
      <c r="A4517" s="71" t="str">
        <f t="shared" si="485"/>
        <v/>
      </c>
      <c r="B4517" s="31" t="str">
        <f t="shared" si="490"/>
        <v/>
      </c>
      <c r="C4517" s="25" t="str">
        <f t="shared" si="486"/>
        <v/>
      </c>
      <c r="D4517" s="26" t="str">
        <f>IF(C4517="","",IFERROR(VLOOKUP($C4517,Statistiques!$A$8:$B$30,2,0),""))</f>
        <v/>
      </c>
      <c r="E4517" s="24"/>
      <c r="F4517" s="27" t="e">
        <f t="shared" si="491"/>
        <v>#VALUE!</v>
      </c>
      <c r="G4517" s="28" t="str">
        <f t="shared" si="487"/>
        <v/>
      </c>
      <c r="H4517" s="29"/>
      <c r="I4517" s="30"/>
      <c r="J4517">
        <f t="shared" si="488"/>
        <v>0</v>
      </c>
      <c r="K4517">
        <f t="shared" si="489"/>
        <v>0</v>
      </c>
    </row>
    <row r="4518" spans="1:11" ht="12.75" customHeight="1" x14ac:dyDescent="0.2">
      <c r="A4518" s="71" t="str">
        <f t="shared" si="485"/>
        <v/>
      </c>
      <c r="B4518" s="31" t="str">
        <f t="shared" si="490"/>
        <v/>
      </c>
      <c r="C4518" s="25" t="str">
        <f t="shared" si="486"/>
        <v/>
      </c>
      <c r="D4518" s="26" t="str">
        <f>IF(C4518="","",IFERROR(VLOOKUP($C4518,Statistiques!$A$8:$B$30,2,0),""))</f>
        <v/>
      </c>
      <c r="E4518" s="24"/>
      <c r="F4518" s="27" t="e">
        <f t="shared" si="491"/>
        <v>#VALUE!</v>
      </c>
      <c r="G4518" s="28" t="str">
        <f t="shared" si="487"/>
        <v/>
      </c>
      <c r="H4518" s="29"/>
      <c r="I4518" s="30"/>
      <c r="J4518">
        <f t="shared" si="488"/>
        <v>0</v>
      </c>
      <c r="K4518">
        <f t="shared" si="489"/>
        <v>0</v>
      </c>
    </row>
    <row r="4519" spans="1:11" ht="12.75" customHeight="1" x14ac:dyDescent="0.2">
      <c r="A4519" s="71" t="str">
        <f t="shared" si="485"/>
        <v/>
      </c>
      <c r="B4519" s="31" t="str">
        <f t="shared" si="490"/>
        <v/>
      </c>
      <c r="C4519" s="25" t="str">
        <f t="shared" si="486"/>
        <v/>
      </c>
      <c r="D4519" s="26" t="str">
        <f>IF(C4519="","",IFERROR(VLOOKUP($C4519,Statistiques!$A$8:$B$30,2,0),""))</f>
        <v/>
      </c>
      <c r="E4519" s="24"/>
      <c r="F4519" s="27" t="e">
        <f t="shared" si="491"/>
        <v>#VALUE!</v>
      </c>
      <c r="G4519" s="28" t="str">
        <f t="shared" si="487"/>
        <v/>
      </c>
      <c r="H4519" s="29"/>
      <c r="I4519" s="30"/>
      <c r="J4519">
        <f t="shared" si="488"/>
        <v>0</v>
      </c>
      <c r="K4519">
        <f t="shared" si="489"/>
        <v>0</v>
      </c>
    </row>
    <row r="4520" spans="1:11" ht="12.75" customHeight="1" x14ac:dyDescent="0.2">
      <c r="A4520" s="71" t="str">
        <f t="shared" si="485"/>
        <v/>
      </c>
      <c r="B4520" s="31" t="str">
        <f t="shared" si="490"/>
        <v/>
      </c>
      <c r="C4520" s="25" t="str">
        <f t="shared" si="486"/>
        <v/>
      </c>
      <c r="D4520" s="26" t="str">
        <f>IF(C4520="","",IFERROR(VLOOKUP($C4520,Statistiques!$A$8:$B$30,2,0),""))</f>
        <v/>
      </c>
      <c r="E4520" s="24"/>
      <c r="F4520" s="27" t="e">
        <f t="shared" si="491"/>
        <v>#VALUE!</v>
      </c>
      <c r="G4520" s="28" t="str">
        <f t="shared" si="487"/>
        <v/>
      </c>
      <c r="H4520" s="29"/>
      <c r="I4520" s="30"/>
      <c r="J4520">
        <f t="shared" si="488"/>
        <v>0</v>
      </c>
      <c r="K4520">
        <f t="shared" si="489"/>
        <v>0</v>
      </c>
    </row>
    <row r="4521" spans="1:11" ht="12.75" customHeight="1" x14ac:dyDescent="0.2">
      <c r="A4521" s="71" t="str">
        <f t="shared" si="485"/>
        <v/>
      </c>
      <c r="B4521" s="31" t="str">
        <f t="shared" si="490"/>
        <v/>
      </c>
      <c r="C4521" s="25" t="str">
        <f t="shared" si="486"/>
        <v/>
      </c>
      <c r="D4521" s="26" t="str">
        <f>IF(C4521="","",IFERROR(VLOOKUP($C4521,Statistiques!$A$8:$B$30,2,0),""))</f>
        <v/>
      </c>
      <c r="E4521" s="24"/>
      <c r="F4521" s="27" t="e">
        <f t="shared" si="491"/>
        <v>#VALUE!</v>
      </c>
      <c r="G4521" s="28" t="str">
        <f t="shared" si="487"/>
        <v/>
      </c>
      <c r="H4521" s="29"/>
      <c r="I4521" s="30"/>
      <c r="J4521">
        <f t="shared" si="488"/>
        <v>0</v>
      </c>
      <c r="K4521">
        <f t="shared" si="489"/>
        <v>0</v>
      </c>
    </row>
    <row r="4522" spans="1:11" ht="12.75" customHeight="1" x14ac:dyDescent="0.2">
      <c r="A4522" s="71" t="str">
        <f t="shared" si="485"/>
        <v/>
      </c>
      <c r="B4522" s="31" t="str">
        <f t="shared" si="490"/>
        <v/>
      </c>
      <c r="C4522" s="25" t="str">
        <f t="shared" si="486"/>
        <v/>
      </c>
      <c r="D4522" s="26" t="str">
        <f>IF(C4522="","",IFERROR(VLOOKUP($C4522,Statistiques!$A$8:$B$30,2,0),""))</f>
        <v/>
      </c>
      <c r="E4522" s="24"/>
      <c r="F4522" s="27" t="e">
        <f t="shared" si="491"/>
        <v>#VALUE!</v>
      </c>
      <c r="G4522" s="28" t="str">
        <f t="shared" si="487"/>
        <v/>
      </c>
      <c r="H4522" s="29"/>
      <c r="I4522" s="30"/>
      <c r="J4522">
        <f t="shared" si="488"/>
        <v>0</v>
      </c>
      <c r="K4522">
        <f t="shared" si="489"/>
        <v>0</v>
      </c>
    </row>
    <row r="4523" spans="1:11" ht="12.75" customHeight="1" x14ac:dyDescent="0.2">
      <c r="A4523" s="71" t="str">
        <f t="shared" si="485"/>
        <v/>
      </c>
      <c r="B4523" s="31" t="str">
        <f t="shared" si="490"/>
        <v/>
      </c>
      <c r="C4523" s="25" t="str">
        <f t="shared" si="486"/>
        <v/>
      </c>
      <c r="D4523" s="26" t="str">
        <f>IF(C4523="","",IFERROR(VLOOKUP($C4523,Statistiques!$A$8:$B$30,2,0),""))</f>
        <v/>
      </c>
      <c r="E4523" s="24"/>
      <c r="F4523" s="27" t="e">
        <f t="shared" si="491"/>
        <v>#VALUE!</v>
      </c>
      <c r="G4523" s="28" t="str">
        <f t="shared" si="487"/>
        <v/>
      </c>
      <c r="H4523" s="29"/>
      <c r="I4523" s="30"/>
      <c r="J4523">
        <f t="shared" si="488"/>
        <v>0</v>
      </c>
      <c r="K4523">
        <f t="shared" si="489"/>
        <v>0</v>
      </c>
    </row>
    <row r="4524" spans="1:11" ht="12.75" customHeight="1" x14ac:dyDescent="0.2">
      <c r="A4524" s="71" t="str">
        <f t="shared" si="485"/>
        <v/>
      </c>
      <c r="B4524" s="31" t="str">
        <f t="shared" si="490"/>
        <v/>
      </c>
      <c r="C4524" s="25" t="str">
        <f t="shared" si="486"/>
        <v/>
      </c>
      <c r="D4524" s="26" t="str">
        <f>IF(C4524="","",IFERROR(VLOOKUP($C4524,Statistiques!$A$8:$B$30,2,0),""))</f>
        <v/>
      </c>
      <c r="E4524" s="24"/>
      <c r="F4524" s="27" t="e">
        <f t="shared" si="491"/>
        <v>#VALUE!</v>
      </c>
      <c r="G4524" s="28" t="str">
        <f t="shared" si="487"/>
        <v/>
      </c>
      <c r="H4524" s="29"/>
      <c r="I4524" s="30"/>
      <c r="J4524">
        <f t="shared" si="488"/>
        <v>0</v>
      </c>
      <c r="K4524">
        <f t="shared" si="489"/>
        <v>0</v>
      </c>
    </row>
    <row r="4525" spans="1:11" ht="12.75" customHeight="1" x14ac:dyDescent="0.2">
      <c r="A4525" s="71" t="str">
        <f t="shared" si="485"/>
        <v/>
      </c>
      <c r="B4525" s="31" t="str">
        <f t="shared" si="490"/>
        <v/>
      </c>
      <c r="C4525" s="25" t="str">
        <f t="shared" si="486"/>
        <v/>
      </c>
      <c r="D4525" s="26" t="str">
        <f>IF(C4525="","",IFERROR(VLOOKUP($C4525,Statistiques!$A$8:$B$30,2,0),""))</f>
        <v/>
      </c>
      <c r="E4525" s="24"/>
      <c r="F4525" s="27" t="e">
        <f t="shared" si="491"/>
        <v>#VALUE!</v>
      </c>
      <c r="G4525" s="28" t="str">
        <f t="shared" si="487"/>
        <v/>
      </c>
      <c r="H4525" s="29"/>
      <c r="I4525" s="30"/>
      <c r="J4525">
        <f t="shared" si="488"/>
        <v>0</v>
      </c>
      <c r="K4525">
        <f t="shared" si="489"/>
        <v>0</v>
      </c>
    </row>
    <row r="4526" spans="1:11" ht="12.75" customHeight="1" x14ac:dyDescent="0.2">
      <c r="A4526" s="71" t="str">
        <f t="shared" si="485"/>
        <v/>
      </c>
      <c r="B4526" s="31" t="str">
        <f t="shared" si="490"/>
        <v/>
      </c>
      <c r="C4526" s="25" t="str">
        <f t="shared" si="486"/>
        <v/>
      </c>
      <c r="D4526" s="26" t="str">
        <f>IF(C4526="","",IFERROR(VLOOKUP($C4526,Statistiques!$A$8:$B$30,2,0),""))</f>
        <v/>
      </c>
      <c r="E4526" s="24"/>
      <c r="F4526" s="27" t="e">
        <f t="shared" si="491"/>
        <v>#VALUE!</v>
      </c>
      <c r="G4526" s="28" t="str">
        <f t="shared" si="487"/>
        <v/>
      </c>
      <c r="H4526" s="29"/>
      <c r="I4526" s="30"/>
      <c r="J4526">
        <f t="shared" si="488"/>
        <v>0</v>
      </c>
      <c r="K4526">
        <f t="shared" si="489"/>
        <v>0</v>
      </c>
    </row>
    <row r="4527" spans="1:11" ht="12.75" customHeight="1" x14ac:dyDescent="0.2">
      <c r="A4527" s="71" t="str">
        <f t="shared" si="485"/>
        <v/>
      </c>
      <c r="B4527" s="31" t="str">
        <f t="shared" si="490"/>
        <v/>
      </c>
      <c r="C4527" s="25" t="str">
        <f t="shared" si="486"/>
        <v/>
      </c>
      <c r="D4527" s="26" t="str">
        <f>IF(C4527="","",IFERROR(VLOOKUP($C4527,Statistiques!$A$8:$B$30,2,0),""))</f>
        <v/>
      </c>
      <c r="E4527" s="24"/>
      <c r="F4527" s="27" t="e">
        <f t="shared" si="491"/>
        <v>#VALUE!</v>
      </c>
      <c r="G4527" s="28" t="str">
        <f t="shared" si="487"/>
        <v/>
      </c>
      <c r="H4527" s="29"/>
      <c r="I4527" s="30"/>
      <c r="J4527">
        <f t="shared" si="488"/>
        <v>0</v>
      </c>
      <c r="K4527">
        <f t="shared" si="489"/>
        <v>0</v>
      </c>
    </row>
    <row r="4528" spans="1:11" ht="12.75" customHeight="1" x14ac:dyDescent="0.2">
      <c r="A4528" s="71" t="str">
        <f t="shared" si="485"/>
        <v/>
      </c>
      <c r="B4528" s="31" t="str">
        <f t="shared" si="490"/>
        <v/>
      </c>
      <c r="C4528" s="25" t="str">
        <f t="shared" si="486"/>
        <v/>
      </c>
      <c r="D4528" s="26" t="str">
        <f>IF(C4528="","",IFERROR(VLOOKUP($C4528,Statistiques!$A$8:$B$30,2,0),""))</f>
        <v/>
      </c>
      <c r="E4528" s="24"/>
      <c r="F4528" s="27" t="e">
        <f t="shared" si="491"/>
        <v>#VALUE!</v>
      </c>
      <c r="G4528" s="28" t="str">
        <f t="shared" si="487"/>
        <v/>
      </c>
      <c r="H4528" s="29"/>
      <c r="I4528" s="30"/>
      <c r="J4528">
        <f t="shared" si="488"/>
        <v>0</v>
      </c>
      <c r="K4528">
        <f t="shared" si="489"/>
        <v>0</v>
      </c>
    </row>
    <row r="4529" spans="1:11" ht="12.75" customHeight="1" x14ac:dyDescent="0.2">
      <c r="A4529" s="71" t="str">
        <f t="shared" si="485"/>
        <v/>
      </c>
      <c r="B4529" s="31" t="str">
        <f t="shared" si="490"/>
        <v/>
      </c>
      <c r="C4529" s="25" t="str">
        <f t="shared" si="486"/>
        <v/>
      </c>
      <c r="D4529" s="26" t="str">
        <f>IF(C4529="","",IFERROR(VLOOKUP($C4529,Statistiques!$A$8:$B$30,2,0),""))</f>
        <v/>
      </c>
      <c r="E4529" s="24"/>
      <c r="F4529" s="27" t="e">
        <f t="shared" si="491"/>
        <v>#VALUE!</v>
      </c>
      <c r="G4529" s="28" t="str">
        <f t="shared" si="487"/>
        <v/>
      </c>
      <c r="H4529" s="29"/>
      <c r="I4529" s="30"/>
      <c r="J4529">
        <f t="shared" si="488"/>
        <v>0</v>
      </c>
      <c r="K4529">
        <f t="shared" si="489"/>
        <v>0</v>
      </c>
    </row>
    <row r="4530" spans="1:11" ht="12.75" customHeight="1" x14ac:dyDescent="0.2">
      <c r="A4530" s="71" t="str">
        <f t="shared" ref="A4530:A4593" si="492">IF(E4529="","",A4529)</f>
        <v/>
      </c>
      <c r="B4530" s="31" t="str">
        <f t="shared" si="490"/>
        <v/>
      </c>
      <c r="C4530" s="25" t="str">
        <f t="shared" ref="C4530:C4593" si="493">IF(E4529="","",C4529)</f>
        <v/>
      </c>
      <c r="D4530" s="26" t="str">
        <f>IF(C4530="","",IFERROR(VLOOKUP($C4530,Statistiques!$A$8:$B$30,2,0),""))</f>
        <v/>
      </c>
      <c r="E4530" s="24"/>
      <c r="F4530" s="27" t="e">
        <f t="shared" si="491"/>
        <v>#VALUE!</v>
      </c>
      <c r="G4530" s="28" t="str">
        <f t="shared" si="487"/>
        <v/>
      </c>
      <c r="H4530" s="29"/>
      <c r="I4530" s="30"/>
      <c r="J4530">
        <f t="shared" si="488"/>
        <v>0</v>
      </c>
      <c r="K4530">
        <f t="shared" si="489"/>
        <v>0</v>
      </c>
    </row>
    <row r="4531" spans="1:11" ht="12.75" customHeight="1" x14ac:dyDescent="0.2">
      <c r="A4531" s="71" t="str">
        <f t="shared" si="492"/>
        <v/>
      </c>
      <c r="B4531" s="31" t="str">
        <f t="shared" si="490"/>
        <v/>
      </c>
      <c r="C4531" s="25" t="str">
        <f t="shared" si="493"/>
        <v/>
      </c>
      <c r="D4531" s="26" t="str">
        <f>IF(C4531="","",IFERROR(VLOOKUP($C4531,Statistiques!$A$8:$B$30,2,0),""))</f>
        <v/>
      </c>
      <c r="E4531" s="24"/>
      <c r="F4531" s="27" t="e">
        <f t="shared" si="491"/>
        <v>#VALUE!</v>
      </c>
      <c r="G4531" s="28" t="str">
        <f t="shared" si="487"/>
        <v/>
      </c>
      <c r="H4531" s="29"/>
      <c r="I4531" s="30"/>
      <c r="J4531">
        <f t="shared" si="488"/>
        <v>0</v>
      </c>
      <c r="K4531">
        <f t="shared" si="489"/>
        <v>0</v>
      </c>
    </row>
    <row r="4532" spans="1:11" ht="12.75" customHeight="1" x14ac:dyDescent="0.2">
      <c r="A4532" s="71" t="str">
        <f t="shared" si="492"/>
        <v/>
      </c>
      <c r="B4532" s="31" t="str">
        <f t="shared" si="490"/>
        <v/>
      </c>
      <c r="C4532" s="25" t="str">
        <f t="shared" si="493"/>
        <v/>
      </c>
      <c r="D4532" s="26" t="str">
        <f>IF(C4532="","",IFERROR(VLOOKUP($C4532,Statistiques!$A$8:$B$30,2,0),""))</f>
        <v/>
      </c>
      <c r="E4532" s="24"/>
      <c r="F4532" s="27" t="e">
        <f t="shared" si="491"/>
        <v>#VALUE!</v>
      </c>
      <c r="G4532" s="28" t="str">
        <f t="shared" si="487"/>
        <v/>
      </c>
      <c r="H4532" s="29"/>
      <c r="I4532" s="30"/>
      <c r="J4532">
        <f t="shared" si="488"/>
        <v>0</v>
      </c>
      <c r="K4532">
        <f t="shared" si="489"/>
        <v>0</v>
      </c>
    </row>
    <row r="4533" spans="1:11" ht="12.75" customHeight="1" x14ac:dyDescent="0.2">
      <c r="A4533" s="71" t="str">
        <f t="shared" si="492"/>
        <v/>
      </c>
      <c r="B4533" s="31" t="str">
        <f t="shared" si="490"/>
        <v/>
      </c>
      <c r="C4533" s="25" t="str">
        <f t="shared" si="493"/>
        <v/>
      </c>
      <c r="D4533" s="26" t="str">
        <f>IF(C4533="","",IFERROR(VLOOKUP($C4533,Statistiques!$A$8:$B$30,2,0),""))</f>
        <v/>
      </c>
      <c r="E4533" s="24"/>
      <c r="F4533" s="27" t="e">
        <f t="shared" si="491"/>
        <v>#VALUE!</v>
      </c>
      <c r="G4533" s="28" t="str">
        <f t="shared" si="487"/>
        <v/>
      </c>
      <c r="H4533" s="29"/>
      <c r="I4533" s="30"/>
      <c r="J4533">
        <f t="shared" si="488"/>
        <v>0</v>
      </c>
      <c r="K4533">
        <f t="shared" si="489"/>
        <v>0</v>
      </c>
    </row>
    <row r="4534" spans="1:11" ht="12.75" customHeight="1" x14ac:dyDescent="0.2">
      <c r="A4534" s="71" t="str">
        <f t="shared" si="492"/>
        <v/>
      </c>
      <c r="B4534" s="31" t="str">
        <f t="shared" si="490"/>
        <v/>
      </c>
      <c r="C4534" s="25" t="str">
        <f t="shared" si="493"/>
        <v/>
      </c>
      <c r="D4534" s="26" t="str">
        <f>IF(C4534="","",IFERROR(VLOOKUP($C4534,Statistiques!$A$8:$B$30,2,0),""))</f>
        <v/>
      </c>
      <c r="E4534" s="24"/>
      <c r="F4534" s="27" t="e">
        <f t="shared" si="491"/>
        <v>#VALUE!</v>
      </c>
      <c r="G4534" s="28" t="str">
        <f t="shared" si="487"/>
        <v/>
      </c>
      <c r="H4534" s="29"/>
      <c r="I4534" s="30"/>
      <c r="J4534">
        <f t="shared" si="488"/>
        <v>0</v>
      </c>
      <c r="K4534">
        <f t="shared" si="489"/>
        <v>0</v>
      </c>
    </row>
    <row r="4535" spans="1:11" ht="12.75" customHeight="1" x14ac:dyDescent="0.2">
      <c r="A4535" s="71" t="str">
        <f t="shared" si="492"/>
        <v/>
      </c>
      <c r="B4535" s="31" t="str">
        <f t="shared" si="490"/>
        <v/>
      </c>
      <c r="C4535" s="25" t="str">
        <f t="shared" si="493"/>
        <v/>
      </c>
      <c r="D4535" s="26" t="str">
        <f>IF(C4535="","",IFERROR(VLOOKUP($C4535,Statistiques!$A$8:$B$30,2,0),""))</f>
        <v/>
      </c>
      <c r="E4535" s="24"/>
      <c r="F4535" s="27" t="e">
        <f t="shared" si="491"/>
        <v>#VALUE!</v>
      </c>
      <c r="G4535" s="28" t="str">
        <f t="shared" si="487"/>
        <v/>
      </c>
      <c r="H4535" s="29"/>
      <c r="I4535" s="30"/>
      <c r="J4535">
        <f t="shared" si="488"/>
        <v>0</v>
      </c>
      <c r="K4535">
        <f t="shared" si="489"/>
        <v>0</v>
      </c>
    </row>
    <row r="4536" spans="1:11" ht="12.75" customHeight="1" x14ac:dyDescent="0.2">
      <c r="A4536" s="71" t="str">
        <f t="shared" si="492"/>
        <v/>
      </c>
      <c r="B4536" s="31" t="str">
        <f t="shared" si="490"/>
        <v/>
      </c>
      <c r="C4536" s="25" t="str">
        <f t="shared" si="493"/>
        <v/>
      </c>
      <c r="D4536" s="26" t="str">
        <f>IF(C4536="","",IFERROR(VLOOKUP($C4536,Statistiques!$A$8:$B$30,2,0),""))</f>
        <v/>
      </c>
      <c r="E4536" s="24"/>
      <c r="F4536" s="27" t="e">
        <f t="shared" si="491"/>
        <v>#VALUE!</v>
      </c>
      <c r="G4536" s="28" t="str">
        <f t="shared" si="487"/>
        <v/>
      </c>
      <c r="H4536" s="29"/>
      <c r="I4536" s="30"/>
      <c r="J4536">
        <f t="shared" si="488"/>
        <v>0</v>
      </c>
      <c r="K4536">
        <f t="shared" si="489"/>
        <v>0</v>
      </c>
    </row>
    <row r="4537" spans="1:11" ht="12.75" customHeight="1" x14ac:dyDescent="0.2">
      <c r="A4537" s="71" t="str">
        <f t="shared" si="492"/>
        <v/>
      </c>
      <c r="B4537" s="31" t="str">
        <f t="shared" si="490"/>
        <v/>
      </c>
      <c r="C4537" s="25" t="str">
        <f t="shared" si="493"/>
        <v/>
      </c>
      <c r="D4537" s="26" t="str">
        <f>IF(C4537="","",IFERROR(VLOOKUP($C4537,Statistiques!$A$8:$B$30,2,0),""))</f>
        <v/>
      </c>
      <c r="E4537" s="24"/>
      <c r="F4537" s="27" t="e">
        <f t="shared" si="491"/>
        <v>#VALUE!</v>
      </c>
      <c r="G4537" s="28" t="str">
        <f t="shared" si="487"/>
        <v/>
      </c>
      <c r="H4537" s="29"/>
      <c r="I4537" s="30"/>
      <c r="J4537">
        <f t="shared" si="488"/>
        <v>0</v>
      </c>
      <c r="K4537">
        <f t="shared" si="489"/>
        <v>0</v>
      </c>
    </row>
    <row r="4538" spans="1:11" ht="12.75" customHeight="1" x14ac:dyDescent="0.2">
      <c r="A4538" s="71" t="str">
        <f t="shared" si="492"/>
        <v/>
      </c>
      <c r="B4538" s="31" t="str">
        <f t="shared" si="490"/>
        <v/>
      </c>
      <c r="C4538" s="25" t="str">
        <f t="shared" si="493"/>
        <v/>
      </c>
      <c r="D4538" s="26" t="str">
        <f>IF(C4538="","",IFERROR(VLOOKUP($C4538,Statistiques!$A$8:$B$30,2,0),""))</f>
        <v/>
      </c>
      <c r="E4538" s="24"/>
      <c r="F4538" s="27" t="e">
        <f t="shared" si="491"/>
        <v>#VALUE!</v>
      </c>
      <c r="G4538" s="28" t="str">
        <f t="shared" si="487"/>
        <v/>
      </c>
      <c r="H4538" s="29"/>
      <c r="I4538" s="30"/>
      <c r="J4538">
        <f t="shared" si="488"/>
        <v>0</v>
      </c>
      <c r="K4538">
        <f t="shared" si="489"/>
        <v>0</v>
      </c>
    </row>
    <row r="4539" spans="1:11" ht="12.75" customHeight="1" x14ac:dyDescent="0.2">
      <c r="A4539" s="71" t="str">
        <f t="shared" si="492"/>
        <v/>
      </c>
      <c r="B4539" s="31" t="str">
        <f t="shared" si="490"/>
        <v/>
      </c>
      <c r="C4539" s="25" t="str">
        <f t="shared" si="493"/>
        <v/>
      </c>
      <c r="D4539" s="26" t="str">
        <f>IF(C4539="","",IFERROR(VLOOKUP($C4539,Statistiques!$A$8:$B$30,2,0),""))</f>
        <v/>
      </c>
      <c r="E4539" s="24"/>
      <c r="F4539" s="27" t="e">
        <f t="shared" si="491"/>
        <v>#VALUE!</v>
      </c>
      <c r="G4539" s="28" t="str">
        <f t="shared" si="487"/>
        <v/>
      </c>
      <c r="H4539" s="29"/>
      <c r="I4539" s="30"/>
      <c r="J4539">
        <f t="shared" si="488"/>
        <v>0</v>
      </c>
      <c r="K4539">
        <f t="shared" si="489"/>
        <v>0</v>
      </c>
    </row>
    <row r="4540" spans="1:11" ht="12.75" customHeight="1" x14ac:dyDescent="0.2">
      <c r="A4540" s="71" t="str">
        <f t="shared" si="492"/>
        <v/>
      </c>
      <c r="B4540" s="31" t="str">
        <f t="shared" si="490"/>
        <v/>
      </c>
      <c r="C4540" s="25" t="str">
        <f t="shared" si="493"/>
        <v/>
      </c>
      <c r="D4540" s="26" t="str">
        <f>IF(C4540="","",IFERROR(VLOOKUP($C4540,Statistiques!$A$8:$B$30,2,0),""))</f>
        <v/>
      </c>
      <c r="E4540" s="24"/>
      <c r="F4540" s="27" t="e">
        <f t="shared" si="491"/>
        <v>#VALUE!</v>
      </c>
      <c r="G4540" s="28" t="str">
        <f t="shared" si="487"/>
        <v/>
      </c>
      <c r="H4540" s="29"/>
      <c r="I4540" s="30"/>
      <c r="J4540">
        <f t="shared" si="488"/>
        <v>0</v>
      </c>
      <c r="K4540">
        <f t="shared" si="489"/>
        <v>0</v>
      </c>
    </row>
    <row r="4541" spans="1:11" ht="12.75" customHeight="1" x14ac:dyDescent="0.2">
      <c r="A4541" s="71" t="str">
        <f t="shared" si="492"/>
        <v/>
      </c>
      <c r="B4541" s="31" t="str">
        <f t="shared" si="490"/>
        <v/>
      </c>
      <c r="C4541" s="25" t="str">
        <f t="shared" si="493"/>
        <v/>
      </c>
      <c r="D4541" s="26" t="str">
        <f>IF(C4541="","",IFERROR(VLOOKUP($C4541,Statistiques!$A$8:$B$30,2,0),""))</f>
        <v/>
      </c>
      <c r="E4541" s="24"/>
      <c r="F4541" s="27" t="e">
        <f t="shared" si="491"/>
        <v>#VALUE!</v>
      </c>
      <c r="G4541" s="28" t="str">
        <f t="shared" si="487"/>
        <v/>
      </c>
      <c r="H4541" s="29"/>
      <c r="I4541" s="30"/>
      <c r="J4541">
        <f t="shared" si="488"/>
        <v>0</v>
      </c>
      <c r="K4541">
        <f t="shared" si="489"/>
        <v>0</v>
      </c>
    </row>
    <row r="4542" spans="1:11" ht="12.75" customHeight="1" x14ac:dyDescent="0.2">
      <c r="A4542" s="71" t="str">
        <f t="shared" si="492"/>
        <v/>
      </c>
      <c r="B4542" s="31" t="str">
        <f t="shared" si="490"/>
        <v/>
      </c>
      <c r="C4542" s="25" t="str">
        <f t="shared" si="493"/>
        <v/>
      </c>
      <c r="D4542" s="26" t="str">
        <f>IF(C4542="","",IFERROR(VLOOKUP($C4542,Statistiques!$A$8:$B$30,2,0),""))</f>
        <v/>
      </c>
      <c r="E4542" s="24"/>
      <c r="F4542" s="27" t="e">
        <f t="shared" si="491"/>
        <v>#VALUE!</v>
      </c>
      <c r="G4542" s="28" t="str">
        <f t="shared" si="487"/>
        <v/>
      </c>
      <c r="H4542" s="29"/>
      <c r="I4542" s="30"/>
      <c r="J4542">
        <f t="shared" si="488"/>
        <v>0</v>
      </c>
      <c r="K4542">
        <f t="shared" si="489"/>
        <v>0</v>
      </c>
    </row>
    <row r="4543" spans="1:11" ht="12.75" customHeight="1" x14ac:dyDescent="0.2">
      <c r="A4543" s="71" t="str">
        <f t="shared" si="492"/>
        <v/>
      </c>
      <c r="B4543" s="31" t="str">
        <f t="shared" si="490"/>
        <v/>
      </c>
      <c r="C4543" s="25" t="str">
        <f t="shared" si="493"/>
        <v/>
      </c>
      <c r="D4543" s="26" t="str">
        <f>IF(C4543="","",IFERROR(VLOOKUP($C4543,Statistiques!$A$8:$B$30,2,0),""))</f>
        <v/>
      </c>
      <c r="E4543" s="24"/>
      <c r="F4543" s="27" t="e">
        <f t="shared" si="491"/>
        <v>#VALUE!</v>
      </c>
      <c r="G4543" s="28" t="str">
        <f t="shared" si="487"/>
        <v/>
      </c>
      <c r="H4543" s="29"/>
      <c r="I4543" s="30"/>
      <c r="J4543">
        <f t="shared" si="488"/>
        <v>0</v>
      </c>
      <c r="K4543">
        <f t="shared" si="489"/>
        <v>0</v>
      </c>
    </row>
    <row r="4544" spans="1:11" ht="12.75" customHeight="1" x14ac:dyDescent="0.2">
      <c r="A4544" s="71" t="str">
        <f t="shared" si="492"/>
        <v/>
      </c>
      <c r="B4544" s="31" t="str">
        <f t="shared" si="490"/>
        <v/>
      </c>
      <c r="C4544" s="25" t="str">
        <f t="shared" si="493"/>
        <v/>
      </c>
      <c r="D4544" s="26" t="str">
        <f>IF(C4544="","",IFERROR(VLOOKUP($C4544,Statistiques!$A$8:$B$30,2,0),""))</f>
        <v/>
      </c>
      <c r="E4544" s="24"/>
      <c r="F4544" s="27" t="e">
        <f t="shared" si="491"/>
        <v>#VALUE!</v>
      </c>
      <c r="G4544" s="28" t="str">
        <f t="shared" si="487"/>
        <v/>
      </c>
      <c r="H4544" s="29"/>
      <c r="I4544" s="30"/>
      <c r="J4544">
        <f t="shared" si="488"/>
        <v>0</v>
      </c>
      <c r="K4544">
        <f t="shared" si="489"/>
        <v>0</v>
      </c>
    </row>
    <row r="4545" spans="1:11" ht="12.75" customHeight="1" x14ac:dyDescent="0.2">
      <c r="A4545" s="71" t="str">
        <f t="shared" si="492"/>
        <v/>
      </c>
      <c r="B4545" s="31" t="str">
        <f t="shared" si="490"/>
        <v/>
      </c>
      <c r="C4545" s="25" t="str">
        <f t="shared" si="493"/>
        <v/>
      </c>
      <c r="D4545" s="26" t="str">
        <f>IF(C4545="","",IFERROR(VLOOKUP($C4545,Statistiques!$A$8:$B$30,2,0),""))</f>
        <v/>
      </c>
      <c r="E4545" s="24"/>
      <c r="F4545" s="27" t="e">
        <f t="shared" si="491"/>
        <v>#VALUE!</v>
      </c>
      <c r="G4545" s="28" t="str">
        <f t="shared" si="487"/>
        <v/>
      </c>
      <c r="H4545" s="29"/>
      <c r="I4545" s="30"/>
      <c r="J4545">
        <f t="shared" si="488"/>
        <v>0</v>
      </c>
      <c r="K4545">
        <f t="shared" si="489"/>
        <v>0</v>
      </c>
    </row>
    <row r="4546" spans="1:11" ht="12.75" customHeight="1" x14ac:dyDescent="0.2">
      <c r="A4546" s="71" t="str">
        <f t="shared" si="492"/>
        <v/>
      </c>
      <c r="B4546" s="31" t="str">
        <f t="shared" si="490"/>
        <v/>
      </c>
      <c r="C4546" s="25" t="str">
        <f t="shared" si="493"/>
        <v/>
      </c>
      <c r="D4546" s="26" t="str">
        <f>IF(C4546="","",IFERROR(VLOOKUP($C4546,Statistiques!$A$8:$B$30,2,0),""))</f>
        <v/>
      </c>
      <c r="E4546" s="24"/>
      <c r="F4546" s="27" t="e">
        <f t="shared" si="491"/>
        <v>#VALUE!</v>
      </c>
      <c r="G4546" s="28" t="str">
        <f t="shared" si="487"/>
        <v/>
      </c>
      <c r="H4546" s="29"/>
      <c r="I4546" s="30"/>
      <c r="J4546">
        <f t="shared" si="488"/>
        <v>0</v>
      </c>
      <c r="K4546">
        <f t="shared" si="489"/>
        <v>0</v>
      </c>
    </row>
    <row r="4547" spans="1:11" ht="12.75" customHeight="1" x14ac:dyDescent="0.2">
      <c r="A4547" s="71" t="str">
        <f t="shared" si="492"/>
        <v/>
      </c>
      <c r="B4547" s="31" t="str">
        <f t="shared" si="490"/>
        <v/>
      </c>
      <c r="C4547" s="25" t="str">
        <f t="shared" si="493"/>
        <v/>
      </c>
      <c r="D4547" s="26" t="str">
        <f>IF(C4547="","",IFERROR(VLOOKUP($C4547,Statistiques!$A$8:$B$30,2,0),""))</f>
        <v/>
      </c>
      <c r="E4547" s="24"/>
      <c r="F4547" s="27" t="e">
        <f t="shared" si="491"/>
        <v>#VALUE!</v>
      </c>
      <c r="G4547" s="28" t="str">
        <f t="shared" ref="G4547:G4610" si="494">IF(E4547="","",IF(AND(MONTH(A4547)=MONTH(A4548),E4548&lt;&gt;""),"",F4547))</f>
        <v/>
      </c>
      <c r="H4547" s="29"/>
      <c r="I4547" s="30"/>
      <c r="J4547">
        <f t="shared" ref="J4547:J4610" si="495">IF(H4547="",0,H4547)</f>
        <v>0</v>
      </c>
      <c r="K4547">
        <f t="shared" ref="K4547:K4610" si="496">IF(I4547="",0,I4547)</f>
        <v>0</v>
      </c>
    </row>
    <row r="4548" spans="1:11" ht="12.75" customHeight="1" x14ac:dyDescent="0.2">
      <c r="A4548" s="71" t="str">
        <f t="shared" si="492"/>
        <v/>
      </c>
      <c r="B4548" s="31" t="str">
        <f t="shared" ref="B4548:B4611" si="497">IF(A4548="","",B4547+1)</f>
        <v/>
      </c>
      <c r="C4548" s="25" t="str">
        <f t="shared" si="493"/>
        <v/>
      </c>
      <c r="D4548" s="26" t="str">
        <f>IF(C4548="","",IFERROR(VLOOKUP($C4548,Statistiques!$A$8:$B$30,2,0),""))</f>
        <v/>
      </c>
      <c r="E4548" s="24"/>
      <c r="F4548" s="27" t="e">
        <f t="shared" ref="F4548:F4611" si="498">IF(MONTH(A4548)=MONTH(A4547),F4547+E4548,E4548)</f>
        <v>#VALUE!</v>
      </c>
      <c r="G4548" s="28" t="str">
        <f t="shared" si="494"/>
        <v/>
      </c>
      <c r="H4548" s="29"/>
      <c r="I4548" s="30"/>
      <c r="J4548">
        <f t="shared" si="495"/>
        <v>0</v>
      </c>
      <c r="K4548">
        <f t="shared" si="496"/>
        <v>0</v>
      </c>
    </row>
    <row r="4549" spans="1:11" ht="12.75" customHeight="1" x14ac:dyDescent="0.2">
      <c r="A4549" s="71" t="str">
        <f t="shared" si="492"/>
        <v/>
      </c>
      <c r="B4549" s="31" t="str">
        <f t="shared" si="497"/>
        <v/>
      </c>
      <c r="C4549" s="25" t="str">
        <f t="shared" si="493"/>
        <v/>
      </c>
      <c r="D4549" s="26" t="str">
        <f>IF(C4549="","",IFERROR(VLOOKUP($C4549,Statistiques!$A$8:$B$30,2,0),""))</f>
        <v/>
      </c>
      <c r="E4549" s="24"/>
      <c r="F4549" s="27" t="e">
        <f t="shared" si="498"/>
        <v>#VALUE!</v>
      </c>
      <c r="G4549" s="28" t="str">
        <f t="shared" si="494"/>
        <v/>
      </c>
      <c r="H4549" s="29"/>
      <c r="I4549" s="30"/>
      <c r="J4549">
        <f t="shared" si="495"/>
        <v>0</v>
      </c>
      <c r="K4549">
        <f t="shared" si="496"/>
        <v>0</v>
      </c>
    </row>
    <row r="4550" spans="1:11" ht="12.75" customHeight="1" x14ac:dyDescent="0.2">
      <c r="A4550" s="71" t="str">
        <f t="shared" si="492"/>
        <v/>
      </c>
      <c r="B4550" s="31" t="str">
        <f t="shared" si="497"/>
        <v/>
      </c>
      <c r="C4550" s="25" t="str">
        <f t="shared" si="493"/>
        <v/>
      </c>
      <c r="D4550" s="26" t="str">
        <f>IF(C4550="","",IFERROR(VLOOKUP($C4550,Statistiques!$A$8:$B$30,2,0),""))</f>
        <v/>
      </c>
      <c r="E4550" s="24"/>
      <c r="F4550" s="27" t="e">
        <f t="shared" si="498"/>
        <v>#VALUE!</v>
      </c>
      <c r="G4550" s="28" t="str">
        <f t="shared" si="494"/>
        <v/>
      </c>
      <c r="H4550" s="29"/>
      <c r="I4550" s="30"/>
      <c r="J4550">
        <f t="shared" si="495"/>
        <v>0</v>
      </c>
      <c r="K4550">
        <f t="shared" si="496"/>
        <v>0</v>
      </c>
    </row>
    <row r="4551" spans="1:11" ht="12.75" customHeight="1" x14ac:dyDescent="0.2">
      <c r="A4551" s="71" t="str">
        <f t="shared" si="492"/>
        <v/>
      </c>
      <c r="B4551" s="31" t="str">
        <f t="shared" si="497"/>
        <v/>
      </c>
      <c r="C4551" s="25" t="str">
        <f t="shared" si="493"/>
        <v/>
      </c>
      <c r="D4551" s="26" t="str">
        <f>IF(C4551="","",IFERROR(VLOOKUP($C4551,Statistiques!$A$8:$B$30,2,0),""))</f>
        <v/>
      </c>
      <c r="E4551" s="24"/>
      <c r="F4551" s="27" t="e">
        <f t="shared" si="498"/>
        <v>#VALUE!</v>
      </c>
      <c r="G4551" s="28" t="str">
        <f t="shared" si="494"/>
        <v/>
      </c>
      <c r="H4551" s="29"/>
      <c r="I4551" s="30"/>
      <c r="J4551">
        <f t="shared" si="495"/>
        <v>0</v>
      </c>
      <c r="K4551">
        <f t="shared" si="496"/>
        <v>0</v>
      </c>
    </row>
    <row r="4552" spans="1:11" ht="12.75" customHeight="1" x14ac:dyDescent="0.2">
      <c r="A4552" s="71" t="str">
        <f t="shared" si="492"/>
        <v/>
      </c>
      <c r="B4552" s="31" t="str">
        <f t="shared" si="497"/>
        <v/>
      </c>
      <c r="C4552" s="25" t="str">
        <f t="shared" si="493"/>
        <v/>
      </c>
      <c r="D4552" s="26" t="str">
        <f>IF(C4552="","",IFERROR(VLOOKUP($C4552,Statistiques!$A$8:$B$30,2,0),""))</f>
        <v/>
      </c>
      <c r="E4552" s="24"/>
      <c r="F4552" s="27" t="e">
        <f t="shared" si="498"/>
        <v>#VALUE!</v>
      </c>
      <c r="G4552" s="28" t="str">
        <f t="shared" si="494"/>
        <v/>
      </c>
      <c r="H4552" s="29"/>
      <c r="I4552" s="30"/>
      <c r="J4552">
        <f t="shared" si="495"/>
        <v>0</v>
      </c>
      <c r="K4552">
        <f t="shared" si="496"/>
        <v>0</v>
      </c>
    </row>
    <row r="4553" spans="1:11" ht="12.75" customHeight="1" x14ac:dyDescent="0.2">
      <c r="A4553" s="71" t="str">
        <f t="shared" si="492"/>
        <v/>
      </c>
      <c r="B4553" s="31" t="str">
        <f t="shared" si="497"/>
        <v/>
      </c>
      <c r="C4553" s="25" t="str">
        <f t="shared" si="493"/>
        <v/>
      </c>
      <c r="D4553" s="26" t="str">
        <f>IF(C4553="","",IFERROR(VLOOKUP($C4553,Statistiques!$A$8:$B$30,2,0),""))</f>
        <v/>
      </c>
      <c r="E4553" s="24"/>
      <c r="F4553" s="27" t="e">
        <f t="shared" si="498"/>
        <v>#VALUE!</v>
      </c>
      <c r="G4553" s="28" t="str">
        <f t="shared" si="494"/>
        <v/>
      </c>
      <c r="H4553" s="29"/>
      <c r="I4553" s="30"/>
      <c r="J4553">
        <f t="shared" si="495"/>
        <v>0</v>
      </c>
      <c r="K4553">
        <f t="shared" si="496"/>
        <v>0</v>
      </c>
    </row>
    <row r="4554" spans="1:11" ht="12.75" customHeight="1" x14ac:dyDescent="0.2">
      <c r="A4554" s="71" t="str">
        <f t="shared" si="492"/>
        <v/>
      </c>
      <c r="B4554" s="31" t="str">
        <f t="shared" si="497"/>
        <v/>
      </c>
      <c r="C4554" s="25" t="str">
        <f t="shared" si="493"/>
        <v/>
      </c>
      <c r="D4554" s="26" t="str">
        <f>IF(C4554="","",IFERROR(VLOOKUP($C4554,Statistiques!$A$8:$B$30,2,0),""))</f>
        <v/>
      </c>
      <c r="E4554" s="24"/>
      <c r="F4554" s="27" t="e">
        <f t="shared" si="498"/>
        <v>#VALUE!</v>
      </c>
      <c r="G4554" s="28" t="str">
        <f t="shared" si="494"/>
        <v/>
      </c>
      <c r="H4554" s="29"/>
      <c r="I4554" s="30"/>
      <c r="J4554">
        <f t="shared" si="495"/>
        <v>0</v>
      </c>
      <c r="K4554">
        <f t="shared" si="496"/>
        <v>0</v>
      </c>
    </row>
    <row r="4555" spans="1:11" ht="12.75" customHeight="1" x14ac:dyDescent="0.2">
      <c r="A4555" s="71" t="str">
        <f t="shared" si="492"/>
        <v/>
      </c>
      <c r="B4555" s="31" t="str">
        <f t="shared" si="497"/>
        <v/>
      </c>
      <c r="C4555" s="25" t="str">
        <f t="shared" si="493"/>
        <v/>
      </c>
      <c r="D4555" s="26" t="str">
        <f>IF(C4555="","",IFERROR(VLOOKUP($C4555,Statistiques!$A$8:$B$30,2,0),""))</f>
        <v/>
      </c>
      <c r="E4555" s="24"/>
      <c r="F4555" s="27" t="e">
        <f t="shared" si="498"/>
        <v>#VALUE!</v>
      </c>
      <c r="G4555" s="28" t="str">
        <f t="shared" si="494"/>
        <v/>
      </c>
      <c r="H4555" s="29"/>
      <c r="I4555" s="30"/>
      <c r="J4555">
        <f t="shared" si="495"/>
        <v>0</v>
      </c>
      <c r="K4555">
        <f t="shared" si="496"/>
        <v>0</v>
      </c>
    </row>
    <row r="4556" spans="1:11" ht="12.75" customHeight="1" x14ac:dyDescent="0.2">
      <c r="A4556" s="71" t="str">
        <f t="shared" si="492"/>
        <v/>
      </c>
      <c r="B4556" s="31" t="str">
        <f t="shared" si="497"/>
        <v/>
      </c>
      <c r="C4556" s="25" t="str">
        <f t="shared" si="493"/>
        <v/>
      </c>
      <c r="D4556" s="26" t="str">
        <f>IF(C4556="","",IFERROR(VLOOKUP($C4556,Statistiques!$A$8:$B$30,2,0),""))</f>
        <v/>
      </c>
      <c r="E4556" s="24"/>
      <c r="F4556" s="27" t="e">
        <f t="shared" si="498"/>
        <v>#VALUE!</v>
      </c>
      <c r="G4556" s="28" t="str">
        <f t="shared" si="494"/>
        <v/>
      </c>
      <c r="H4556" s="29"/>
      <c r="I4556" s="30"/>
      <c r="J4556">
        <f t="shared" si="495"/>
        <v>0</v>
      </c>
      <c r="K4556">
        <f t="shared" si="496"/>
        <v>0</v>
      </c>
    </row>
    <row r="4557" spans="1:11" ht="12.75" customHeight="1" x14ac:dyDescent="0.2">
      <c r="A4557" s="71" t="str">
        <f t="shared" si="492"/>
        <v/>
      </c>
      <c r="B4557" s="31" t="str">
        <f t="shared" si="497"/>
        <v/>
      </c>
      <c r="C4557" s="25" t="str">
        <f t="shared" si="493"/>
        <v/>
      </c>
      <c r="D4557" s="26" t="str">
        <f>IF(C4557="","",IFERROR(VLOOKUP($C4557,Statistiques!$A$8:$B$30,2,0),""))</f>
        <v/>
      </c>
      <c r="E4557" s="24"/>
      <c r="F4557" s="27" t="e">
        <f t="shared" si="498"/>
        <v>#VALUE!</v>
      </c>
      <c r="G4557" s="28" t="str">
        <f t="shared" si="494"/>
        <v/>
      </c>
      <c r="H4557" s="29"/>
      <c r="I4557" s="30"/>
      <c r="J4557">
        <f t="shared" si="495"/>
        <v>0</v>
      </c>
      <c r="K4557">
        <f t="shared" si="496"/>
        <v>0</v>
      </c>
    </row>
    <row r="4558" spans="1:11" ht="12.75" customHeight="1" x14ac:dyDescent="0.2">
      <c r="A4558" s="71" t="str">
        <f t="shared" si="492"/>
        <v/>
      </c>
      <c r="B4558" s="31" t="str">
        <f t="shared" si="497"/>
        <v/>
      </c>
      <c r="C4558" s="25" t="str">
        <f t="shared" si="493"/>
        <v/>
      </c>
      <c r="D4558" s="26" t="str">
        <f>IF(C4558="","",IFERROR(VLOOKUP($C4558,Statistiques!$A$8:$B$30,2,0),""))</f>
        <v/>
      </c>
      <c r="E4558" s="24"/>
      <c r="F4558" s="27" t="e">
        <f t="shared" si="498"/>
        <v>#VALUE!</v>
      </c>
      <c r="G4558" s="28" t="str">
        <f t="shared" si="494"/>
        <v/>
      </c>
      <c r="H4558" s="29"/>
      <c r="I4558" s="30"/>
      <c r="J4558">
        <f t="shared" si="495"/>
        <v>0</v>
      </c>
      <c r="K4558">
        <f t="shared" si="496"/>
        <v>0</v>
      </c>
    </row>
    <row r="4559" spans="1:11" ht="12.75" customHeight="1" x14ac:dyDescent="0.2">
      <c r="A4559" s="71" t="str">
        <f t="shared" si="492"/>
        <v/>
      </c>
      <c r="B4559" s="31" t="str">
        <f t="shared" si="497"/>
        <v/>
      </c>
      <c r="C4559" s="25" t="str">
        <f t="shared" si="493"/>
        <v/>
      </c>
      <c r="D4559" s="26" t="str">
        <f>IF(C4559="","",IFERROR(VLOOKUP($C4559,Statistiques!$A$8:$B$30,2,0),""))</f>
        <v/>
      </c>
      <c r="E4559" s="24"/>
      <c r="F4559" s="27" t="e">
        <f t="shared" si="498"/>
        <v>#VALUE!</v>
      </c>
      <c r="G4559" s="28" t="str">
        <f t="shared" si="494"/>
        <v/>
      </c>
      <c r="H4559" s="29"/>
      <c r="I4559" s="30"/>
      <c r="J4559">
        <f t="shared" si="495"/>
        <v>0</v>
      </c>
      <c r="K4559">
        <f t="shared" si="496"/>
        <v>0</v>
      </c>
    </row>
    <row r="4560" spans="1:11" ht="12.75" customHeight="1" x14ac:dyDescent="0.2">
      <c r="A4560" s="71" t="str">
        <f t="shared" si="492"/>
        <v/>
      </c>
      <c r="B4560" s="31" t="str">
        <f t="shared" si="497"/>
        <v/>
      </c>
      <c r="C4560" s="25" t="str">
        <f t="shared" si="493"/>
        <v/>
      </c>
      <c r="D4560" s="26" t="str">
        <f>IF(C4560="","",IFERROR(VLOOKUP($C4560,Statistiques!$A$8:$B$30,2,0),""))</f>
        <v/>
      </c>
      <c r="E4560" s="24"/>
      <c r="F4560" s="27" t="e">
        <f t="shared" si="498"/>
        <v>#VALUE!</v>
      </c>
      <c r="G4560" s="28" t="str">
        <f t="shared" si="494"/>
        <v/>
      </c>
      <c r="H4560" s="29"/>
      <c r="I4560" s="30"/>
      <c r="J4560">
        <f t="shared" si="495"/>
        <v>0</v>
      </c>
      <c r="K4560">
        <f t="shared" si="496"/>
        <v>0</v>
      </c>
    </row>
    <row r="4561" spans="1:11" ht="12.75" customHeight="1" x14ac:dyDescent="0.2">
      <c r="A4561" s="71" t="str">
        <f t="shared" si="492"/>
        <v/>
      </c>
      <c r="B4561" s="31" t="str">
        <f t="shared" si="497"/>
        <v/>
      </c>
      <c r="C4561" s="25" t="str">
        <f t="shared" si="493"/>
        <v/>
      </c>
      <c r="D4561" s="26" t="str">
        <f>IF(C4561="","",IFERROR(VLOOKUP($C4561,Statistiques!$A$8:$B$30,2,0),""))</f>
        <v/>
      </c>
      <c r="E4561" s="24"/>
      <c r="F4561" s="27" t="e">
        <f t="shared" si="498"/>
        <v>#VALUE!</v>
      </c>
      <c r="G4561" s="28" t="str">
        <f t="shared" si="494"/>
        <v/>
      </c>
      <c r="H4561" s="29"/>
      <c r="I4561" s="30"/>
      <c r="J4561">
        <f t="shared" si="495"/>
        <v>0</v>
      </c>
      <c r="K4561">
        <f t="shared" si="496"/>
        <v>0</v>
      </c>
    </row>
    <row r="4562" spans="1:11" ht="12.75" customHeight="1" x14ac:dyDescent="0.2">
      <c r="A4562" s="71" t="str">
        <f t="shared" si="492"/>
        <v/>
      </c>
      <c r="B4562" s="31" t="str">
        <f t="shared" si="497"/>
        <v/>
      </c>
      <c r="C4562" s="25" t="str">
        <f t="shared" si="493"/>
        <v/>
      </c>
      <c r="D4562" s="26" t="str">
        <f>IF(C4562="","",IFERROR(VLOOKUP($C4562,Statistiques!$A$8:$B$30,2,0),""))</f>
        <v/>
      </c>
      <c r="E4562" s="24"/>
      <c r="F4562" s="27" t="e">
        <f t="shared" si="498"/>
        <v>#VALUE!</v>
      </c>
      <c r="G4562" s="28" t="str">
        <f t="shared" si="494"/>
        <v/>
      </c>
      <c r="H4562" s="29"/>
      <c r="I4562" s="30"/>
      <c r="J4562">
        <f t="shared" si="495"/>
        <v>0</v>
      </c>
      <c r="K4562">
        <f t="shared" si="496"/>
        <v>0</v>
      </c>
    </row>
    <row r="4563" spans="1:11" ht="12.75" customHeight="1" x14ac:dyDescent="0.2">
      <c r="A4563" s="71" t="str">
        <f t="shared" si="492"/>
        <v/>
      </c>
      <c r="B4563" s="31" t="str">
        <f t="shared" si="497"/>
        <v/>
      </c>
      <c r="C4563" s="25" t="str">
        <f t="shared" si="493"/>
        <v/>
      </c>
      <c r="D4563" s="26" t="str">
        <f>IF(C4563="","",IFERROR(VLOOKUP($C4563,Statistiques!$A$8:$B$30,2,0),""))</f>
        <v/>
      </c>
      <c r="E4563" s="24"/>
      <c r="F4563" s="27" t="e">
        <f t="shared" si="498"/>
        <v>#VALUE!</v>
      </c>
      <c r="G4563" s="28" t="str">
        <f t="shared" si="494"/>
        <v/>
      </c>
      <c r="H4563" s="29"/>
      <c r="I4563" s="30"/>
      <c r="J4563">
        <f t="shared" si="495"/>
        <v>0</v>
      </c>
      <c r="K4563">
        <f t="shared" si="496"/>
        <v>0</v>
      </c>
    </row>
    <row r="4564" spans="1:11" ht="12.75" customHeight="1" x14ac:dyDescent="0.2">
      <c r="A4564" s="71" t="str">
        <f t="shared" si="492"/>
        <v/>
      </c>
      <c r="B4564" s="31" t="str">
        <f t="shared" si="497"/>
        <v/>
      </c>
      <c r="C4564" s="25" t="str">
        <f t="shared" si="493"/>
        <v/>
      </c>
      <c r="D4564" s="26" t="str">
        <f>IF(C4564="","",IFERROR(VLOOKUP($C4564,Statistiques!$A$8:$B$30,2,0),""))</f>
        <v/>
      </c>
      <c r="E4564" s="24"/>
      <c r="F4564" s="27" t="e">
        <f t="shared" si="498"/>
        <v>#VALUE!</v>
      </c>
      <c r="G4564" s="28" t="str">
        <f t="shared" si="494"/>
        <v/>
      </c>
      <c r="H4564" s="29"/>
      <c r="I4564" s="30"/>
      <c r="J4564">
        <f t="shared" si="495"/>
        <v>0</v>
      </c>
      <c r="K4564">
        <f t="shared" si="496"/>
        <v>0</v>
      </c>
    </row>
    <row r="4565" spans="1:11" ht="12.75" customHeight="1" x14ac:dyDescent="0.2">
      <c r="A4565" s="71" t="str">
        <f t="shared" si="492"/>
        <v/>
      </c>
      <c r="B4565" s="31" t="str">
        <f t="shared" si="497"/>
        <v/>
      </c>
      <c r="C4565" s="25" t="str">
        <f t="shared" si="493"/>
        <v/>
      </c>
      <c r="D4565" s="26" t="str">
        <f>IF(C4565="","",IFERROR(VLOOKUP($C4565,Statistiques!$A$8:$B$30,2,0),""))</f>
        <v/>
      </c>
      <c r="E4565" s="24"/>
      <c r="F4565" s="27" t="e">
        <f t="shared" si="498"/>
        <v>#VALUE!</v>
      </c>
      <c r="G4565" s="28" t="str">
        <f t="shared" si="494"/>
        <v/>
      </c>
      <c r="H4565" s="29"/>
      <c r="I4565" s="30"/>
      <c r="J4565">
        <f t="shared" si="495"/>
        <v>0</v>
      </c>
      <c r="K4565">
        <f t="shared" si="496"/>
        <v>0</v>
      </c>
    </row>
    <row r="4566" spans="1:11" ht="12.75" customHeight="1" x14ac:dyDescent="0.2">
      <c r="A4566" s="71" t="str">
        <f t="shared" si="492"/>
        <v/>
      </c>
      <c r="B4566" s="31" t="str">
        <f t="shared" si="497"/>
        <v/>
      </c>
      <c r="C4566" s="25" t="str">
        <f t="shared" si="493"/>
        <v/>
      </c>
      <c r="D4566" s="26" t="str">
        <f>IF(C4566="","",IFERROR(VLOOKUP($C4566,Statistiques!$A$8:$B$30,2,0),""))</f>
        <v/>
      </c>
      <c r="E4566" s="24"/>
      <c r="F4566" s="27" t="e">
        <f t="shared" si="498"/>
        <v>#VALUE!</v>
      </c>
      <c r="G4566" s="28" t="str">
        <f t="shared" si="494"/>
        <v/>
      </c>
      <c r="H4566" s="29"/>
      <c r="I4566" s="30"/>
      <c r="J4566">
        <f t="shared" si="495"/>
        <v>0</v>
      </c>
      <c r="K4566">
        <f t="shared" si="496"/>
        <v>0</v>
      </c>
    </row>
    <row r="4567" spans="1:11" ht="12.75" customHeight="1" x14ac:dyDescent="0.2">
      <c r="A4567" s="71" t="str">
        <f t="shared" si="492"/>
        <v/>
      </c>
      <c r="B4567" s="31" t="str">
        <f t="shared" si="497"/>
        <v/>
      </c>
      <c r="C4567" s="25" t="str">
        <f t="shared" si="493"/>
        <v/>
      </c>
      <c r="D4567" s="26" t="str">
        <f>IF(C4567="","",IFERROR(VLOOKUP($C4567,Statistiques!$A$8:$B$30,2,0),""))</f>
        <v/>
      </c>
      <c r="E4567" s="24"/>
      <c r="F4567" s="27" t="e">
        <f t="shared" si="498"/>
        <v>#VALUE!</v>
      </c>
      <c r="G4567" s="28" t="str">
        <f t="shared" si="494"/>
        <v/>
      </c>
      <c r="H4567" s="29"/>
      <c r="I4567" s="30"/>
      <c r="J4567">
        <f t="shared" si="495"/>
        <v>0</v>
      </c>
      <c r="K4567">
        <f t="shared" si="496"/>
        <v>0</v>
      </c>
    </row>
    <row r="4568" spans="1:11" ht="12.75" customHeight="1" x14ac:dyDescent="0.2">
      <c r="A4568" s="71" t="str">
        <f t="shared" si="492"/>
        <v/>
      </c>
      <c r="B4568" s="31" t="str">
        <f t="shared" si="497"/>
        <v/>
      </c>
      <c r="C4568" s="25" t="str">
        <f t="shared" si="493"/>
        <v/>
      </c>
      <c r="D4568" s="26" t="str">
        <f>IF(C4568="","",IFERROR(VLOOKUP($C4568,Statistiques!$A$8:$B$30,2,0),""))</f>
        <v/>
      </c>
      <c r="E4568" s="24"/>
      <c r="F4568" s="27" t="e">
        <f t="shared" si="498"/>
        <v>#VALUE!</v>
      </c>
      <c r="G4568" s="28" t="str">
        <f t="shared" si="494"/>
        <v/>
      </c>
      <c r="H4568" s="29"/>
      <c r="I4568" s="30"/>
      <c r="J4568">
        <f t="shared" si="495"/>
        <v>0</v>
      </c>
      <c r="K4568">
        <f t="shared" si="496"/>
        <v>0</v>
      </c>
    </row>
    <row r="4569" spans="1:11" ht="12.75" customHeight="1" x14ac:dyDescent="0.2">
      <c r="A4569" s="71" t="str">
        <f t="shared" si="492"/>
        <v/>
      </c>
      <c r="B4569" s="31" t="str">
        <f t="shared" si="497"/>
        <v/>
      </c>
      <c r="C4569" s="25" t="str">
        <f t="shared" si="493"/>
        <v/>
      </c>
      <c r="D4569" s="26" t="str">
        <f>IF(C4569="","",IFERROR(VLOOKUP($C4569,Statistiques!$A$8:$B$30,2,0),""))</f>
        <v/>
      </c>
      <c r="E4569" s="24"/>
      <c r="F4569" s="27" t="e">
        <f t="shared" si="498"/>
        <v>#VALUE!</v>
      </c>
      <c r="G4569" s="28" t="str">
        <f t="shared" si="494"/>
        <v/>
      </c>
      <c r="H4569" s="29"/>
      <c r="I4569" s="30"/>
      <c r="J4569">
        <f t="shared" si="495"/>
        <v>0</v>
      </c>
      <c r="K4569">
        <f t="shared" si="496"/>
        <v>0</v>
      </c>
    </row>
    <row r="4570" spans="1:11" ht="12.75" customHeight="1" x14ac:dyDescent="0.2">
      <c r="A4570" s="71" t="str">
        <f t="shared" si="492"/>
        <v/>
      </c>
      <c r="B4570" s="31" t="str">
        <f t="shared" si="497"/>
        <v/>
      </c>
      <c r="C4570" s="25" t="str">
        <f t="shared" si="493"/>
        <v/>
      </c>
      <c r="D4570" s="26" t="str">
        <f>IF(C4570="","",IFERROR(VLOOKUP($C4570,Statistiques!$A$8:$B$30,2,0),""))</f>
        <v/>
      </c>
      <c r="E4570" s="24"/>
      <c r="F4570" s="27" t="e">
        <f t="shared" si="498"/>
        <v>#VALUE!</v>
      </c>
      <c r="G4570" s="28" t="str">
        <f t="shared" si="494"/>
        <v/>
      </c>
      <c r="H4570" s="29"/>
      <c r="I4570" s="30"/>
      <c r="J4570">
        <f t="shared" si="495"/>
        <v>0</v>
      </c>
      <c r="K4570">
        <f t="shared" si="496"/>
        <v>0</v>
      </c>
    </row>
    <row r="4571" spans="1:11" ht="12.75" customHeight="1" x14ac:dyDescent="0.2">
      <c r="A4571" s="71" t="str">
        <f t="shared" si="492"/>
        <v/>
      </c>
      <c r="B4571" s="31" t="str">
        <f t="shared" si="497"/>
        <v/>
      </c>
      <c r="C4571" s="25" t="str">
        <f t="shared" si="493"/>
        <v/>
      </c>
      <c r="D4571" s="26" t="str">
        <f>IF(C4571="","",IFERROR(VLOOKUP($C4571,Statistiques!$A$8:$B$30,2,0),""))</f>
        <v/>
      </c>
      <c r="E4571" s="24"/>
      <c r="F4571" s="27" t="e">
        <f t="shared" si="498"/>
        <v>#VALUE!</v>
      </c>
      <c r="G4571" s="28" t="str">
        <f t="shared" si="494"/>
        <v/>
      </c>
      <c r="H4571" s="29"/>
      <c r="I4571" s="30"/>
      <c r="J4571">
        <f t="shared" si="495"/>
        <v>0</v>
      </c>
      <c r="K4571">
        <f t="shared" si="496"/>
        <v>0</v>
      </c>
    </row>
    <row r="4572" spans="1:11" ht="12.75" customHeight="1" x14ac:dyDescent="0.2">
      <c r="A4572" s="71" t="str">
        <f t="shared" si="492"/>
        <v/>
      </c>
      <c r="B4572" s="31" t="str">
        <f t="shared" si="497"/>
        <v/>
      </c>
      <c r="C4572" s="25" t="str">
        <f t="shared" si="493"/>
        <v/>
      </c>
      <c r="D4572" s="26" t="str">
        <f>IF(C4572="","",IFERROR(VLOOKUP($C4572,Statistiques!$A$8:$B$30,2,0),""))</f>
        <v/>
      </c>
      <c r="E4572" s="24"/>
      <c r="F4572" s="27" t="e">
        <f t="shared" si="498"/>
        <v>#VALUE!</v>
      </c>
      <c r="G4572" s="28" t="str">
        <f t="shared" si="494"/>
        <v/>
      </c>
      <c r="H4572" s="29"/>
      <c r="I4572" s="30"/>
      <c r="J4572">
        <f t="shared" si="495"/>
        <v>0</v>
      </c>
      <c r="K4572">
        <f t="shared" si="496"/>
        <v>0</v>
      </c>
    </row>
    <row r="4573" spans="1:11" ht="12.75" customHeight="1" x14ac:dyDescent="0.2">
      <c r="A4573" s="71" t="str">
        <f t="shared" si="492"/>
        <v/>
      </c>
      <c r="B4573" s="31" t="str">
        <f t="shared" si="497"/>
        <v/>
      </c>
      <c r="C4573" s="25" t="str">
        <f t="shared" si="493"/>
        <v/>
      </c>
      <c r="D4573" s="26" t="str">
        <f>IF(C4573="","",IFERROR(VLOOKUP($C4573,Statistiques!$A$8:$B$30,2,0),""))</f>
        <v/>
      </c>
      <c r="E4573" s="24"/>
      <c r="F4573" s="27" t="e">
        <f t="shared" si="498"/>
        <v>#VALUE!</v>
      </c>
      <c r="G4573" s="28" t="str">
        <f t="shared" si="494"/>
        <v/>
      </c>
      <c r="H4573" s="29"/>
      <c r="I4573" s="30"/>
      <c r="J4573">
        <f t="shared" si="495"/>
        <v>0</v>
      </c>
      <c r="K4573">
        <f t="shared" si="496"/>
        <v>0</v>
      </c>
    </row>
    <row r="4574" spans="1:11" ht="12.75" customHeight="1" x14ac:dyDescent="0.2">
      <c r="A4574" s="71" t="str">
        <f t="shared" si="492"/>
        <v/>
      </c>
      <c r="B4574" s="31" t="str">
        <f t="shared" si="497"/>
        <v/>
      </c>
      <c r="C4574" s="25" t="str">
        <f t="shared" si="493"/>
        <v/>
      </c>
      <c r="D4574" s="26" t="str">
        <f>IF(C4574="","",IFERROR(VLOOKUP($C4574,Statistiques!$A$8:$B$30,2,0),""))</f>
        <v/>
      </c>
      <c r="E4574" s="24"/>
      <c r="F4574" s="27" t="e">
        <f t="shared" si="498"/>
        <v>#VALUE!</v>
      </c>
      <c r="G4574" s="28" t="str">
        <f t="shared" si="494"/>
        <v/>
      </c>
      <c r="H4574" s="29"/>
      <c r="I4574" s="30"/>
      <c r="J4574">
        <f t="shared" si="495"/>
        <v>0</v>
      </c>
      <c r="K4574">
        <f t="shared" si="496"/>
        <v>0</v>
      </c>
    </row>
    <row r="4575" spans="1:11" ht="12.75" customHeight="1" x14ac:dyDescent="0.2">
      <c r="A4575" s="71" t="str">
        <f t="shared" si="492"/>
        <v/>
      </c>
      <c r="B4575" s="31" t="str">
        <f t="shared" si="497"/>
        <v/>
      </c>
      <c r="C4575" s="25" t="str">
        <f t="shared" si="493"/>
        <v/>
      </c>
      <c r="D4575" s="26" t="str">
        <f>IF(C4575="","",IFERROR(VLOOKUP($C4575,Statistiques!$A$8:$B$30,2,0),""))</f>
        <v/>
      </c>
      <c r="E4575" s="24"/>
      <c r="F4575" s="27" t="e">
        <f t="shared" si="498"/>
        <v>#VALUE!</v>
      </c>
      <c r="G4575" s="28" t="str">
        <f t="shared" si="494"/>
        <v/>
      </c>
      <c r="H4575" s="29"/>
      <c r="I4575" s="30"/>
      <c r="J4575">
        <f t="shared" si="495"/>
        <v>0</v>
      </c>
      <c r="K4575">
        <f t="shared" si="496"/>
        <v>0</v>
      </c>
    </row>
    <row r="4576" spans="1:11" ht="12.75" customHeight="1" x14ac:dyDescent="0.2">
      <c r="A4576" s="71" t="str">
        <f t="shared" si="492"/>
        <v/>
      </c>
      <c r="B4576" s="31" t="str">
        <f t="shared" si="497"/>
        <v/>
      </c>
      <c r="C4576" s="25" t="str">
        <f t="shared" si="493"/>
        <v/>
      </c>
      <c r="D4576" s="26" t="str">
        <f>IF(C4576="","",IFERROR(VLOOKUP($C4576,Statistiques!$A$8:$B$30,2,0),""))</f>
        <v/>
      </c>
      <c r="E4576" s="24"/>
      <c r="F4576" s="27" t="e">
        <f t="shared" si="498"/>
        <v>#VALUE!</v>
      </c>
      <c r="G4576" s="28" t="str">
        <f t="shared" si="494"/>
        <v/>
      </c>
      <c r="H4576" s="29"/>
      <c r="I4576" s="30"/>
      <c r="J4576">
        <f t="shared" si="495"/>
        <v>0</v>
      </c>
      <c r="K4576">
        <f t="shared" si="496"/>
        <v>0</v>
      </c>
    </row>
    <row r="4577" spans="1:11" ht="12.75" customHeight="1" x14ac:dyDescent="0.2">
      <c r="A4577" s="71" t="str">
        <f t="shared" si="492"/>
        <v/>
      </c>
      <c r="B4577" s="31" t="str">
        <f t="shared" si="497"/>
        <v/>
      </c>
      <c r="C4577" s="25" t="str">
        <f t="shared" si="493"/>
        <v/>
      </c>
      <c r="D4577" s="26" t="str">
        <f>IF(C4577="","",IFERROR(VLOOKUP($C4577,Statistiques!$A$8:$B$30,2,0),""))</f>
        <v/>
      </c>
      <c r="E4577" s="24"/>
      <c r="F4577" s="27" t="e">
        <f t="shared" si="498"/>
        <v>#VALUE!</v>
      </c>
      <c r="G4577" s="28" t="str">
        <f t="shared" si="494"/>
        <v/>
      </c>
      <c r="H4577" s="29"/>
      <c r="I4577" s="30"/>
      <c r="J4577">
        <f t="shared" si="495"/>
        <v>0</v>
      </c>
      <c r="K4577">
        <f t="shared" si="496"/>
        <v>0</v>
      </c>
    </row>
    <row r="4578" spans="1:11" ht="12.75" customHeight="1" x14ac:dyDescent="0.2">
      <c r="A4578" s="71" t="str">
        <f t="shared" si="492"/>
        <v/>
      </c>
      <c r="B4578" s="31" t="str">
        <f t="shared" si="497"/>
        <v/>
      </c>
      <c r="C4578" s="25" t="str">
        <f t="shared" si="493"/>
        <v/>
      </c>
      <c r="D4578" s="26" t="str">
        <f>IF(C4578="","",IFERROR(VLOOKUP($C4578,Statistiques!$A$8:$B$30,2,0),""))</f>
        <v/>
      </c>
      <c r="E4578" s="24"/>
      <c r="F4578" s="27" t="e">
        <f t="shared" si="498"/>
        <v>#VALUE!</v>
      </c>
      <c r="G4578" s="28" t="str">
        <f t="shared" si="494"/>
        <v/>
      </c>
      <c r="H4578" s="29"/>
      <c r="I4578" s="30"/>
      <c r="J4578">
        <f t="shared" si="495"/>
        <v>0</v>
      </c>
      <c r="K4578">
        <f t="shared" si="496"/>
        <v>0</v>
      </c>
    </row>
    <row r="4579" spans="1:11" ht="12.75" customHeight="1" x14ac:dyDescent="0.2">
      <c r="A4579" s="71" t="str">
        <f t="shared" si="492"/>
        <v/>
      </c>
      <c r="B4579" s="31" t="str">
        <f t="shared" si="497"/>
        <v/>
      </c>
      <c r="C4579" s="25" t="str">
        <f t="shared" si="493"/>
        <v/>
      </c>
      <c r="D4579" s="26" t="str">
        <f>IF(C4579="","",IFERROR(VLOOKUP($C4579,Statistiques!$A$8:$B$30,2,0),""))</f>
        <v/>
      </c>
      <c r="E4579" s="24"/>
      <c r="F4579" s="27" t="e">
        <f t="shared" si="498"/>
        <v>#VALUE!</v>
      </c>
      <c r="G4579" s="28" t="str">
        <f t="shared" si="494"/>
        <v/>
      </c>
      <c r="H4579" s="29"/>
      <c r="I4579" s="30"/>
      <c r="J4579">
        <f t="shared" si="495"/>
        <v>0</v>
      </c>
      <c r="K4579">
        <f t="shared" si="496"/>
        <v>0</v>
      </c>
    </row>
    <row r="4580" spans="1:11" ht="12.75" customHeight="1" x14ac:dyDescent="0.2">
      <c r="A4580" s="71" t="str">
        <f t="shared" si="492"/>
        <v/>
      </c>
      <c r="B4580" s="31" t="str">
        <f t="shared" si="497"/>
        <v/>
      </c>
      <c r="C4580" s="25" t="str">
        <f t="shared" si="493"/>
        <v/>
      </c>
      <c r="D4580" s="26" t="str">
        <f>IF(C4580="","",IFERROR(VLOOKUP($C4580,Statistiques!$A$8:$B$30,2,0),""))</f>
        <v/>
      </c>
      <c r="E4580" s="24"/>
      <c r="F4580" s="27" t="e">
        <f t="shared" si="498"/>
        <v>#VALUE!</v>
      </c>
      <c r="G4580" s="28" t="str">
        <f t="shared" si="494"/>
        <v/>
      </c>
      <c r="H4580" s="29"/>
      <c r="I4580" s="30"/>
      <c r="J4580">
        <f t="shared" si="495"/>
        <v>0</v>
      </c>
      <c r="K4580">
        <f t="shared" si="496"/>
        <v>0</v>
      </c>
    </row>
    <row r="4581" spans="1:11" ht="12.75" customHeight="1" x14ac:dyDescent="0.2">
      <c r="A4581" s="71" t="str">
        <f t="shared" si="492"/>
        <v/>
      </c>
      <c r="B4581" s="31" t="str">
        <f t="shared" si="497"/>
        <v/>
      </c>
      <c r="C4581" s="25" t="str">
        <f t="shared" si="493"/>
        <v/>
      </c>
      <c r="D4581" s="26" t="str">
        <f>IF(C4581="","",IFERROR(VLOOKUP($C4581,Statistiques!$A$8:$B$30,2,0),""))</f>
        <v/>
      </c>
      <c r="E4581" s="24"/>
      <c r="F4581" s="27" t="e">
        <f t="shared" si="498"/>
        <v>#VALUE!</v>
      </c>
      <c r="G4581" s="28" t="str">
        <f t="shared" si="494"/>
        <v/>
      </c>
      <c r="H4581" s="29"/>
      <c r="I4581" s="30"/>
      <c r="J4581">
        <f t="shared" si="495"/>
        <v>0</v>
      </c>
      <c r="K4581">
        <f t="shared" si="496"/>
        <v>0</v>
      </c>
    </row>
    <row r="4582" spans="1:11" ht="12.75" customHeight="1" x14ac:dyDescent="0.2">
      <c r="A4582" s="71" t="str">
        <f t="shared" si="492"/>
        <v/>
      </c>
      <c r="B4582" s="31" t="str">
        <f t="shared" si="497"/>
        <v/>
      </c>
      <c r="C4582" s="25" t="str">
        <f t="shared" si="493"/>
        <v/>
      </c>
      <c r="D4582" s="26" t="str">
        <f>IF(C4582="","",IFERROR(VLOOKUP($C4582,Statistiques!$A$8:$B$30,2,0),""))</f>
        <v/>
      </c>
      <c r="E4582" s="24"/>
      <c r="F4582" s="27" t="e">
        <f t="shared" si="498"/>
        <v>#VALUE!</v>
      </c>
      <c r="G4582" s="28" t="str">
        <f t="shared" si="494"/>
        <v/>
      </c>
      <c r="H4582" s="29"/>
      <c r="I4582" s="30"/>
      <c r="J4582">
        <f t="shared" si="495"/>
        <v>0</v>
      </c>
      <c r="K4582">
        <f t="shared" si="496"/>
        <v>0</v>
      </c>
    </row>
    <row r="4583" spans="1:11" ht="12.75" customHeight="1" x14ac:dyDescent="0.2">
      <c r="A4583" s="71" t="str">
        <f t="shared" si="492"/>
        <v/>
      </c>
      <c r="B4583" s="31" t="str">
        <f t="shared" si="497"/>
        <v/>
      </c>
      <c r="C4583" s="25" t="str">
        <f t="shared" si="493"/>
        <v/>
      </c>
      <c r="D4583" s="26" t="str">
        <f>IF(C4583="","",IFERROR(VLOOKUP($C4583,Statistiques!$A$8:$B$30,2,0),""))</f>
        <v/>
      </c>
      <c r="E4583" s="24"/>
      <c r="F4583" s="27" t="e">
        <f t="shared" si="498"/>
        <v>#VALUE!</v>
      </c>
      <c r="G4583" s="28" t="str">
        <f t="shared" si="494"/>
        <v/>
      </c>
      <c r="H4583" s="29"/>
      <c r="I4583" s="30"/>
      <c r="J4583">
        <f t="shared" si="495"/>
        <v>0</v>
      </c>
      <c r="K4583">
        <f t="shared" si="496"/>
        <v>0</v>
      </c>
    </row>
    <row r="4584" spans="1:11" ht="12.75" customHeight="1" x14ac:dyDescent="0.2">
      <c r="A4584" s="71" t="str">
        <f t="shared" si="492"/>
        <v/>
      </c>
      <c r="B4584" s="31" t="str">
        <f t="shared" si="497"/>
        <v/>
      </c>
      <c r="C4584" s="25" t="str">
        <f t="shared" si="493"/>
        <v/>
      </c>
      <c r="D4584" s="26" t="str">
        <f>IF(C4584="","",IFERROR(VLOOKUP($C4584,Statistiques!$A$8:$B$30,2,0),""))</f>
        <v/>
      </c>
      <c r="E4584" s="24"/>
      <c r="F4584" s="27" t="e">
        <f t="shared" si="498"/>
        <v>#VALUE!</v>
      </c>
      <c r="G4584" s="28" t="str">
        <f t="shared" si="494"/>
        <v/>
      </c>
      <c r="H4584" s="29"/>
      <c r="I4584" s="30"/>
      <c r="J4584">
        <f t="shared" si="495"/>
        <v>0</v>
      </c>
      <c r="K4584">
        <f t="shared" si="496"/>
        <v>0</v>
      </c>
    </row>
    <row r="4585" spans="1:11" ht="12.75" customHeight="1" x14ac:dyDescent="0.2">
      <c r="A4585" s="71" t="str">
        <f t="shared" si="492"/>
        <v/>
      </c>
      <c r="B4585" s="31" t="str">
        <f t="shared" si="497"/>
        <v/>
      </c>
      <c r="C4585" s="25" t="str">
        <f t="shared" si="493"/>
        <v/>
      </c>
      <c r="D4585" s="26" t="str">
        <f>IF(C4585="","",IFERROR(VLOOKUP($C4585,Statistiques!$A$8:$B$30,2,0),""))</f>
        <v/>
      </c>
      <c r="E4585" s="24"/>
      <c r="F4585" s="27" t="e">
        <f t="shared" si="498"/>
        <v>#VALUE!</v>
      </c>
      <c r="G4585" s="28" t="str">
        <f t="shared" si="494"/>
        <v/>
      </c>
      <c r="H4585" s="29"/>
      <c r="I4585" s="30"/>
      <c r="J4585">
        <f t="shared" si="495"/>
        <v>0</v>
      </c>
      <c r="K4585">
        <f t="shared" si="496"/>
        <v>0</v>
      </c>
    </row>
    <row r="4586" spans="1:11" ht="12.75" customHeight="1" x14ac:dyDescent="0.2">
      <c r="A4586" s="71" t="str">
        <f t="shared" si="492"/>
        <v/>
      </c>
      <c r="B4586" s="31" t="str">
        <f t="shared" si="497"/>
        <v/>
      </c>
      <c r="C4586" s="25" t="str">
        <f t="shared" si="493"/>
        <v/>
      </c>
      <c r="D4586" s="26" t="str">
        <f>IF(C4586="","",IFERROR(VLOOKUP($C4586,Statistiques!$A$8:$B$30,2,0),""))</f>
        <v/>
      </c>
      <c r="E4586" s="24"/>
      <c r="F4586" s="27" t="e">
        <f t="shared" si="498"/>
        <v>#VALUE!</v>
      </c>
      <c r="G4586" s="28" t="str">
        <f t="shared" si="494"/>
        <v/>
      </c>
      <c r="H4586" s="29"/>
      <c r="I4586" s="30"/>
      <c r="J4586">
        <f t="shared" si="495"/>
        <v>0</v>
      </c>
      <c r="K4586">
        <f t="shared" si="496"/>
        <v>0</v>
      </c>
    </row>
    <row r="4587" spans="1:11" ht="12.75" customHeight="1" x14ac:dyDescent="0.2">
      <c r="A4587" s="71" t="str">
        <f t="shared" si="492"/>
        <v/>
      </c>
      <c r="B4587" s="31" t="str">
        <f t="shared" si="497"/>
        <v/>
      </c>
      <c r="C4587" s="25" t="str">
        <f t="shared" si="493"/>
        <v/>
      </c>
      <c r="D4587" s="26" t="str">
        <f>IF(C4587="","",IFERROR(VLOOKUP($C4587,Statistiques!$A$8:$B$30,2,0),""))</f>
        <v/>
      </c>
      <c r="E4587" s="24"/>
      <c r="F4587" s="27" t="e">
        <f t="shared" si="498"/>
        <v>#VALUE!</v>
      </c>
      <c r="G4587" s="28" t="str">
        <f t="shared" si="494"/>
        <v/>
      </c>
      <c r="H4587" s="29"/>
      <c r="I4587" s="30"/>
      <c r="J4587">
        <f t="shared" si="495"/>
        <v>0</v>
      </c>
      <c r="K4587">
        <f t="shared" si="496"/>
        <v>0</v>
      </c>
    </row>
    <row r="4588" spans="1:11" ht="12.75" customHeight="1" x14ac:dyDescent="0.2">
      <c r="A4588" s="71" t="str">
        <f t="shared" si="492"/>
        <v/>
      </c>
      <c r="B4588" s="31" t="str">
        <f t="shared" si="497"/>
        <v/>
      </c>
      <c r="C4588" s="25" t="str">
        <f t="shared" si="493"/>
        <v/>
      </c>
      <c r="D4588" s="26" t="str">
        <f>IF(C4588="","",IFERROR(VLOOKUP($C4588,Statistiques!$A$8:$B$30,2,0),""))</f>
        <v/>
      </c>
      <c r="E4588" s="24"/>
      <c r="F4588" s="27" t="e">
        <f t="shared" si="498"/>
        <v>#VALUE!</v>
      </c>
      <c r="G4588" s="28" t="str">
        <f t="shared" si="494"/>
        <v/>
      </c>
      <c r="H4588" s="29"/>
      <c r="I4588" s="30"/>
      <c r="J4588">
        <f t="shared" si="495"/>
        <v>0</v>
      </c>
      <c r="K4588">
        <f t="shared" si="496"/>
        <v>0</v>
      </c>
    </row>
    <row r="4589" spans="1:11" ht="12.75" customHeight="1" x14ac:dyDescent="0.2">
      <c r="A4589" s="71" t="str">
        <f t="shared" si="492"/>
        <v/>
      </c>
      <c r="B4589" s="31" t="str">
        <f t="shared" si="497"/>
        <v/>
      </c>
      <c r="C4589" s="25" t="str">
        <f t="shared" si="493"/>
        <v/>
      </c>
      <c r="D4589" s="26" t="str">
        <f>IF(C4589="","",IFERROR(VLOOKUP($C4589,Statistiques!$A$8:$B$30,2,0),""))</f>
        <v/>
      </c>
      <c r="E4589" s="24"/>
      <c r="F4589" s="27" t="e">
        <f t="shared" si="498"/>
        <v>#VALUE!</v>
      </c>
      <c r="G4589" s="28" t="str">
        <f t="shared" si="494"/>
        <v/>
      </c>
      <c r="H4589" s="29"/>
      <c r="I4589" s="30"/>
      <c r="J4589">
        <f t="shared" si="495"/>
        <v>0</v>
      </c>
      <c r="K4589">
        <f t="shared" si="496"/>
        <v>0</v>
      </c>
    </row>
    <row r="4590" spans="1:11" ht="12.75" customHeight="1" x14ac:dyDescent="0.2">
      <c r="A4590" s="71" t="str">
        <f t="shared" si="492"/>
        <v/>
      </c>
      <c r="B4590" s="31" t="str">
        <f t="shared" si="497"/>
        <v/>
      </c>
      <c r="C4590" s="25" t="str">
        <f t="shared" si="493"/>
        <v/>
      </c>
      <c r="D4590" s="26" t="str">
        <f>IF(C4590="","",IFERROR(VLOOKUP($C4590,Statistiques!$A$8:$B$30,2,0),""))</f>
        <v/>
      </c>
      <c r="E4590" s="24"/>
      <c r="F4590" s="27" t="e">
        <f t="shared" si="498"/>
        <v>#VALUE!</v>
      </c>
      <c r="G4590" s="28" t="str">
        <f t="shared" si="494"/>
        <v/>
      </c>
      <c r="H4590" s="29"/>
      <c r="I4590" s="30"/>
      <c r="J4590">
        <f t="shared" si="495"/>
        <v>0</v>
      </c>
      <c r="K4590">
        <f t="shared" si="496"/>
        <v>0</v>
      </c>
    </row>
    <row r="4591" spans="1:11" ht="12.75" customHeight="1" x14ac:dyDescent="0.2">
      <c r="A4591" s="71" t="str">
        <f t="shared" si="492"/>
        <v/>
      </c>
      <c r="B4591" s="31" t="str">
        <f t="shared" si="497"/>
        <v/>
      </c>
      <c r="C4591" s="25" t="str">
        <f t="shared" si="493"/>
        <v/>
      </c>
      <c r="D4591" s="26" t="str">
        <f>IF(C4591="","",IFERROR(VLOOKUP($C4591,Statistiques!$A$8:$B$30,2,0),""))</f>
        <v/>
      </c>
      <c r="E4591" s="24"/>
      <c r="F4591" s="27" t="e">
        <f t="shared" si="498"/>
        <v>#VALUE!</v>
      </c>
      <c r="G4591" s="28" t="str">
        <f t="shared" si="494"/>
        <v/>
      </c>
      <c r="H4591" s="29"/>
      <c r="I4591" s="30"/>
      <c r="J4591">
        <f t="shared" si="495"/>
        <v>0</v>
      </c>
      <c r="K4591">
        <f t="shared" si="496"/>
        <v>0</v>
      </c>
    </row>
    <row r="4592" spans="1:11" ht="12.75" customHeight="1" x14ac:dyDescent="0.2">
      <c r="A4592" s="71" t="str">
        <f t="shared" si="492"/>
        <v/>
      </c>
      <c r="B4592" s="31" t="str">
        <f t="shared" si="497"/>
        <v/>
      </c>
      <c r="C4592" s="25" t="str">
        <f t="shared" si="493"/>
        <v/>
      </c>
      <c r="D4592" s="26" t="str">
        <f>IF(C4592="","",IFERROR(VLOOKUP($C4592,Statistiques!$A$8:$B$30,2,0),""))</f>
        <v/>
      </c>
      <c r="E4592" s="24"/>
      <c r="F4592" s="27" t="e">
        <f t="shared" si="498"/>
        <v>#VALUE!</v>
      </c>
      <c r="G4592" s="28" t="str">
        <f t="shared" si="494"/>
        <v/>
      </c>
      <c r="H4592" s="29"/>
      <c r="I4592" s="30"/>
      <c r="J4592">
        <f t="shared" si="495"/>
        <v>0</v>
      </c>
      <c r="K4592">
        <f t="shared" si="496"/>
        <v>0</v>
      </c>
    </row>
    <row r="4593" spans="1:11" ht="12.75" customHeight="1" x14ac:dyDescent="0.2">
      <c r="A4593" s="71" t="str">
        <f t="shared" si="492"/>
        <v/>
      </c>
      <c r="B4593" s="31" t="str">
        <f t="shared" si="497"/>
        <v/>
      </c>
      <c r="C4593" s="25" t="str">
        <f t="shared" si="493"/>
        <v/>
      </c>
      <c r="D4593" s="26" t="str">
        <f>IF(C4593="","",IFERROR(VLOOKUP($C4593,Statistiques!$A$8:$B$30,2,0),""))</f>
        <v/>
      </c>
      <c r="E4593" s="24"/>
      <c r="F4593" s="27" t="e">
        <f t="shared" si="498"/>
        <v>#VALUE!</v>
      </c>
      <c r="G4593" s="28" t="str">
        <f t="shared" si="494"/>
        <v/>
      </c>
      <c r="H4593" s="29"/>
      <c r="I4593" s="30"/>
      <c r="J4593">
        <f t="shared" si="495"/>
        <v>0</v>
      </c>
      <c r="K4593">
        <f t="shared" si="496"/>
        <v>0</v>
      </c>
    </row>
    <row r="4594" spans="1:11" ht="12.75" customHeight="1" x14ac:dyDescent="0.2">
      <c r="A4594" s="71" t="str">
        <f t="shared" ref="A4594:A4657" si="499">IF(E4593="","",A4593)</f>
        <v/>
      </c>
      <c r="B4594" s="31" t="str">
        <f t="shared" si="497"/>
        <v/>
      </c>
      <c r="C4594" s="25" t="str">
        <f t="shared" ref="C4594:C4657" si="500">IF(E4593="","",C4593)</f>
        <v/>
      </c>
      <c r="D4594" s="26" t="str">
        <f>IF(C4594="","",IFERROR(VLOOKUP($C4594,Statistiques!$A$8:$B$30,2,0),""))</f>
        <v/>
      </c>
      <c r="E4594" s="24"/>
      <c r="F4594" s="27" t="e">
        <f t="shared" si="498"/>
        <v>#VALUE!</v>
      </c>
      <c r="G4594" s="28" t="str">
        <f t="shared" si="494"/>
        <v/>
      </c>
      <c r="H4594" s="29"/>
      <c r="I4594" s="30"/>
      <c r="J4594">
        <f t="shared" si="495"/>
        <v>0</v>
      </c>
      <c r="K4594">
        <f t="shared" si="496"/>
        <v>0</v>
      </c>
    </row>
    <row r="4595" spans="1:11" ht="12.75" customHeight="1" x14ac:dyDescent="0.2">
      <c r="A4595" s="71" t="str">
        <f t="shared" si="499"/>
        <v/>
      </c>
      <c r="B4595" s="31" t="str">
        <f t="shared" si="497"/>
        <v/>
      </c>
      <c r="C4595" s="25" t="str">
        <f t="shared" si="500"/>
        <v/>
      </c>
      <c r="D4595" s="26" t="str">
        <f>IF(C4595="","",IFERROR(VLOOKUP($C4595,Statistiques!$A$8:$B$30,2,0),""))</f>
        <v/>
      </c>
      <c r="E4595" s="24"/>
      <c r="F4595" s="27" t="e">
        <f t="shared" si="498"/>
        <v>#VALUE!</v>
      </c>
      <c r="G4595" s="28" t="str">
        <f t="shared" si="494"/>
        <v/>
      </c>
      <c r="H4595" s="29"/>
      <c r="I4595" s="30"/>
      <c r="J4595">
        <f t="shared" si="495"/>
        <v>0</v>
      </c>
      <c r="K4595">
        <f t="shared" si="496"/>
        <v>0</v>
      </c>
    </row>
    <row r="4596" spans="1:11" ht="12.75" customHeight="1" x14ac:dyDescent="0.2">
      <c r="A4596" s="71" t="str">
        <f t="shared" si="499"/>
        <v/>
      </c>
      <c r="B4596" s="31" t="str">
        <f t="shared" si="497"/>
        <v/>
      </c>
      <c r="C4596" s="25" t="str">
        <f t="shared" si="500"/>
        <v/>
      </c>
      <c r="D4596" s="26" t="str">
        <f>IF(C4596="","",IFERROR(VLOOKUP($C4596,Statistiques!$A$8:$B$30,2,0),""))</f>
        <v/>
      </c>
      <c r="E4596" s="24"/>
      <c r="F4596" s="27" t="e">
        <f t="shared" si="498"/>
        <v>#VALUE!</v>
      </c>
      <c r="G4596" s="28" t="str">
        <f t="shared" si="494"/>
        <v/>
      </c>
      <c r="H4596" s="29"/>
      <c r="I4596" s="30"/>
      <c r="J4596">
        <f t="shared" si="495"/>
        <v>0</v>
      </c>
      <c r="K4596">
        <f t="shared" si="496"/>
        <v>0</v>
      </c>
    </row>
    <row r="4597" spans="1:11" ht="12.75" customHeight="1" x14ac:dyDescent="0.2">
      <c r="A4597" s="71" t="str">
        <f t="shared" si="499"/>
        <v/>
      </c>
      <c r="B4597" s="31" t="str">
        <f t="shared" si="497"/>
        <v/>
      </c>
      <c r="C4597" s="25" t="str">
        <f t="shared" si="500"/>
        <v/>
      </c>
      <c r="D4597" s="26" t="str">
        <f>IF(C4597="","",IFERROR(VLOOKUP($C4597,Statistiques!$A$8:$B$30,2,0),""))</f>
        <v/>
      </c>
      <c r="E4597" s="24"/>
      <c r="F4597" s="27" t="e">
        <f t="shared" si="498"/>
        <v>#VALUE!</v>
      </c>
      <c r="G4597" s="28" t="str">
        <f t="shared" si="494"/>
        <v/>
      </c>
      <c r="H4597" s="29"/>
      <c r="I4597" s="30"/>
      <c r="J4597">
        <f t="shared" si="495"/>
        <v>0</v>
      </c>
      <c r="K4597">
        <f t="shared" si="496"/>
        <v>0</v>
      </c>
    </row>
    <row r="4598" spans="1:11" ht="12.75" customHeight="1" x14ac:dyDescent="0.2">
      <c r="A4598" s="71" t="str">
        <f t="shared" si="499"/>
        <v/>
      </c>
      <c r="B4598" s="31" t="str">
        <f t="shared" si="497"/>
        <v/>
      </c>
      <c r="C4598" s="25" t="str">
        <f t="shared" si="500"/>
        <v/>
      </c>
      <c r="D4598" s="26" t="str">
        <f>IF(C4598="","",IFERROR(VLOOKUP($C4598,Statistiques!$A$8:$B$30,2,0),""))</f>
        <v/>
      </c>
      <c r="E4598" s="24"/>
      <c r="F4598" s="27" t="e">
        <f t="shared" si="498"/>
        <v>#VALUE!</v>
      </c>
      <c r="G4598" s="28" t="str">
        <f t="shared" si="494"/>
        <v/>
      </c>
      <c r="H4598" s="29"/>
      <c r="I4598" s="30"/>
      <c r="J4598">
        <f t="shared" si="495"/>
        <v>0</v>
      </c>
      <c r="K4598">
        <f t="shared" si="496"/>
        <v>0</v>
      </c>
    </row>
    <row r="4599" spans="1:11" ht="12.75" customHeight="1" x14ac:dyDescent="0.2">
      <c r="A4599" s="71" t="str">
        <f t="shared" si="499"/>
        <v/>
      </c>
      <c r="B4599" s="31" t="str">
        <f t="shared" si="497"/>
        <v/>
      </c>
      <c r="C4599" s="25" t="str">
        <f t="shared" si="500"/>
        <v/>
      </c>
      <c r="D4599" s="26" t="str">
        <f>IF(C4599="","",IFERROR(VLOOKUP($C4599,Statistiques!$A$8:$B$30,2,0),""))</f>
        <v/>
      </c>
      <c r="E4599" s="24"/>
      <c r="F4599" s="27" t="e">
        <f t="shared" si="498"/>
        <v>#VALUE!</v>
      </c>
      <c r="G4599" s="28" t="str">
        <f t="shared" si="494"/>
        <v/>
      </c>
      <c r="H4599" s="29"/>
      <c r="I4599" s="30"/>
      <c r="J4599">
        <f t="shared" si="495"/>
        <v>0</v>
      </c>
      <c r="K4599">
        <f t="shared" si="496"/>
        <v>0</v>
      </c>
    </row>
    <row r="4600" spans="1:11" ht="12.75" customHeight="1" x14ac:dyDescent="0.2">
      <c r="A4600" s="71" t="str">
        <f t="shared" si="499"/>
        <v/>
      </c>
      <c r="B4600" s="31" t="str">
        <f t="shared" si="497"/>
        <v/>
      </c>
      <c r="C4600" s="25" t="str">
        <f t="shared" si="500"/>
        <v/>
      </c>
      <c r="D4600" s="26" t="str">
        <f>IF(C4600="","",IFERROR(VLOOKUP($C4600,Statistiques!$A$8:$B$30,2,0),""))</f>
        <v/>
      </c>
      <c r="E4600" s="24"/>
      <c r="F4600" s="27" t="e">
        <f t="shared" si="498"/>
        <v>#VALUE!</v>
      </c>
      <c r="G4600" s="28" t="str">
        <f t="shared" si="494"/>
        <v/>
      </c>
      <c r="H4600" s="29"/>
      <c r="I4600" s="30"/>
      <c r="J4600">
        <f t="shared" si="495"/>
        <v>0</v>
      </c>
      <c r="K4600">
        <f t="shared" si="496"/>
        <v>0</v>
      </c>
    </row>
    <row r="4601" spans="1:11" ht="12.75" customHeight="1" x14ac:dyDescent="0.2">
      <c r="A4601" s="71" t="str">
        <f t="shared" si="499"/>
        <v/>
      </c>
      <c r="B4601" s="31" t="str">
        <f t="shared" si="497"/>
        <v/>
      </c>
      <c r="C4601" s="25" t="str">
        <f t="shared" si="500"/>
        <v/>
      </c>
      <c r="D4601" s="26" t="str">
        <f>IF(C4601="","",IFERROR(VLOOKUP($C4601,Statistiques!$A$8:$B$30,2,0),""))</f>
        <v/>
      </c>
      <c r="E4601" s="24"/>
      <c r="F4601" s="27" t="e">
        <f t="shared" si="498"/>
        <v>#VALUE!</v>
      </c>
      <c r="G4601" s="28" t="str">
        <f t="shared" si="494"/>
        <v/>
      </c>
      <c r="H4601" s="29"/>
      <c r="I4601" s="30"/>
      <c r="J4601">
        <f t="shared" si="495"/>
        <v>0</v>
      </c>
      <c r="K4601">
        <f t="shared" si="496"/>
        <v>0</v>
      </c>
    </row>
    <row r="4602" spans="1:11" ht="12.75" customHeight="1" x14ac:dyDescent="0.2">
      <c r="A4602" s="71" t="str">
        <f t="shared" si="499"/>
        <v/>
      </c>
      <c r="B4602" s="31" t="str">
        <f t="shared" si="497"/>
        <v/>
      </c>
      <c r="C4602" s="25" t="str">
        <f t="shared" si="500"/>
        <v/>
      </c>
      <c r="D4602" s="26" t="str">
        <f>IF(C4602="","",IFERROR(VLOOKUP($C4602,Statistiques!$A$8:$B$30,2,0),""))</f>
        <v/>
      </c>
      <c r="E4602" s="24"/>
      <c r="F4602" s="27" t="e">
        <f t="shared" si="498"/>
        <v>#VALUE!</v>
      </c>
      <c r="G4602" s="28" t="str">
        <f t="shared" si="494"/>
        <v/>
      </c>
      <c r="H4602" s="29"/>
      <c r="I4602" s="30"/>
      <c r="J4602">
        <f t="shared" si="495"/>
        <v>0</v>
      </c>
      <c r="K4602">
        <f t="shared" si="496"/>
        <v>0</v>
      </c>
    </row>
    <row r="4603" spans="1:11" ht="12.75" customHeight="1" x14ac:dyDescent="0.2">
      <c r="A4603" s="71" t="str">
        <f t="shared" si="499"/>
        <v/>
      </c>
      <c r="B4603" s="31" t="str">
        <f t="shared" si="497"/>
        <v/>
      </c>
      <c r="C4603" s="25" t="str">
        <f t="shared" si="500"/>
        <v/>
      </c>
      <c r="D4603" s="26" t="str">
        <f>IF(C4603="","",IFERROR(VLOOKUP($C4603,Statistiques!$A$8:$B$30,2,0),""))</f>
        <v/>
      </c>
      <c r="E4603" s="24"/>
      <c r="F4603" s="27" t="e">
        <f t="shared" si="498"/>
        <v>#VALUE!</v>
      </c>
      <c r="G4603" s="28" t="str">
        <f t="shared" si="494"/>
        <v/>
      </c>
      <c r="H4603" s="29"/>
      <c r="I4603" s="30"/>
      <c r="J4603">
        <f t="shared" si="495"/>
        <v>0</v>
      </c>
      <c r="K4603">
        <f t="shared" si="496"/>
        <v>0</v>
      </c>
    </row>
    <row r="4604" spans="1:11" ht="12.75" customHeight="1" x14ac:dyDescent="0.2">
      <c r="A4604" s="71" t="str">
        <f t="shared" si="499"/>
        <v/>
      </c>
      <c r="B4604" s="31" t="str">
        <f t="shared" si="497"/>
        <v/>
      </c>
      <c r="C4604" s="25" t="str">
        <f t="shared" si="500"/>
        <v/>
      </c>
      <c r="D4604" s="26" t="str">
        <f>IF(C4604="","",IFERROR(VLOOKUP($C4604,Statistiques!$A$8:$B$30,2,0),""))</f>
        <v/>
      </c>
      <c r="E4604" s="24"/>
      <c r="F4604" s="27" t="e">
        <f t="shared" si="498"/>
        <v>#VALUE!</v>
      </c>
      <c r="G4604" s="28" t="str">
        <f t="shared" si="494"/>
        <v/>
      </c>
      <c r="H4604" s="29"/>
      <c r="I4604" s="30"/>
      <c r="J4604">
        <f t="shared" si="495"/>
        <v>0</v>
      </c>
      <c r="K4604">
        <f t="shared" si="496"/>
        <v>0</v>
      </c>
    </row>
    <row r="4605" spans="1:11" ht="12.75" customHeight="1" x14ac:dyDescent="0.2">
      <c r="A4605" s="71" t="str">
        <f t="shared" si="499"/>
        <v/>
      </c>
      <c r="B4605" s="31" t="str">
        <f t="shared" si="497"/>
        <v/>
      </c>
      <c r="C4605" s="25" t="str">
        <f t="shared" si="500"/>
        <v/>
      </c>
      <c r="D4605" s="26" t="str">
        <f>IF(C4605="","",IFERROR(VLOOKUP($C4605,Statistiques!$A$8:$B$30,2,0),""))</f>
        <v/>
      </c>
      <c r="E4605" s="24"/>
      <c r="F4605" s="27" t="e">
        <f t="shared" si="498"/>
        <v>#VALUE!</v>
      </c>
      <c r="G4605" s="28" t="str">
        <f t="shared" si="494"/>
        <v/>
      </c>
      <c r="H4605" s="29"/>
      <c r="I4605" s="30"/>
      <c r="J4605">
        <f t="shared" si="495"/>
        <v>0</v>
      </c>
      <c r="K4605">
        <f t="shared" si="496"/>
        <v>0</v>
      </c>
    </row>
    <row r="4606" spans="1:11" ht="12.75" customHeight="1" x14ac:dyDescent="0.2">
      <c r="A4606" s="71" t="str">
        <f t="shared" si="499"/>
        <v/>
      </c>
      <c r="B4606" s="31" t="str">
        <f t="shared" si="497"/>
        <v/>
      </c>
      <c r="C4606" s="25" t="str">
        <f t="shared" si="500"/>
        <v/>
      </c>
      <c r="D4606" s="26" t="str">
        <f>IF(C4606="","",IFERROR(VLOOKUP($C4606,Statistiques!$A$8:$B$30,2,0),""))</f>
        <v/>
      </c>
      <c r="E4606" s="24"/>
      <c r="F4606" s="27" t="e">
        <f t="shared" si="498"/>
        <v>#VALUE!</v>
      </c>
      <c r="G4606" s="28" t="str">
        <f t="shared" si="494"/>
        <v/>
      </c>
      <c r="H4606" s="29"/>
      <c r="I4606" s="30"/>
      <c r="J4606">
        <f t="shared" si="495"/>
        <v>0</v>
      </c>
      <c r="K4606">
        <f t="shared" si="496"/>
        <v>0</v>
      </c>
    </row>
    <row r="4607" spans="1:11" ht="12.75" customHeight="1" x14ac:dyDescent="0.2">
      <c r="A4607" s="71" t="str">
        <f t="shared" si="499"/>
        <v/>
      </c>
      <c r="B4607" s="31" t="str">
        <f t="shared" si="497"/>
        <v/>
      </c>
      <c r="C4607" s="25" t="str">
        <f t="shared" si="500"/>
        <v/>
      </c>
      <c r="D4607" s="26" t="str">
        <f>IF(C4607="","",IFERROR(VLOOKUP($C4607,Statistiques!$A$8:$B$30,2,0),""))</f>
        <v/>
      </c>
      <c r="E4607" s="24"/>
      <c r="F4607" s="27" t="e">
        <f t="shared" si="498"/>
        <v>#VALUE!</v>
      </c>
      <c r="G4607" s="28" t="str">
        <f t="shared" si="494"/>
        <v/>
      </c>
      <c r="H4607" s="29"/>
      <c r="I4607" s="30"/>
      <c r="J4607">
        <f t="shared" si="495"/>
        <v>0</v>
      </c>
      <c r="K4607">
        <f t="shared" si="496"/>
        <v>0</v>
      </c>
    </row>
    <row r="4608" spans="1:11" ht="12.75" customHeight="1" x14ac:dyDescent="0.2">
      <c r="A4608" s="71" t="str">
        <f t="shared" si="499"/>
        <v/>
      </c>
      <c r="B4608" s="31" t="str">
        <f t="shared" si="497"/>
        <v/>
      </c>
      <c r="C4608" s="25" t="str">
        <f t="shared" si="500"/>
        <v/>
      </c>
      <c r="D4608" s="26" t="str">
        <f>IF(C4608="","",IFERROR(VLOOKUP($C4608,Statistiques!$A$8:$B$30,2,0),""))</f>
        <v/>
      </c>
      <c r="E4608" s="24"/>
      <c r="F4608" s="27" t="e">
        <f t="shared" si="498"/>
        <v>#VALUE!</v>
      </c>
      <c r="G4608" s="28" t="str">
        <f t="shared" si="494"/>
        <v/>
      </c>
      <c r="H4608" s="29"/>
      <c r="I4608" s="30"/>
      <c r="J4608">
        <f t="shared" si="495"/>
        <v>0</v>
      </c>
      <c r="K4608">
        <f t="shared" si="496"/>
        <v>0</v>
      </c>
    </row>
    <row r="4609" spans="1:11" ht="12.75" customHeight="1" x14ac:dyDescent="0.2">
      <c r="A4609" s="71" t="str">
        <f t="shared" si="499"/>
        <v/>
      </c>
      <c r="B4609" s="31" t="str">
        <f t="shared" si="497"/>
        <v/>
      </c>
      <c r="C4609" s="25" t="str">
        <f t="shared" si="500"/>
        <v/>
      </c>
      <c r="D4609" s="26" t="str">
        <f>IF(C4609="","",IFERROR(VLOOKUP($C4609,Statistiques!$A$8:$B$30,2,0),""))</f>
        <v/>
      </c>
      <c r="E4609" s="24"/>
      <c r="F4609" s="27" t="e">
        <f t="shared" si="498"/>
        <v>#VALUE!</v>
      </c>
      <c r="G4609" s="28" t="str">
        <f t="shared" si="494"/>
        <v/>
      </c>
      <c r="H4609" s="29"/>
      <c r="I4609" s="30"/>
      <c r="J4609">
        <f t="shared" si="495"/>
        <v>0</v>
      </c>
      <c r="K4609">
        <f t="shared" si="496"/>
        <v>0</v>
      </c>
    </row>
    <row r="4610" spans="1:11" ht="12.75" customHeight="1" x14ac:dyDescent="0.2">
      <c r="A4610" s="71" t="str">
        <f t="shared" si="499"/>
        <v/>
      </c>
      <c r="B4610" s="31" t="str">
        <f t="shared" si="497"/>
        <v/>
      </c>
      <c r="C4610" s="25" t="str">
        <f t="shared" si="500"/>
        <v/>
      </c>
      <c r="D4610" s="26" t="str">
        <f>IF(C4610="","",IFERROR(VLOOKUP($C4610,Statistiques!$A$8:$B$30,2,0),""))</f>
        <v/>
      </c>
      <c r="E4610" s="24"/>
      <c r="F4610" s="27" t="e">
        <f t="shared" si="498"/>
        <v>#VALUE!</v>
      </c>
      <c r="G4610" s="28" t="str">
        <f t="shared" si="494"/>
        <v/>
      </c>
      <c r="H4610" s="29"/>
      <c r="I4610" s="30"/>
      <c r="J4610">
        <f t="shared" si="495"/>
        <v>0</v>
      </c>
      <c r="K4610">
        <f t="shared" si="496"/>
        <v>0</v>
      </c>
    </row>
    <row r="4611" spans="1:11" ht="12.75" customHeight="1" x14ac:dyDescent="0.2">
      <c r="A4611" s="71" t="str">
        <f t="shared" si="499"/>
        <v/>
      </c>
      <c r="B4611" s="31" t="str">
        <f t="shared" si="497"/>
        <v/>
      </c>
      <c r="C4611" s="25" t="str">
        <f t="shared" si="500"/>
        <v/>
      </c>
      <c r="D4611" s="26" t="str">
        <f>IF(C4611="","",IFERROR(VLOOKUP($C4611,Statistiques!$A$8:$B$30,2,0),""))</f>
        <v/>
      </c>
      <c r="E4611" s="24"/>
      <c r="F4611" s="27" t="e">
        <f t="shared" si="498"/>
        <v>#VALUE!</v>
      </c>
      <c r="G4611" s="28" t="str">
        <f t="shared" ref="G4611:G4674" si="501">IF(E4611="","",IF(AND(MONTH(A4611)=MONTH(A4612),E4612&lt;&gt;""),"",F4611))</f>
        <v/>
      </c>
      <c r="H4611" s="29"/>
      <c r="I4611" s="30"/>
      <c r="J4611">
        <f t="shared" ref="J4611:J4674" si="502">IF(H4611="",0,H4611)</f>
        <v>0</v>
      </c>
      <c r="K4611">
        <f t="shared" ref="K4611:K4674" si="503">IF(I4611="",0,I4611)</f>
        <v>0</v>
      </c>
    </row>
    <row r="4612" spans="1:11" ht="12.75" customHeight="1" x14ac:dyDescent="0.2">
      <c r="A4612" s="71" t="str">
        <f t="shared" si="499"/>
        <v/>
      </c>
      <c r="B4612" s="31" t="str">
        <f t="shared" ref="B4612:B4675" si="504">IF(A4612="","",B4611+1)</f>
        <v/>
      </c>
      <c r="C4612" s="25" t="str">
        <f t="shared" si="500"/>
        <v/>
      </c>
      <c r="D4612" s="26" t="str">
        <f>IF(C4612="","",IFERROR(VLOOKUP($C4612,Statistiques!$A$8:$B$30,2,0),""))</f>
        <v/>
      </c>
      <c r="E4612" s="24"/>
      <c r="F4612" s="27" t="e">
        <f t="shared" ref="F4612:F4675" si="505">IF(MONTH(A4612)=MONTH(A4611),F4611+E4612,E4612)</f>
        <v>#VALUE!</v>
      </c>
      <c r="G4612" s="28" t="str">
        <f t="shared" si="501"/>
        <v/>
      </c>
      <c r="H4612" s="29"/>
      <c r="I4612" s="30"/>
      <c r="J4612">
        <f t="shared" si="502"/>
        <v>0</v>
      </c>
      <c r="K4612">
        <f t="shared" si="503"/>
        <v>0</v>
      </c>
    </row>
    <row r="4613" spans="1:11" ht="12.75" customHeight="1" x14ac:dyDescent="0.2">
      <c r="A4613" s="71" t="str">
        <f t="shared" si="499"/>
        <v/>
      </c>
      <c r="B4613" s="31" t="str">
        <f t="shared" si="504"/>
        <v/>
      </c>
      <c r="C4613" s="25" t="str">
        <f t="shared" si="500"/>
        <v/>
      </c>
      <c r="D4613" s="26" t="str">
        <f>IF(C4613="","",IFERROR(VLOOKUP($C4613,Statistiques!$A$8:$B$30,2,0),""))</f>
        <v/>
      </c>
      <c r="E4613" s="24"/>
      <c r="F4613" s="27" t="e">
        <f t="shared" si="505"/>
        <v>#VALUE!</v>
      </c>
      <c r="G4613" s="28" t="str">
        <f t="shared" si="501"/>
        <v/>
      </c>
      <c r="H4613" s="29"/>
      <c r="I4613" s="30"/>
      <c r="J4613">
        <f t="shared" si="502"/>
        <v>0</v>
      </c>
      <c r="K4613">
        <f t="shared" si="503"/>
        <v>0</v>
      </c>
    </row>
    <row r="4614" spans="1:11" ht="12.75" customHeight="1" x14ac:dyDescent="0.2">
      <c r="A4614" s="71" t="str">
        <f t="shared" si="499"/>
        <v/>
      </c>
      <c r="B4614" s="31" t="str">
        <f t="shared" si="504"/>
        <v/>
      </c>
      <c r="C4614" s="25" t="str">
        <f t="shared" si="500"/>
        <v/>
      </c>
      <c r="D4614" s="26" t="str">
        <f>IF(C4614="","",IFERROR(VLOOKUP($C4614,Statistiques!$A$8:$B$30,2,0),""))</f>
        <v/>
      </c>
      <c r="E4614" s="24"/>
      <c r="F4614" s="27" t="e">
        <f t="shared" si="505"/>
        <v>#VALUE!</v>
      </c>
      <c r="G4614" s="28" t="str">
        <f t="shared" si="501"/>
        <v/>
      </c>
      <c r="H4614" s="29"/>
      <c r="I4614" s="30"/>
      <c r="J4614">
        <f t="shared" si="502"/>
        <v>0</v>
      </c>
      <c r="K4614">
        <f t="shared" si="503"/>
        <v>0</v>
      </c>
    </row>
    <row r="4615" spans="1:11" ht="12.75" customHeight="1" x14ac:dyDescent="0.2">
      <c r="A4615" s="71" t="str">
        <f t="shared" si="499"/>
        <v/>
      </c>
      <c r="B4615" s="31" t="str">
        <f t="shared" si="504"/>
        <v/>
      </c>
      <c r="C4615" s="25" t="str">
        <f t="shared" si="500"/>
        <v/>
      </c>
      <c r="D4615" s="26" t="str">
        <f>IF(C4615="","",IFERROR(VLOOKUP($C4615,Statistiques!$A$8:$B$30,2,0),""))</f>
        <v/>
      </c>
      <c r="E4615" s="24"/>
      <c r="F4615" s="27" t="e">
        <f t="shared" si="505"/>
        <v>#VALUE!</v>
      </c>
      <c r="G4615" s="28" t="str">
        <f t="shared" si="501"/>
        <v/>
      </c>
      <c r="H4615" s="29"/>
      <c r="I4615" s="30"/>
      <c r="J4615">
        <f t="shared" si="502"/>
        <v>0</v>
      </c>
      <c r="K4615">
        <f t="shared" si="503"/>
        <v>0</v>
      </c>
    </row>
    <row r="4616" spans="1:11" ht="12.75" customHeight="1" x14ac:dyDescent="0.2">
      <c r="A4616" s="71" t="str">
        <f t="shared" si="499"/>
        <v/>
      </c>
      <c r="B4616" s="31" t="str">
        <f t="shared" si="504"/>
        <v/>
      </c>
      <c r="C4616" s="25" t="str">
        <f t="shared" si="500"/>
        <v/>
      </c>
      <c r="D4616" s="26" t="str">
        <f>IF(C4616="","",IFERROR(VLOOKUP($C4616,Statistiques!$A$8:$B$30,2,0),""))</f>
        <v/>
      </c>
      <c r="E4616" s="24"/>
      <c r="F4616" s="27" t="e">
        <f t="shared" si="505"/>
        <v>#VALUE!</v>
      </c>
      <c r="G4616" s="28" t="str">
        <f t="shared" si="501"/>
        <v/>
      </c>
      <c r="H4616" s="29"/>
      <c r="I4616" s="30"/>
      <c r="J4616">
        <f t="shared" si="502"/>
        <v>0</v>
      </c>
      <c r="K4616">
        <f t="shared" si="503"/>
        <v>0</v>
      </c>
    </row>
    <row r="4617" spans="1:11" ht="12.75" customHeight="1" x14ac:dyDescent="0.2">
      <c r="A4617" s="71" t="str">
        <f t="shared" si="499"/>
        <v/>
      </c>
      <c r="B4617" s="31" t="str">
        <f t="shared" si="504"/>
        <v/>
      </c>
      <c r="C4617" s="25" t="str">
        <f t="shared" si="500"/>
        <v/>
      </c>
      <c r="D4617" s="26" t="str">
        <f>IF(C4617="","",IFERROR(VLOOKUP($C4617,Statistiques!$A$8:$B$30,2,0),""))</f>
        <v/>
      </c>
      <c r="E4617" s="24"/>
      <c r="F4617" s="27" t="e">
        <f t="shared" si="505"/>
        <v>#VALUE!</v>
      </c>
      <c r="G4617" s="28" t="str">
        <f t="shared" si="501"/>
        <v/>
      </c>
      <c r="H4617" s="29"/>
      <c r="I4617" s="30"/>
      <c r="J4617">
        <f t="shared" si="502"/>
        <v>0</v>
      </c>
      <c r="K4617">
        <f t="shared" si="503"/>
        <v>0</v>
      </c>
    </row>
    <row r="4618" spans="1:11" ht="12.75" customHeight="1" x14ac:dyDescent="0.2">
      <c r="A4618" s="71" t="str">
        <f t="shared" si="499"/>
        <v/>
      </c>
      <c r="B4618" s="31" t="str">
        <f t="shared" si="504"/>
        <v/>
      </c>
      <c r="C4618" s="25" t="str">
        <f t="shared" si="500"/>
        <v/>
      </c>
      <c r="D4618" s="26" t="str">
        <f>IF(C4618="","",IFERROR(VLOOKUP($C4618,Statistiques!$A$8:$B$30,2,0),""))</f>
        <v/>
      </c>
      <c r="E4618" s="24"/>
      <c r="F4618" s="27" t="e">
        <f t="shared" si="505"/>
        <v>#VALUE!</v>
      </c>
      <c r="G4618" s="28" t="str">
        <f t="shared" si="501"/>
        <v/>
      </c>
      <c r="H4618" s="29"/>
      <c r="I4618" s="30"/>
      <c r="J4618">
        <f t="shared" si="502"/>
        <v>0</v>
      </c>
      <c r="K4618">
        <f t="shared" si="503"/>
        <v>0</v>
      </c>
    </row>
    <row r="4619" spans="1:11" ht="12.75" customHeight="1" x14ac:dyDescent="0.2">
      <c r="A4619" s="71" t="str">
        <f t="shared" si="499"/>
        <v/>
      </c>
      <c r="B4619" s="31" t="str">
        <f t="shared" si="504"/>
        <v/>
      </c>
      <c r="C4619" s="25" t="str">
        <f t="shared" si="500"/>
        <v/>
      </c>
      <c r="D4619" s="26" t="str">
        <f>IF(C4619="","",IFERROR(VLOOKUP($C4619,Statistiques!$A$8:$B$30,2,0),""))</f>
        <v/>
      </c>
      <c r="E4619" s="24"/>
      <c r="F4619" s="27" t="e">
        <f t="shared" si="505"/>
        <v>#VALUE!</v>
      </c>
      <c r="G4619" s="28" t="str">
        <f t="shared" si="501"/>
        <v/>
      </c>
      <c r="H4619" s="29"/>
      <c r="I4619" s="30"/>
      <c r="J4619">
        <f t="shared" si="502"/>
        <v>0</v>
      </c>
      <c r="K4619">
        <f t="shared" si="503"/>
        <v>0</v>
      </c>
    </row>
    <row r="4620" spans="1:11" ht="12.75" customHeight="1" x14ac:dyDescent="0.2">
      <c r="A4620" s="71" t="str">
        <f t="shared" si="499"/>
        <v/>
      </c>
      <c r="B4620" s="31" t="str">
        <f t="shared" si="504"/>
        <v/>
      </c>
      <c r="C4620" s="25" t="str">
        <f t="shared" si="500"/>
        <v/>
      </c>
      <c r="D4620" s="26" t="str">
        <f>IF(C4620="","",IFERROR(VLOOKUP($C4620,Statistiques!$A$8:$B$30,2,0),""))</f>
        <v/>
      </c>
      <c r="E4620" s="24"/>
      <c r="F4620" s="27" t="e">
        <f t="shared" si="505"/>
        <v>#VALUE!</v>
      </c>
      <c r="G4620" s="28" t="str">
        <f t="shared" si="501"/>
        <v/>
      </c>
      <c r="H4620" s="29"/>
      <c r="I4620" s="30"/>
      <c r="J4620">
        <f t="shared" si="502"/>
        <v>0</v>
      </c>
      <c r="K4620">
        <f t="shared" si="503"/>
        <v>0</v>
      </c>
    </row>
    <row r="4621" spans="1:11" ht="12.75" customHeight="1" x14ac:dyDescent="0.2">
      <c r="A4621" s="71" t="str">
        <f t="shared" si="499"/>
        <v/>
      </c>
      <c r="B4621" s="31" t="str">
        <f t="shared" si="504"/>
        <v/>
      </c>
      <c r="C4621" s="25" t="str">
        <f t="shared" si="500"/>
        <v/>
      </c>
      <c r="D4621" s="26" t="str">
        <f>IF(C4621="","",IFERROR(VLOOKUP($C4621,Statistiques!$A$8:$B$30,2,0),""))</f>
        <v/>
      </c>
      <c r="E4621" s="24"/>
      <c r="F4621" s="27" t="e">
        <f t="shared" si="505"/>
        <v>#VALUE!</v>
      </c>
      <c r="G4621" s="28" t="str">
        <f t="shared" si="501"/>
        <v/>
      </c>
      <c r="H4621" s="29"/>
      <c r="I4621" s="30"/>
      <c r="J4621">
        <f t="shared" si="502"/>
        <v>0</v>
      </c>
      <c r="K4621">
        <f t="shared" si="503"/>
        <v>0</v>
      </c>
    </row>
    <row r="4622" spans="1:11" ht="12.75" customHeight="1" x14ac:dyDescent="0.2">
      <c r="A4622" s="71" t="str">
        <f t="shared" si="499"/>
        <v/>
      </c>
      <c r="B4622" s="31" t="str">
        <f t="shared" si="504"/>
        <v/>
      </c>
      <c r="C4622" s="25" t="str">
        <f t="shared" si="500"/>
        <v/>
      </c>
      <c r="D4622" s="26" t="str">
        <f>IF(C4622="","",IFERROR(VLOOKUP($C4622,Statistiques!$A$8:$B$30,2,0),""))</f>
        <v/>
      </c>
      <c r="E4622" s="24"/>
      <c r="F4622" s="27" t="e">
        <f t="shared" si="505"/>
        <v>#VALUE!</v>
      </c>
      <c r="G4622" s="28" t="str">
        <f t="shared" si="501"/>
        <v/>
      </c>
      <c r="H4622" s="29"/>
      <c r="I4622" s="30"/>
      <c r="J4622">
        <f t="shared" si="502"/>
        <v>0</v>
      </c>
      <c r="K4622">
        <f t="shared" si="503"/>
        <v>0</v>
      </c>
    </row>
    <row r="4623" spans="1:11" ht="12.75" customHeight="1" x14ac:dyDescent="0.2">
      <c r="A4623" s="71" t="str">
        <f t="shared" si="499"/>
        <v/>
      </c>
      <c r="B4623" s="31" t="str">
        <f t="shared" si="504"/>
        <v/>
      </c>
      <c r="C4623" s="25" t="str">
        <f t="shared" si="500"/>
        <v/>
      </c>
      <c r="D4623" s="26" t="str">
        <f>IF(C4623="","",IFERROR(VLOOKUP($C4623,Statistiques!$A$8:$B$30,2,0),""))</f>
        <v/>
      </c>
      <c r="E4623" s="24"/>
      <c r="F4623" s="27" t="e">
        <f t="shared" si="505"/>
        <v>#VALUE!</v>
      </c>
      <c r="G4623" s="28" t="str">
        <f t="shared" si="501"/>
        <v/>
      </c>
      <c r="H4623" s="29"/>
      <c r="I4623" s="30"/>
      <c r="J4623">
        <f t="shared" si="502"/>
        <v>0</v>
      </c>
      <c r="K4623">
        <f t="shared" si="503"/>
        <v>0</v>
      </c>
    </row>
    <row r="4624" spans="1:11" ht="12.75" customHeight="1" x14ac:dyDescent="0.2">
      <c r="A4624" s="71" t="str">
        <f t="shared" si="499"/>
        <v/>
      </c>
      <c r="B4624" s="31" t="str">
        <f t="shared" si="504"/>
        <v/>
      </c>
      <c r="C4624" s="25" t="str">
        <f t="shared" si="500"/>
        <v/>
      </c>
      <c r="D4624" s="26" t="str">
        <f>IF(C4624="","",IFERROR(VLOOKUP($C4624,Statistiques!$A$8:$B$30,2,0),""))</f>
        <v/>
      </c>
      <c r="E4624" s="24"/>
      <c r="F4624" s="27" t="e">
        <f t="shared" si="505"/>
        <v>#VALUE!</v>
      </c>
      <c r="G4624" s="28" t="str">
        <f t="shared" si="501"/>
        <v/>
      </c>
      <c r="H4624" s="29"/>
      <c r="I4624" s="30"/>
      <c r="J4624">
        <f t="shared" si="502"/>
        <v>0</v>
      </c>
      <c r="K4624">
        <f t="shared" si="503"/>
        <v>0</v>
      </c>
    </row>
    <row r="4625" spans="1:11" ht="12.75" customHeight="1" x14ac:dyDescent="0.2">
      <c r="A4625" s="71" t="str">
        <f t="shared" si="499"/>
        <v/>
      </c>
      <c r="B4625" s="31" t="str">
        <f t="shared" si="504"/>
        <v/>
      </c>
      <c r="C4625" s="25" t="str">
        <f t="shared" si="500"/>
        <v/>
      </c>
      <c r="D4625" s="26" t="str">
        <f>IF(C4625="","",IFERROR(VLOOKUP($C4625,Statistiques!$A$8:$B$30,2,0),""))</f>
        <v/>
      </c>
      <c r="E4625" s="24"/>
      <c r="F4625" s="27" t="e">
        <f t="shared" si="505"/>
        <v>#VALUE!</v>
      </c>
      <c r="G4625" s="28" t="str">
        <f t="shared" si="501"/>
        <v/>
      </c>
      <c r="H4625" s="29"/>
      <c r="I4625" s="30"/>
      <c r="J4625">
        <f t="shared" si="502"/>
        <v>0</v>
      </c>
      <c r="K4625">
        <f t="shared" si="503"/>
        <v>0</v>
      </c>
    </row>
    <row r="4626" spans="1:11" ht="12.75" customHeight="1" x14ac:dyDescent="0.2">
      <c r="A4626" s="71" t="str">
        <f t="shared" si="499"/>
        <v/>
      </c>
      <c r="B4626" s="31" t="str">
        <f t="shared" si="504"/>
        <v/>
      </c>
      <c r="C4626" s="25" t="str">
        <f t="shared" si="500"/>
        <v/>
      </c>
      <c r="D4626" s="26" t="str">
        <f>IF(C4626="","",IFERROR(VLOOKUP($C4626,Statistiques!$A$8:$B$30,2,0),""))</f>
        <v/>
      </c>
      <c r="E4626" s="24"/>
      <c r="F4626" s="27" t="e">
        <f t="shared" si="505"/>
        <v>#VALUE!</v>
      </c>
      <c r="G4626" s="28" t="str">
        <f t="shared" si="501"/>
        <v/>
      </c>
      <c r="H4626" s="29"/>
      <c r="I4626" s="30"/>
      <c r="J4626">
        <f t="shared" si="502"/>
        <v>0</v>
      </c>
      <c r="K4626">
        <f t="shared" si="503"/>
        <v>0</v>
      </c>
    </row>
    <row r="4627" spans="1:11" ht="12.75" customHeight="1" x14ac:dyDescent="0.2">
      <c r="A4627" s="71" t="str">
        <f t="shared" si="499"/>
        <v/>
      </c>
      <c r="B4627" s="31" t="str">
        <f t="shared" si="504"/>
        <v/>
      </c>
      <c r="C4627" s="25" t="str">
        <f t="shared" si="500"/>
        <v/>
      </c>
      <c r="D4627" s="26" t="str">
        <f>IF(C4627="","",IFERROR(VLOOKUP($C4627,Statistiques!$A$8:$B$30,2,0),""))</f>
        <v/>
      </c>
      <c r="E4627" s="24"/>
      <c r="F4627" s="27" t="e">
        <f t="shared" si="505"/>
        <v>#VALUE!</v>
      </c>
      <c r="G4627" s="28" t="str">
        <f t="shared" si="501"/>
        <v/>
      </c>
      <c r="H4627" s="29"/>
      <c r="I4627" s="30"/>
      <c r="J4627">
        <f t="shared" si="502"/>
        <v>0</v>
      </c>
      <c r="K4627">
        <f t="shared" si="503"/>
        <v>0</v>
      </c>
    </row>
    <row r="4628" spans="1:11" ht="12.75" customHeight="1" x14ac:dyDescent="0.2">
      <c r="A4628" s="71" t="str">
        <f t="shared" si="499"/>
        <v/>
      </c>
      <c r="B4628" s="31" t="str">
        <f t="shared" si="504"/>
        <v/>
      </c>
      <c r="C4628" s="25" t="str">
        <f t="shared" si="500"/>
        <v/>
      </c>
      <c r="D4628" s="26" t="str">
        <f>IF(C4628="","",IFERROR(VLOOKUP($C4628,Statistiques!$A$8:$B$30,2,0),""))</f>
        <v/>
      </c>
      <c r="E4628" s="24"/>
      <c r="F4628" s="27" t="e">
        <f t="shared" si="505"/>
        <v>#VALUE!</v>
      </c>
      <c r="G4628" s="28" t="str">
        <f t="shared" si="501"/>
        <v/>
      </c>
      <c r="H4628" s="29"/>
      <c r="I4628" s="30"/>
      <c r="J4628">
        <f t="shared" si="502"/>
        <v>0</v>
      </c>
      <c r="K4628">
        <f t="shared" si="503"/>
        <v>0</v>
      </c>
    </row>
    <row r="4629" spans="1:11" ht="12.75" customHeight="1" x14ac:dyDescent="0.2">
      <c r="A4629" s="71" t="str">
        <f t="shared" si="499"/>
        <v/>
      </c>
      <c r="B4629" s="31" t="str">
        <f t="shared" si="504"/>
        <v/>
      </c>
      <c r="C4629" s="25" t="str">
        <f t="shared" si="500"/>
        <v/>
      </c>
      <c r="D4629" s="26" t="str">
        <f>IF(C4629="","",IFERROR(VLOOKUP($C4629,Statistiques!$A$8:$B$30,2,0),""))</f>
        <v/>
      </c>
      <c r="E4629" s="24"/>
      <c r="F4629" s="27" t="e">
        <f t="shared" si="505"/>
        <v>#VALUE!</v>
      </c>
      <c r="G4629" s="28" t="str">
        <f t="shared" si="501"/>
        <v/>
      </c>
      <c r="H4629" s="29"/>
      <c r="I4629" s="30"/>
      <c r="J4629">
        <f t="shared" si="502"/>
        <v>0</v>
      </c>
      <c r="K4629">
        <f t="shared" si="503"/>
        <v>0</v>
      </c>
    </row>
    <row r="4630" spans="1:11" ht="12.75" customHeight="1" x14ac:dyDescent="0.2">
      <c r="A4630" s="71" t="str">
        <f t="shared" si="499"/>
        <v/>
      </c>
      <c r="B4630" s="31" t="str">
        <f t="shared" si="504"/>
        <v/>
      </c>
      <c r="C4630" s="25" t="str">
        <f t="shared" si="500"/>
        <v/>
      </c>
      <c r="D4630" s="26" t="str">
        <f>IF(C4630="","",IFERROR(VLOOKUP($C4630,Statistiques!$A$8:$B$30,2,0),""))</f>
        <v/>
      </c>
      <c r="E4630" s="24"/>
      <c r="F4630" s="27" t="e">
        <f t="shared" si="505"/>
        <v>#VALUE!</v>
      </c>
      <c r="G4630" s="28" t="str">
        <f t="shared" si="501"/>
        <v/>
      </c>
      <c r="H4630" s="29"/>
      <c r="I4630" s="30"/>
      <c r="J4630">
        <f t="shared" si="502"/>
        <v>0</v>
      </c>
      <c r="K4630">
        <f t="shared" si="503"/>
        <v>0</v>
      </c>
    </row>
    <row r="4631" spans="1:11" ht="12.75" customHeight="1" x14ac:dyDescent="0.2">
      <c r="A4631" s="71" t="str">
        <f t="shared" si="499"/>
        <v/>
      </c>
      <c r="B4631" s="31" t="str">
        <f t="shared" si="504"/>
        <v/>
      </c>
      <c r="C4631" s="25" t="str">
        <f t="shared" si="500"/>
        <v/>
      </c>
      <c r="D4631" s="26" t="str">
        <f>IF(C4631="","",IFERROR(VLOOKUP($C4631,Statistiques!$A$8:$B$30,2,0),""))</f>
        <v/>
      </c>
      <c r="E4631" s="24"/>
      <c r="F4631" s="27" t="e">
        <f t="shared" si="505"/>
        <v>#VALUE!</v>
      </c>
      <c r="G4631" s="28" t="str">
        <f t="shared" si="501"/>
        <v/>
      </c>
      <c r="H4631" s="29"/>
      <c r="I4631" s="30"/>
      <c r="J4631">
        <f t="shared" si="502"/>
        <v>0</v>
      </c>
      <c r="K4631">
        <f t="shared" si="503"/>
        <v>0</v>
      </c>
    </row>
    <row r="4632" spans="1:11" ht="12.75" customHeight="1" x14ac:dyDescent="0.2">
      <c r="A4632" s="71" t="str">
        <f t="shared" si="499"/>
        <v/>
      </c>
      <c r="B4632" s="31" t="str">
        <f t="shared" si="504"/>
        <v/>
      </c>
      <c r="C4632" s="25" t="str">
        <f t="shared" si="500"/>
        <v/>
      </c>
      <c r="D4632" s="26" t="str">
        <f>IF(C4632="","",IFERROR(VLOOKUP($C4632,Statistiques!$A$8:$B$30,2,0),""))</f>
        <v/>
      </c>
      <c r="E4632" s="24"/>
      <c r="F4632" s="27" t="e">
        <f t="shared" si="505"/>
        <v>#VALUE!</v>
      </c>
      <c r="G4632" s="28" t="str">
        <f t="shared" si="501"/>
        <v/>
      </c>
      <c r="H4632" s="29"/>
      <c r="I4632" s="30"/>
      <c r="J4632">
        <f t="shared" si="502"/>
        <v>0</v>
      </c>
      <c r="K4632">
        <f t="shared" si="503"/>
        <v>0</v>
      </c>
    </row>
    <row r="4633" spans="1:11" ht="12.75" customHeight="1" x14ac:dyDescent="0.2">
      <c r="A4633" s="71" t="str">
        <f t="shared" si="499"/>
        <v/>
      </c>
      <c r="B4633" s="31" t="str">
        <f t="shared" si="504"/>
        <v/>
      </c>
      <c r="C4633" s="25" t="str">
        <f t="shared" si="500"/>
        <v/>
      </c>
      <c r="D4633" s="26" t="str">
        <f>IF(C4633="","",IFERROR(VLOOKUP($C4633,Statistiques!$A$8:$B$30,2,0),""))</f>
        <v/>
      </c>
      <c r="E4633" s="24"/>
      <c r="F4633" s="27" t="e">
        <f t="shared" si="505"/>
        <v>#VALUE!</v>
      </c>
      <c r="G4633" s="28" t="str">
        <f t="shared" si="501"/>
        <v/>
      </c>
      <c r="H4633" s="29"/>
      <c r="I4633" s="30"/>
      <c r="J4633">
        <f t="shared" si="502"/>
        <v>0</v>
      </c>
      <c r="K4633">
        <f t="shared" si="503"/>
        <v>0</v>
      </c>
    </row>
    <row r="4634" spans="1:11" ht="12.75" customHeight="1" x14ac:dyDescent="0.2">
      <c r="A4634" s="71" t="str">
        <f t="shared" si="499"/>
        <v/>
      </c>
      <c r="B4634" s="31" t="str">
        <f t="shared" si="504"/>
        <v/>
      </c>
      <c r="C4634" s="25" t="str">
        <f t="shared" si="500"/>
        <v/>
      </c>
      <c r="D4634" s="26" t="str">
        <f>IF(C4634="","",IFERROR(VLOOKUP($C4634,Statistiques!$A$8:$B$30,2,0),""))</f>
        <v/>
      </c>
      <c r="E4634" s="24"/>
      <c r="F4634" s="27" t="e">
        <f t="shared" si="505"/>
        <v>#VALUE!</v>
      </c>
      <c r="G4634" s="28" t="str">
        <f t="shared" si="501"/>
        <v/>
      </c>
      <c r="H4634" s="29"/>
      <c r="I4634" s="30"/>
      <c r="J4634">
        <f t="shared" si="502"/>
        <v>0</v>
      </c>
      <c r="K4634">
        <f t="shared" si="503"/>
        <v>0</v>
      </c>
    </row>
    <row r="4635" spans="1:11" ht="12.75" customHeight="1" x14ac:dyDescent="0.2">
      <c r="A4635" s="71" t="str">
        <f t="shared" si="499"/>
        <v/>
      </c>
      <c r="B4635" s="31" t="str">
        <f t="shared" si="504"/>
        <v/>
      </c>
      <c r="C4635" s="25" t="str">
        <f t="shared" si="500"/>
        <v/>
      </c>
      <c r="D4635" s="26" t="str">
        <f>IF(C4635="","",IFERROR(VLOOKUP($C4635,Statistiques!$A$8:$B$30,2,0),""))</f>
        <v/>
      </c>
      <c r="E4635" s="24"/>
      <c r="F4635" s="27" t="e">
        <f t="shared" si="505"/>
        <v>#VALUE!</v>
      </c>
      <c r="G4635" s="28" t="str">
        <f t="shared" si="501"/>
        <v/>
      </c>
      <c r="H4635" s="29"/>
      <c r="I4635" s="30"/>
      <c r="J4635">
        <f t="shared" si="502"/>
        <v>0</v>
      </c>
      <c r="K4635">
        <f t="shared" si="503"/>
        <v>0</v>
      </c>
    </row>
    <row r="4636" spans="1:11" ht="12.75" customHeight="1" x14ac:dyDescent="0.2">
      <c r="A4636" s="71" t="str">
        <f t="shared" si="499"/>
        <v/>
      </c>
      <c r="B4636" s="31" t="str">
        <f t="shared" si="504"/>
        <v/>
      </c>
      <c r="C4636" s="25" t="str">
        <f t="shared" si="500"/>
        <v/>
      </c>
      <c r="D4636" s="26" t="str">
        <f>IF(C4636="","",IFERROR(VLOOKUP($C4636,Statistiques!$A$8:$B$30,2,0),""))</f>
        <v/>
      </c>
      <c r="E4636" s="24"/>
      <c r="F4636" s="27" t="e">
        <f t="shared" si="505"/>
        <v>#VALUE!</v>
      </c>
      <c r="G4636" s="28" t="str">
        <f t="shared" si="501"/>
        <v/>
      </c>
      <c r="H4636" s="29"/>
      <c r="I4636" s="30"/>
      <c r="J4636">
        <f t="shared" si="502"/>
        <v>0</v>
      </c>
      <c r="K4636">
        <f t="shared" si="503"/>
        <v>0</v>
      </c>
    </row>
    <row r="4637" spans="1:11" ht="12.75" customHeight="1" x14ac:dyDescent="0.2">
      <c r="A4637" s="71" t="str">
        <f t="shared" si="499"/>
        <v/>
      </c>
      <c r="B4637" s="31" t="str">
        <f t="shared" si="504"/>
        <v/>
      </c>
      <c r="C4637" s="25" t="str">
        <f t="shared" si="500"/>
        <v/>
      </c>
      <c r="D4637" s="26" t="str">
        <f>IF(C4637="","",IFERROR(VLOOKUP($C4637,Statistiques!$A$8:$B$30,2,0),""))</f>
        <v/>
      </c>
      <c r="E4637" s="24"/>
      <c r="F4637" s="27" t="e">
        <f t="shared" si="505"/>
        <v>#VALUE!</v>
      </c>
      <c r="G4637" s="28" t="str">
        <f t="shared" si="501"/>
        <v/>
      </c>
      <c r="H4637" s="29"/>
      <c r="I4637" s="30"/>
      <c r="J4637">
        <f t="shared" si="502"/>
        <v>0</v>
      </c>
      <c r="K4637">
        <f t="shared" si="503"/>
        <v>0</v>
      </c>
    </row>
    <row r="4638" spans="1:11" ht="12.75" customHeight="1" x14ac:dyDescent="0.2">
      <c r="A4638" s="71" t="str">
        <f t="shared" si="499"/>
        <v/>
      </c>
      <c r="B4638" s="31" t="str">
        <f t="shared" si="504"/>
        <v/>
      </c>
      <c r="C4638" s="25" t="str">
        <f t="shared" si="500"/>
        <v/>
      </c>
      <c r="D4638" s="26" t="str">
        <f>IF(C4638="","",IFERROR(VLOOKUP($C4638,Statistiques!$A$8:$B$30,2,0),""))</f>
        <v/>
      </c>
      <c r="E4638" s="24"/>
      <c r="F4638" s="27" t="e">
        <f t="shared" si="505"/>
        <v>#VALUE!</v>
      </c>
      <c r="G4638" s="28" t="str">
        <f t="shared" si="501"/>
        <v/>
      </c>
      <c r="H4638" s="29"/>
      <c r="I4638" s="30"/>
      <c r="J4638">
        <f t="shared" si="502"/>
        <v>0</v>
      </c>
      <c r="K4638">
        <f t="shared" si="503"/>
        <v>0</v>
      </c>
    </row>
    <row r="4639" spans="1:11" ht="12.75" customHeight="1" x14ac:dyDescent="0.2">
      <c r="A4639" s="71" t="str">
        <f t="shared" si="499"/>
        <v/>
      </c>
      <c r="B4639" s="31" t="str">
        <f t="shared" si="504"/>
        <v/>
      </c>
      <c r="C4639" s="25" t="str">
        <f t="shared" si="500"/>
        <v/>
      </c>
      <c r="D4639" s="26" t="str">
        <f>IF(C4639="","",IFERROR(VLOOKUP($C4639,Statistiques!$A$8:$B$30,2,0),""))</f>
        <v/>
      </c>
      <c r="E4639" s="24"/>
      <c r="F4639" s="27" t="e">
        <f t="shared" si="505"/>
        <v>#VALUE!</v>
      </c>
      <c r="G4639" s="28" t="str">
        <f t="shared" si="501"/>
        <v/>
      </c>
      <c r="H4639" s="29"/>
      <c r="I4639" s="30"/>
      <c r="J4639">
        <f t="shared" si="502"/>
        <v>0</v>
      </c>
      <c r="K4639">
        <f t="shared" si="503"/>
        <v>0</v>
      </c>
    </row>
    <row r="4640" spans="1:11" ht="12.75" customHeight="1" x14ac:dyDescent="0.2">
      <c r="A4640" s="71" t="str">
        <f t="shared" si="499"/>
        <v/>
      </c>
      <c r="B4640" s="31" t="str">
        <f t="shared" si="504"/>
        <v/>
      </c>
      <c r="C4640" s="25" t="str">
        <f t="shared" si="500"/>
        <v/>
      </c>
      <c r="D4640" s="26" t="str">
        <f>IF(C4640="","",IFERROR(VLOOKUP($C4640,Statistiques!$A$8:$B$30,2,0),""))</f>
        <v/>
      </c>
      <c r="E4640" s="24"/>
      <c r="F4640" s="27" t="e">
        <f t="shared" si="505"/>
        <v>#VALUE!</v>
      </c>
      <c r="G4640" s="28" t="str">
        <f t="shared" si="501"/>
        <v/>
      </c>
      <c r="H4640" s="29"/>
      <c r="I4640" s="30"/>
      <c r="J4640">
        <f t="shared" si="502"/>
        <v>0</v>
      </c>
      <c r="K4640">
        <f t="shared" si="503"/>
        <v>0</v>
      </c>
    </row>
    <row r="4641" spans="1:11" ht="12.75" customHeight="1" x14ac:dyDescent="0.2">
      <c r="A4641" s="71" t="str">
        <f t="shared" si="499"/>
        <v/>
      </c>
      <c r="B4641" s="31" t="str">
        <f t="shared" si="504"/>
        <v/>
      </c>
      <c r="C4641" s="25" t="str">
        <f t="shared" si="500"/>
        <v/>
      </c>
      <c r="D4641" s="26" t="str">
        <f>IF(C4641="","",IFERROR(VLOOKUP($C4641,Statistiques!$A$8:$B$30,2,0),""))</f>
        <v/>
      </c>
      <c r="E4641" s="24"/>
      <c r="F4641" s="27" t="e">
        <f t="shared" si="505"/>
        <v>#VALUE!</v>
      </c>
      <c r="G4641" s="28" t="str">
        <f t="shared" si="501"/>
        <v/>
      </c>
      <c r="H4641" s="29"/>
      <c r="I4641" s="30"/>
      <c r="J4641">
        <f t="shared" si="502"/>
        <v>0</v>
      </c>
      <c r="K4641">
        <f t="shared" si="503"/>
        <v>0</v>
      </c>
    </row>
    <row r="4642" spans="1:11" ht="12.75" customHeight="1" x14ac:dyDescent="0.2">
      <c r="A4642" s="71" t="str">
        <f t="shared" si="499"/>
        <v/>
      </c>
      <c r="B4642" s="31" t="str">
        <f t="shared" si="504"/>
        <v/>
      </c>
      <c r="C4642" s="25" t="str">
        <f t="shared" si="500"/>
        <v/>
      </c>
      <c r="D4642" s="26" t="str">
        <f>IF(C4642="","",IFERROR(VLOOKUP($C4642,Statistiques!$A$8:$B$30,2,0),""))</f>
        <v/>
      </c>
      <c r="E4642" s="24"/>
      <c r="F4642" s="27" t="e">
        <f t="shared" si="505"/>
        <v>#VALUE!</v>
      </c>
      <c r="G4642" s="28" t="str">
        <f t="shared" si="501"/>
        <v/>
      </c>
      <c r="H4642" s="29"/>
      <c r="I4642" s="30"/>
      <c r="J4642">
        <f t="shared" si="502"/>
        <v>0</v>
      </c>
      <c r="K4642">
        <f t="shared" si="503"/>
        <v>0</v>
      </c>
    </row>
    <row r="4643" spans="1:11" ht="12.75" customHeight="1" x14ac:dyDescent="0.2">
      <c r="A4643" s="71" t="str">
        <f t="shared" si="499"/>
        <v/>
      </c>
      <c r="B4643" s="31" t="str">
        <f t="shared" si="504"/>
        <v/>
      </c>
      <c r="C4643" s="25" t="str">
        <f t="shared" si="500"/>
        <v/>
      </c>
      <c r="D4643" s="26" t="str">
        <f>IF(C4643="","",IFERROR(VLOOKUP($C4643,Statistiques!$A$8:$B$30,2,0),""))</f>
        <v/>
      </c>
      <c r="E4643" s="24"/>
      <c r="F4643" s="27" t="e">
        <f t="shared" si="505"/>
        <v>#VALUE!</v>
      </c>
      <c r="G4643" s="28" t="str">
        <f t="shared" si="501"/>
        <v/>
      </c>
      <c r="H4643" s="29"/>
      <c r="I4643" s="30"/>
      <c r="J4643">
        <f t="shared" si="502"/>
        <v>0</v>
      </c>
      <c r="K4643">
        <f t="shared" si="503"/>
        <v>0</v>
      </c>
    </row>
    <row r="4644" spans="1:11" ht="12.75" customHeight="1" x14ac:dyDescent="0.2">
      <c r="A4644" s="71" t="str">
        <f t="shared" si="499"/>
        <v/>
      </c>
      <c r="B4644" s="31" t="str">
        <f t="shared" si="504"/>
        <v/>
      </c>
      <c r="C4644" s="25" t="str">
        <f t="shared" si="500"/>
        <v/>
      </c>
      <c r="D4644" s="26" t="str">
        <f>IF(C4644="","",IFERROR(VLOOKUP($C4644,Statistiques!$A$8:$B$30,2,0),""))</f>
        <v/>
      </c>
      <c r="E4644" s="24"/>
      <c r="F4644" s="27" t="e">
        <f t="shared" si="505"/>
        <v>#VALUE!</v>
      </c>
      <c r="G4644" s="28" t="str">
        <f t="shared" si="501"/>
        <v/>
      </c>
      <c r="H4644" s="29"/>
      <c r="I4644" s="30"/>
      <c r="J4644">
        <f t="shared" si="502"/>
        <v>0</v>
      </c>
      <c r="K4644">
        <f t="shared" si="503"/>
        <v>0</v>
      </c>
    </row>
    <row r="4645" spans="1:11" ht="12.75" customHeight="1" x14ac:dyDescent="0.2">
      <c r="A4645" s="71" t="str">
        <f t="shared" si="499"/>
        <v/>
      </c>
      <c r="B4645" s="31" t="str">
        <f t="shared" si="504"/>
        <v/>
      </c>
      <c r="C4645" s="25" t="str">
        <f t="shared" si="500"/>
        <v/>
      </c>
      <c r="D4645" s="26" t="str">
        <f>IF(C4645="","",IFERROR(VLOOKUP($C4645,Statistiques!$A$8:$B$30,2,0),""))</f>
        <v/>
      </c>
      <c r="E4645" s="24"/>
      <c r="F4645" s="27" t="e">
        <f t="shared" si="505"/>
        <v>#VALUE!</v>
      </c>
      <c r="G4645" s="28" t="str">
        <f t="shared" si="501"/>
        <v/>
      </c>
      <c r="H4645" s="29"/>
      <c r="I4645" s="30"/>
      <c r="J4645">
        <f t="shared" si="502"/>
        <v>0</v>
      </c>
      <c r="K4645">
        <f t="shared" si="503"/>
        <v>0</v>
      </c>
    </row>
    <row r="4646" spans="1:11" ht="12.75" customHeight="1" x14ac:dyDescent="0.2">
      <c r="A4646" s="71" t="str">
        <f t="shared" si="499"/>
        <v/>
      </c>
      <c r="B4646" s="31" t="str">
        <f t="shared" si="504"/>
        <v/>
      </c>
      <c r="C4646" s="25" t="str">
        <f t="shared" si="500"/>
        <v/>
      </c>
      <c r="D4646" s="26" t="str">
        <f>IF(C4646="","",IFERROR(VLOOKUP($C4646,Statistiques!$A$8:$B$30,2,0),""))</f>
        <v/>
      </c>
      <c r="E4646" s="24"/>
      <c r="F4646" s="27" t="e">
        <f t="shared" si="505"/>
        <v>#VALUE!</v>
      </c>
      <c r="G4646" s="28" t="str">
        <f t="shared" si="501"/>
        <v/>
      </c>
      <c r="H4646" s="29"/>
      <c r="I4646" s="30"/>
      <c r="J4646">
        <f t="shared" si="502"/>
        <v>0</v>
      </c>
      <c r="K4646">
        <f t="shared" si="503"/>
        <v>0</v>
      </c>
    </row>
    <row r="4647" spans="1:11" ht="12.75" customHeight="1" x14ac:dyDescent="0.2">
      <c r="A4647" s="71" t="str">
        <f t="shared" si="499"/>
        <v/>
      </c>
      <c r="B4647" s="31" t="str">
        <f t="shared" si="504"/>
        <v/>
      </c>
      <c r="C4647" s="25" t="str">
        <f t="shared" si="500"/>
        <v/>
      </c>
      <c r="D4647" s="26" t="str">
        <f>IF(C4647="","",IFERROR(VLOOKUP($C4647,Statistiques!$A$8:$B$30,2,0),""))</f>
        <v/>
      </c>
      <c r="E4647" s="24"/>
      <c r="F4647" s="27" t="e">
        <f t="shared" si="505"/>
        <v>#VALUE!</v>
      </c>
      <c r="G4647" s="28" t="str">
        <f t="shared" si="501"/>
        <v/>
      </c>
      <c r="H4647" s="29"/>
      <c r="I4647" s="30"/>
      <c r="J4647">
        <f t="shared" si="502"/>
        <v>0</v>
      </c>
      <c r="K4647">
        <f t="shared" si="503"/>
        <v>0</v>
      </c>
    </row>
    <row r="4648" spans="1:11" ht="12.75" customHeight="1" x14ac:dyDescent="0.2">
      <c r="A4648" s="71" t="str">
        <f t="shared" si="499"/>
        <v/>
      </c>
      <c r="B4648" s="31" t="str">
        <f t="shared" si="504"/>
        <v/>
      </c>
      <c r="C4648" s="25" t="str">
        <f t="shared" si="500"/>
        <v/>
      </c>
      <c r="D4648" s="26" t="str">
        <f>IF(C4648="","",IFERROR(VLOOKUP($C4648,Statistiques!$A$8:$B$30,2,0),""))</f>
        <v/>
      </c>
      <c r="E4648" s="24"/>
      <c r="F4648" s="27" t="e">
        <f t="shared" si="505"/>
        <v>#VALUE!</v>
      </c>
      <c r="G4648" s="28" t="str">
        <f t="shared" si="501"/>
        <v/>
      </c>
      <c r="H4648" s="29"/>
      <c r="I4648" s="30"/>
      <c r="J4648">
        <f t="shared" si="502"/>
        <v>0</v>
      </c>
      <c r="K4648">
        <f t="shared" si="503"/>
        <v>0</v>
      </c>
    </row>
    <row r="4649" spans="1:11" ht="12.75" customHeight="1" x14ac:dyDescent="0.2">
      <c r="A4649" s="71" t="str">
        <f t="shared" si="499"/>
        <v/>
      </c>
      <c r="B4649" s="31" t="str">
        <f t="shared" si="504"/>
        <v/>
      </c>
      <c r="C4649" s="25" t="str">
        <f t="shared" si="500"/>
        <v/>
      </c>
      <c r="D4649" s="26" t="str">
        <f>IF(C4649="","",IFERROR(VLOOKUP($C4649,Statistiques!$A$8:$B$30,2,0),""))</f>
        <v/>
      </c>
      <c r="E4649" s="24"/>
      <c r="F4649" s="27" t="e">
        <f t="shared" si="505"/>
        <v>#VALUE!</v>
      </c>
      <c r="G4649" s="28" t="str">
        <f t="shared" si="501"/>
        <v/>
      </c>
      <c r="H4649" s="29"/>
      <c r="I4649" s="30"/>
      <c r="J4649">
        <f t="shared" si="502"/>
        <v>0</v>
      </c>
      <c r="K4649">
        <f t="shared" si="503"/>
        <v>0</v>
      </c>
    </row>
    <row r="4650" spans="1:11" ht="12.75" customHeight="1" x14ac:dyDescent="0.2">
      <c r="A4650" s="71" t="str">
        <f t="shared" si="499"/>
        <v/>
      </c>
      <c r="B4650" s="31" t="str">
        <f t="shared" si="504"/>
        <v/>
      </c>
      <c r="C4650" s="25" t="str">
        <f t="shared" si="500"/>
        <v/>
      </c>
      <c r="D4650" s="26" t="str">
        <f>IF(C4650="","",IFERROR(VLOOKUP($C4650,Statistiques!$A$8:$B$30,2,0),""))</f>
        <v/>
      </c>
      <c r="E4650" s="24"/>
      <c r="F4650" s="27" t="e">
        <f t="shared" si="505"/>
        <v>#VALUE!</v>
      </c>
      <c r="G4650" s="28" t="str">
        <f t="shared" si="501"/>
        <v/>
      </c>
      <c r="H4650" s="29"/>
      <c r="I4650" s="30"/>
      <c r="J4650">
        <f t="shared" si="502"/>
        <v>0</v>
      </c>
      <c r="K4650">
        <f t="shared" si="503"/>
        <v>0</v>
      </c>
    </row>
    <row r="4651" spans="1:11" ht="12.75" customHeight="1" x14ac:dyDescent="0.2">
      <c r="A4651" s="71" t="str">
        <f t="shared" si="499"/>
        <v/>
      </c>
      <c r="B4651" s="31" t="str">
        <f t="shared" si="504"/>
        <v/>
      </c>
      <c r="C4651" s="25" t="str">
        <f t="shared" si="500"/>
        <v/>
      </c>
      <c r="D4651" s="26" t="str">
        <f>IF(C4651="","",IFERROR(VLOOKUP($C4651,Statistiques!$A$8:$B$30,2,0),""))</f>
        <v/>
      </c>
      <c r="E4651" s="24"/>
      <c r="F4651" s="27" t="e">
        <f t="shared" si="505"/>
        <v>#VALUE!</v>
      </c>
      <c r="G4651" s="28" t="str">
        <f t="shared" si="501"/>
        <v/>
      </c>
      <c r="H4651" s="29"/>
      <c r="I4651" s="30"/>
      <c r="J4651">
        <f t="shared" si="502"/>
        <v>0</v>
      </c>
      <c r="K4651">
        <f t="shared" si="503"/>
        <v>0</v>
      </c>
    </row>
    <row r="4652" spans="1:11" ht="12.75" customHeight="1" x14ac:dyDescent="0.2">
      <c r="A4652" s="71" t="str">
        <f t="shared" si="499"/>
        <v/>
      </c>
      <c r="B4652" s="31" t="str">
        <f t="shared" si="504"/>
        <v/>
      </c>
      <c r="C4652" s="25" t="str">
        <f t="shared" si="500"/>
        <v/>
      </c>
      <c r="D4652" s="26" t="str">
        <f>IF(C4652="","",IFERROR(VLOOKUP($C4652,Statistiques!$A$8:$B$30,2,0),""))</f>
        <v/>
      </c>
      <c r="E4652" s="24"/>
      <c r="F4652" s="27" t="e">
        <f t="shared" si="505"/>
        <v>#VALUE!</v>
      </c>
      <c r="G4652" s="28" t="str">
        <f t="shared" si="501"/>
        <v/>
      </c>
      <c r="H4652" s="29"/>
      <c r="I4652" s="30"/>
      <c r="J4652">
        <f t="shared" si="502"/>
        <v>0</v>
      </c>
      <c r="K4652">
        <f t="shared" si="503"/>
        <v>0</v>
      </c>
    </row>
    <row r="4653" spans="1:11" ht="12.75" customHeight="1" x14ac:dyDescent="0.2">
      <c r="A4653" s="71" t="str">
        <f t="shared" si="499"/>
        <v/>
      </c>
      <c r="B4653" s="31" t="str">
        <f t="shared" si="504"/>
        <v/>
      </c>
      <c r="C4653" s="25" t="str">
        <f t="shared" si="500"/>
        <v/>
      </c>
      <c r="D4653" s="26" t="str">
        <f>IF(C4653="","",IFERROR(VLOOKUP($C4653,Statistiques!$A$8:$B$30,2,0),""))</f>
        <v/>
      </c>
      <c r="E4653" s="24"/>
      <c r="F4653" s="27" t="e">
        <f t="shared" si="505"/>
        <v>#VALUE!</v>
      </c>
      <c r="G4653" s="28" t="str">
        <f t="shared" si="501"/>
        <v/>
      </c>
      <c r="H4653" s="29"/>
      <c r="I4653" s="30"/>
      <c r="J4653">
        <f t="shared" si="502"/>
        <v>0</v>
      </c>
      <c r="K4653">
        <f t="shared" si="503"/>
        <v>0</v>
      </c>
    </row>
    <row r="4654" spans="1:11" ht="12.75" customHeight="1" x14ac:dyDescent="0.2">
      <c r="A4654" s="71" t="str">
        <f t="shared" si="499"/>
        <v/>
      </c>
      <c r="B4654" s="31" t="str">
        <f t="shared" si="504"/>
        <v/>
      </c>
      <c r="C4654" s="25" t="str">
        <f t="shared" si="500"/>
        <v/>
      </c>
      <c r="D4654" s="26" t="str">
        <f>IF(C4654="","",IFERROR(VLOOKUP($C4654,Statistiques!$A$8:$B$30,2,0),""))</f>
        <v/>
      </c>
      <c r="E4654" s="24"/>
      <c r="F4654" s="27" t="e">
        <f t="shared" si="505"/>
        <v>#VALUE!</v>
      </c>
      <c r="G4654" s="28" t="str">
        <f t="shared" si="501"/>
        <v/>
      </c>
      <c r="H4654" s="29"/>
      <c r="I4654" s="30"/>
      <c r="J4654">
        <f t="shared" si="502"/>
        <v>0</v>
      </c>
      <c r="K4654">
        <f t="shared" si="503"/>
        <v>0</v>
      </c>
    </row>
    <row r="4655" spans="1:11" ht="12.75" customHeight="1" x14ac:dyDescent="0.2">
      <c r="A4655" s="71" t="str">
        <f t="shared" si="499"/>
        <v/>
      </c>
      <c r="B4655" s="31" t="str">
        <f t="shared" si="504"/>
        <v/>
      </c>
      <c r="C4655" s="25" t="str">
        <f t="shared" si="500"/>
        <v/>
      </c>
      <c r="D4655" s="26" t="str">
        <f>IF(C4655="","",IFERROR(VLOOKUP($C4655,Statistiques!$A$8:$B$30,2,0),""))</f>
        <v/>
      </c>
      <c r="E4655" s="24"/>
      <c r="F4655" s="27" t="e">
        <f t="shared" si="505"/>
        <v>#VALUE!</v>
      </c>
      <c r="G4655" s="28" t="str">
        <f t="shared" si="501"/>
        <v/>
      </c>
      <c r="H4655" s="29"/>
      <c r="I4655" s="30"/>
      <c r="J4655">
        <f t="shared" si="502"/>
        <v>0</v>
      </c>
      <c r="K4655">
        <f t="shared" si="503"/>
        <v>0</v>
      </c>
    </row>
    <row r="4656" spans="1:11" ht="12.75" customHeight="1" x14ac:dyDescent="0.2">
      <c r="A4656" s="71" t="str">
        <f t="shared" si="499"/>
        <v/>
      </c>
      <c r="B4656" s="31" t="str">
        <f t="shared" si="504"/>
        <v/>
      </c>
      <c r="C4656" s="25" t="str">
        <f t="shared" si="500"/>
        <v/>
      </c>
      <c r="D4656" s="26" t="str">
        <f>IF(C4656="","",IFERROR(VLOOKUP($C4656,Statistiques!$A$8:$B$30,2,0),""))</f>
        <v/>
      </c>
      <c r="E4656" s="24"/>
      <c r="F4656" s="27" t="e">
        <f t="shared" si="505"/>
        <v>#VALUE!</v>
      </c>
      <c r="G4656" s="28" t="str">
        <f t="shared" si="501"/>
        <v/>
      </c>
      <c r="H4656" s="29"/>
      <c r="I4656" s="30"/>
      <c r="J4656">
        <f t="shared" si="502"/>
        <v>0</v>
      </c>
      <c r="K4656">
        <f t="shared" si="503"/>
        <v>0</v>
      </c>
    </row>
    <row r="4657" spans="1:11" ht="12.75" customHeight="1" x14ac:dyDescent="0.2">
      <c r="A4657" s="71" t="str">
        <f t="shared" si="499"/>
        <v/>
      </c>
      <c r="B4657" s="31" t="str">
        <f t="shared" si="504"/>
        <v/>
      </c>
      <c r="C4657" s="25" t="str">
        <f t="shared" si="500"/>
        <v/>
      </c>
      <c r="D4657" s="26" t="str">
        <f>IF(C4657="","",IFERROR(VLOOKUP($C4657,Statistiques!$A$8:$B$30,2,0),""))</f>
        <v/>
      </c>
      <c r="E4657" s="24"/>
      <c r="F4657" s="27" t="e">
        <f t="shared" si="505"/>
        <v>#VALUE!</v>
      </c>
      <c r="G4657" s="28" t="str">
        <f t="shared" si="501"/>
        <v/>
      </c>
      <c r="H4657" s="29"/>
      <c r="I4657" s="30"/>
      <c r="J4657">
        <f t="shared" si="502"/>
        <v>0</v>
      </c>
      <c r="K4657">
        <f t="shared" si="503"/>
        <v>0</v>
      </c>
    </row>
    <row r="4658" spans="1:11" ht="12.75" customHeight="1" x14ac:dyDescent="0.2">
      <c r="A4658" s="71" t="str">
        <f t="shared" ref="A4658:A4721" si="506">IF(E4657="","",A4657)</f>
        <v/>
      </c>
      <c r="B4658" s="31" t="str">
        <f t="shared" si="504"/>
        <v/>
      </c>
      <c r="C4658" s="25" t="str">
        <f t="shared" ref="C4658:C4721" si="507">IF(E4657="","",C4657)</f>
        <v/>
      </c>
      <c r="D4658" s="26" t="str">
        <f>IF(C4658="","",IFERROR(VLOOKUP($C4658,Statistiques!$A$8:$B$30,2,0),""))</f>
        <v/>
      </c>
      <c r="E4658" s="24"/>
      <c r="F4658" s="27" t="e">
        <f t="shared" si="505"/>
        <v>#VALUE!</v>
      </c>
      <c r="G4658" s="28" t="str">
        <f t="shared" si="501"/>
        <v/>
      </c>
      <c r="H4658" s="29"/>
      <c r="I4658" s="30"/>
      <c r="J4658">
        <f t="shared" si="502"/>
        <v>0</v>
      </c>
      <c r="K4658">
        <f t="shared" si="503"/>
        <v>0</v>
      </c>
    </row>
    <row r="4659" spans="1:11" ht="12.75" customHeight="1" x14ac:dyDescent="0.2">
      <c r="A4659" s="71" t="str">
        <f t="shared" si="506"/>
        <v/>
      </c>
      <c r="B4659" s="31" t="str">
        <f t="shared" si="504"/>
        <v/>
      </c>
      <c r="C4659" s="25" t="str">
        <f t="shared" si="507"/>
        <v/>
      </c>
      <c r="D4659" s="26" t="str">
        <f>IF(C4659="","",IFERROR(VLOOKUP($C4659,Statistiques!$A$8:$B$30,2,0),""))</f>
        <v/>
      </c>
      <c r="E4659" s="24"/>
      <c r="F4659" s="27" t="e">
        <f t="shared" si="505"/>
        <v>#VALUE!</v>
      </c>
      <c r="G4659" s="28" t="str">
        <f t="shared" si="501"/>
        <v/>
      </c>
      <c r="H4659" s="29"/>
      <c r="I4659" s="30"/>
      <c r="J4659">
        <f t="shared" si="502"/>
        <v>0</v>
      </c>
      <c r="K4659">
        <f t="shared" si="503"/>
        <v>0</v>
      </c>
    </row>
    <row r="4660" spans="1:11" ht="12.75" customHeight="1" x14ac:dyDescent="0.2">
      <c r="A4660" s="71" t="str">
        <f t="shared" si="506"/>
        <v/>
      </c>
      <c r="B4660" s="31" t="str">
        <f t="shared" si="504"/>
        <v/>
      </c>
      <c r="C4660" s="25" t="str">
        <f t="shared" si="507"/>
        <v/>
      </c>
      <c r="D4660" s="26" t="str">
        <f>IF(C4660="","",IFERROR(VLOOKUP($C4660,Statistiques!$A$8:$B$30,2,0),""))</f>
        <v/>
      </c>
      <c r="E4660" s="24"/>
      <c r="F4660" s="27" t="e">
        <f t="shared" si="505"/>
        <v>#VALUE!</v>
      </c>
      <c r="G4660" s="28" t="str">
        <f t="shared" si="501"/>
        <v/>
      </c>
      <c r="H4660" s="29"/>
      <c r="I4660" s="30"/>
      <c r="J4660">
        <f t="shared" si="502"/>
        <v>0</v>
      </c>
      <c r="K4660">
        <f t="shared" si="503"/>
        <v>0</v>
      </c>
    </row>
    <row r="4661" spans="1:11" ht="12.75" customHeight="1" x14ac:dyDescent="0.2">
      <c r="A4661" s="71" t="str">
        <f t="shared" si="506"/>
        <v/>
      </c>
      <c r="B4661" s="31" t="str">
        <f t="shared" si="504"/>
        <v/>
      </c>
      <c r="C4661" s="25" t="str">
        <f t="shared" si="507"/>
        <v/>
      </c>
      <c r="D4661" s="26" t="str">
        <f>IF(C4661="","",IFERROR(VLOOKUP($C4661,Statistiques!$A$8:$B$30,2,0),""))</f>
        <v/>
      </c>
      <c r="E4661" s="24"/>
      <c r="F4661" s="27" t="e">
        <f t="shared" si="505"/>
        <v>#VALUE!</v>
      </c>
      <c r="G4661" s="28" t="str">
        <f t="shared" si="501"/>
        <v/>
      </c>
      <c r="H4661" s="29"/>
      <c r="I4661" s="30"/>
      <c r="J4661">
        <f t="shared" si="502"/>
        <v>0</v>
      </c>
      <c r="K4661">
        <f t="shared" si="503"/>
        <v>0</v>
      </c>
    </row>
    <row r="4662" spans="1:11" ht="12.75" customHeight="1" x14ac:dyDescent="0.2">
      <c r="A4662" s="71" t="str">
        <f t="shared" si="506"/>
        <v/>
      </c>
      <c r="B4662" s="31" t="str">
        <f t="shared" si="504"/>
        <v/>
      </c>
      <c r="C4662" s="25" t="str">
        <f t="shared" si="507"/>
        <v/>
      </c>
      <c r="D4662" s="26" t="str">
        <f>IF(C4662="","",IFERROR(VLOOKUP($C4662,Statistiques!$A$8:$B$30,2,0),""))</f>
        <v/>
      </c>
      <c r="E4662" s="24"/>
      <c r="F4662" s="27" t="e">
        <f t="shared" si="505"/>
        <v>#VALUE!</v>
      </c>
      <c r="G4662" s="28" t="str">
        <f t="shared" si="501"/>
        <v/>
      </c>
      <c r="H4662" s="29"/>
      <c r="I4662" s="30"/>
      <c r="J4662">
        <f t="shared" si="502"/>
        <v>0</v>
      </c>
      <c r="K4662">
        <f t="shared" si="503"/>
        <v>0</v>
      </c>
    </row>
    <row r="4663" spans="1:11" ht="12.75" customHeight="1" x14ac:dyDescent="0.2">
      <c r="A4663" s="71" t="str">
        <f t="shared" si="506"/>
        <v/>
      </c>
      <c r="B4663" s="31" t="str">
        <f t="shared" si="504"/>
        <v/>
      </c>
      <c r="C4663" s="25" t="str">
        <f t="shared" si="507"/>
        <v/>
      </c>
      <c r="D4663" s="26" t="str">
        <f>IF(C4663="","",IFERROR(VLOOKUP($C4663,Statistiques!$A$8:$B$30,2,0),""))</f>
        <v/>
      </c>
      <c r="E4663" s="24"/>
      <c r="F4663" s="27" t="e">
        <f t="shared" si="505"/>
        <v>#VALUE!</v>
      </c>
      <c r="G4663" s="28" t="str">
        <f t="shared" si="501"/>
        <v/>
      </c>
      <c r="H4663" s="29"/>
      <c r="I4663" s="30"/>
      <c r="J4663">
        <f t="shared" si="502"/>
        <v>0</v>
      </c>
      <c r="K4663">
        <f t="shared" si="503"/>
        <v>0</v>
      </c>
    </row>
    <row r="4664" spans="1:11" ht="12.75" customHeight="1" x14ac:dyDescent="0.2">
      <c r="A4664" s="71" t="str">
        <f t="shared" si="506"/>
        <v/>
      </c>
      <c r="B4664" s="31" t="str">
        <f t="shared" si="504"/>
        <v/>
      </c>
      <c r="C4664" s="25" t="str">
        <f t="shared" si="507"/>
        <v/>
      </c>
      <c r="D4664" s="26" t="str">
        <f>IF(C4664="","",IFERROR(VLOOKUP($C4664,Statistiques!$A$8:$B$30,2,0),""))</f>
        <v/>
      </c>
      <c r="E4664" s="24"/>
      <c r="F4664" s="27" t="e">
        <f t="shared" si="505"/>
        <v>#VALUE!</v>
      </c>
      <c r="G4664" s="28" t="str">
        <f t="shared" si="501"/>
        <v/>
      </c>
      <c r="H4664" s="29"/>
      <c r="I4664" s="30"/>
      <c r="J4664">
        <f t="shared" si="502"/>
        <v>0</v>
      </c>
      <c r="K4664">
        <f t="shared" si="503"/>
        <v>0</v>
      </c>
    </row>
    <row r="4665" spans="1:11" ht="12.75" customHeight="1" x14ac:dyDescent="0.2">
      <c r="A4665" s="71" t="str">
        <f t="shared" si="506"/>
        <v/>
      </c>
      <c r="B4665" s="31" t="str">
        <f t="shared" si="504"/>
        <v/>
      </c>
      <c r="C4665" s="25" t="str">
        <f t="shared" si="507"/>
        <v/>
      </c>
      <c r="D4665" s="26" t="str">
        <f>IF(C4665="","",IFERROR(VLOOKUP($C4665,Statistiques!$A$8:$B$30,2,0),""))</f>
        <v/>
      </c>
      <c r="E4665" s="24"/>
      <c r="F4665" s="27" t="e">
        <f t="shared" si="505"/>
        <v>#VALUE!</v>
      </c>
      <c r="G4665" s="28" t="str">
        <f t="shared" si="501"/>
        <v/>
      </c>
      <c r="H4665" s="29"/>
      <c r="I4665" s="30"/>
      <c r="J4665">
        <f t="shared" si="502"/>
        <v>0</v>
      </c>
      <c r="K4665">
        <f t="shared" si="503"/>
        <v>0</v>
      </c>
    </row>
    <row r="4666" spans="1:11" ht="12.75" customHeight="1" x14ac:dyDescent="0.2">
      <c r="A4666" s="71" t="str">
        <f t="shared" si="506"/>
        <v/>
      </c>
      <c r="B4666" s="31" t="str">
        <f t="shared" si="504"/>
        <v/>
      </c>
      <c r="C4666" s="25" t="str">
        <f t="shared" si="507"/>
        <v/>
      </c>
      <c r="D4666" s="26" t="str">
        <f>IF(C4666="","",IFERROR(VLOOKUP($C4666,Statistiques!$A$8:$B$30,2,0),""))</f>
        <v/>
      </c>
      <c r="E4666" s="24"/>
      <c r="F4666" s="27" t="e">
        <f t="shared" si="505"/>
        <v>#VALUE!</v>
      </c>
      <c r="G4666" s="28" t="str">
        <f t="shared" si="501"/>
        <v/>
      </c>
      <c r="H4666" s="29"/>
      <c r="I4666" s="30"/>
      <c r="J4666">
        <f t="shared" si="502"/>
        <v>0</v>
      </c>
      <c r="K4666">
        <f t="shared" si="503"/>
        <v>0</v>
      </c>
    </row>
    <row r="4667" spans="1:11" ht="12.75" customHeight="1" x14ac:dyDescent="0.2">
      <c r="A4667" s="71" t="str">
        <f t="shared" si="506"/>
        <v/>
      </c>
      <c r="B4667" s="31" t="str">
        <f t="shared" si="504"/>
        <v/>
      </c>
      <c r="C4667" s="25" t="str">
        <f t="shared" si="507"/>
        <v/>
      </c>
      <c r="D4667" s="26" t="str">
        <f>IF(C4667="","",IFERROR(VLOOKUP($C4667,Statistiques!$A$8:$B$30,2,0),""))</f>
        <v/>
      </c>
      <c r="E4667" s="24"/>
      <c r="F4667" s="27" t="e">
        <f t="shared" si="505"/>
        <v>#VALUE!</v>
      </c>
      <c r="G4667" s="28" t="str">
        <f t="shared" si="501"/>
        <v/>
      </c>
      <c r="H4667" s="29"/>
      <c r="I4667" s="30"/>
      <c r="J4667">
        <f t="shared" si="502"/>
        <v>0</v>
      </c>
      <c r="K4667">
        <f t="shared" si="503"/>
        <v>0</v>
      </c>
    </row>
    <row r="4668" spans="1:11" ht="12.75" customHeight="1" x14ac:dyDescent="0.2">
      <c r="A4668" s="71" t="str">
        <f t="shared" si="506"/>
        <v/>
      </c>
      <c r="B4668" s="31" t="str">
        <f t="shared" si="504"/>
        <v/>
      </c>
      <c r="C4668" s="25" t="str">
        <f t="shared" si="507"/>
        <v/>
      </c>
      <c r="D4668" s="26" t="str">
        <f>IF(C4668="","",IFERROR(VLOOKUP($C4668,Statistiques!$A$8:$B$30,2,0),""))</f>
        <v/>
      </c>
      <c r="E4668" s="24"/>
      <c r="F4668" s="27" t="e">
        <f t="shared" si="505"/>
        <v>#VALUE!</v>
      </c>
      <c r="G4668" s="28" t="str">
        <f t="shared" si="501"/>
        <v/>
      </c>
      <c r="H4668" s="29"/>
      <c r="I4668" s="30"/>
      <c r="J4668">
        <f t="shared" si="502"/>
        <v>0</v>
      </c>
      <c r="K4668">
        <f t="shared" si="503"/>
        <v>0</v>
      </c>
    </row>
    <row r="4669" spans="1:11" ht="12.75" customHeight="1" x14ac:dyDescent="0.2">
      <c r="A4669" s="71" t="str">
        <f t="shared" si="506"/>
        <v/>
      </c>
      <c r="B4669" s="31" t="str">
        <f t="shared" si="504"/>
        <v/>
      </c>
      <c r="C4669" s="25" t="str">
        <f t="shared" si="507"/>
        <v/>
      </c>
      <c r="D4669" s="26" t="str">
        <f>IF(C4669="","",IFERROR(VLOOKUP($C4669,Statistiques!$A$8:$B$30,2,0),""))</f>
        <v/>
      </c>
      <c r="E4669" s="24"/>
      <c r="F4669" s="27" t="e">
        <f t="shared" si="505"/>
        <v>#VALUE!</v>
      </c>
      <c r="G4669" s="28" t="str">
        <f t="shared" si="501"/>
        <v/>
      </c>
      <c r="H4669" s="29"/>
      <c r="I4669" s="30"/>
      <c r="J4669">
        <f t="shared" si="502"/>
        <v>0</v>
      </c>
      <c r="K4669">
        <f t="shared" si="503"/>
        <v>0</v>
      </c>
    </row>
    <row r="4670" spans="1:11" ht="12.75" customHeight="1" x14ac:dyDescent="0.2">
      <c r="A4670" s="71" t="str">
        <f t="shared" si="506"/>
        <v/>
      </c>
      <c r="B4670" s="31" t="str">
        <f t="shared" si="504"/>
        <v/>
      </c>
      <c r="C4670" s="25" t="str">
        <f t="shared" si="507"/>
        <v/>
      </c>
      <c r="D4670" s="26" t="str">
        <f>IF(C4670="","",IFERROR(VLOOKUP($C4670,Statistiques!$A$8:$B$30,2,0),""))</f>
        <v/>
      </c>
      <c r="E4670" s="24"/>
      <c r="F4670" s="27" t="e">
        <f t="shared" si="505"/>
        <v>#VALUE!</v>
      </c>
      <c r="G4670" s="28" t="str">
        <f t="shared" si="501"/>
        <v/>
      </c>
      <c r="H4670" s="29"/>
      <c r="I4670" s="30"/>
      <c r="J4670">
        <f t="shared" si="502"/>
        <v>0</v>
      </c>
      <c r="K4670">
        <f t="shared" si="503"/>
        <v>0</v>
      </c>
    </row>
    <row r="4671" spans="1:11" ht="12.75" customHeight="1" x14ac:dyDescent="0.2">
      <c r="A4671" s="71" t="str">
        <f t="shared" si="506"/>
        <v/>
      </c>
      <c r="B4671" s="31" t="str">
        <f t="shared" si="504"/>
        <v/>
      </c>
      <c r="C4671" s="25" t="str">
        <f t="shared" si="507"/>
        <v/>
      </c>
      <c r="D4671" s="26" t="str">
        <f>IF(C4671="","",IFERROR(VLOOKUP($C4671,Statistiques!$A$8:$B$30,2,0),""))</f>
        <v/>
      </c>
      <c r="E4671" s="24"/>
      <c r="F4671" s="27" t="e">
        <f t="shared" si="505"/>
        <v>#VALUE!</v>
      </c>
      <c r="G4671" s="28" t="str">
        <f t="shared" si="501"/>
        <v/>
      </c>
      <c r="H4671" s="29"/>
      <c r="I4671" s="30"/>
      <c r="J4671">
        <f t="shared" si="502"/>
        <v>0</v>
      </c>
      <c r="K4671">
        <f t="shared" si="503"/>
        <v>0</v>
      </c>
    </row>
    <row r="4672" spans="1:11" ht="12.75" customHeight="1" x14ac:dyDescent="0.2">
      <c r="A4672" s="71" t="str">
        <f t="shared" si="506"/>
        <v/>
      </c>
      <c r="B4672" s="31" t="str">
        <f t="shared" si="504"/>
        <v/>
      </c>
      <c r="C4672" s="25" t="str">
        <f t="shared" si="507"/>
        <v/>
      </c>
      <c r="D4672" s="26" t="str">
        <f>IF(C4672="","",IFERROR(VLOOKUP($C4672,Statistiques!$A$8:$B$30,2,0),""))</f>
        <v/>
      </c>
      <c r="E4672" s="24"/>
      <c r="F4672" s="27" t="e">
        <f t="shared" si="505"/>
        <v>#VALUE!</v>
      </c>
      <c r="G4672" s="28" t="str">
        <f t="shared" si="501"/>
        <v/>
      </c>
      <c r="H4672" s="29"/>
      <c r="I4672" s="30"/>
      <c r="J4672">
        <f t="shared" si="502"/>
        <v>0</v>
      </c>
      <c r="K4672">
        <f t="shared" si="503"/>
        <v>0</v>
      </c>
    </row>
    <row r="4673" spans="1:11" ht="12.75" customHeight="1" x14ac:dyDescent="0.2">
      <c r="A4673" s="71" t="str">
        <f t="shared" si="506"/>
        <v/>
      </c>
      <c r="B4673" s="31" t="str">
        <f t="shared" si="504"/>
        <v/>
      </c>
      <c r="C4673" s="25" t="str">
        <f t="shared" si="507"/>
        <v/>
      </c>
      <c r="D4673" s="26" t="str">
        <f>IF(C4673="","",IFERROR(VLOOKUP($C4673,Statistiques!$A$8:$B$30,2,0),""))</f>
        <v/>
      </c>
      <c r="E4673" s="24"/>
      <c r="F4673" s="27" t="e">
        <f t="shared" si="505"/>
        <v>#VALUE!</v>
      </c>
      <c r="G4673" s="28" t="str">
        <f t="shared" si="501"/>
        <v/>
      </c>
      <c r="H4673" s="29"/>
      <c r="I4673" s="30"/>
      <c r="J4673">
        <f t="shared" si="502"/>
        <v>0</v>
      </c>
      <c r="K4673">
        <f t="shared" si="503"/>
        <v>0</v>
      </c>
    </row>
    <row r="4674" spans="1:11" ht="12.75" customHeight="1" x14ac:dyDescent="0.2">
      <c r="A4674" s="71" t="str">
        <f t="shared" si="506"/>
        <v/>
      </c>
      <c r="B4674" s="31" t="str">
        <f t="shared" si="504"/>
        <v/>
      </c>
      <c r="C4674" s="25" t="str">
        <f t="shared" si="507"/>
        <v/>
      </c>
      <c r="D4674" s="26" t="str">
        <f>IF(C4674="","",IFERROR(VLOOKUP($C4674,Statistiques!$A$8:$B$30,2,0),""))</f>
        <v/>
      </c>
      <c r="E4674" s="24"/>
      <c r="F4674" s="27" t="e">
        <f t="shared" si="505"/>
        <v>#VALUE!</v>
      </c>
      <c r="G4674" s="28" t="str">
        <f t="shared" si="501"/>
        <v/>
      </c>
      <c r="H4674" s="29"/>
      <c r="I4674" s="30"/>
      <c r="J4674">
        <f t="shared" si="502"/>
        <v>0</v>
      </c>
      <c r="K4674">
        <f t="shared" si="503"/>
        <v>0</v>
      </c>
    </row>
    <row r="4675" spans="1:11" ht="12.75" customHeight="1" x14ac:dyDescent="0.2">
      <c r="A4675" s="71" t="str">
        <f t="shared" si="506"/>
        <v/>
      </c>
      <c r="B4675" s="31" t="str">
        <f t="shared" si="504"/>
        <v/>
      </c>
      <c r="C4675" s="25" t="str">
        <f t="shared" si="507"/>
        <v/>
      </c>
      <c r="D4675" s="26" t="str">
        <f>IF(C4675="","",IFERROR(VLOOKUP($C4675,Statistiques!$A$8:$B$30,2,0),""))</f>
        <v/>
      </c>
      <c r="E4675" s="24"/>
      <c r="F4675" s="27" t="e">
        <f t="shared" si="505"/>
        <v>#VALUE!</v>
      </c>
      <c r="G4675" s="28" t="str">
        <f t="shared" ref="G4675:G4738" si="508">IF(E4675="","",IF(AND(MONTH(A4675)=MONTH(A4676),E4676&lt;&gt;""),"",F4675))</f>
        <v/>
      </c>
      <c r="H4675" s="29"/>
      <c r="I4675" s="30"/>
      <c r="J4675">
        <f t="shared" ref="J4675:J4738" si="509">IF(H4675="",0,H4675)</f>
        <v>0</v>
      </c>
      <c r="K4675">
        <f t="shared" ref="K4675:K4738" si="510">IF(I4675="",0,I4675)</f>
        <v>0</v>
      </c>
    </row>
    <row r="4676" spans="1:11" ht="12.75" customHeight="1" x14ac:dyDescent="0.2">
      <c r="A4676" s="71" t="str">
        <f t="shared" si="506"/>
        <v/>
      </c>
      <c r="B4676" s="31" t="str">
        <f t="shared" ref="B4676:B4739" si="511">IF(A4676="","",B4675+1)</f>
        <v/>
      </c>
      <c r="C4676" s="25" t="str">
        <f t="shared" si="507"/>
        <v/>
      </c>
      <c r="D4676" s="26" t="str">
        <f>IF(C4676="","",IFERROR(VLOOKUP($C4676,Statistiques!$A$8:$B$30,2,0),""))</f>
        <v/>
      </c>
      <c r="E4676" s="24"/>
      <c r="F4676" s="27" t="e">
        <f t="shared" ref="F4676:F4739" si="512">IF(MONTH(A4676)=MONTH(A4675),F4675+E4676,E4676)</f>
        <v>#VALUE!</v>
      </c>
      <c r="G4676" s="28" t="str">
        <f t="shared" si="508"/>
        <v/>
      </c>
      <c r="H4676" s="29"/>
      <c r="I4676" s="30"/>
      <c r="J4676">
        <f t="shared" si="509"/>
        <v>0</v>
      </c>
      <c r="K4676">
        <f t="shared" si="510"/>
        <v>0</v>
      </c>
    </row>
    <row r="4677" spans="1:11" ht="12.75" customHeight="1" x14ac:dyDescent="0.2">
      <c r="A4677" s="71" t="str">
        <f t="shared" si="506"/>
        <v/>
      </c>
      <c r="B4677" s="31" t="str">
        <f t="shared" si="511"/>
        <v/>
      </c>
      <c r="C4677" s="25" t="str">
        <f t="shared" si="507"/>
        <v/>
      </c>
      <c r="D4677" s="26" t="str">
        <f>IF(C4677="","",IFERROR(VLOOKUP($C4677,Statistiques!$A$8:$B$30,2,0),""))</f>
        <v/>
      </c>
      <c r="E4677" s="24"/>
      <c r="F4677" s="27" t="e">
        <f t="shared" si="512"/>
        <v>#VALUE!</v>
      </c>
      <c r="G4677" s="28" t="str">
        <f t="shared" si="508"/>
        <v/>
      </c>
      <c r="H4677" s="29"/>
      <c r="I4677" s="30"/>
      <c r="J4677">
        <f t="shared" si="509"/>
        <v>0</v>
      </c>
      <c r="K4677">
        <f t="shared" si="510"/>
        <v>0</v>
      </c>
    </row>
    <row r="4678" spans="1:11" ht="12.75" customHeight="1" x14ac:dyDescent="0.2">
      <c r="A4678" s="71" t="str">
        <f t="shared" si="506"/>
        <v/>
      </c>
      <c r="B4678" s="31" t="str">
        <f t="shared" si="511"/>
        <v/>
      </c>
      <c r="C4678" s="25" t="str">
        <f t="shared" si="507"/>
        <v/>
      </c>
      <c r="D4678" s="26" t="str">
        <f>IF(C4678="","",IFERROR(VLOOKUP($C4678,Statistiques!$A$8:$B$30,2,0),""))</f>
        <v/>
      </c>
      <c r="E4678" s="24"/>
      <c r="F4678" s="27" t="e">
        <f t="shared" si="512"/>
        <v>#VALUE!</v>
      </c>
      <c r="G4678" s="28" t="str">
        <f t="shared" si="508"/>
        <v/>
      </c>
      <c r="H4678" s="29"/>
      <c r="I4678" s="30"/>
      <c r="J4678">
        <f t="shared" si="509"/>
        <v>0</v>
      </c>
      <c r="K4678">
        <f t="shared" si="510"/>
        <v>0</v>
      </c>
    </row>
    <row r="4679" spans="1:11" ht="12.75" customHeight="1" x14ac:dyDescent="0.2">
      <c r="A4679" s="71" t="str">
        <f t="shared" si="506"/>
        <v/>
      </c>
      <c r="B4679" s="31" t="str">
        <f t="shared" si="511"/>
        <v/>
      </c>
      <c r="C4679" s="25" t="str">
        <f t="shared" si="507"/>
        <v/>
      </c>
      <c r="D4679" s="26" t="str">
        <f>IF(C4679="","",IFERROR(VLOOKUP($C4679,Statistiques!$A$8:$B$30,2,0),""))</f>
        <v/>
      </c>
      <c r="E4679" s="24"/>
      <c r="F4679" s="27" t="e">
        <f t="shared" si="512"/>
        <v>#VALUE!</v>
      </c>
      <c r="G4679" s="28" t="str">
        <f t="shared" si="508"/>
        <v/>
      </c>
      <c r="H4679" s="29"/>
      <c r="I4679" s="30"/>
      <c r="J4679">
        <f t="shared" si="509"/>
        <v>0</v>
      </c>
      <c r="K4679">
        <f t="shared" si="510"/>
        <v>0</v>
      </c>
    </row>
    <row r="4680" spans="1:11" ht="12.75" customHeight="1" x14ac:dyDescent="0.2">
      <c r="A4680" s="71" t="str">
        <f t="shared" si="506"/>
        <v/>
      </c>
      <c r="B4680" s="31" t="str">
        <f t="shared" si="511"/>
        <v/>
      </c>
      <c r="C4680" s="25" t="str">
        <f t="shared" si="507"/>
        <v/>
      </c>
      <c r="D4680" s="26" t="str">
        <f>IF(C4680="","",IFERROR(VLOOKUP($C4680,Statistiques!$A$8:$B$30,2,0),""))</f>
        <v/>
      </c>
      <c r="E4680" s="24"/>
      <c r="F4680" s="27" t="e">
        <f t="shared" si="512"/>
        <v>#VALUE!</v>
      </c>
      <c r="G4680" s="28" t="str">
        <f t="shared" si="508"/>
        <v/>
      </c>
      <c r="H4680" s="29"/>
      <c r="I4680" s="30"/>
      <c r="J4680">
        <f t="shared" si="509"/>
        <v>0</v>
      </c>
      <c r="K4680">
        <f t="shared" si="510"/>
        <v>0</v>
      </c>
    </row>
    <row r="4681" spans="1:11" ht="12.75" customHeight="1" x14ac:dyDescent="0.2">
      <c r="A4681" s="71" t="str">
        <f t="shared" si="506"/>
        <v/>
      </c>
      <c r="B4681" s="31" t="str">
        <f t="shared" si="511"/>
        <v/>
      </c>
      <c r="C4681" s="25" t="str">
        <f t="shared" si="507"/>
        <v/>
      </c>
      <c r="D4681" s="26" t="str">
        <f>IF(C4681="","",IFERROR(VLOOKUP($C4681,Statistiques!$A$8:$B$30,2,0),""))</f>
        <v/>
      </c>
      <c r="E4681" s="24"/>
      <c r="F4681" s="27" t="e">
        <f t="shared" si="512"/>
        <v>#VALUE!</v>
      </c>
      <c r="G4681" s="28" t="str">
        <f t="shared" si="508"/>
        <v/>
      </c>
      <c r="H4681" s="29"/>
      <c r="I4681" s="30"/>
      <c r="J4681">
        <f t="shared" si="509"/>
        <v>0</v>
      </c>
      <c r="K4681">
        <f t="shared" si="510"/>
        <v>0</v>
      </c>
    </row>
    <row r="4682" spans="1:11" ht="12.75" customHeight="1" x14ac:dyDescent="0.2">
      <c r="A4682" s="71" t="str">
        <f t="shared" si="506"/>
        <v/>
      </c>
      <c r="B4682" s="31" t="str">
        <f t="shared" si="511"/>
        <v/>
      </c>
      <c r="C4682" s="25" t="str">
        <f t="shared" si="507"/>
        <v/>
      </c>
      <c r="D4682" s="26" t="str">
        <f>IF(C4682="","",IFERROR(VLOOKUP($C4682,Statistiques!$A$8:$B$30,2,0),""))</f>
        <v/>
      </c>
      <c r="E4682" s="24"/>
      <c r="F4682" s="27" t="e">
        <f t="shared" si="512"/>
        <v>#VALUE!</v>
      </c>
      <c r="G4682" s="28" t="str">
        <f t="shared" si="508"/>
        <v/>
      </c>
      <c r="H4682" s="29"/>
      <c r="I4682" s="30"/>
      <c r="J4682">
        <f t="shared" si="509"/>
        <v>0</v>
      </c>
      <c r="K4682">
        <f t="shared" si="510"/>
        <v>0</v>
      </c>
    </row>
    <row r="4683" spans="1:11" ht="12.75" customHeight="1" x14ac:dyDescent="0.2">
      <c r="A4683" s="71" t="str">
        <f t="shared" si="506"/>
        <v/>
      </c>
      <c r="B4683" s="31" t="str">
        <f t="shared" si="511"/>
        <v/>
      </c>
      <c r="C4683" s="25" t="str">
        <f t="shared" si="507"/>
        <v/>
      </c>
      <c r="D4683" s="26" t="str">
        <f>IF(C4683="","",IFERROR(VLOOKUP($C4683,Statistiques!$A$8:$B$30,2,0),""))</f>
        <v/>
      </c>
      <c r="E4683" s="24"/>
      <c r="F4683" s="27" t="e">
        <f t="shared" si="512"/>
        <v>#VALUE!</v>
      </c>
      <c r="G4683" s="28" t="str">
        <f t="shared" si="508"/>
        <v/>
      </c>
      <c r="H4683" s="29"/>
      <c r="I4683" s="30"/>
      <c r="J4683">
        <f t="shared" si="509"/>
        <v>0</v>
      </c>
      <c r="K4683">
        <f t="shared" si="510"/>
        <v>0</v>
      </c>
    </row>
    <row r="4684" spans="1:11" ht="12.75" customHeight="1" x14ac:dyDescent="0.2">
      <c r="A4684" s="71" t="str">
        <f t="shared" si="506"/>
        <v/>
      </c>
      <c r="B4684" s="31" t="str">
        <f t="shared" si="511"/>
        <v/>
      </c>
      <c r="C4684" s="25" t="str">
        <f t="shared" si="507"/>
        <v/>
      </c>
      <c r="D4684" s="26" t="str">
        <f>IF(C4684="","",IFERROR(VLOOKUP($C4684,Statistiques!$A$8:$B$30,2,0),""))</f>
        <v/>
      </c>
      <c r="E4684" s="24"/>
      <c r="F4684" s="27" t="e">
        <f t="shared" si="512"/>
        <v>#VALUE!</v>
      </c>
      <c r="G4684" s="28" t="str">
        <f t="shared" si="508"/>
        <v/>
      </c>
      <c r="H4684" s="29"/>
      <c r="I4684" s="30"/>
      <c r="J4684">
        <f t="shared" si="509"/>
        <v>0</v>
      </c>
      <c r="K4684">
        <f t="shared" si="510"/>
        <v>0</v>
      </c>
    </row>
    <row r="4685" spans="1:11" ht="12.75" customHeight="1" x14ac:dyDescent="0.2">
      <c r="A4685" s="71" t="str">
        <f t="shared" si="506"/>
        <v/>
      </c>
      <c r="B4685" s="31" t="str">
        <f t="shared" si="511"/>
        <v/>
      </c>
      <c r="C4685" s="25" t="str">
        <f t="shared" si="507"/>
        <v/>
      </c>
      <c r="D4685" s="26" t="str">
        <f>IF(C4685="","",IFERROR(VLOOKUP($C4685,Statistiques!$A$8:$B$30,2,0),""))</f>
        <v/>
      </c>
      <c r="E4685" s="24"/>
      <c r="F4685" s="27" t="e">
        <f t="shared" si="512"/>
        <v>#VALUE!</v>
      </c>
      <c r="G4685" s="28" t="str">
        <f t="shared" si="508"/>
        <v/>
      </c>
      <c r="H4685" s="29"/>
      <c r="I4685" s="30"/>
      <c r="J4685">
        <f t="shared" si="509"/>
        <v>0</v>
      </c>
      <c r="K4685">
        <f t="shared" si="510"/>
        <v>0</v>
      </c>
    </row>
    <row r="4686" spans="1:11" ht="12.75" customHeight="1" x14ac:dyDescent="0.2">
      <c r="A4686" s="71" t="str">
        <f t="shared" si="506"/>
        <v/>
      </c>
      <c r="B4686" s="31" t="str">
        <f t="shared" si="511"/>
        <v/>
      </c>
      <c r="C4686" s="25" t="str">
        <f t="shared" si="507"/>
        <v/>
      </c>
      <c r="D4686" s="26" t="str">
        <f>IF(C4686="","",IFERROR(VLOOKUP($C4686,Statistiques!$A$8:$B$30,2,0),""))</f>
        <v/>
      </c>
      <c r="E4686" s="24"/>
      <c r="F4686" s="27" t="e">
        <f t="shared" si="512"/>
        <v>#VALUE!</v>
      </c>
      <c r="G4686" s="28" t="str">
        <f t="shared" si="508"/>
        <v/>
      </c>
      <c r="H4686" s="29"/>
      <c r="I4686" s="30"/>
      <c r="J4686">
        <f t="shared" si="509"/>
        <v>0</v>
      </c>
      <c r="K4686">
        <f t="shared" si="510"/>
        <v>0</v>
      </c>
    </row>
    <row r="4687" spans="1:11" ht="12.75" customHeight="1" x14ac:dyDescent="0.2">
      <c r="A4687" s="71" t="str">
        <f t="shared" si="506"/>
        <v/>
      </c>
      <c r="B4687" s="31" t="str">
        <f t="shared" si="511"/>
        <v/>
      </c>
      <c r="C4687" s="25" t="str">
        <f t="shared" si="507"/>
        <v/>
      </c>
      <c r="D4687" s="26" t="str">
        <f>IF(C4687="","",IFERROR(VLOOKUP($C4687,Statistiques!$A$8:$B$30,2,0),""))</f>
        <v/>
      </c>
      <c r="E4687" s="24"/>
      <c r="F4687" s="27" t="e">
        <f t="shared" si="512"/>
        <v>#VALUE!</v>
      </c>
      <c r="G4687" s="28" t="str">
        <f t="shared" si="508"/>
        <v/>
      </c>
      <c r="H4687" s="29"/>
      <c r="I4687" s="30"/>
      <c r="J4687">
        <f t="shared" si="509"/>
        <v>0</v>
      </c>
      <c r="K4687">
        <f t="shared" si="510"/>
        <v>0</v>
      </c>
    </row>
    <row r="4688" spans="1:11" ht="12.75" customHeight="1" x14ac:dyDescent="0.2">
      <c r="A4688" s="71" t="str">
        <f t="shared" si="506"/>
        <v/>
      </c>
      <c r="B4688" s="31" t="str">
        <f t="shared" si="511"/>
        <v/>
      </c>
      <c r="C4688" s="25" t="str">
        <f t="shared" si="507"/>
        <v/>
      </c>
      <c r="D4688" s="26" t="str">
        <f>IF(C4688="","",IFERROR(VLOOKUP($C4688,Statistiques!$A$8:$B$30,2,0),""))</f>
        <v/>
      </c>
      <c r="E4688" s="24"/>
      <c r="F4688" s="27" t="e">
        <f t="shared" si="512"/>
        <v>#VALUE!</v>
      </c>
      <c r="G4688" s="28" t="str">
        <f t="shared" si="508"/>
        <v/>
      </c>
      <c r="H4688" s="29"/>
      <c r="I4688" s="30"/>
      <c r="J4688">
        <f t="shared" si="509"/>
        <v>0</v>
      </c>
      <c r="K4688">
        <f t="shared" si="510"/>
        <v>0</v>
      </c>
    </row>
    <row r="4689" spans="1:11" ht="12.75" customHeight="1" x14ac:dyDescent="0.2">
      <c r="A4689" s="71" t="str">
        <f t="shared" si="506"/>
        <v/>
      </c>
      <c r="B4689" s="31" t="str">
        <f t="shared" si="511"/>
        <v/>
      </c>
      <c r="C4689" s="25" t="str">
        <f t="shared" si="507"/>
        <v/>
      </c>
      <c r="D4689" s="26" t="str">
        <f>IF(C4689="","",IFERROR(VLOOKUP($C4689,Statistiques!$A$8:$B$30,2,0),""))</f>
        <v/>
      </c>
      <c r="E4689" s="24"/>
      <c r="F4689" s="27" t="e">
        <f t="shared" si="512"/>
        <v>#VALUE!</v>
      </c>
      <c r="G4689" s="28" t="str">
        <f t="shared" si="508"/>
        <v/>
      </c>
      <c r="H4689" s="29"/>
      <c r="I4689" s="30"/>
      <c r="J4689">
        <f t="shared" si="509"/>
        <v>0</v>
      </c>
      <c r="K4689">
        <f t="shared" si="510"/>
        <v>0</v>
      </c>
    </row>
    <row r="4690" spans="1:11" ht="12.75" customHeight="1" x14ac:dyDescent="0.2">
      <c r="A4690" s="71" t="str">
        <f t="shared" si="506"/>
        <v/>
      </c>
      <c r="B4690" s="31" t="str">
        <f t="shared" si="511"/>
        <v/>
      </c>
      <c r="C4690" s="25" t="str">
        <f t="shared" si="507"/>
        <v/>
      </c>
      <c r="D4690" s="26" t="str">
        <f>IF(C4690="","",IFERROR(VLOOKUP($C4690,Statistiques!$A$8:$B$30,2,0),""))</f>
        <v/>
      </c>
      <c r="E4690" s="24"/>
      <c r="F4690" s="27" t="e">
        <f t="shared" si="512"/>
        <v>#VALUE!</v>
      </c>
      <c r="G4690" s="28" t="str">
        <f t="shared" si="508"/>
        <v/>
      </c>
      <c r="H4690" s="29"/>
      <c r="I4690" s="30"/>
      <c r="J4690">
        <f t="shared" si="509"/>
        <v>0</v>
      </c>
      <c r="K4690">
        <f t="shared" si="510"/>
        <v>0</v>
      </c>
    </row>
    <row r="4691" spans="1:11" ht="12.75" customHeight="1" x14ac:dyDescent="0.2">
      <c r="A4691" s="71" t="str">
        <f t="shared" si="506"/>
        <v/>
      </c>
      <c r="B4691" s="31" t="str">
        <f t="shared" si="511"/>
        <v/>
      </c>
      <c r="C4691" s="25" t="str">
        <f t="shared" si="507"/>
        <v/>
      </c>
      <c r="D4691" s="26" t="str">
        <f>IF(C4691="","",IFERROR(VLOOKUP($C4691,Statistiques!$A$8:$B$30,2,0),""))</f>
        <v/>
      </c>
      <c r="E4691" s="24"/>
      <c r="F4691" s="27" t="e">
        <f t="shared" si="512"/>
        <v>#VALUE!</v>
      </c>
      <c r="G4691" s="28" t="str">
        <f t="shared" si="508"/>
        <v/>
      </c>
      <c r="H4691" s="29"/>
      <c r="I4691" s="30"/>
      <c r="J4691">
        <f t="shared" si="509"/>
        <v>0</v>
      </c>
      <c r="K4691">
        <f t="shared" si="510"/>
        <v>0</v>
      </c>
    </row>
    <row r="4692" spans="1:11" ht="12.75" customHeight="1" x14ac:dyDescent="0.2">
      <c r="A4692" s="71" t="str">
        <f t="shared" si="506"/>
        <v/>
      </c>
      <c r="B4692" s="31" t="str">
        <f t="shared" si="511"/>
        <v/>
      </c>
      <c r="C4692" s="25" t="str">
        <f t="shared" si="507"/>
        <v/>
      </c>
      <c r="D4692" s="26" t="str">
        <f>IF(C4692="","",IFERROR(VLOOKUP($C4692,Statistiques!$A$8:$B$30,2,0),""))</f>
        <v/>
      </c>
      <c r="E4692" s="24"/>
      <c r="F4692" s="27" t="e">
        <f t="shared" si="512"/>
        <v>#VALUE!</v>
      </c>
      <c r="G4692" s="28" t="str">
        <f t="shared" si="508"/>
        <v/>
      </c>
      <c r="H4692" s="29"/>
      <c r="I4692" s="30"/>
      <c r="J4692">
        <f t="shared" si="509"/>
        <v>0</v>
      </c>
      <c r="K4692">
        <f t="shared" si="510"/>
        <v>0</v>
      </c>
    </row>
    <row r="4693" spans="1:11" ht="12.75" customHeight="1" x14ac:dyDescent="0.2">
      <c r="A4693" s="71" t="str">
        <f t="shared" si="506"/>
        <v/>
      </c>
      <c r="B4693" s="31" t="str">
        <f t="shared" si="511"/>
        <v/>
      </c>
      <c r="C4693" s="25" t="str">
        <f t="shared" si="507"/>
        <v/>
      </c>
      <c r="D4693" s="26" t="str">
        <f>IF(C4693="","",IFERROR(VLOOKUP($C4693,Statistiques!$A$8:$B$30,2,0),""))</f>
        <v/>
      </c>
      <c r="E4693" s="24"/>
      <c r="F4693" s="27" t="e">
        <f t="shared" si="512"/>
        <v>#VALUE!</v>
      </c>
      <c r="G4693" s="28" t="str">
        <f t="shared" si="508"/>
        <v/>
      </c>
      <c r="H4693" s="29"/>
      <c r="I4693" s="30"/>
      <c r="J4693">
        <f t="shared" si="509"/>
        <v>0</v>
      </c>
      <c r="K4693">
        <f t="shared" si="510"/>
        <v>0</v>
      </c>
    </row>
    <row r="4694" spans="1:11" ht="12.75" customHeight="1" x14ac:dyDescent="0.2">
      <c r="A4694" s="71" t="str">
        <f t="shared" si="506"/>
        <v/>
      </c>
      <c r="B4694" s="31" t="str">
        <f t="shared" si="511"/>
        <v/>
      </c>
      <c r="C4694" s="25" t="str">
        <f t="shared" si="507"/>
        <v/>
      </c>
      <c r="D4694" s="26" t="str">
        <f>IF(C4694="","",IFERROR(VLOOKUP($C4694,Statistiques!$A$8:$B$30,2,0),""))</f>
        <v/>
      </c>
      <c r="E4694" s="24"/>
      <c r="F4694" s="27" t="e">
        <f t="shared" si="512"/>
        <v>#VALUE!</v>
      </c>
      <c r="G4694" s="28" t="str">
        <f t="shared" si="508"/>
        <v/>
      </c>
      <c r="H4694" s="29"/>
      <c r="I4694" s="30"/>
      <c r="J4694">
        <f t="shared" si="509"/>
        <v>0</v>
      </c>
      <c r="K4694">
        <f t="shared" si="510"/>
        <v>0</v>
      </c>
    </row>
    <row r="4695" spans="1:11" ht="12.75" customHeight="1" x14ac:dyDescent="0.2">
      <c r="A4695" s="71" t="str">
        <f t="shared" si="506"/>
        <v/>
      </c>
      <c r="B4695" s="31" t="str">
        <f t="shared" si="511"/>
        <v/>
      </c>
      <c r="C4695" s="25" t="str">
        <f t="shared" si="507"/>
        <v/>
      </c>
      <c r="D4695" s="26" t="str">
        <f>IF(C4695="","",IFERROR(VLOOKUP($C4695,Statistiques!$A$8:$B$30,2,0),""))</f>
        <v/>
      </c>
      <c r="E4695" s="24"/>
      <c r="F4695" s="27" t="e">
        <f t="shared" si="512"/>
        <v>#VALUE!</v>
      </c>
      <c r="G4695" s="28" t="str">
        <f t="shared" si="508"/>
        <v/>
      </c>
      <c r="H4695" s="29"/>
      <c r="I4695" s="30"/>
      <c r="J4695">
        <f t="shared" si="509"/>
        <v>0</v>
      </c>
      <c r="K4695">
        <f t="shared" si="510"/>
        <v>0</v>
      </c>
    </row>
    <row r="4696" spans="1:11" ht="12.75" customHeight="1" x14ac:dyDescent="0.2">
      <c r="A4696" s="71" t="str">
        <f t="shared" si="506"/>
        <v/>
      </c>
      <c r="B4696" s="31" t="str">
        <f t="shared" si="511"/>
        <v/>
      </c>
      <c r="C4696" s="25" t="str">
        <f t="shared" si="507"/>
        <v/>
      </c>
      <c r="D4696" s="26" t="str">
        <f>IF(C4696="","",IFERROR(VLOOKUP($C4696,Statistiques!$A$8:$B$30,2,0),""))</f>
        <v/>
      </c>
      <c r="E4696" s="24"/>
      <c r="F4696" s="27" t="e">
        <f t="shared" si="512"/>
        <v>#VALUE!</v>
      </c>
      <c r="G4696" s="28" t="str">
        <f t="shared" si="508"/>
        <v/>
      </c>
      <c r="H4696" s="29"/>
      <c r="I4696" s="30"/>
      <c r="J4696">
        <f t="shared" si="509"/>
        <v>0</v>
      </c>
      <c r="K4696">
        <f t="shared" si="510"/>
        <v>0</v>
      </c>
    </row>
    <row r="4697" spans="1:11" ht="12.75" customHeight="1" x14ac:dyDescent="0.2">
      <c r="A4697" s="71" t="str">
        <f t="shared" si="506"/>
        <v/>
      </c>
      <c r="B4697" s="31" t="str">
        <f t="shared" si="511"/>
        <v/>
      </c>
      <c r="C4697" s="25" t="str">
        <f t="shared" si="507"/>
        <v/>
      </c>
      <c r="D4697" s="26" t="str">
        <f>IF(C4697="","",IFERROR(VLOOKUP($C4697,Statistiques!$A$8:$B$30,2,0),""))</f>
        <v/>
      </c>
      <c r="E4697" s="24"/>
      <c r="F4697" s="27" t="e">
        <f t="shared" si="512"/>
        <v>#VALUE!</v>
      </c>
      <c r="G4697" s="28" t="str">
        <f t="shared" si="508"/>
        <v/>
      </c>
      <c r="H4697" s="29"/>
      <c r="I4697" s="30"/>
      <c r="J4697">
        <f t="shared" si="509"/>
        <v>0</v>
      </c>
      <c r="K4697">
        <f t="shared" si="510"/>
        <v>0</v>
      </c>
    </row>
    <row r="4698" spans="1:11" ht="12.75" customHeight="1" x14ac:dyDescent="0.2">
      <c r="A4698" s="71" t="str">
        <f t="shared" si="506"/>
        <v/>
      </c>
      <c r="B4698" s="31" t="str">
        <f t="shared" si="511"/>
        <v/>
      </c>
      <c r="C4698" s="25" t="str">
        <f t="shared" si="507"/>
        <v/>
      </c>
      <c r="D4698" s="26" t="str">
        <f>IF(C4698="","",IFERROR(VLOOKUP($C4698,Statistiques!$A$8:$B$30,2,0),""))</f>
        <v/>
      </c>
      <c r="E4698" s="24"/>
      <c r="F4698" s="27" t="e">
        <f t="shared" si="512"/>
        <v>#VALUE!</v>
      </c>
      <c r="G4698" s="28" t="str">
        <f t="shared" si="508"/>
        <v/>
      </c>
      <c r="H4698" s="29"/>
      <c r="I4698" s="30"/>
      <c r="J4698">
        <f t="shared" si="509"/>
        <v>0</v>
      </c>
      <c r="K4698">
        <f t="shared" si="510"/>
        <v>0</v>
      </c>
    </row>
    <row r="4699" spans="1:11" ht="12.75" customHeight="1" x14ac:dyDescent="0.2">
      <c r="A4699" s="71" t="str">
        <f t="shared" si="506"/>
        <v/>
      </c>
      <c r="B4699" s="31" t="str">
        <f t="shared" si="511"/>
        <v/>
      </c>
      <c r="C4699" s="25" t="str">
        <f t="shared" si="507"/>
        <v/>
      </c>
      <c r="D4699" s="26" t="str">
        <f>IF(C4699="","",IFERROR(VLOOKUP($C4699,Statistiques!$A$8:$B$30,2,0),""))</f>
        <v/>
      </c>
      <c r="E4699" s="24"/>
      <c r="F4699" s="27" t="e">
        <f t="shared" si="512"/>
        <v>#VALUE!</v>
      </c>
      <c r="G4699" s="28" t="str">
        <f t="shared" si="508"/>
        <v/>
      </c>
      <c r="H4699" s="29"/>
      <c r="I4699" s="30"/>
      <c r="J4699">
        <f t="shared" si="509"/>
        <v>0</v>
      </c>
      <c r="K4699">
        <f t="shared" si="510"/>
        <v>0</v>
      </c>
    </row>
    <row r="4700" spans="1:11" ht="12.75" customHeight="1" x14ac:dyDescent="0.2">
      <c r="A4700" s="71" t="str">
        <f t="shared" si="506"/>
        <v/>
      </c>
      <c r="B4700" s="31" t="str">
        <f t="shared" si="511"/>
        <v/>
      </c>
      <c r="C4700" s="25" t="str">
        <f t="shared" si="507"/>
        <v/>
      </c>
      <c r="D4700" s="26" t="str">
        <f>IF(C4700="","",IFERROR(VLOOKUP($C4700,Statistiques!$A$8:$B$30,2,0),""))</f>
        <v/>
      </c>
      <c r="E4700" s="24"/>
      <c r="F4700" s="27" t="e">
        <f t="shared" si="512"/>
        <v>#VALUE!</v>
      </c>
      <c r="G4700" s="28" t="str">
        <f t="shared" si="508"/>
        <v/>
      </c>
      <c r="H4700" s="29"/>
      <c r="I4700" s="30"/>
      <c r="J4700">
        <f t="shared" si="509"/>
        <v>0</v>
      </c>
      <c r="K4700">
        <f t="shared" si="510"/>
        <v>0</v>
      </c>
    </row>
    <row r="4701" spans="1:11" ht="12.75" customHeight="1" x14ac:dyDescent="0.2">
      <c r="A4701" s="71" t="str">
        <f t="shared" si="506"/>
        <v/>
      </c>
      <c r="B4701" s="31" t="str">
        <f t="shared" si="511"/>
        <v/>
      </c>
      <c r="C4701" s="25" t="str">
        <f t="shared" si="507"/>
        <v/>
      </c>
      <c r="D4701" s="26" t="str">
        <f>IF(C4701="","",IFERROR(VLOOKUP($C4701,Statistiques!$A$8:$B$30,2,0),""))</f>
        <v/>
      </c>
      <c r="E4701" s="24"/>
      <c r="F4701" s="27" t="e">
        <f t="shared" si="512"/>
        <v>#VALUE!</v>
      </c>
      <c r="G4701" s="28" t="str">
        <f t="shared" si="508"/>
        <v/>
      </c>
      <c r="H4701" s="29"/>
      <c r="I4701" s="30"/>
      <c r="J4701">
        <f t="shared" si="509"/>
        <v>0</v>
      </c>
      <c r="K4701">
        <f t="shared" si="510"/>
        <v>0</v>
      </c>
    </row>
    <row r="4702" spans="1:11" ht="12.75" customHeight="1" x14ac:dyDescent="0.2">
      <c r="A4702" s="71" t="str">
        <f t="shared" si="506"/>
        <v/>
      </c>
      <c r="B4702" s="31" t="str">
        <f t="shared" si="511"/>
        <v/>
      </c>
      <c r="C4702" s="25" t="str">
        <f t="shared" si="507"/>
        <v/>
      </c>
      <c r="D4702" s="26" t="str">
        <f>IF(C4702="","",IFERROR(VLOOKUP($C4702,Statistiques!$A$8:$B$30,2,0),""))</f>
        <v/>
      </c>
      <c r="E4702" s="24"/>
      <c r="F4702" s="27" t="e">
        <f t="shared" si="512"/>
        <v>#VALUE!</v>
      </c>
      <c r="G4702" s="28" t="str">
        <f t="shared" si="508"/>
        <v/>
      </c>
      <c r="H4702" s="29"/>
      <c r="I4702" s="30"/>
      <c r="J4702">
        <f t="shared" si="509"/>
        <v>0</v>
      </c>
      <c r="K4702">
        <f t="shared" si="510"/>
        <v>0</v>
      </c>
    </row>
    <row r="4703" spans="1:11" ht="12.75" customHeight="1" x14ac:dyDescent="0.2">
      <c r="A4703" s="71" t="str">
        <f t="shared" si="506"/>
        <v/>
      </c>
      <c r="B4703" s="31" t="str">
        <f t="shared" si="511"/>
        <v/>
      </c>
      <c r="C4703" s="25" t="str">
        <f t="shared" si="507"/>
        <v/>
      </c>
      <c r="D4703" s="26" t="str">
        <f>IF(C4703="","",IFERROR(VLOOKUP($C4703,Statistiques!$A$8:$B$30,2,0),""))</f>
        <v/>
      </c>
      <c r="E4703" s="24"/>
      <c r="F4703" s="27" t="e">
        <f t="shared" si="512"/>
        <v>#VALUE!</v>
      </c>
      <c r="G4703" s="28" t="str">
        <f t="shared" si="508"/>
        <v/>
      </c>
      <c r="H4703" s="29"/>
      <c r="I4703" s="30"/>
      <c r="J4703">
        <f t="shared" si="509"/>
        <v>0</v>
      </c>
      <c r="K4703">
        <f t="shared" si="510"/>
        <v>0</v>
      </c>
    </row>
    <row r="4704" spans="1:11" ht="12.75" customHeight="1" x14ac:dyDescent="0.2">
      <c r="A4704" s="71" t="str">
        <f t="shared" si="506"/>
        <v/>
      </c>
      <c r="B4704" s="31" t="str">
        <f t="shared" si="511"/>
        <v/>
      </c>
      <c r="C4704" s="25" t="str">
        <f t="shared" si="507"/>
        <v/>
      </c>
      <c r="D4704" s="26" t="str">
        <f>IF(C4704="","",IFERROR(VLOOKUP($C4704,Statistiques!$A$8:$B$30,2,0),""))</f>
        <v/>
      </c>
      <c r="E4704" s="24"/>
      <c r="F4704" s="27" t="e">
        <f t="shared" si="512"/>
        <v>#VALUE!</v>
      </c>
      <c r="G4704" s="28" t="str">
        <f t="shared" si="508"/>
        <v/>
      </c>
      <c r="H4704" s="29"/>
      <c r="I4704" s="30"/>
      <c r="J4704">
        <f t="shared" si="509"/>
        <v>0</v>
      </c>
      <c r="K4704">
        <f t="shared" si="510"/>
        <v>0</v>
      </c>
    </row>
    <row r="4705" spans="1:11" ht="12.75" customHeight="1" x14ac:dyDescent="0.2">
      <c r="A4705" s="71" t="str">
        <f t="shared" si="506"/>
        <v/>
      </c>
      <c r="B4705" s="31" t="str">
        <f t="shared" si="511"/>
        <v/>
      </c>
      <c r="C4705" s="25" t="str">
        <f t="shared" si="507"/>
        <v/>
      </c>
      <c r="D4705" s="26" t="str">
        <f>IF(C4705="","",IFERROR(VLOOKUP($C4705,Statistiques!$A$8:$B$30,2,0),""))</f>
        <v/>
      </c>
      <c r="E4705" s="24"/>
      <c r="F4705" s="27" t="e">
        <f t="shared" si="512"/>
        <v>#VALUE!</v>
      </c>
      <c r="G4705" s="28" t="str">
        <f t="shared" si="508"/>
        <v/>
      </c>
      <c r="H4705" s="29"/>
      <c r="I4705" s="30"/>
      <c r="J4705">
        <f t="shared" si="509"/>
        <v>0</v>
      </c>
      <c r="K4705">
        <f t="shared" si="510"/>
        <v>0</v>
      </c>
    </row>
    <row r="4706" spans="1:11" ht="12.75" customHeight="1" x14ac:dyDescent="0.2">
      <c r="A4706" s="71" t="str">
        <f t="shared" si="506"/>
        <v/>
      </c>
      <c r="B4706" s="31" t="str">
        <f t="shared" si="511"/>
        <v/>
      </c>
      <c r="C4706" s="25" t="str">
        <f t="shared" si="507"/>
        <v/>
      </c>
      <c r="D4706" s="26" t="str">
        <f>IF(C4706="","",IFERROR(VLOOKUP($C4706,Statistiques!$A$8:$B$30,2,0),""))</f>
        <v/>
      </c>
      <c r="E4706" s="24"/>
      <c r="F4706" s="27" t="e">
        <f t="shared" si="512"/>
        <v>#VALUE!</v>
      </c>
      <c r="G4706" s="28" t="str">
        <f t="shared" si="508"/>
        <v/>
      </c>
      <c r="H4706" s="29"/>
      <c r="I4706" s="30"/>
      <c r="J4706">
        <f t="shared" si="509"/>
        <v>0</v>
      </c>
      <c r="K4706">
        <f t="shared" si="510"/>
        <v>0</v>
      </c>
    </row>
    <row r="4707" spans="1:11" ht="12.75" customHeight="1" x14ac:dyDescent="0.2">
      <c r="A4707" s="71" t="str">
        <f t="shared" si="506"/>
        <v/>
      </c>
      <c r="B4707" s="31" t="str">
        <f t="shared" si="511"/>
        <v/>
      </c>
      <c r="C4707" s="25" t="str">
        <f t="shared" si="507"/>
        <v/>
      </c>
      <c r="D4707" s="26" t="str">
        <f>IF(C4707="","",IFERROR(VLOOKUP($C4707,Statistiques!$A$8:$B$30,2,0),""))</f>
        <v/>
      </c>
      <c r="E4707" s="24"/>
      <c r="F4707" s="27" t="e">
        <f t="shared" si="512"/>
        <v>#VALUE!</v>
      </c>
      <c r="G4707" s="28" t="str">
        <f t="shared" si="508"/>
        <v/>
      </c>
      <c r="H4707" s="29"/>
      <c r="I4707" s="30"/>
      <c r="J4707">
        <f t="shared" si="509"/>
        <v>0</v>
      </c>
      <c r="K4707">
        <f t="shared" si="510"/>
        <v>0</v>
      </c>
    </row>
    <row r="4708" spans="1:11" ht="12.75" customHeight="1" x14ac:dyDescent="0.2">
      <c r="A4708" s="71" t="str">
        <f t="shared" si="506"/>
        <v/>
      </c>
      <c r="B4708" s="31" t="str">
        <f t="shared" si="511"/>
        <v/>
      </c>
      <c r="C4708" s="25" t="str">
        <f t="shared" si="507"/>
        <v/>
      </c>
      <c r="D4708" s="26" t="str">
        <f>IF(C4708="","",IFERROR(VLOOKUP($C4708,Statistiques!$A$8:$B$30,2,0),""))</f>
        <v/>
      </c>
      <c r="E4708" s="24"/>
      <c r="F4708" s="27" t="e">
        <f t="shared" si="512"/>
        <v>#VALUE!</v>
      </c>
      <c r="G4708" s="28" t="str">
        <f t="shared" si="508"/>
        <v/>
      </c>
      <c r="H4708" s="29"/>
      <c r="I4708" s="30"/>
      <c r="J4708">
        <f t="shared" si="509"/>
        <v>0</v>
      </c>
      <c r="K4708">
        <f t="shared" si="510"/>
        <v>0</v>
      </c>
    </row>
    <row r="4709" spans="1:11" ht="12.75" customHeight="1" x14ac:dyDescent="0.2">
      <c r="A4709" s="71" t="str">
        <f t="shared" si="506"/>
        <v/>
      </c>
      <c r="B4709" s="31" t="str">
        <f t="shared" si="511"/>
        <v/>
      </c>
      <c r="C4709" s="25" t="str">
        <f t="shared" si="507"/>
        <v/>
      </c>
      <c r="D4709" s="26" t="str">
        <f>IF(C4709="","",IFERROR(VLOOKUP($C4709,Statistiques!$A$8:$B$30,2,0),""))</f>
        <v/>
      </c>
      <c r="E4709" s="24"/>
      <c r="F4709" s="27" t="e">
        <f t="shared" si="512"/>
        <v>#VALUE!</v>
      </c>
      <c r="G4709" s="28" t="str">
        <f t="shared" si="508"/>
        <v/>
      </c>
      <c r="H4709" s="29"/>
      <c r="I4709" s="30"/>
      <c r="J4709">
        <f t="shared" si="509"/>
        <v>0</v>
      </c>
      <c r="K4709">
        <f t="shared" si="510"/>
        <v>0</v>
      </c>
    </row>
    <row r="4710" spans="1:11" ht="12.75" customHeight="1" x14ac:dyDescent="0.2">
      <c r="A4710" s="71" t="str">
        <f t="shared" si="506"/>
        <v/>
      </c>
      <c r="B4710" s="31" t="str">
        <f t="shared" si="511"/>
        <v/>
      </c>
      <c r="C4710" s="25" t="str">
        <f t="shared" si="507"/>
        <v/>
      </c>
      <c r="D4710" s="26" t="str">
        <f>IF(C4710="","",IFERROR(VLOOKUP($C4710,Statistiques!$A$8:$B$30,2,0),""))</f>
        <v/>
      </c>
      <c r="E4710" s="24"/>
      <c r="F4710" s="27" t="e">
        <f t="shared" si="512"/>
        <v>#VALUE!</v>
      </c>
      <c r="G4710" s="28" t="str">
        <f t="shared" si="508"/>
        <v/>
      </c>
      <c r="H4710" s="29"/>
      <c r="I4710" s="30"/>
      <c r="J4710">
        <f t="shared" si="509"/>
        <v>0</v>
      </c>
      <c r="K4710">
        <f t="shared" si="510"/>
        <v>0</v>
      </c>
    </row>
    <row r="4711" spans="1:11" ht="12.75" customHeight="1" x14ac:dyDescent="0.2">
      <c r="A4711" s="71" t="str">
        <f t="shared" si="506"/>
        <v/>
      </c>
      <c r="B4711" s="31" t="str">
        <f t="shared" si="511"/>
        <v/>
      </c>
      <c r="C4711" s="25" t="str">
        <f t="shared" si="507"/>
        <v/>
      </c>
      <c r="D4711" s="26" t="str">
        <f>IF(C4711="","",IFERROR(VLOOKUP($C4711,Statistiques!$A$8:$B$30,2,0),""))</f>
        <v/>
      </c>
      <c r="E4711" s="24"/>
      <c r="F4711" s="27" t="e">
        <f t="shared" si="512"/>
        <v>#VALUE!</v>
      </c>
      <c r="G4711" s="28" t="str">
        <f t="shared" si="508"/>
        <v/>
      </c>
      <c r="H4711" s="29"/>
      <c r="I4711" s="30"/>
      <c r="J4711">
        <f t="shared" si="509"/>
        <v>0</v>
      </c>
      <c r="K4711">
        <f t="shared" si="510"/>
        <v>0</v>
      </c>
    </row>
    <row r="4712" spans="1:11" ht="12.75" customHeight="1" x14ac:dyDescent="0.2">
      <c r="A4712" s="71" t="str">
        <f t="shared" si="506"/>
        <v/>
      </c>
      <c r="B4712" s="31" t="str">
        <f t="shared" si="511"/>
        <v/>
      </c>
      <c r="C4712" s="25" t="str">
        <f t="shared" si="507"/>
        <v/>
      </c>
      <c r="D4712" s="26" t="str">
        <f>IF(C4712="","",IFERROR(VLOOKUP($C4712,Statistiques!$A$8:$B$30,2,0),""))</f>
        <v/>
      </c>
      <c r="E4712" s="24"/>
      <c r="F4712" s="27" t="e">
        <f t="shared" si="512"/>
        <v>#VALUE!</v>
      </c>
      <c r="G4712" s="28" t="str">
        <f t="shared" si="508"/>
        <v/>
      </c>
      <c r="H4712" s="29"/>
      <c r="I4712" s="30"/>
      <c r="J4712">
        <f t="shared" si="509"/>
        <v>0</v>
      </c>
      <c r="K4712">
        <f t="shared" si="510"/>
        <v>0</v>
      </c>
    </row>
    <row r="4713" spans="1:11" ht="12.75" customHeight="1" x14ac:dyDescent="0.2">
      <c r="A4713" s="71" t="str">
        <f t="shared" si="506"/>
        <v/>
      </c>
      <c r="B4713" s="31" t="str">
        <f t="shared" si="511"/>
        <v/>
      </c>
      <c r="C4713" s="25" t="str">
        <f t="shared" si="507"/>
        <v/>
      </c>
      <c r="D4713" s="26" t="str">
        <f>IF(C4713="","",IFERROR(VLOOKUP($C4713,Statistiques!$A$8:$B$30,2,0),""))</f>
        <v/>
      </c>
      <c r="E4713" s="24"/>
      <c r="F4713" s="27" t="e">
        <f t="shared" si="512"/>
        <v>#VALUE!</v>
      </c>
      <c r="G4713" s="28" t="str">
        <f t="shared" si="508"/>
        <v/>
      </c>
      <c r="H4713" s="29"/>
      <c r="I4713" s="30"/>
      <c r="J4713">
        <f t="shared" si="509"/>
        <v>0</v>
      </c>
      <c r="K4713">
        <f t="shared" si="510"/>
        <v>0</v>
      </c>
    </row>
    <row r="4714" spans="1:11" ht="12.75" customHeight="1" x14ac:dyDescent="0.2">
      <c r="A4714" s="71" t="str">
        <f t="shared" si="506"/>
        <v/>
      </c>
      <c r="B4714" s="31" t="str">
        <f t="shared" si="511"/>
        <v/>
      </c>
      <c r="C4714" s="25" t="str">
        <f t="shared" si="507"/>
        <v/>
      </c>
      <c r="D4714" s="26" t="str">
        <f>IF(C4714="","",IFERROR(VLOOKUP($C4714,Statistiques!$A$8:$B$30,2,0),""))</f>
        <v/>
      </c>
      <c r="E4714" s="24"/>
      <c r="F4714" s="27" t="e">
        <f t="shared" si="512"/>
        <v>#VALUE!</v>
      </c>
      <c r="G4714" s="28" t="str">
        <f t="shared" si="508"/>
        <v/>
      </c>
      <c r="H4714" s="29"/>
      <c r="I4714" s="30"/>
      <c r="J4714">
        <f t="shared" si="509"/>
        <v>0</v>
      </c>
      <c r="K4714">
        <f t="shared" si="510"/>
        <v>0</v>
      </c>
    </row>
    <row r="4715" spans="1:11" ht="12.75" customHeight="1" x14ac:dyDescent="0.2">
      <c r="A4715" s="71" t="str">
        <f t="shared" si="506"/>
        <v/>
      </c>
      <c r="B4715" s="31" t="str">
        <f t="shared" si="511"/>
        <v/>
      </c>
      <c r="C4715" s="25" t="str">
        <f t="shared" si="507"/>
        <v/>
      </c>
      <c r="D4715" s="26" t="str">
        <f>IF(C4715="","",IFERROR(VLOOKUP($C4715,Statistiques!$A$8:$B$30,2,0),""))</f>
        <v/>
      </c>
      <c r="E4715" s="24"/>
      <c r="F4715" s="27" t="e">
        <f t="shared" si="512"/>
        <v>#VALUE!</v>
      </c>
      <c r="G4715" s="28" t="str">
        <f t="shared" si="508"/>
        <v/>
      </c>
      <c r="H4715" s="29"/>
      <c r="I4715" s="30"/>
      <c r="J4715">
        <f t="shared" si="509"/>
        <v>0</v>
      </c>
      <c r="K4715">
        <f t="shared" si="510"/>
        <v>0</v>
      </c>
    </row>
    <row r="4716" spans="1:11" ht="12.75" customHeight="1" x14ac:dyDescent="0.2">
      <c r="A4716" s="71" t="str">
        <f t="shared" si="506"/>
        <v/>
      </c>
      <c r="B4716" s="31" t="str">
        <f t="shared" si="511"/>
        <v/>
      </c>
      <c r="C4716" s="25" t="str">
        <f t="shared" si="507"/>
        <v/>
      </c>
      <c r="D4716" s="26" t="str">
        <f>IF(C4716="","",IFERROR(VLOOKUP($C4716,Statistiques!$A$8:$B$30,2,0),""))</f>
        <v/>
      </c>
      <c r="E4716" s="24"/>
      <c r="F4716" s="27" t="e">
        <f t="shared" si="512"/>
        <v>#VALUE!</v>
      </c>
      <c r="G4716" s="28" t="str">
        <f t="shared" si="508"/>
        <v/>
      </c>
      <c r="H4716" s="29"/>
      <c r="I4716" s="30"/>
      <c r="J4716">
        <f t="shared" si="509"/>
        <v>0</v>
      </c>
      <c r="K4716">
        <f t="shared" si="510"/>
        <v>0</v>
      </c>
    </row>
    <row r="4717" spans="1:11" ht="12.75" customHeight="1" x14ac:dyDescent="0.2">
      <c r="A4717" s="71" t="str">
        <f t="shared" si="506"/>
        <v/>
      </c>
      <c r="B4717" s="31" t="str">
        <f t="shared" si="511"/>
        <v/>
      </c>
      <c r="C4717" s="25" t="str">
        <f t="shared" si="507"/>
        <v/>
      </c>
      <c r="D4717" s="26" t="str">
        <f>IF(C4717="","",IFERROR(VLOOKUP($C4717,Statistiques!$A$8:$B$30,2,0),""))</f>
        <v/>
      </c>
      <c r="E4717" s="24"/>
      <c r="F4717" s="27" t="e">
        <f t="shared" si="512"/>
        <v>#VALUE!</v>
      </c>
      <c r="G4717" s="28" t="str">
        <f t="shared" si="508"/>
        <v/>
      </c>
      <c r="H4717" s="29"/>
      <c r="I4717" s="30"/>
      <c r="J4717">
        <f t="shared" si="509"/>
        <v>0</v>
      </c>
      <c r="K4717">
        <f t="shared" si="510"/>
        <v>0</v>
      </c>
    </row>
    <row r="4718" spans="1:11" ht="12.75" customHeight="1" x14ac:dyDescent="0.2">
      <c r="A4718" s="71" t="str">
        <f t="shared" si="506"/>
        <v/>
      </c>
      <c r="B4718" s="31" t="str">
        <f t="shared" si="511"/>
        <v/>
      </c>
      <c r="C4718" s="25" t="str">
        <f t="shared" si="507"/>
        <v/>
      </c>
      <c r="D4718" s="26" t="str">
        <f>IF(C4718="","",IFERROR(VLOOKUP($C4718,Statistiques!$A$8:$B$30,2,0),""))</f>
        <v/>
      </c>
      <c r="E4718" s="24"/>
      <c r="F4718" s="27" t="e">
        <f t="shared" si="512"/>
        <v>#VALUE!</v>
      </c>
      <c r="G4718" s="28" t="str">
        <f t="shared" si="508"/>
        <v/>
      </c>
      <c r="H4718" s="29"/>
      <c r="I4718" s="30"/>
      <c r="J4718">
        <f t="shared" si="509"/>
        <v>0</v>
      </c>
      <c r="K4718">
        <f t="shared" si="510"/>
        <v>0</v>
      </c>
    </row>
    <row r="4719" spans="1:11" ht="12.75" customHeight="1" x14ac:dyDescent="0.2">
      <c r="A4719" s="71" t="str">
        <f t="shared" si="506"/>
        <v/>
      </c>
      <c r="B4719" s="31" t="str">
        <f t="shared" si="511"/>
        <v/>
      </c>
      <c r="C4719" s="25" t="str">
        <f t="shared" si="507"/>
        <v/>
      </c>
      <c r="D4719" s="26" t="str">
        <f>IF(C4719="","",IFERROR(VLOOKUP($C4719,Statistiques!$A$8:$B$30,2,0),""))</f>
        <v/>
      </c>
      <c r="E4719" s="24"/>
      <c r="F4719" s="27" t="e">
        <f t="shared" si="512"/>
        <v>#VALUE!</v>
      </c>
      <c r="G4719" s="28" t="str">
        <f t="shared" si="508"/>
        <v/>
      </c>
      <c r="H4719" s="29"/>
      <c r="I4719" s="30"/>
      <c r="J4719">
        <f t="shared" si="509"/>
        <v>0</v>
      </c>
      <c r="K4719">
        <f t="shared" si="510"/>
        <v>0</v>
      </c>
    </row>
    <row r="4720" spans="1:11" ht="12.75" customHeight="1" x14ac:dyDescent="0.2">
      <c r="A4720" s="71" t="str">
        <f t="shared" si="506"/>
        <v/>
      </c>
      <c r="B4720" s="31" t="str">
        <f t="shared" si="511"/>
        <v/>
      </c>
      <c r="C4720" s="25" t="str">
        <f t="shared" si="507"/>
        <v/>
      </c>
      <c r="D4720" s="26" t="str">
        <f>IF(C4720="","",IFERROR(VLOOKUP($C4720,Statistiques!$A$8:$B$30,2,0),""))</f>
        <v/>
      </c>
      <c r="E4720" s="24"/>
      <c r="F4720" s="27" t="e">
        <f t="shared" si="512"/>
        <v>#VALUE!</v>
      </c>
      <c r="G4720" s="28" t="str">
        <f t="shared" si="508"/>
        <v/>
      </c>
      <c r="H4720" s="29"/>
      <c r="I4720" s="30"/>
      <c r="J4720">
        <f t="shared" si="509"/>
        <v>0</v>
      </c>
      <c r="K4720">
        <f t="shared" si="510"/>
        <v>0</v>
      </c>
    </row>
    <row r="4721" spans="1:11" ht="12.75" customHeight="1" x14ac:dyDescent="0.2">
      <c r="A4721" s="71" t="str">
        <f t="shared" si="506"/>
        <v/>
      </c>
      <c r="B4721" s="31" t="str">
        <f t="shared" si="511"/>
        <v/>
      </c>
      <c r="C4721" s="25" t="str">
        <f t="shared" si="507"/>
        <v/>
      </c>
      <c r="D4721" s="26" t="str">
        <f>IF(C4721="","",IFERROR(VLOOKUP($C4721,Statistiques!$A$8:$B$30,2,0),""))</f>
        <v/>
      </c>
      <c r="E4721" s="24"/>
      <c r="F4721" s="27" t="e">
        <f t="shared" si="512"/>
        <v>#VALUE!</v>
      </c>
      <c r="G4721" s="28" t="str">
        <f t="shared" si="508"/>
        <v/>
      </c>
      <c r="H4721" s="29"/>
      <c r="I4721" s="30"/>
      <c r="J4721">
        <f t="shared" si="509"/>
        <v>0</v>
      </c>
      <c r="K4721">
        <f t="shared" si="510"/>
        <v>0</v>
      </c>
    </row>
    <row r="4722" spans="1:11" ht="12.75" customHeight="1" x14ac:dyDescent="0.2">
      <c r="A4722" s="71" t="str">
        <f t="shared" ref="A4722:A4785" si="513">IF(E4721="","",A4721)</f>
        <v/>
      </c>
      <c r="B4722" s="31" t="str">
        <f t="shared" si="511"/>
        <v/>
      </c>
      <c r="C4722" s="25" t="str">
        <f t="shared" ref="C4722:C4785" si="514">IF(E4721="","",C4721)</f>
        <v/>
      </c>
      <c r="D4722" s="26" t="str">
        <f>IF(C4722="","",IFERROR(VLOOKUP($C4722,Statistiques!$A$8:$B$30,2,0),""))</f>
        <v/>
      </c>
      <c r="E4722" s="24"/>
      <c r="F4722" s="27" t="e">
        <f t="shared" si="512"/>
        <v>#VALUE!</v>
      </c>
      <c r="G4722" s="28" t="str">
        <f t="shared" si="508"/>
        <v/>
      </c>
      <c r="H4722" s="29"/>
      <c r="I4722" s="30"/>
      <c r="J4722">
        <f t="shared" si="509"/>
        <v>0</v>
      </c>
      <c r="K4722">
        <f t="shared" si="510"/>
        <v>0</v>
      </c>
    </row>
    <row r="4723" spans="1:11" ht="12.75" customHeight="1" x14ac:dyDescent="0.2">
      <c r="A4723" s="71" t="str">
        <f t="shared" si="513"/>
        <v/>
      </c>
      <c r="B4723" s="31" t="str">
        <f t="shared" si="511"/>
        <v/>
      </c>
      <c r="C4723" s="25" t="str">
        <f t="shared" si="514"/>
        <v/>
      </c>
      <c r="D4723" s="26" t="str">
        <f>IF(C4723="","",IFERROR(VLOOKUP($C4723,Statistiques!$A$8:$B$30,2,0),""))</f>
        <v/>
      </c>
      <c r="E4723" s="24"/>
      <c r="F4723" s="27" t="e">
        <f t="shared" si="512"/>
        <v>#VALUE!</v>
      </c>
      <c r="G4723" s="28" t="str">
        <f t="shared" si="508"/>
        <v/>
      </c>
      <c r="H4723" s="29"/>
      <c r="I4723" s="30"/>
      <c r="J4723">
        <f t="shared" si="509"/>
        <v>0</v>
      </c>
      <c r="K4723">
        <f t="shared" si="510"/>
        <v>0</v>
      </c>
    </row>
    <row r="4724" spans="1:11" ht="12.75" customHeight="1" x14ac:dyDescent="0.2">
      <c r="A4724" s="71" t="str">
        <f t="shared" si="513"/>
        <v/>
      </c>
      <c r="B4724" s="31" t="str">
        <f t="shared" si="511"/>
        <v/>
      </c>
      <c r="C4724" s="25" t="str">
        <f t="shared" si="514"/>
        <v/>
      </c>
      <c r="D4724" s="26" t="str">
        <f>IF(C4724="","",IFERROR(VLOOKUP($C4724,Statistiques!$A$8:$B$30,2,0),""))</f>
        <v/>
      </c>
      <c r="E4724" s="24"/>
      <c r="F4724" s="27" t="e">
        <f t="shared" si="512"/>
        <v>#VALUE!</v>
      </c>
      <c r="G4724" s="28" t="str">
        <f t="shared" si="508"/>
        <v/>
      </c>
      <c r="H4724" s="29"/>
      <c r="I4724" s="30"/>
      <c r="J4724">
        <f t="shared" si="509"/>
        <v>0</v>
      </c>
      <c r="K4724">
        <f t="shared" si="510"/>
        <v>0</v>
      </c>
    </row>
    <row r="4725" spans="1:11" ht="12.75" customHeight="1" x14ac:dyDescent="0.2">
      <c r="A4725" s="71" t="str">
        <f t="shared" si="513"/>
        <v/>
      </c>
      <c r="B4725" s="31" t="str">
        <f t="shared" si="511"/>
        <v/>
      </c>
      <c r="C4725" s="25" t="str">
        <f t="shared" si="514"/>
        <v/>
      </c>
      <c r="D4725" s="26" t="str">
        <f>IF(C4725="","",IFERROR(VLOOKUP($C4725,Statistiques!$A$8:$B$30,2,0),""))</f>
        <v/>
      </c>
      <c r="E4725" s="24"/>
      <c r="F4725" s="27" t="e">
        <f t="shared" si="512"/>
        <v>#VALUE!</v>
      </c>
      <c r="G4725" s="28" t="str">
        <f t="shared" si="508"/>
        <v/>
      </c>
      <c r="H4725" s="29"/>
      <c r="I4725" s="30"/>
      <c r="J4725">
        <f t="shared" si="509"/>
        <v>0</v>
      </c>
      <c r="K4725">
        <f t="shared" si="510"/>
        <v>0</v>
      </c>
    </row>
    <row r="4726" spans="1:11" ht="12.75" customHeight="1" x14ac:dyDescent="0.2">
      <c r="A4726" s="71" t="str">
        <f t="shared" si="513"/>
        <v/>
      </c>
      <c r="B4726" s="31" t="str">
        <f t="shared" si="511"/>
        <v/>
      </c>
      <c r="C4726" s="25" t="str">
        <f t="shared" si="514"/>
        <v/>
      </c>
      <c r="D4726" s="26" t="str">
        <f>IF(C4726="","",IFERROR(VLOOKUP($C4726,Statistiques!$A$8:$B$30,2,0),""))</f>
        <v/>
      </c>
      <c r="E4726" s="24"/>
      <c r="F4726" s="27" t="e">
        <f t="shared" si="512"/>
        <v>#VALUE!</v>
      </c>
      <c r="G4726" s="28" t="str">
        <f t="shared" si="508"/>
        <v/>
      </c>
      <c r="H4726" s="29"/>
      <c r="I4726" s="30"/>
      <c r="J4726">
        <f t="shared" si="509"/>
        <v>0</v>
      </c>
      <c r="K4726">
        <f t="shared" si="510"/>
        <v>0</v>
      </c>
    </row>
    <row r="4727" spans="1:11" ht="12.75" customHeight="1" x14ac:dyDescent="0.2">
      <c r="A4727" s="71" t="str">
        <f t="shared" si="513"/>
        <v/>
      </c>
      <c r="B4727" s="31" t="str">
        <f t="shared" si="511"/>
        <v/>
      </c>
      <c r="C4727" s="25" t="str">
        <f t="shared" si="514"/>
        <v/>
      </c>
      <c r="D4727" s="26" t="str">
        <f>IF(C4727="","",IFERROR(VLOOKUP($C4727,Statistiques!$A$8:$B$30,2,0),""))</f>
        <v/>
      </c>
      <c r="E4727" s="24"/>
      <c r="F4727" s="27" t="e">
        <f t="shared" si="512"/>
        <v>#VALUE!</v>
      </c>
      <c r="G4727" s="28" t="str">
        <f t="shared" si="508"/>
        <v/>
      </c>
      <c r="H4727" s="29"/>
      <c r="I4727" s="30"/>
      <c r="J4727">
        <f t="shared" si="509"/>
        <v>0</v>
      </c>
      <c r="K4727">
        <f t="shared" si="510"/>
        <v>0</v>
      </c>
    </row>
    <row r="4728" spans="1:11" ht="12.75" customHeight="1" x14ac:dyDescent="0.2">
      <c r="A4728" s="71" t="str">
        <f t="shared" si="513"/>
        <v/>
      </c>
      <c r="B4728" s="31" t="str">
        <f t="shared" si="511"/>
        <v/>
      </c>
      <c r="C4728" s="25" t="str">
        <f t="shared" si="514"/>
        <v/>
      </c>
      <c r="D4728" s="26" t="str">
        <f>IF(C4728="","",IFERROR(VLOOKUP($C4728,Statistiques!$A$8:$B$30,2,0),""))</f>
        <v/>
      </c>
      <c r="E4728" s="24"/>
      <c r="F4728" s="27" t="e">
        <f t="shared" si="512"/>
        <v>#VALUE!</v>
      </c>
      <c r="G4728" s="28" t="str">
        <f t="shared" si="508"/>
        <v/>
      </c>
      <c r="H4728" s="29"/>
      <c r="I4728" s="30"/>
      <c r="J4728">
        <f t="shared" si="509"/>
        <v>0</v>
      </c>
      <c r="K4728">
        <f t="shared" si="510"/>
        <v>0</v>
      </c>
    </row>
    <row r="4729" spans="1:11" ht="12.75" customHeight="1" x14ac:dyDescent="0.2">
      <c r="A4729" s="71" t="str">
        <f t="shared" si="513"/>
        <v/>
      </c>
      <c r="B4729" s="31" t="str">
        <f t="shared" si="511"/>
        <v/>
      </c>
      <c r="C4729" s="25" t="str">
        <f t="shared" si="514"/>
        <v/>
      </c>
      <c r="D4729" s="26" t="str">
        <f>IF(C4729="","",IFERROR(VLOOKUP($C4729,Statistiques!$A$8:$B$30,2,0),""))</f>
        <v/>
      </c>
      <c r="E4729" s="24"/>
      <c r="F4729" s="27" t="e">
        <f t="shared" si="512"/>
        <v>#VALUE!</v>
      </c>
      <c r="G4729" s="28" t="str">
        <f t="shared" si="508"/>
        <v/>
      </c>
      <c r="H4729" s="29"/>
      <c r="I4729" s="30"/>
      <c r="J4729">
        <f t="shared" si="509"/>
        <v>0</v>
      </c>
      <c r="K4729">
        <f t="shared" si="510"/>
        <v>0</v>
      </c>
    </row>
    <row r="4730" spans="1:11" ht="12.75" customHeight="1" x14ac:dyDescent="0.2">
      <c r="A4730" s="71" t="str">
        <f t="shared" si="513"/>
        <v/>
      </c>
      <c r="B4730" s="31" t="str">
        <f t="shared" si="511"/>
        <v/>
      </c>
      <c r="C4730" s="25" t="str">
        <f t="shared" si="514"/>
        <v/>
      </c>
      <c r="D4730" s="26" t="str">
        <f>IF(C4730="","",IFERROR(VLOOKUP($C4730,Statistiques!$A$8:$B$30,2,0),""))</f>
        <v/>
      </c>
      <c r="E4730" s="24"/>
      <c r="F4730" s="27" t="e">
        <f t="shared" si="512"/>
        <v>#VALUE!</v>
      </c>
      <c r="G4730" s="28" t="str">
        <f t="shared" si="508"/>
        <v/>
      </c>
      <c r="H4730" s="29"/>
      <c r="I4730" s="30"/>
      <c r="J4730">
        <f t="shared" si="509"/>
        <v>0</v>
      </c>
      <c r="K4730">
        <f t="shared" si="510"/>
        <v>0</v>
      </c>
    </row>
    <row r="4731" spans="1:11" ht="12.75" customHeight="1" x14ac:dyDescent="0.2">
      <c r="A4731" s="71" t="str">
        <f t="shared" si="513"/>
        <v/>
      </c>
      <c r="B4731" s="31" t="str">
        <f t="shared" si="511"/>
        <v/>
      </c>
      <c r="C4731" s="25" t="str">
        <f t="shared" si="514"/>
        <v/>
      </c>
      <c r="D4731" s="26" t="str">
        <f>IF(C4731="","",IFERROR(VLOOKUP($C4731,Statistiques!$A$8:$B$30,2,0),""))</f>
        <v/>
      </c>
      <c r="E4731" s="24"/>
      <c r="F4731" s="27" t="e">
        <f t="shared" si="512"/>
        <v>#VALUE!</v>
      </c>
      <c r="G4731" s="28" t="str">
        <f t="shared" si="508"/>
        <v/>
      </c>
      <c r="H4731" s="29"/>
      <c r="I4731" s="30"/>
      <c r="J4731">
        <f t="shared" si="509"/>
        <v>0</v>
      </c>
      <c r="K4731">
        <f t="shared" si="510"/>
        <v>0</v>
      </c>
    </row>
    <row r="4732" spans="1:11" ht="12.75" customHeight="1" x14ac:dyDescent="0.2">
      <c r="A4732" s="71" t="str">
        <f t="shared" si="513"/>
        <v/>
      </c>
      <c r="B4732" s="31" t="str">
        <f t="shared" si="511"/>
        <v/>
      </c>
      <c r="C4732" s="25" t="str">
        <f t="shared" si="514"/>
        <v/>
      </c>
      <c r="D4732" s="26" t="str">
        <f>IF(C4732="","",IFERROR(VLOOKUP($C4732,Statistiques!$A$8:$B$30,2,0),""))</f>
        <v/>
      </c>
      <c r="E4732" s="24"/>
      <c r="F4732" s="27" t="e">
        <f t="shared" si="512"/>
        <v>#VALUE!</v>
      </c>
      <c r="G4732" s="28" t="str">
        <f t="shared" si="508"/>
        <v/>
      </c>
      <c r="H4732" s="29"/>
      <c r="I4732" s="30"/>
      <c r="J4732">
        <f t="shared" si="509"/>
        <v>0</v>
      </c>
      <c r="K4732">
        <f t="shared" si="510"/>
        <v>0</v>
      </c>
    </row>
    <row r="4733" spans="1:11" ht="12.75" customHeight="1" x14ac:dyDescent="0.2">
      <c r="A4733" s="71" t="str">
        <f t="shared" si="513"/>
        <v/>
      </c>
      <c r="B4733" s="31" t="str">
        <f t="shared" si="511"/>
        <v/>
      </c>
      <c r="C4733" s="25" t="str">
        <f t="shared" si="514"/>
        <v/>
      </c>
      <c r="D4733" s="26" t="str">
        <f>IF(C4733="","",IFERROR(VLOOKUP($C4733,Statistiques!$A$8:$B$30,2,0),""))</f>
        <v/>
      </c>
      <c r="E4733" s="24"/>
      <c r="F4733" s="27" t="e">
        <f t="shared" si="512"/>
        <v>#VALUE!</v>
      </c>
      <c r="G4733" s="28" t="str">
        <f t="shared" si="508"/>
        <v/>
      </c>
      <c r="H4733" s="29"/>
      <c r="I4733" s="30"/>
      <c r="J4733">
        <f t="shared" si="509"/>
        <v>0</v>
      </c>
      <c r="K4733">
        <f t="shared" si="510"/>
        <v>0</v>
      </c>
    </row>
    <row r="4734" spans="1:11" ht="12.75" customHeight="1" x14ac:dyDescent="0.2">
      <c r="A4734" s="71" t="str">
        <f t="shared" si="513"/>
        <v/>
      </c>
      <c r="B4734" s="31" t="str">
        <f t="shared" si="511"/>
        <v/>
      </c>
      <c r="C4734" s="25" t="str">
        <f t="shared" si="514"/>
        <v/>
      </c>
      <c r="D4734" s="26" t="str">
        <f>IF(C4734="","",IFERROR(VLOOKUP($C4734,Statistiques!$A$8:$B$30,2,0),""))</f>
        <v/>
      </c>
      <c r="E4734" s="24"/>
      <c r="F4734" s="27" t="e">
        <f t="shared" si="512"/>
        <v>#VALUE!</v>
      </c>
      <c r="G4734" s="28" t="str">
        <f t="shared" si="508"/>
        <v/>
      </c>
      <c r="H4734" s="29"/>
      <c r="I4734" s="30"/>
      <c r="J4734">
        <f t="shared" si="509"/>
        <v>0</v>
      </c>
      <c r="K4734">
        <f t="shared" si="510"/>
        <v>0</v>
      </c>
    </row>
    <row r="4735" spans="1:11" ht="12.75" customHeight="1" x14ac:dyDescent="0.2">
      <c r="A4735" s="71" t="str">
        <f t="shared" si="513"/>
        <v/>
      </c>
      <c r="B4735" s="31" t="str">
        <f t="shared" si="511"/>
        <v/>
      </c>
      <c r="C4735" s="25" t="str">
        <f t="shared" si="514"/>
        <v/>
      </c>
      <c r="D4735" s="26" t="str">
        <f>IF(C4735="","",IFERROR(VLOOKUP($C4735,Statistiques!$A$8:$B$30,2,0),""))</f>
        <v/>
      </c>
      <c r="E4735" s="24"/>
      <c r="F4735" s="27" t="e">
        <f t="shared" si="512"/>
        <v>#VALUE!</v>
      </c>
      <c r="G4735" s="28" t="str">
        <f t="shared" si="508"/>
        <v/>
      </c>
      <c r="H4735" s="29"/>
      <c r="I4735" s="30"/>
      <c r="J4735">
        <f t="shared" si="509"/>
        <v>0</v>
      </c>
      <c r="K4735">
        <f t="shared" si="510"/>
        <v>0</v>
      </c>
    </row>
    <row r="4736" spans="1:11" ht="12.75" customHeight="1" x14ac:dyDescent="0.2">
      <c r="A4736" s="71" t="str">
        <f t="shared" si="513"/>
        <v/>
      </c>
      <c r="B4736" s="31" t="str">
        <f t="shared" si="511"/>
        <v/>
      </c>
      <c r="C4736" s="25" t="str">
        <f t="shared" si="514"/>
        <v/>
      </c>
      <c r="D4736" s="26" t="str">
        <f>IF(C4736="","",IFERROR(VLOOKUP($C4736,Statistiques!$A$8:$B$30,2,0),""))</f>
        <v/>
      </c>
      <c r="E4736" s="24"/>
      <c r="F4736" s="27" t="e">
        <f t="shared" si="512"/>
        <v>#VALUE!</v>
      </c>
      <c r="G4736" s="28" t="str">
        <f t="shared" si="508"/>
        <v/>
      </c>
      <c r="H4736" s="29"/>
      <c r="I4736" s="30"/>
      <c r="J4736">
        <f t="shared" si="509"/>
        <v>0</v>
      </c>
      <c r="K4736">
        <f t="shared" si="510"/>
        <v>0</v>
      </c>
    </row>
    <row r="4737" spans="1:11" ht="12.75" customHeight="1" x14ac:dyDescent="0.2">
      <c r="A4737" s="71" t="str">
        <f t="shared" si="513"/>
        <v/>
      </c>
      <c r="B4737" s="31" t="str">
        <f t="shared" si="511"/>
        <v/>
      </c>
      <c r="C4737" s="25" t="str">
        <f t="shared" si="514"/>
        <v/>
      </c>
      <c r="D4737" s="26" t="str">
        <f>IF(C4737="","",IFERROR(VLOOKUP($C4737,Statistiques!$A$8:$B$30,2,0),""))</f>
        <v/>
      </c>
      <c r="E4737" s="24"/>
      <c r="F4737" s="27" t="e">
        <f t="shared" si="512"/>
        <v>#VALUE!</v>
      </c>
      <c r="G4737" s="28" t="str">
        <f t="shared" si="508"/>
        <v/>
      </c>
      <c r="H4737" s="29"/>
      <c r="I4737" s="30"/>
      <c r="J4737">
        <f t="shared" si="509"/>
        <v>0</v>
      </c>
      <c r="K4737">
        <f t="shared" si="510"/>
        <v>0</v>
      </c>
    </row>
    <row r="4738" spans="1:11" ht="12.75" customHeight="1" x14ac:dyDescent="0.2">
      <c r="A4738" s="71" t="str">
        <f t="shared" si="513"/>
        <v/>
      </c>
      <c r="B4738" s="31" t="str">
        <f t="shared" si="511"/>
        <v/>
      </c>
      <c r="C4738" s="25" t="str">
        <f t="shared" si="514"/>
        <v/>
      </c>
      <c r="D4738" s="26" t="str">
        <f>IF(C4738="","",IFERROR(VLOOKUP($C4738,Statistiques!$A$8:$B$30,2,0),""))</f>
        <v/>
      </c>
      <c r="E4738" s="24"/>
      <c r="F4738" s="27" t="e">
        <f t="shared" si="512"/>
        <v>#VALUE!</v>
      </c>
      <c r="G4738" s="28" t="str">
        <f t="shared" si="508"/>
        <v/>
      </c>
      <c r="H4738" s="29"/>
      <c r="I4738" s="30"/>
      <c r="J4738">
        <f t="shared" si="509"/>
        <v>0</v>
      </c>
      <c r="K4738">
        <f t="shared" si="510"/>
        <v>0</v>
      </c>
    </row>
    <row r="4739" spans="1:11" ht="12.75" customHeight="1" x14ac:dyDescent="0.2">
      <c r="A4739" s="71" t="str">
        <f t="shared" si="513"/>
        <v/>
      </c>
      <c r="B4739" s="31" t="str">
        <f t="shared" si="511"/>
        <v/>
      </c>
      <c r="C4739" s="25" t="str">
        <f t="shared" si="514"/>
        <v/>
      </c>
      <c r="D4739" s="26" t="str">
        <f>IF(C4739="","",IFERROR(VLOOKUP($C4739,Statistiques!$A$8:$B$30,2,0),""))</f>
        <v/>
      </c>
      <c r="E4739" s="24"/>
      <c r="F4739" s="27" t="e">
        <f t="shared" si="512"/>
        <v>#VALUE!</v>
      </c>
      <c r="G4739" s="28" t="str">
        <f t="shared" ref="G4739:G4802" si="515">IF(E4739="","",IF(AND(MONTH(A4739)=MONTH(A4740),E4740&lt;&gt;""),"",F4739))</f>
        <v/>
      </c>
      <c r="H4739" s="29"/>
      <c r="I4739" s="30"/>
      <c r="J4739">
        <f t="shared" ref="J4739:J4802" si="516">IF(H4739="",0,H4739)</f>
        <v>0</v>
      </c>
      <c r="K4739">
        <f t="shared" ref="K4739:K4802" si="517">IF(I4739="",0,I4739)</f>
        <v>0</v>
      </c>
    </row>
    <row r="4740" spans="1:11" ht="12.75" customHeight="1" x14ac:dyDescent="0.2">
      <c r="A4740" s="71" t="str">
        <f t="shared" si="513"/>
        <v/>
      </c>
      <c r="B4740" s="31" t="str">
        <f t="shared" ref="B4740:B4803" si="518">IF(A4740="","",B4739+1)</f>
        <v/>
      </c>
      <c r="C4740" s="25" t="str">
        <f t="shared" si="514"/>
        <v/>
      </c>
      <c r="D4740" s="26" t="str">
        <f>IF(C4740="","",IFERROR(VLOOKUP($C4740,Statistiques!$A$8:$B$30,2,0),""))</f>
        <v/>
      </c>
      <c r="E4740" s="24"/>
      <c r="F4740" s="27" t="e">
        <f t="shared" ref="F4740:F4803" si="519">IF(MONTH(A4740)=MONTH(A4739),F4739+E4740,E4740)</f>
        <v>#VALUE!</v>
      </c>
      <c r="G4740" s="28" t="str">
        <f t="shared" si="515"/>
        <v/>
      </c>
      <c r="H4740" s="29"/>
      <c r="I4740" s="30"/>
      <c r="J4740">
        <f t="shared" si="516"/>
        <v>0</v>
      </c>
      <c r="K4740">
        <f t="shared" si="517"/>
        <v>0</v>
      </c>
    </row>
    <row r="4741" spans="1:11" ht="12.75" customHeight="1" x14ac:dyDescent="0.2">
      <c r="A4741" s="71" t="str">
        <f t="shared" si="513"/>
        <v/>
      </c>
      <c r="B4741" s="31" t="str">
        <f t="shared" si="518"/>
        <v/>
      </c>
      <c r="C4741" s="25" t="str">
        <f t="shared" si="514"/>
        <v/>
      </c>
      <c r="D4741" s="26" t="str">
        <f>IF(C4741="","",IFERROR(VLOOKUP($C4741,Statistiques!$A$8:$B$30,2,0),""))</f>
        <v/>
      </c>
      <c r="E4741" s="24"/>
      <c r="F4741" s="27" t="e">
        <f t="shared" si="519"/>
        <v>#VALUE!</v>
      </c>
      <c r="G4741" s="28" t="str">
        <f t="shared" si="515"/>
        <v/>
      </c>
      <c r="H4741" s="29"/>
      <c r="I4741" s="30"/>
      <c r="J4741">
        <f t="shared" si="516"/>
        <v>0</v>
      </c>
      <c r="K4741">
        <f t="shared" si="517"/>
        <v>0</v>
      </c>
    </row>
    <row r="4742" spans="1:11" ht="12.75" customHeight="1" x14ac:dyDescent="0.2">
      <c r="A4742" s="71" t="str">
        <f t="shared" si="513"/>
        <v/>
      </c>
      <c r="B4742" s="31" t="str">
        <f t="shared" si="518"/>
        <v/>
      </c>
      <c r="C4742" s="25" t="str">
        <f t="shared" si="514"/>
        <v/>
      </c>
      <c r="D4742" s="26" t="str">
        <f>IF(C4742="","",IFERROR(VLOOKUP($C4742,Statistiques!$A$8:$B$30,2,0),""))</f>
        <v/>
      </c>
      <c r="E4742" s="24"/>
      <c r="F4742" s="27" t="e">
        <f t="shared" si="519"/>
        <v>#VALUE!</v>
      </c>
      <c r="G4742" s="28" t="str">
        <f t="shared" si="515"/>
        <v/>
      </c>
      <c r="H4742" s="29"/>
      <c r="I4742" s="30"/>
      <c r="J4742">
        <f t="shared" si="516"/>
        <v>0</v>
      </c>
      <c r="K4742">
        <f t="shared" si="517"/>
        <v>0</v>
      </c>
    </row>
    <row r="4743" spans="1:11" ht="12.75" customHeight="1" x14ac:dyDescent="0.2">
      <c r="A4743" s="71" t="str">
        <f t="shared" si="513"/>
        <v/>
      </c>
      <c r="B4743" s="31" t="str">
        <f t="shared" si="518"/>
        <v/>
      </c>
      <c r="C4743" s="25" t="str">
        <f t="shared" si="514"/>
        <v/>
      </c>
      <c r="D4743" s="26" t="str">
        <f>IF(C4743="","",IFERROR(VLOOKUP($C4743,Statistiques!$A$8:$B$30,2,0),""))</f>
        <v/>
      </c>
      <c r="E4743" s="24"/>
      <c r="F4743" s="27" t="e">
        <f t="shared" si="519"/>
        <v>#VALUE!</v>
      </c>
      <c r="G4743" s="28" t="str">
        <f t="shared" si="515"/>
        <v/>
      </c>
      <c r="H4743" s="29"/>
      <c r="I4743" s="30"/>
      <c r="J4743">
        <f t="shared" si="516"/>
        <v>0</v>
      </c>
      <c r="K4743">
        <f t="shared" si="517"/>
        <v>0</v>
      </c>
    </row>
    <row r="4744" spans="1:11" ht="12.75" customHeight="1" x14ac:dyDescent="0.2">
      <c r="A4744" s="71" t="str">
        <f t="shared" si="513"/>
        <v/>
      </c>
      <c r="B4744" s="31" t="str">
        <f t="shared" si="518"/>
        <v/>
      </c>
      <c r="C4744" s="25" t="str">
        <f t="shared" si="514"/>
        <v/>
      </c>
      <c r="D4744" s="26" t="str">
        <f>IF(C4744="","",IFERROR(VLOOKUP($C4744,Statistiques!$A$8:$B$30,2,0),""))</f>
        <v/>
      </c>
      <c r="E4744" s="24"/>
      <c r="F4744" s="27" t="e">
        <f t="shared" si="519"/>
        <v>#VALUE!</v>
      </c>
      <c r="G4744" s="28" t="str">
        <f t="shared" si="515"/>
        <v/>
      </c>
      <c r="H4744" s="29"/>
      <c r="I4744" s="30"/>
      <c r="J4744">
        <f t="shared" si="516"/>
        <v>0</v>
      </c>
      <c r="K4744">
        <f t="shared" si="517"/>
        <v>0</v>
      </c>
    </row>
    <row r="4745" spans="1:11" ht="12.75" customHeight="1" x14ac:dyDescent="0.2">
      <c r="A4745" s="71" t="str">
        <f t="shared" si="513"/>
        <v/>
      </c>
      <c r="B4745" s="31" t="str">
        <f t="shared" si="518"/>
        <v/>
      </c>
      <c r="C4745" s="25" t="str">
        <f t="shared" si="514"/>
        <v/>
      </c>
      <c r="D4745" s="26" t="str">
        <f>IF(C4745="","",IFERROR(VLOOKUP($C4745,Statistiques!$A$8:$B$30,2,0),""))</f>
        <v/>
      </c>
      <c r="E4745" s="24"/>
      <c r="F4745" s="27" t="e">
        <f t="shared" si="519"/>
        <v>#VALUE!</v>
      </c>
      <c r="G4745" s="28" t="str">
        <f t="shared" si="515"/>
        <v/>
      </c>
      <c r="H4745" s="29"/>
      <c r="I4745" s="30"/>
      <c r="J4745">
        <f t="shared" si="516"/>
        <v>0</v>
      </c>
      <c r="K4745">
        <f t="shared" si="517"/>
        <v>0</v>
      </c>
    </row>
    <row r="4746" spans="1:11" ht="12.75" customHeight="1" x14ac:dyDescent="0.2">
      <c r="A4746" s="71" t="str">
        <f t="shared" si="513"/>
        <v/>
      </c>
      <c r="B4746" s="31" t="str">
        <f t="shared" si="518"/>
        <v/>
      </c>
      <c r="C4746" s="25" t="str">
        <f t="shared" si="514"/>
        <v/>
      </c>
      <c r="D4746" s="26" t="str">
        <f>IF(C4746="","",IFERROR(VLOOKUP($C4746,Statistiques!$A$8:$B$30,2,0),""))</f>
        <v/>
      </c>
      <c r="E4746" s="24"/>
      <c r="F4746" s="27" t="e">
        <f t="shared" si="519"/>
        <v>#VALUE!</v>
      </c>
      <c r="G4746" s="28" t="str">
        <f t="shared" si="515"/>
        <v/>
      </c>
      <c r="H4746" s="29"/>
      <c r="I4746" s="30"/>
      <c r="J4746">
        <f t="shared" si="516"/>
        <v>0</v>
      </c>
      <c r="K4746">
        <f t="shared" si="517"/>
        <v>0</v>
      </c>
    </row>
    <row r="4747" spans="1:11" ht="12.75" customHeight="1" x14ac:dyDescent="0.2">
      <c r="A4747" s="71" t="str">
        <f t="shared" si="513"/>
        <v/>
      </c>
      <c r="B4747" s="31" t="str">
        <f t="shared" si="518"/>
        <v/>
      </c>
      <c r="C4747" s="25" t="str">
        <f t="shared" si="514"/>
        <v/>
      </c>
      <c r="D4747" s="26" t="str">
        <f>IF(C4747="","",IFERROR(VLOOKUP($C4747,Statistiques!$A$8:$B$30,2,0),""))</f>
        <v/>
      </c>
      <c r="E4747" s="24"/>
      <c r="F4747" s="27" t="e">
        <f t="shared" si="519"/>
        <v>#VALUE!</v>
      </c>
      <c r="G4747" s="28" t="str">
        <f t="shared" si="515"/>
        <v/>
      </c>
      <c r="H4747" s="29"/>
      <c r="I4747" s="30"/>
      <c r="J4747">
        <f t="shared" si="516"/>
        <v>0</v>
      </c>
      <c r="K4747">
        <f t="shared" si="517"/>
        <v>0</v>
      </c>
    </row>
    <row r="4748" spans="1:11" ht="12.75" customHeight="1" x14ac:dyDescent="0.2">
      <c r="A4748" s="71" t="str">
        <f t="shared" si="513"/>
        <v/>
      </c>
      <c r="B4748" s="31" t="str">
        <f t="shared" si="518"/>
        <v/>
      </c>
      <c r="C4748" s="25" t="str">
        <f t="shared" si="514"/>
        <v/>
      </c>
      <c r="D4748" s="26" t="str">
        <f>IF(C4748="","",IFERROR(VLOOKUP($C4748,Statistiques!$A$8:$B$30,2,0),""))</f>
        <v/>
      </c>
      <c r="E4748" s="24"/>
      <c r="F4748" s="27" t="e">
        <f t="shared" si="519"/>
        <v>#VALUE!</v>
      </c>
      <c r="G4748" s="28" t="str">
        <f t="shared" si="515"/>
        <v/>
      </c>
      <c r="H4748" s="29"/>
      <c r="I4748" s="30"/>
      <c r="J4748">
        <f t="shared" si="516"/>
        <v>0</v>
      </c>
      <c r="K4748">
        <f t="shared" si="517"/>
        <v>0</v>
      </c>
    </row>
    <row r="4749" spans="1:11" ht="12.75" customHeight="1" x14ac:dyDescent="0.2">
      <c r="A4749" s="71" t="str">
        <f t="shared" si="513"/>
        <v/>
      </c>
      <c r="B4749" s="31" t="str">
        <f t="shared" si="518"/>
        <v/>
      </c>
      <c r="C4749" s="25" t="str">
        <f t="shared" si="514"/>
        <v/>
      </c>
      <c r="D4749" s="26" t="str">
        <f>IF(C4749="","",IFERROR(VLOOKUP($C4749,Statistiques!$A$8:$B$30,2,0),""))</f>
        <v/>
      </c>
      <c r="E4749" s="24"/>
      <c r="F4749" s="27" t="e">
        <f t="shared" si="519"/>
        <v>#VALUE!</v>
      </c>
      <c r="G4749" s="28" t="str">
        <f t="shared" si="515"/>
        <v/>
      </c>
      <c r="H4749" s="29"/>
      <c r="I4749" s="30"/>
      <c r="J4749">
        <f t="shared" si="516"/>
        <v>0</v>
      </c>
      <c r="K4749">
        <f t="shared" si="517"/>
        <v>0</v>
      </c>
    </row>
    <row r="4750" spans="1:11" ht="12.75" customHeight="1" x14ac:dyDescent="0.2">
      <c r="A4750" s="71" t="str">
        <f t="shared" si="513"/>
        <v/>
      </c>
      <c r="B4750" s="31" t="str">
        <f t="shared" si="518"/>
        <v/>
      </c>
      <c r="C4750" s="25" t="str">
        <f t="shared" si="514"/>
        <v/>
      </c>
      <c r="D4750" s="26" t="str">
        <f>IF(C4750="","",IFERROR(VLOOKUP($C4750,Statistiques!$A$8:$B$30,2,0),""))</f>
        <v/>
      </c>
      <c r="E4750" s="24"/>
      <c r="F4750" s="27" t="e">
        <f t="shared" si="519"/>
        <v>#VALUE!</v>
      </c>
      <c r="G4750" s="28" t="str">
        <f t="shared" si="515"/>
        <v/>
      </c>
      <c r="H4750" s="29"/>
      <c r="I4750" s="30"/>
      <c r="J4750">
        <f t="shared" si="516"/>
        <v>0</v>
      </c>
      <c r="K4750">
        <f t="shared" si="517"/>
        <v>0</v>
      </c>
    </row>
    <row r="4751" spans="1:11" ht="12.75" customHeight="1" x14ac:dyDescent="0.2">
      <c r="A4751" s="71" t="str">
        <f t="shared" si="513"/>
        <v/>
      </c>
      <c r="B4751" s="31" t="str">
        <f t="shared" si="518"/>
        <v/>
      </c>
      <c r="C4751" s="25" t="str">
        <f t="shared" si="514"/>
        <v/>
      </c>
      <c r="D4751" s="26" t="str">
        <f>IF(C4751="","",IFERROR(VLOOKUP($C4751,Statistiques!$A$8:$B$30,2,0),""))</f>
        <v/>
      </c>
      <c r="E4751" s="24"/>
      <c r="F4751" s="27" t="e">
        <f t="shared" si="519"/>
        <v>#VALUE!</v>
      </c>
      <c r="G4751" s="28" t="str">
        <f t="shared" si="515"/>
        <v/>
      </c>
      <c r="H4751" s="29"/>
      <c r="I4751" s="30"/>
      <c r="J4751">
        <f t="shared" si="516"/>
        <v>0</v>
      </c>
      <c r="K4751">
        <f t="shared" si="517"/>
        <v>0</v>
      </c>
    </row>
    <row r="4752" spans="1:11" ht="12.75" customHeight="1" x14ac:dyDescent="0.2">
      <c r="A4752" s="71" t="str">
        <f t="shared" si="513"/>
        <v/>
      </c>
      <c r="B4752" s="31" t="str">
        <f t="shared" si="518"/>
        <v/>
      </c>
      <c r="C4752" s="25" t="str">
        <f t="shared" si="514"/>
        <v/>
      </c>
      <c r="D4752" s="26" t="str">
        <f>IF(C4752="","",IFERROR(VLOOKUP($C4752,Statistiques!$A$8:$B$30,2,0),""))</f>
        <v/>
      </c>
      <c r="E4752" s="24"/>
      <c r="F4752" s="27" t="e">
        <f t="shared" si="519"/>
        <v>#VALUE!</v>
      </c>
      <c r="G4752" s="28" t="str">
        <f t="shared" si="515"/>
        <v/>
      </c>
      <c r="H4752" s="29"/>
      <c r="I4752" s="30"/>
      <c r="J4752">
        <f t="shared" si="516"/>
        <v>0</v>
      </c>
      <c r="K4752">
        <f t="shared" si="517"/>
        <v>0</v>
      </c>
    </row>
    <row r="4753" spans="1:11" ht="12.75" customHeight="1" x14ac:dyDescent="0.2">
      <c r="A4753" s="71" t="str">
        <f t="shared" si="513"/>
        <v/>
      </c>
      <c r="B4753" s="31" t="str">
        <f t="shared" si="518"/>
        <v/>
      </c>
      <c r="C4753" s="25" t="str">
        <f t="shared" si="514"/>
        <v/>
      </c>
      <c r="D4753" s="26" t="str">
        <f>IF(C4753="","",IFERROR(VLOOKUP($C4753,Statistiques!$A$8:$B$30,2,0),""))</f>
        <v/>
      </c>
      <c r="E4753" s="24"/>
      <c r="F4753" s="27" t="e">
        <f t="shared" si="519"/>
        <v>#VALUE!</v>
      </c>
      <c r="G4753" s="28" t="str">
        <f t="shared" si="515"/>
        <v/>
      </c>
      <c r="H4753" s="29"/>
      <c r="I4753" s="30"/>
      <c r="J4753">
        <f t="shared" si="516"/>
        <v>0</v>
      </c>
      <c r="K4753">
        <f t="shared" si="517"/>
        <v>0</v>
      </c>
    </row>
    <row r="4754" spans="1:11" ht="12.75" customHeight="1" x14ac:dyDescent="0.2">
      <c r="A4754" s="71" t="str">
        <f t="shared" si="513"/>
        <v/>
      </c>
      <c r="B4754" s="31" t="str">
        <f t="shared" si="518"/>
        <v/>
      </c>
      <c r="C4754" s="25" t="str">
        <f t="shared" si="514"/>
        <v/>
      </c>
      <c r="D4754" s="26" t="str">
        <f>IF(C4754="","",IFERROR(VLOOKUP($C4754,Statistiques!$A$8:$B$30,2,0),""))</f>
        <v/>
      </c>
      <c r="E4754" s="24"/>
      <c r="F4754" s="27" t="e">
        <f t="shared" si="519"/>
        <v>#VALUE!</v>
      </c>
      <c r="G4754" s="28" t="str">
        <f t="shared" si="515"/>
        <v/>
      </c>
      <c r="H4754" s="29"/>
      <c r="I4754" s="30"/>
      <c r="J4754">
        <f t="shared" si="516"/>
        <v>0</v>
      </c>
      <c r="K4754">
        <f t="shared" si="517"/>
        <v>0</v>
      </c>
    </row>
    <row r="4755" spans="1:11" ht="12.75" customHeight="1" x14ac:dyDescent="0.2">
      <c r="A4755" s="71" t="str">
        <f t="shared" si="513"/>
        <v/>
      </c>
      <c r="B4755" s="31" t="str">
        <f t="shared" si="518"/>
        <v/>
      </c>
      <c r="C4755" s="25" t="str">
        <f t="shared" si="514"/>
        <v/>
      </c>
      <c r="D4755" s="26" t="str">
        <f>IF(C4755="","",IFERROR(VLOOKUP($C4755,Statistiques!$A$8:$B$30,2,0),""))</f>
        <v/>
      </c>
      <c r="E4755" s="24"/>
      <c r="F4755" s="27" t="e">
        <f t="shared" si="519"/>
        <v>#VALUE!</v>
      </c>
      <c r="G4755" s="28" t="str">
        <f t="shared" si="515"/>
        <v/>
      </c>
      <c r="H4755" s="29"/>
      <c r="I4755" s="30"/>
      <c r="J4755">
        <f t="shared" si="516"/>
        <v>0</v>
      </c>
      <c r="K4755">
        <f t="shared" si="517"/>
        <v>0</v>
      </c>
    </row>
    <row r="4756" spans="1:11" ht="12.75" customHeight="1" x14ac:dyDescent="0.2">
      <c r="A4756" s="71" t="str">
        <f t="shared" si="513"/>
        <v/>
      </c>
      <c r="B4756" s="31" t="str">
        <f t="shared" si="518"/>
        <v/>
      </c>
      <c r="C4756" s="25" t="str">
        <f t="shared" si="514"/>
        <v/>
      </c>
      <c r="D4756" s="26" t="str">
        <f>IF(C4756="","",IFERROR(VLOOKUP($C4756,Statistiques!$A$8:$B$30,2,0),""))</f>
        <v/>
      </c>
      <c r="E4756" s="24"/>
      <c r="F4756" s="27" t="e">
        <f t="shared" si="519"/>
        <v>#VALUE!</v>
      </c>
      <c r="G4756" s="28" t="str">
        <f t="shared" si="515"/>
        <v/>
      </c>
      <c r="H4756" s="29"/>
      <c r="I4756" s="30"/>
      <c r="J4756">
        <f t="shared" si="516"/>
        <v>0</v>
      </c>
      <c r="K4756">
        <f t="shared" si="517"/>
        <v>0</v>
      </c>
    </row>
    <row r="4757" spans="1:11" ht="12.75" customHeight="1" x14ac:dyDescent="0.2">
      <c r="A4757" s="71" t="str">
        <f t="shared" si="513"/>
        <v/>
      </c>
      <c r="B4757" s="31" t="str">
        <f t="shared" si="518"/>
        <v/>
      </c>
      <c r="C4757" s="25" t="str">
        <f t="shared" si="514"/>
        <v/>
      </c>
      <c r="D4757" s="26" t="str">
        <f>IF(C4757="","",IFERROR(VLOOKUP($C4757,Statistiques!$A$8:$B$30,2,0),""))</f>
        <v/>
      </c>
      <c r="E4757" s="24"/>
      <c r="F4757" s="27" t="e">
        <f t="shared" si="519"/>
        <v>#VALUE!</v>
      </c>
      <c r="G4757" s="28" t="str">
        <f t="shared" si="515"/>
        <v/>
      </c>
      <c r="H4757" s="29"/>
      <c r="I4757" s="30"/>
      <c r="J4757">
        <f t="shared" si="516"/>
        <v>0</v>
      </c>
      <c r="K4757">
        <f t="shared" si="517"/>
        <v>0</v>
      </c>
    </row>
    <row r="4758" spans="1:11" ht="12.75" customHeight="1" x14ac:dyDescent="0.2">
      <c r="A4758" s="71" t="str">
        <f t="shared" si="513"/>
        <v/>
      </c>
      <c r="B4758" s="31" t="str">
        <f t="shared" si="518"/>
        <v/>
      </c>
      <c r="C4758" s="25" t="str">
        <f t="shared" si="514"/>
        <v/>
      </c>
      <c r="D4758" s="26" t="str">
        <f>IF(C4758="","",IFERROR(VLOOKUP($C4758,Statistiques!$A$8:$B$30,2,0),""))</f>
        <v/>
      </c>
      <c r="E4758" s="24"/>
      <c r="F4758" s="27" t="e">
        <f t="shared" si="519"/>
        <v>#VALUE!</v>
      </c>
      <c r="G4758" s="28" t="str">
        <f t="shared" si="515"/>
        <v/>
      </c>
      <c r="H4758" s="29"/>
      <c r="I4758" s="30"/>
      <c r="J4758">
        <f t="shared" si="516"/>
        <v>0</v>
      </c>
      <c r="K4758">
        <f t="shared" si="517"/>
        <v>0</v>
      </c>
    </row>
    <row r="4759" spans="1:11" ht="12.75" customHeight="1" x14ac:dyDescent="0.2">
      <c r="A4759" s="71" t="str">
        <f t="shared" si="513"/>
        <v/>
      </c>
      <c r="B4759" s="31" t="str">
        <f t="shared" si="518"/>
        <v/>
      </c>
      <c r="C4759" s="25" t="str">
        <f t="shared" si="514"/>
        <v/>
      </c>
      <c r="D4759" s="26" t="str">
        <f>IF(C4759="","",IFERROR(VLOOKUP($C4759,Statistiques!$A$8:$B$30,2,0),""))</f>
        <v/>
      </c>
      <c r="E4759" s="24"/>
      <c r="F4759" s="27" t="e">
        <f t="shared" si="519"/>
        <v>#VALUE!</v>
      </c>
      <c r="G4759" s="28" t="str">
        <f t="shared" si="515"/>
        <v/>
      </c>
      <c r="H4759" s="29"/>
      <c r="I4759" s="30"/>
      <c r="J4759">
        <f t="shared" si="516"/>
        <v>0</v>
      </c>
      <c r="K4759">
        <f t="shared" si="517"/>
        <v>0</v>
      </c>
    </row>
    <row r="4760" spans="1:11" ht="12.75" customHeight="1" x14ac:dyDescent="0.2">
      <c r="A4760" s="71" t="str">
        <f t="shared" si="513"/>
        <v/>
      </c>
      <c r="B4760" s="31" t="str">
        <f t="shared" si="518"/>
        <v/>
      </c>
      <c r="C4760" s="25" t="str">
        <f t="shared" si="514"/>
        <v/>
      </c>
      <c r="D4760" s="26" t="str">
        <f>IF(C4760="","",IFERROR(VLOOKUP($C4760,Statistiques!$A$8:$B$30,2,0),""))</f>
        <v/>
      </c>
      <c r="E4760" s="24"/>
      <c r="F4760" s="27" t="e">
        <f t="shared" si="519"/>
        <v>#VALUE!</v>
      </c>
      <c r="G4760" s="28" t="str">
        <f t="shared" si="515"/>
        <v/>
      </c>
      <c r="H4760" s="29"/>
      <c r="I4760" s="30"/>
      <c r="J4760">
        <f t="shared" si="516"/>
        <v>0</v>
      </c>
      <c r="K4760">
        <f t="shared" si="517"/>
        <v>0</v>
      </c>
    </row>
    <row r="4761" spans="1:11" ht="12.75" customHeight="1" x14ac:dyDescent="0.2">
      <c r="A4761" s="71" t="str">
        <f t="shared" si="513"/>
        <v/>
      </c>
      <c r="B4761" s="31" t="str">
        <f t="shared" si="518"/>
        <v/>
      </c>
      <c r="C4761" s="25" t="str">
        <f t="shared" si="514"/>
        <v/>
      </c>
      <c r="D4761" s="26" t="str">
        <f>IF(C4761="","",IFERROR(VLOOKUP($C4761,Statistiques!$A$8:$B$30,2,0),""))</f>
        <v/>
      </c>
      <c r="E4761" s="24"/>
      <c r="F4761" s="27" t="e">
        <f t="shared" si="519"/>
        <v>#VALUE!</v>
      </c>
      <c r="G4761" s="28" t="str">
        <f t="shared" si="515"/>
        <v/>
      </c>
      <c r="H4761" s="29"/>
      <c r="I4761" s="30"/>
      <c r="J4761">
        <f t="shared" si="516"/>
        <v>0</v>
      </c>
      <c r="K4761">
        <f t="shared" si="517"/>
        <v>0</v>
      </c>
    </row>
    <row r="4762" spans="1:11" ht="12.75" customHeight="1" x14ac:dyDescent="0.2">
      <c r="A4762" s="71" t="str">
        <f t="shared" si="513"/>
        <v/>
      </c>
      <c r="B4762" s="31" t="str">
        <f t="shared" si="518"/>
        <v/>
      </c>
      <c r="C4762" s="25" t="str">
        <f t="shared" si="514"/>
        <v/>
      </c>
      <c r="D4762" s="26" t="str">
        <f>IF(C4762="","",IFERROR(VLOOKUP($C4762,Statistiques!$A$8:$B$30,2,0),""))</f>
        <v/>
      </c>
      <c r="E4762" s="24"/>
      <c r="F4762" s="27" t="e">
        <f t="shared" si="519"/>
        <v>#VALUE!</v>
      </c>
      <c r="G4762" s="28" t="str">
        <f t="shared" si="515"/>
        <v/>
      </c>
      <c r="H4762" s="29"/>
      <c r="I4762" s="30"/>
      <c r="J4762">
        <f t="shared" si="516"/>
        <v>0</v>
      </c>
      <c r="K4762">
        <f t="shared" si="517"/>
        <v>0</v>
      </c>
    </row>
    <row r="4763" spans="1:11" ht="12.75" customHeight="1" x14ac:dyDescent="0.2">
      <c r="A4763" s="71" t="str">
        <f t="shared" si="513"/>
        <v/>
      </c>
      <c r="B4763" s="31" t="str">
        <f t="shared" si="518"/>
        <v/>
      </c>
      <c r="C4763" s="25" t="str">
        <f t="shared" si="514"/>
        <v/>
      </c>
      <c r="D4763" s="26" t="str">
        <f>IF(C4763="","",IFERROR(VLOOKUP($C4763,Statistiques!$A$8:$B$30,2,0),""))</f>
        <v/>
      </c>
      <c r="E4763" s="24"/>
      <c r="F4763" s="27" t="e">
        <f t="shared" si="519"/>
        <v>#VALUE!</v>
      </c>
      <c r="G4763" s="28" t="str">
        <f t="shared" si="515"/>
        <v/>
      </c>
      <c r="H4763" s="29"/>
      <c r="I4763" s="30"/>
      <c r="J4763">
        <f t="shared" si="516"/>
        <v>0</v>
      </c>
      <c r="K4763">
        <f t="shared" si="517"/>
        <v>0</v>
      </c>
    </row>
    <row r="4764" spans="1:11" ht="12.75" customHeight="1" x14ac:dyDescent="0.2">
      <c r="A4764" s="71" t="str">
        <f t="shared" si="513"/>
        <v/>
      </c>
      <c r="B4764" s="31" t="str">
        <f t="shared" si="518"/>
        <v/>
      </c>
      <c r="C4764" s="25" t="str">
        <f t="shared" si="514"/>
        <v/>
      </c>
      <c r="D4764" s="26" t="str">
        <f>IF(C4764="","",IFERROR(VLOOKUP($C4764,Statistiques!$A$8:$B$30,2,0),""))</f>
        <v/>
      </c>
      <c r="E4764" s="24"/>
      <c r="F4764" s="27" t="e">
        <f t="shared" si="519"/>
        <v>#VALUE!</v>
      </c>
      <c r="G4764" s="28" t="str">
        <f t="shared" si="515"/>
        <v/>
      </c>
      <c r="H4764" s="29"/>
      <c r="I4764" s="30"/>
      <c r="J4764">
        <f t="shared" si="516"/>
        <v>0</v>
      </c>
      <c r="K4764">
        <f t="shared" si="517"/>
        <v>0</v>
      </c>
    </row>
    <row r="4765" spans="1:11" ht="12.75" customHeight="1" x14ac:dyDescent="0.2">
      <c r="A4765" s="71" t="str">
        <f t="shared" si="513"/>
        <v/>
      </c>
      <c r="B4765" s="31" t="str">
        <f t="shared" si="518"/>
        <v/>
      </c>
      <c r="C4765" s="25" t="str">
        <f t="shared" si="514"/>
        <v/>
      </c>
      <c r="D4765" s="26" t="str">
        <f>IF(C4765="","",IFERROR(VLOOKUP($C4765,Statistiques!$A$8:$B$30,2,0),""))</f>
        <v/>
      </c>
      <c r="E4765" s="24"/>
      <c r="F4765" s="27" t="e">
        <f t="shared" si="519"/>
        <v>#VALUE!</v>
      </c>
      <c r="G4765" s="28" t="str">
        <f t="shared" si="515"/>
        <v/>
      </c>
      <c r="H4765" s="29"/>
      <c r="I4765" s="30"/>
      <c r="J4765">
        <f t="shared" si="516"/>
        <v>0</v>
      </c>
      <c r="K4765">
        <f t="shared" si="517"/>
        <v>0</v>
      </c>
    </row>
    <row r="4766" spans="1:11" ht="12.75" customHeight="1" x14ac:dyDescent="0.2">
      <c r="A4766" s="71" t="str">
        <f t="shared" si="513"/>
        <v/>
      </c>
      <c r="B4766" s="31" t="str">
        <f t="shared" si="518"/>
        <v/>
      </c>
      <c r="C4766" s="25" t="str">
        <f t="shared" si="514"/>
        <v/>
      </c>
      <c r="D4766" s="26" t="str">
        <f>IF(C4766="","",IFERROR(VLOOKUP($C4766,Statistiques!$A$8:$B$30,2,0),""))</f>
        <v/>
      </c>
      <c r="E4766" s="24"/>
      <c r="F4766" s="27" t="e">
        <f t="shared" si="519"/>
        <v>#VALUE!</v>
      </c>
      <c r="G4766" s="28" t="str">
        <f t="shared" si="515"/>
        <v/>
      </c>
      <c r="H4766" s="29"/>
      <c r="I4766" s="30"/>
      <c r="J4766">
        <f t="shared" si="516"/>
        <v>0</v>
      </c>
      <c r="K4766">
        <f t="shared" si="517"/>
        <v>0</v>
      </c>
    </row>
    <row r="4767" spans="1:11" ht="12.75" customHeight="1" x14ac:dyDescent="0.2">
      <c r="A4767" s="71" t="str">
        <f t="shared" si="513"/>
        <v/>
      </c>
      <c r="B4767" s="31" t="str">
        <f t="shared" si="518"/>
        <v/>
      </c>
      <c r="C4767" s="25" t="str">
        <f t="shared" si="514"/>
        <v/>
      </c>
      <c r="D4767" s="26" t="str">
        <f>IF(C4767="","",IFERROR(VLOOKUP($C4767,Statistiques!$A$8:$B$30,2,0),""))</f>
        <v/>
      </c>
      <c r="E4767" s="24"/>
      <c r="F4767" s="27" t="e">
        <f t="shared" si="519"/>
        <v>#VALUE!</v>
      </c>
      <c r="G4767" s="28" t="str">
        <f t="shared" si="515"/>
        <v/>
      </c>
      <c r="H4767" s="29"/>
      <c r="I4767" s="30"/>
      <c r="J4767">
        <f t="shared" si="516"/>
        <v>0</v>
      </c>
      <c r="K4767">
        <f t="shared" si="517"/>
        <v>0</v>
      </c>
    </row>
    <row r="4768" spans="1:11" ht="12.75" customHeight="1" x14ac:dyDescent="0.2">
      <c r="A4768" s="71" t="str">
        <f t="shared" si="513"/>
        <v/>
      </c>
      <c r="B4768" s="31" t="str">
        <f t="shared" si="518"/>
        <v/>
      </c>
      <c r="C4768" s="25" t="str">
        <f t="shared" si="514"/>
        <v/>
      </c>
      <c r="D4768" s="26" t="str">
        <f>IF(C4768="","",IFERROR(VLOOKUP($C4768,Statistiques!$A$8:$B$30,2,0),""))</f>
        <v/>
      </c>
      <c r="E4768" s="24"/>
      <c r="F4768" s="27" t="e">
        <f t="shared" si="519"/>
        <v>#VALUE!</v>
      </c>
      <c r="G4768" s="28" t="str">
        <f t="shared" si="515"/>
        <v/>
      </c>
      <c r="H4768" s="29"/>
      <c r="I4768" s="30"/>
      <c r="J4768">
        <f t="shared" si="516"/>
        <v>0</v>
      </c>
      <c r="K4768">
        <f t="shared" si="517"/>
        <v>0</v>
      </c>
    </row>
    <row r="4769" spans="1:11" ht="12.75" customHeight="1" x14ac:dyDescent="0.2">
      <c r="A4769" s="71" t="str">
        <f t="shared" si="513"/>
        <v/>
      </c>
      <c r="B4769" s="31" t="str">
        <f t="shared" si="518"/>
        <v/>
      </c>
      <c r="C4769" s="25" t="str">
        <f t="shared" si="514"/>
        <v/>
      </c>
      <c r="D4769" s="26" t="str">
        <f>IF(C4769="","",IFERROR(VLOOKUP($C4769,Statistiques!$A$8:$B$30,2,0),""))</f>
        <v/>
      </c>
      <c r="E4769" s="24"/>
      <c r="F4769" s="27" t="e">
        <f t="shared" si="519"/>
        <v>#VALUE!</v>
      </c>
      <c r="G4769" s="28" t="str">
        <f t="shared" si="515"/>
        <v/>
      </c>
      <c r="H4769" s="29"/>
      <c r="I4769" s="30"/>
      <c r="J4769">
        <f t="shared" si="516"/>
        <v>0</v>
      </c>
      <c r="K4769">
        <f t="shared" si="517"/>
        <v>0</v>
      </c>
    </row>
    <row r="4770" spans="1:11" ht="12.75" customHeight="1" x14ac:dyDescent="0.2">
      <c r="A4770" s="71" t="str">
        <f t="shared" si="513"/>
        <v/>
      </c>
      <c r="B4770" s="31" t="str">
        <f t="shared" si="518"/>
        <v/>
      </c>
      <c r="C4770" s="25" t="str">
        <f t="shared" si="514"/>
        <v/>
      </c>
      <c r="D4770" s="26" t="str">
        <f>IF(C4770="","",IFERROR(VLOOKUP($C4770,Statistiques!$A$8:$B$30,2,0),""))</f>
        <v/>
      </c>
      <c r="E4770" s="24"/>
      <c r="F4770" s="27" t="e">
        <f t="shared" si="519"/>
        <v>#VALUE!</v>
      </c>
      <c r="G4770" s="28" t="str">
        <f t="shared" si="515"/>
        <v/>
      </c>
      <c r="H4770" s="29"/>
      <c r="I4770" s="30"/>
      <c r="J4770">
        <f t="shared" si="516"/>
        <v>0</v>
      </c>
      <c r="K4770">
        <f t="shared" si="517"/>
        <v>0</v>
      </c>
    </row>
    <row r="4771" spans="1:11" ht="12.75" customHeight="1" x14ac:dyDescent="0.2">
      <c r="A4771" s="71" t="str">
        <f t="shared" si="513"/>
        <v/>
      </c>
      <c r="B4771" s="31" t="str">
        <f t="shared" si="518"/>
        <v/>
      </c>
      <c r="C4771" s="25" t="str">
        <f t="shared" si="514"/>
        <v/>
      </c>
      <c r="D4771" s="26" t="str">
        <f>IF(C4771="","",IFERROR(VLOOKUP($C4771,Statistiques!$A$8:$B$30,2,0),""))</f>
        <v/>
      </c>
      <c r="E4771" s="24"/>
      <c r="F4771" s="27" t="e">
        <f t="shared" si="519"/>
        <v>#VALUE!</v>
      </c>
      <c r="G4771" s="28" t="str">
        <f t="shared" si="515"/>
        <v/>
      </c>
      <c r="H4771" s="29"/>
      <c r="I4771" s="30"/>
      <c r="J4771">
        <f t="shared" si="516"/>
        <v>0</v>
      </c>
      <c r="K4771">
        <f t="shared" si="517"/>
        <v>0</v>
      </c>
    </row>
    <row r="4772" spans="1:11" ht="12.75" customHeight="1" x14ac:dyDescent="0.2">
      <c r="A4772" s="71" t="str">
        <f t="shared" si="513"/>
        <v/>
      </c>
      <c r="B4772" s="31" t="str">
        <f t="shared" si="518"/>
        <v/>
      </c>
      <c r="C4772" s="25" t="str">
        <f t="shared" si="514"/>
        <v/>
      </c>
      <c r="D4772" s="26" t="str">
        <f>IF(C4772="","",IFERROR(VLOOKUP($C4772,Statistiques!$A$8:$B$30,2,0),""))</f>
        <v/>
      </c>
      <c r="E4772" s="24"/>
      <c r="F4772" s="27" t="e">
        <f t="shared" si="519"/>
        <v>#VALUE!</v>
      </c>
      <c r="G4772" s="28" t="str">
        <f t="shared" si="515"/>
        <v/>
      </c>
      <c r="H4772" s="29"/>
      <c r="I4772" s="30"/>
      <c r="J4772">
        <f t="shared" si="516"/>
        <v>0</v>
      </c>
      <c r="K4772">
        <f t="shared" si="517"/>
        <v>0</v>
      </c>
    </row>
    <row r="4773" spans="1:11" ht="12.75" customHeight="1" x14ac:dyDescent="0.2">
      <c r="A4773" s="71" t="str">
        <f t="shared" si="513"/>
        <v/>
      </c>
      <c r="B4773" s="31" t="str">
        <f t="shared" si="518"/>
        <v/>
      </c>
      <c r="C4773" s="25" t="str">
        <f t="shared" si="514"/>
        <v/>
      </c>
      <c r="D4773" s="26" t="str">
        <f>IF(C4773="","",IFERROR(VLOOKUP($C4773,Statistiques!$A$8:$B$30,2,0),""))</f>
        <v/>
      </c>
      <c r="E4773" s="24"/>
      <c r="F4773" s="27" t="e">
        <f t="shared" si="519"/>
        <v>#VALUE!</v>
      </c>
      <c r="G4773" s="28" t="str">
        <f t="shared" si="515"/>
        <v/>
      </c>
      <c r="H4773" s="29"/>
      <c r="I4773" s="30"/>
      <c r="J4773">
        <f t="shared" si="516"/>
        <v>0</v>
      </c>
      <c r="K4773">
        <f t="shared" si="517"/>
        <v>0</v>
      </c>
    </row>
    <row r="4774" spans="1:11" ht="12.75" customHeight="1" x14ac:dyDescent="0.2">
      <c r="A4774" s="71" t="str">
        <f t="shared" si="513"/>
        <v/>
      </c>
      <c r="B4774" s="31" t="str">
        <f t="shared" si="518"/>
        <v/>
      </c>
      <c r="C4774" s="25" t="str">
        <f t="shared" si="514"/>
        <v/>
      </c>
      <c r="D4774" s="26" t="str">
        <f>IF(C4774="","",IFERROR(VLOOKUP($C4774,Statistiques!$A$8:$B$30,2,0),""))</f>
        <v/>
      </c>
      <c r="E4774" s="24"/>
      <c r="F4774" s="27" t="e">
        <f t="shared" si="519"/>
        <v>#VALUE!</v>
      </c>
      <c r="G4774" s="28" t="str">
        <f t="shared" si="515"/>
        <v/>
      </c>
      <c r="H4774" s="29"/>
      <c r="I4774" s="30"/>
      <c r="J4774">
        <f t="shared" si="516"/>
        <v>0</v>
      </c>
      <c r="K4774">
        <f t="shared" si="517"/>
        <v>0</v>
      </c>
    </row>
    <row r="4775" spans="1:11" ht="12.75" customHeight="1" x14ac:dyDescent="0.2">
      <c r="A4775" s="71" t="str">
        <f t="shared" si="513"/>
        <v/>
      </c>
      <c r="B4775" s="31" t="str">
        <f t="shared" si="518"/>
        <v/>
      </c>
      <c r="C4775" s="25" t="str">
        <f t="shared" si="514"/>
        <v/>
      </c>
      <c r="D4775" s="26" t="str">
        <f>IF(C4775="","",IFERROR(VLOOKUP($C4775,Statistiques!$A$8:$B$30,2,0),""))</f>
        <v/>
      </c>
      <c r="E4775" s="24"/>
      <c r="F4775" s="27" t="e">
        <f t="shared" si="519"/>
        <v>#VALUE!</v>
      </c>
      <c r="G4775" s="28" t="str">
        <f t="shared" si="515"/>
        <v/>
      </c>
      <c r="H4775" s="29"/>
      <c r="I4775" s="30"/>
      <c r="J4775">
        <f t="shared" si="516"/>
        <v>0</v>
      </c>
      <c r="K4775">
        <f t="shared" si="517"/>
        <v>0</v>
      </c>
    </row>
    <row r="4776" spans="1:11" ht="12.75" customHeight="1" x14ac:dyDescent="0.2">
      <c r="A4776" s="71" t="str">
        <f t="shared" si="513"/>
        <v/>
      </c>
      <c r="B4776" s="31" t="str">
        <f t="shared" si="518"/>
        <v/>
      </c>
      <c r="C4776" s="25" t="str">
        <f t="shared" si="514"/>
        <v/>
      </c>
      <c r="D4776" s="26" t="str">
        <f>IF(C4776="","",IFERROR(VLOOKUP($C4776,Statistiques!$A$8:$B$30,2,0),""))</f>
        <v/>
      </c>
      <c r="E4776" s="24"/>
      <c r="F4776" s="27" t="e">
        <f t="shared" si="519"/>
        <v>#VALUE!</v>
      </c>
      <c r="G4776" s="28" t="str">
        <f t="shared" si="515"/>
        <v/>
      </c>
      <c r="H4776" s="29"/>
      <c r="I4776" s="30"/>
      <c r="J4776">
        <f t="shared" si="516"/>
        <v>0</v>
      </c>
      <c r="K4776">
        <f t="shared" si="517"/>
        <v>0</v>
      </c>
    </row>
    <row r="4777" spans="1:11" ht="12.75" customHeight="1" x14ac:dyDescent="0.2">
      <c r="A4777" s="71" t="str">
        <f t="shared" si="513"/>
        <v/>
      </c>
      <c r="B4777" s="31" t="str">
        <f t="shared" si="518"/>
        <v/>
      </c>
      <c r="C4777" s="25" t="str">
        <f t="shared" si="514"/>
        <v/>
      </c>
      <c r="D4777" s="26" t="str">
        <f>IF(C4777="","",IFERROR(VLOOKUP($C4777,Statistiques!$A$8:$B$30,2,0),""))</f>
        <v/>
      </c>
      <c r="E4777" s="24"/>
      <c r="F4777" s="27" t="e">
        <f t="shared" si="519"/>
        <v>#VALUE!</v>
      </c>
      <c r="G4777" s="28" t="str">
        <f t="shared" si="515"/>
        <v/>
      </c>
      <c r="H4777" s="29"/>
      <c r="I4777" s="30"/>
      <c r="J4777">
        <f t="shared" si="516"/>
        <v>0</v>
      </c>
      <c r="K4777">
        <f t="shared" si="517"/>
        <v>0</v>
      </c>
    </row>
    <row r="4778" spans="1:11" ht="12.75" customHeight="1" x14ac:dyDescent="0.2">
      <c r="A4778" s="71" t="str">
        <f t="shared" si="513"/>
        <v/>
      </c>
      <c r="B4778" s="31" t="str">
        <f t="shared" si="518"/>
        <v/>
      </c>
      <c r="C4778" s="25" t="str">
        <f t="shared" si="514"/>
        <v/>
      </c>
      <c r="D4778" s="26" t="str">
        <f>IF(C4778="","",IFERROR(VLOOKUP($C4778,Statistiques!$A$8:$B$30,2,0),""))</f>
        <v/>
      </c>
      <c r="E4778" s="24"/>
      <c r="F4778" s="27" t="e">
        <f t="shared" si="519"/>
        <v>#VALUE!</v>
      </c>
      <c r="G4778" s="28" t="str">
        <f t="shared" si="515"/>
        <v/>
      </c>
      <c r="H4778" s="29"/>
      <c r="I4778" s="30"/>
      <c r="J4778">
        <f t="shared" si="516"/>
        <v>0</v>
      </c>
      <c r="K4778">
        <f t="shared" si="517"/>
        <v>0</v>
      </c>
    </row>
    <row r="4779" spans="1:11" ht="12.75" customHeight="1" x14ac:dyDescent="0.2">
      <c r="A4779" s="71" t="str">
        <f t="shared" si="513"/>
        <v/>
      </c>
      <c r="B4779" s="31" t="str">
        <f t="shared" si="518"/>
        <v/>
      </c>
      <c r="C4779" s="25" t="str">
        <f t="shared" si="514"/>
        <v/>
      </c>
      <c r="D4779" s="26" t="str">
        <f>IF(C4779="","",IFERROR(VLOOKUP($C4779,Statistiques!$A$8:$B$30,2,0),""))</f>
        <v/>
      </c>
      <c r="E4779" s="24"/>
      <c r="F4779" s="27" t="e">
        <f t="shared" si="519"/>
        <v>#VALUE!</v>
      </c>
      <c r="G4779" s="28" t="str">
        <f t="shared" si="515"/>
        <v/>
      </c>
      <c r="H4779" s="29"/>
      <c r="I4779" s="30"/>
      <c r="J4779">
        <f t="shared" si="516"/>
        <v>0</v>
      </c>
      <c r="K4779">
        <f t="shared" si="517"/>
        <v>0</v>
      </c>
    </row>
    <row r="4780" spans="1:11" ht="12.75" customHeight="1" x14ac:dyDescent="0.2">
      <c r="A4780" s="71" t="str">
        <f t="shared" si="513"/>
        <v/>
      </c>
      <c r="B4780" s="31" t="str">
        <f t="shared" si="518"/>
        <v/>
      </c>
      <c r="C4780" s="25" t="str">
        <f t="shared" si="514"/>
        <v/>
      </c>
      <c r="D4780" s="26" t="str">
        <f>IF(C4780="","",IFERROR(VLOOKUP($C4780,Statistiques!$A$8:$B$30,2,0),""))</f>
        <v/>
      </c>
      <c r="E4780" s="24"/>
      <c r="F4780" s="27" t="e">
        <f t="shared" si="519"/>
        <v>#VALUE!</v>
      </c>
      <c r="G4780" s="28" t="str">
        <f t="shared" si="515"/>
        <v/>
      </c>
      <c r="H4780" s="29"/>
      <c r="I4780" s="30"/>
      <c r="J4780">
        <f t="shared" si="516"/>
        <v>0</v>
      </c>
      <c r="K4780">
        <f t="shared" si="517"/>
        <v>0</v>
      </c>
    </row>
    <row r="4781" spans="1:11" ht="12.75" customHeight="1" x14ac:dyDescent="0.2">
      <c r="A4781" s="71" t="str">
        <f t="shared" si="513"/>
        <v/>
      </c>
      <c r="B4781" s="31" t="str">
        <f t="shared" si="518"/>
        <v/>
      </c>
      <c r="C4781" s="25" t="str">
        <f t="shared" si="514"/>
        <v/>
      </c>
      <c r="D4781" s="26" t="str">
        <f>IF(C4781="","",IFERROR(VLOOKUP($C4781,Statistiques!$A$8:$B$30,2,0),""))</f>
        <v/>
      </c>
      <c r="E4781" s="24"/>
      <c r="F4781" s="27" t="e">
        <f t="shared" si="519"/>
        <v>#VALUE!</v>
      </c>
      <c r="G4781" s="28" t="str">
        <f t="shared" si="515"/>
        <v/>
      </c>
      <c r="H4781" s="29"/>
      <c r="I4781" s="30"/>
      <c r="J4781">
        <f t="shared" si="516"/>
        <v>0</v>
      </c>
      <c r="K4781">
        <f t="shared" si="517"/>
        <v>0</v>
      </c>
    </row>
    <row r="4782" spans="1:11" ht="12.75" customHeight="1" x14ac:dyDescent="0.2">
      <c r="A4782" s="71" t="str">
        <f t="shared" si="513"/>
        <v/>
      </c>
      <c r="B4782" s="31" t="str">
        <f t="shared" si="518"/>
        <v/>
      </c>
      <c r="C4782" s="25" t="str">
        <f t="shared" si="514"/>
        <v/>
      </c>
      <c r="D4782" s="26" t="str">
        <f>IF(C4782="","",IFERROR(VLOOKUP($C4782,Statistiques!$A$8:$B$30,2,0),""))</f>
        <v/>
      </c>
      <c r="E4782" s="24"/>
      <c r="F4782" s="27" t="e">
        <f t="shared" si="519"/>
        <v>#VALUE!</v>
      </c>
      <c r="G4782" s="28" t="str">
        <f t="shared" si="515"/>
        <v/>
      </c>
      <c r="H4782" s="29"/>
      <c r="I4782" s="30"/>
      <c r="J4782">
        <f t="shared" si="516"/>
        <v>0</v>
      </c>
      <c r="K4782">
        <f t="shared" si="517"/>
        <v>0</v>
      </c>
    </row>
    <row r="4783" spans="1:11" ht="12.75" customHeight="1" x14ac:dyDescent="0.2">
      <c r="A4783" s="71" t="str">
        <f t="shared" si="513"/>
        <v/>
      </c>
      <c r="B4783" s="31" t="str">
        <f t="shared" si="518"/>
        <v/>
      </c>
      <c r="C4783" s="25" t="str">
        <f t="shared" si="514"/>
        <v/>
      </c>
      <c r="D4783" s="26" t="str">
        <f>IF(C4783="","",IFERROR(VLOOKUP($C4783,Statistiques!$A$8:$B$30,2,0),""))</f>
        <v/>
      </c>
      <c r="E4783" s="24"/>
      <c r="F4783" s="27" t="e">
        <f t="shared" si="519"/>
        <v>#VALUE!</v>
      </c>
      <c r="G4783" s="28" t="str">
        <f t="shared" si="515"/>
        <v/>
      </c>
      <c r="H4783" s="29"/>
      <c r="I4783" s="30"/>
      <c r="J4783">
        <f t="shared" si="516"/>
        <v>0</v>
      </c>
      <c r="K4783">
        <f t="shared" si="517"/>
        <v>0</v>
      </c>
    </row>
    <row r="4784" spans="1:11" ht="12.75" customHeight="1" x14ac:dyDescent="0.2">
      <c r="A4784" s="71" t="str">
        <f t="shared" si="513"/>
        <v/>
      </c>
      <c r="B4784" s="31" t="str">
        <f t="shared" si="518"/>
        <v/>
      </c>
      <c r="C4784" s="25" t="str">
        <f t="shared" si="514"/>
        <v/>
      </c>
      <c r="D4784" s="26" t="str">
        <f>IF(C4784="","",IFERROR(VLOOKUP($C4784,Statistiques!$A$8:$B$30,2,0),""))</f>
        <v/>
      </c>
      <c r="E4784" s="24"/>
      <c r="F4784" s="27" t="e">
        <f t="shared" si="519"/>
        <v>#VALUE!</v>
      </c>
      <c r="G4784" s="28" t="str">
        <f t="shared" si="515"/>
        <v/>
      </c>
      <c r="H4784" s="29"/>
      <c r="I4784" s="30"/>
      <c r="J4784">
        <f t="shared" si="516"/>
        <v>0</v>
      </c>
      <c r="K4784">
        <f t="shared" si="517"/>
        <v>0</v>
      </c>
    </row>
    <row r="4785" spans="1:11" ht="12.75" customHeight="1" x14ac:dyDescent="0.2">
      <c r="A4785" s="71" t="str">
        <f t="shared" si="513"/>
        <v/>
      </c>
      <c r="B4785" s="31" t="str">
        <f t="shared" si="518"/>
        <v/>
      </c>
      <c r="C4785" s="25" t="str">
        <f t="shared" si="514"/>
        <v/>
      </c>
      <c r="D4785" s="26" t="str">
        <f>IF(C4785="","",IFERROR(VLOOKUP($C4785,Statistiques!$A$8:$B$30,2,0),""))</f>
        <v/>
      </c>
      <c r="E4785" s="24"/>
      <c r="F4785" s="27" t="e">
        <f t="shared" si="519"/>
        <v>#VALUE!</v>
      </c>
      <c r="G4785" s="28" t="str">
        <f t="shared" si="515"/>
        <v/>
      </c>
      <c r="H4785" s="29"/>
      <c r="I4785" s="30"/>
      <c r="J4785">
        <f t="shared" si="516"/>
        <v>0</v>
      </c>
      <c r="K4785">
        <f t="shared" si="517"/>
        <v>0</v>
      </c>
    </row>
    <row r="4786" spans="1:11" ht="12.75" customHeight="1" x14ac:dyDescent="0.2">
      <c r="A4786" s="71" t="str">
        <f t="shared" ref="A4786:A4849" si="520">IF(E4785="","",A4785)</f>
        <v/>
      </c>
      <c r="B4786" s="31" t="str">
        <f t="shared" si="518"/>
        <v/>
      </c>
      <c r="C4786" s="25" t="str">
        <f t="shared" ref="C4786:C4849" si="521">IF(E4785="","",C4785)</f>
        <v/>
      </c>
      <c r="D4786" s="26" t="str">
        <f>IF(C4786="","",IFERROR(VLOOKUP($C4786,Statistiques!$A$8:$B$30,2,0),""))</f>
        <v/>
      </c>
      <c r="E4786" s="24"/>
      <c r="F4786" s="27" t="e">
        <f t="shared" si="519"/>
        <v>#VALUE!</v>
      </c>
      <c r="G4786" s="28" t="str">
        <f t="shared" si="515"/>
        <v/>
      </c>
      <c r="H4786" s="29"/>
      <c r="I4786" s="30"/>
      <c r="J4786">
        <f t="shared" si="516"/>
        <v>0</v>
      </c>
      <c r="K4786">
        <f t="shared" si="517"/>
        <v>0</v>
      </c>
    </row>
    <row r="4787" spans="1:11" ht="12.75" customHeight="1" x14ac:dyDescent="0.2">
      <c r="A4787" s="71" t="str">
        <f t="shared" si="520"/>
        <v/>
      </c>
      <c r="B4787" s="31" t="str">
        <f t="shared" si="518"/>
        <v/>
      </c>
      <c r="C4787" s="25" t="str">
        <f t="shared" si="521"/>
        <v/>
      </c>
      <c r="D4787" s="26" t="str">
        <f>IF(C4787="","",IFERROR(VLOOKUP($C4787,Statistiques!$A$8:$B$30,2,0),""))</f>
        <v/>
      </c>
      <c r="E4787" s="24"/>
      <c r="F4787" s="27" t="e">
        <f t="shared" si="519"/>
        <v>#VALUE!</v>
      </c>
      <c r="G4787" s="28" t="str">
        <f t="shared" si="515"/>
        <v/>
      </c>
      <c r="H4787" s="29"/>
      <c r="I4787" s="30"/>
      <c r="J4787">
        <f t="shared" si="516"/>
        <v>0</v>
      </c>
      <c r="K4787">
        <f t="shared" si="517"/>
        <v>0</v>
      </c>
    </row>
    <row r="4788" spans="1:11" ht="12.75" customHeight="1" x14ac:dyDescent="0.2">
      <c r="A4788" s="71" t="str">
        <f t="shared" si="520"/>
        <v/>
      </c>
      <c r="B4788" s="31" t="str">
        <f t="shared" si="518"/>
        <v/>
      </c>
      <c r="C4788" s="25" t="str">
        <f t="shared" si="521"/>
        <v/>
      </c>
      <c r="D4788" s="26" t="str">
        <f>IF(C4788="","",IFERROR(VLOOKUP($C4788,Statistiques!$A$8:$B$30,2,0),""))</f>
        <v/>
      </c>
      <c r="E4788" s="24"/>
      <c r="F4788" s="27" t="e">
        <f t="shared" si="519"/>
        <v>#VALUE!</v>
      </c>
      <c r="G4788" s="28" t="str">
        <f t="shared" si="515"/>
        <v/>
      </c>
      <c r="H4788" s="29"/>
      <c r="I4788" s="30"/>
      <c r="J4788">
        <f t="shared" si="516"/>
        <v>0</v>
      </c>
      <c r="K4788">
        <f t="shared" si="517"/>
        <v>0</v>
      </c>
    </row>
    <row r="4789" spans="1:11" ht="12.75" customHeight="1" x14ac:dyDescent="0.2">
      <c r="A4789" s="71" t="str">
        <f t="shared" si="520"/>
        <v/>
      </c>
      <c r="B4789" s="31" t="str">
        <f t="shared" si="518"/>
        <v/>
      </c>
      <c r="C4789" s="25" t="str">
        <f t="shared" si="521"/>
        <v/>
      </c>
      <c r="D4789" s="26" t="str">
        <f>IF(C4789="","",IFERROR(VLOOKUP($C4789,Statistiques!$A$8:$B$30,2,0),""))</f>
        <v/>
      </c>
      <c r="E4789" s="24"/>
      <c r="F4789" s="27" t="e">
        <f t="shared" si="519"/>
        <v>#VALUE!</v>
      </c>
      <c r="G4789" s="28" t="str">
        <f t="shared" si="515"/>
        <v/>
      </c>
      <c r="H4789" s="29"/>
      <c r="I4789" s="30"/>
      <c r="J4789">
        <f t="shared" si="516"/>
        <v>0</v>
      </c>
      <c r="K4789">
        <f t="shared" si="517"/>
        <v>0</v>
      </c>
    </row>
    <row r="4790" spans="1:11" ht="12.75" customHeight="1" x14ac:dyDescent="0.2">
      <c r="A4790" s="71" t="str">
        <f t="shared" si="520"/>
        <v/>
      </c>
      <c r="B4790" s="31" t="str">
        <f t="shared" si="518"/>
        <v/>
      </c>
      <c r="C4790" s="25" t="str">
        <f t="shared" si="521"/>
        <v/>
      </c>
      <c r="D4790" s="26" t="str">
        <f>IF(C4790="","",IFERROR(VLOOKUP($C4790,Statistiques!$A$8:$B$30,2,0),""))</f>
        <v/>
      </c>
      <c r="E4790" s="24"/>
      <c r="F4790" s="27" t="e">
        <f t="shared" si="519"/>
        <v>#VALUE!</v>
      </c>
      <c r="G4790" s="28" t="str">
        <f t="shared" si="515"/>
        <v/>
      </c>
      <c r="H4790" s="29"/>
      <c r="I4790" s="30"/>
      <c r="J4790">
        <f t="shared" si="516"/>
        <v>0</v>
      </c>
      <c r="K4790">
        <f t="shared" si="517"/>
        <v>0</v>
      </c>
    </row>
    <row r="4791" spans="1:11" ht="12.75" customHeight="1" x14ac:dyDescent="0.2">
      <c r="A4791" s="71" t="str">
        <f t="shared" si="520"/>
        <v/>
      </c>
      <c r="B4791" s="31" t="str">
        <f t="shared" si="518"/>
        <v/>
      </c>
      <c r="C4791" s="25" t="str">
        <f t="shared" si="521"/>
        <v/>
      </c>
      <c r="D4791" s="26" t="str">
        <f>IF(C4791="","",IFERROR(VLOOKUP($C4791,Statistiques!$A$8:$B$30,2,0),""))</f>
        <v/>
      </c>
      <c r="E4791" s="24"/>
      <c r="F4791" s="27" t="e">
        <f t="shared" si="519"/>
        <v>#VALUE!</v>
      </c>
      <c r="G4791" s="28" t="str">
        <f t="shared" si="515"/>
        <v/>
      </c>
      <c r="H4791" s="29"/>
      <c r="I4791" s="30"/>
      <c r="J4791">
        <f t="shared" si="516"/>
        <v>0</v>
      </c>
      <c r="K4791">
        <f t="shared" si="517"/>
        <v>0</v>
      </c>
    </row>
    <row r="4792" spans="1:11" ht="12.75" customHeight="1" x14ac:dyDescent="0.2">
      <c r="A4792" s="71" t="str">
        <f t="shared" si="520"/>
        <v/>
      </c>
      <c r="B4792" s="31" t="str">
        <f t="shared" si="518"/>
        <v/>
      </c>
      <c r="C4792" s="25" t="str">
        <f t="shared" si="521"/>
        <v/>
      </c>
      <c r="D4792" s="26" t="str">
        <f>IF(C4792="","",IFERROR(VLOOKUP($C4792,Statistiques!$A$8:$B$30,2,0),""))</f>
        <v/>
      </c>
      <c r="E4792" s="24"/>
      <c r="F4792" s="27" t="e">
        <f t="shared" si="519"/>
        <v>#VALUE!</v>
      </c>
      <c r="G4792" s="28" t="str">
        <f t="shared" si="515"/>
        <v/>
      </c>
      <c r="H4792" s="29"/>
      <c r="I4792" s="30"/>
      <c r="J4792">
        <f t="shared" si="516"/>
        <v>0</v>
      </c>
      <c r="K4792">
        <f t="shared" si="517"/>
        <v>0</v>
      </c>
    </row>
    <row r="4793" spans="1:11" ht="12.75" customHeight="1" x14ac:dyDescent="0.2">
      <c r="A4793" s="71" t="str">
        <f t="shared" si="520"/>
        <v/>
      </c>
      <c r="B4793" s="31" t="str">
        <f t="shared" si="518"/>
        <v/>
      </c>
      <c r="C4793" s="25" t="str">
        <f t="shared" si="521"/>
        <v/>
      </c>
      <c r="D4793" s="26" t="str">
        <f>IF(C4793="","",IFERROR(VLOOKUP($C4793,Statistiques!$A$8:$B$30,2,0),""))</f>
        <v/>
      </c>
      <c r="E4793" s="24"/>
      <c r="F4793" s="27" t="e">
        <f t="shared" si="519"/>
        <v>#VALUE!</v>
      </c>
      <c r="G4793" s="28" t="str">
        <f t="shared" si="515"/>
        <v/>
      </c>
      <c r="H4793" s="29"/>
      <c r="I4793" s="30"/>
      <c r="J4793">
        <f t="shared" si="516"/>
        <v>0</v>
      </c>
      <c r="K4793">
        <f t="shared" si="517"/>
        <v>0</v>
      </c>
    </row>
    <row r="4794" spans="1:11" ht="12.75" customHeight="1" x14ac:dyDescent="0.2">
      <c r="A4794" s="71" t="str">
        <f t="shared" si="520"/>
        <v/>
      </c>
      <c r="B4794" s="31" t="str">
        <f t="shared" si="518"/>
        <v/>
      </c>
      <c r="C4794" s="25" t="str">
        <f t="shared" si="521"/>
        <v/>
      </c>
      <c r="D4794" s="26" t="str">
        <f>IF(C4794="","",IFERROR(VLOOKUP($C4794,Statistiques!$A$8:$B$30,2,0),""))</f>
        <v/>
      </c>
      <c r="E4794" s="24"/>
      <c r="F4794" s="27" t="e">
        <f t="shared" si="519"/>
        <v>#VALUE!</v>
      </c>
      <c r="G4794" s="28" t="str">
        <f t="shared" si="515"/>
        <v/>
      </c>
      <c r="H4794" s="29"/>
      <c r="I4794" s="30"/>
      <c r="J4794">
        <f t="shared" si="516"/>
        <v>0</v>
      </c>
      <c r="K4794">
        <f t="shared" si="517"/>
        <v>0</v>
      </c>
    </row>
    <row r="4795" spans="1:11" ht="12.75" customHeight="1" x14ac:dyDescent="0.2">
      <c r="A4795" s="71" t="str">
        <f t="shared" si="520"/>
        <v/>
      </c>
      <c r="B4795" s="31" t="str">
        <f t="shared" si="518"/>
        <v/>
      </c>
      <c r="C4795" s="25" t="str">
        <f t="shared" si="521"/>
        <v/>
      </c>
      <c r="D4795" s="26" t="str">
        <f>IF(C4795="","",IFERROR(VLOOKUP($C4795,Statistiques!$A$8:$B$30,2,0),""))</f>
        <v/>
      </c>
      <c r="E4795" s="24"/>
      <c r="F4795" s="27" t="e">
        <f t="shared" si="519"/>
        <v>#VALUE!</v>
      </c>
      <c r="G4795" s="28" t="str">
        <f t="shared" si="515"/>
        <v/>
      </c>
      <c r="H4795" s="29"/>
      <c r="I4795" s="30"/>
      <c r="J4795">
        <f t="shared" si="516"/>
        <v>0</v>
      </c>
      <c r="K4795">
        <f t="shared" si="517"/>
        <v>0</v>
      </c>
    </row>
    <row r="4796" spans="1:11" ht="12.75" customHeight="1" x14ac:dyDescent="0.2">
      <c r="A4796" s="71" t="str">
        <f t="shared" si="520"/>
        <v/>
      </c>
      <c r="B4796" s="31" t="str">
        <f t="shared" si="518"/>
        <v/>
      </c>
      <c r="C4796" s="25" t="str">
        <f t="shared" si="521"/>
        <v/>
      </c>
      <c r="D4796" s="26" t="str">
        <f>IF(C4796="","",IFERROR(VLOOKUP($C4796,Statistiques!$A$8:$B$30,2,0),""))</f>
        <v/>
      </c>
      <c r="E4796" s="24"/>
      <c r="F4796" s="27" t="e">
        <f t="shared" si="519"/>
        <v>#VALUE!</v>
      </c>
      <c r="G4796" s="28" t="str">
        <f t="shared" si="515"/>
        <v/>
      </c>
      <c r="H4796" s="29"/>
      <c r="I4796" s="30"/>
      <c r="J4796">
        <f t="shared" si="516"/>
        <v>0</v>
      </c>
      <c r="K4796">
        <f t="shared" si="517"/>
        <v>0</v>
      </c>
    </row>
    <row r="4797" spans="1:11" ht="12.75" customHeight="1" x14ac:dyDescent="0.2">
      <c r="A4797" s="71" t="str">
        <f t="shared" si="520"/>
        <v/>
      </c>
      <c r="B4797" s="31" t="str">
        <f t="shared" si="518"/>
        <v/>
      </c>
      <c r="C4797" s="25" t="str">
        <f t="shared" si="521"/>
        <v/>
      </c>
      <c r="D4797" s="26" t="str">
        <f>IF(C4797="","",IFERROR(VLOOKUP($C4797,Statistiques!$A$8:$B$30,2,0),""))</f>
        <v/>
      </c>
      <c r="E4797" s="24"/>
      <c r="F4797" s="27" t="e">
        <f t="shared" si="519"/>
        <v>#VALUE!</v>
      </c>
      <c r="G4797" s="28" t="str">
        <f t="shared" si="515"/>
        <v/>
      </c>
      <c r="H4797" s="29"/>
      <c r="I4797" s="30"/>
      <c r="J4797">
        <f t="shared" si="516"/>
        <v>0</v>
      </c>
      <c r="K4797">
        <f t="shared" si="517"/>
        <v>0</v>
      </c>
    </row>
    <row r="4798" spans="1:11" ht="12.75" customHeight="1" x14ac:dyDescent="0.2">
      <c r="A4798" s="71" t="str">
        <f t="shared" si="520"/>
        <v/>
      </c>
      <c r="B4798" s="31" t="str">
        <f t="shared" si="518"/>
        <v/>
      </c>
      <c r="C4798" s="25" t="str">
        <f t="shared" si="521"/>
        <v/>
      </c>
      <c r="D4798" s="26" t="str">
        <f>IF(C4798="","",IFERROR(VLOOKUP($C4798,Statistiques!$A$8:$B$30,2,0),""))</f>
        <v/>
      </c>
      <c r="E4798" s="24"/>
      <c r="F4798" s="27" t="e">
        <f t="shared" si="519"/>
        <v>#VALUE!</v>
      </c>
      <c r="G4798" s="28" t="str">
        <f t="shared" si="515"/>
        <v/>
      </c>
      <c r="H4798" s="29"/>
      <c r="I4798" s="30"/>
      <c r="J4798">
        <f t="shared" si="516"/>
        <v>0</v>
      </c>
      <c r="K4798">
        <f t="shared" si="517"/>
        <v>0</v>
      </c>
    </row>
    <row r="4799" spans="1:11" ht="12.75" customHeight="1" x14ac:dyDescent="0.2">
      <c r="A4799" s="71" t="str">
        <f t="shared" si="520"/>
        <v/>
      </c>
      <c r="B4799" s="31" t="str">
        <f t="shared" si="518"/>
        <v/>
      </c>
      <c r="C4799" s="25" t="str">
        <f t="shared" si="521"/>
        <v/>
      </c>
      <c r="D4799" s="26" t="str">
        <f>IF(C4799="","",IFERROR(VLOOKUP($C4799,Statistiques!$A$8:$B$30,2,0),""))</f>
        <v/>
      </c>
      <c r="E4799" s="24"/>
      <c r="F4799" s="27" t="e">
        <f t="shared" si="519"/>
        <v>#VALUE!</v>
      </c>
      <c r="G4799" s="28" t="str">
        <f t="shared" si="515"/>
        <v/>
      </c>
      <c r="H4799" s="29"/>
      <c r="I4799" s="30"/>
      <c r="J4799">
        <f t="shared" si="516"/>
        <v>0</v>
      </c>
      <c r="K4799">
        <f t="shared" si="517"/>
        <v>0</v>
      </c>
    </row>
    <row r="4800" spans="1:11" ht="12.75" customHeight="1" x14ac:dyDescent="0.2">
      <c r="A4800" s="71" t="str">
        <f t="shared" si="520"/>
        <v/>
      </c>
      <c r="B4800" s="31" t="str">
        <f t="shared" si="518"/>
        <v/>
      </c>
      <c r="C4800" s="25" t="str">
        <f t="shared" si="521"/>
        <v/>
      </c>
      <c r="D4800" s="26" t="str">
        <f>IF(C4800="","",IFERROR(VLOOKUP($C4800,Statistiques!$A$8:$B$30,2,0),""))</f>
        <v/>
      </c>
      <c r="E4800" s="24"/>
      <c r="F4800" s="27" t="e">
        <f t="shared" si="519"/>
        <v>#VALUE!</v>
      </c>
      <c r="G4800" s="28" t="str">
        <f t="shared" si="515"/>
        <v/>
      </c>
      <c r="H4800" s="29"/>
      <c r="I4800" s="30"/>
      <c r="J4800">
        <f t="shared" si="516"/>
        <v>0</v>
      </c>
      <c r="K4800">
        <f t="shared" si="517"/>
        <v>0</v>
      </c>
    </row>
    <row r="4801" spans="1:11" ht="12.75" customHeight="1" x14ac:dyDescent="0.2">
      <c r="A4801" s="71" t="str">
        <f t="shared" si="520"/>
        <v/>
      </c>
      <c r="B4801" s="31" t="str">
        <f t="shared" si="518"/>
        <v/>
      </c>
      <c r="C4801" s="25" t="str">
        <f t="shared" si="521"/>
        <v/>
      </c>
      <c r="D4801" s="26" t="str">
        <f>IF(C4801="","",IFERROR(VLOOKUP($C4801,Statistiques!$A$8:$B$30,2,0),""))</f>
        <v/>
      </c>
      <c r="E4801" s="24"/>
      <c r="F4801" s="27" t="e">
        <f t="shared" si="519"/>
        <v>#VALUE!</v>
      </c>
      <c r="G4801" s="28" t="str">
        <f t="shared" si="515"/>
        <v/>
      </c>
      <c r="H4801" s="29"/>
      <c r="I4801" s="30"/>
      <c r="J4801">
        <f t="shared" si="516"/>
        <v>0</v>
      </c>
      <c r="K4801">
        <f t="shared" si="517"/>
        <v>0</v>
      </c>
    </row>
    <row r="4802" spans="1:11" ht="12.75" customHeight="1" x14ac:dyDescent="0.2">
      <c r="A4802" s="71" t="str">
        <f t="shared" si="520"/>
        <v/>
      </c>
      <c r="B4802" s="31" t="str">
        <f t="shared" si="518"/>
        <v/>
      </c>
      <c r="C4802" s="25" t="str">
        <f t="shared" si="521"/>
        <v/>
      </c>
      <c r="D4802" s="26" t="str">
        <f>IF(C4802="","",IFERROR(VLOOKUP($C4802,Statistiques!$A$8:$B$30,2,0),""))</f>
        <v/>
      </c>
      <c r="E4802" s="24"/>
      <c r="F4802" s="27" t="e">
        <f t="shared" si="519"/>
        <v>#VALUE!</v>
      </c>
      <c r="G4802" s="28" t="str">
        <f t="shared" si="515"/>
        <v/>
      </c>
      <c r="H4802" s="29"/>
      <c r="I4802" s="30"/>
      <c r="J4802">
        <f t="shared" si="516"/>
        <v>0</v>
      </c>
      <c r="K4802">
        <f t="shared" si="517"/>
        <v>0</v>
      </c>
    </row>
    <row r="4803" spans="1:11" ht="12.75" customHeight="1" x14ac:dyDescent="0.2">
      <c r="A4803" s="71" t="str">
        <f t="shared" si="520"/>
        <v/>
      </c>
      <c r="B4803" s="31" t="str">
        <f t="shared" si="518"/>
        <v/>
      </c>
      <c r="C4803" s="25" t="str">
        <f t="shared" si="521"/>
        <v/>
      </c>
      <c r="D4803" s="26" t="str">
        <f>IF(C4803="","",IFERROR(VLOOKUP($C4803,Statistiques!$A$8:$B$30,2,0),""))</f>
        <v/>
      </c>
      <c r="E4803" s="24"/>
      <c r="F4803" s="27" t="e">
        <f t="shared" si="519"/>
        <v>#VALUE!</v>
      </c>
      <c r="G4803" s="28" t="str">
        <f t="shared" ref="G4803:G4866" si="522">IF(E4803="","",IF(AND(MONTH(A4803)=MONTH(A4804),E4804&lt;&gt;""),"",F4803))</f>
        <v/>
      </c>
      <c r="H4803" s="29"/>
      <c r="I4803" s="30"/>
      <c r="J4803">
        <f t="shared" ref="J4803:J4866" si="523">IF(H4803="",0,H4803)</f>
        <v>0</v>
      </c>
      <c r="K4803">
        <f t="shared" ref="K4803:K4866" si="524">IF(I4803="",0,I4803)</f>
        <v>0</v>
      </c>
    </row>
    <row r="4804" spans="1:11" ht="12.75" customHeight="1" x14ac:dyDescent="0.2">
      <c r="A4804" s="71" t="str">
        <f t="shared" si="520"/>
        <v/>
      </c>
      <c r="B4804" s="31" t="str">
        <f t="shared" ref="B4804:B4867" si="525">IF(A4804="","",B4803+1)</f>
        <v/>
      </c>
      <c r="C4804" s="25" t="str">
        <f t="shared" si="521"/>
        <v/>
      </c>
      <c r="D4804" s="26" t="str">
        <f>IF(C4804="","",IFERROR(VLOOKUP($C4804,Statistiques!$A$8:$B$30,2,0),""))</f>
        <v/>
      </c>
      <c r="E4804" s="24"/>
      <c r="F4804" s="27" t="e">
        <f t="shared" ref="F4804:F4867" si="526">IF(MONTH(A4804)=MONTH(A4803),F4803+E4804,E4804)</f>
        <v>#VALUE!</v>
      </c>
      <c r="G4804" s="28" t="str">
        <f t="shared" si="522"/>
        <v/>
      </c>
      <c r="H4804" s="29"/>
      <c r="I4804" s="30"/>
      <c r="J4804">
        <f t="shared" si="523"/>
        <v>0</v>
      </c>
      <c r="K4804">
        <f t="shared" si="524"/>
        <v>0</v>
      </c>
    </row>
    <row r="4805" spans="1:11" ht="12.75" customHeight="1" x14ac:dyDescent="0.2">
      <c r="A4805" s="71" t="str">
        <f t="shared" si="520"/>
        <v/>
      </c>
      <c r="B4805" s="31" t="str">
        <f t="shared" si="525"/>
        <v/>
      </c>
      <c r="C4805" s="25" t="str">
        <f t="shared" si="521"/>
        <v/>
      </c>
      <c r="D4805" s="26" t="str">
        <f>IF(C4805="","",IFERROR(VLOOKUP($C4805,Statistiques!$A$8:$B$30,2,0),""))</f>
        <v/>
      </c>
      <c r="E4805" s="24"/>
      <c r="F4805" s="27" t="e">
        <f t="shared" si="526"/>
        <v>#VALUE!</v>
      </c>
      <c r="G4805" s="28" t="str">
        <f t="shared" si="522"/>
        <v/>
      </c>
      <c r="H4805" s="29"/>
      <c r="I4805" s="30"/>
      <c r="J4805">
        <f t="shared" si="523"/>
        <v>0</v>
      </c>
      <c r="K4805">
        <f t="shared" si="524"/>
        <v>0</v>
      </c>
    </row>
    <row r="4806" spans="1:11" ht="12.75" customHeight="1" x14ac:dyDescent="0.2">
      <c r="A4806" s="71" t="str">
        <f t="shared" si="520"/>
        <v/>
      </c>
      <c r="B4806" s="31" t="str">
        <f t="shared" si="525"/>
        <v/>
      </c>
      <c r="C4806" s="25" t="str">
        <f t="shared" si="521"/>
        <v/>
      </c>
      <c r="D4806" s="26" t="str">
        <f>IF(C4806="","",IFERROR(VLOOKUP($C4806,Statistiques!$A$8:$B$30,2,0),""))</f>
        <v/>
      </c>
      <c r="E4806" s="24"/>
      <c r="F4806" s="27" t="e">
        <f t="shared" si="526"/>
        <v>#VALUE!</v>
      </c>
      <c r="G4806" s="28" t="str">
        <f t="shared" si="522"/>
        <v/>
      </c>
      <c r="H4806" s="29"/>
      <c r="I4806" s="30"/>
      <c r="J4806">
        <f t="shared" si="523"/>
        <v>0</v>
      </c>
      <c r="K4806">
        <f t="shared" si="524"/>
        <v>0</v>
      </c>
    </row>
    <row r="4807" spans="1:11" ht="12.75" customHeight="1" x14ac:dyDescent="0.2">
      <c r="A4807" s="71" t="str">
        <f t="shared" si="520"/>
        <v/>
      </c>
      <c r="B4807" s="31" t="str">
        <f t="shared" si="525"/>
        <v/>
      </c>
      <c r="C4807" s="25" t="str">
        <f t="shared" si="521"/>
        <v/>
      </c>
      <c r="D4807" s="26" t="str">
        <f>IF(C4807="","",IFERROR(VLOOKUP($C4807,Statistiques!$A$8:$B$30,2,0),""))</f>
        <v/>
      </c>
      <c r="E4807" s="24"/>
      <c r="F4807" s="27" t="e">
        <f t="shared" si="526"/>
        <v>#VALUE!</v>
      </c>
      <c r="G4807" s="28" t="str">
        <f t="shared" si="522"/>
        <v/>
      </c>
      <c r="H4807" s="29"/>
      <c r="I4807" s="30"/>
      <c r="J4807">
        <f t="shared" si="523"/>
        <v>0</v>
      </c>
      <c r="K4807">
        <f t="shared" si="524"/>
        <v>0</v>
      </c>
    </row>
    <row r="4808" spans="1:11" ht="12.75" customHeight="1" x14ac:dyDescent="0.2">
      <c r="A4808" s="71" t="str">
        <f t="shared" si="520"/>
        <v/>
      </c>
      <c r="B4808" s="31" t="str">
        <f t="shared" si="525"/>
        <v/>
      </c>
      <c r="C4808" s="25" t="str">
        <f t="shared" si="521"/>
        <v/>
      </c>
      <c r="D4808" s="26" t="str">
        <f>IF(C4808="","",IFERROR(VLOOKUP($C4808,Statistiques!$A$8:$B$30,2,0),""))</f>
        <v/>
      </c>
      <c r="E4808" s="24"/>
      <c r="F4808" s="27" t="e">
        <f t="shared" si="526"/>
        <v>#VALUE!</v>
      </c>
      <c r="G4808" s="28" t="str">
        <f t="shared" si="522"/>
        <v/>
      </c>
      <c r="H4808" s="29"/>
      <c r="I4808" s="30"/>
      <c r="J4808">
        <f t="shared" si="523"/>
        <v>0</v>
      </c>
      <c r="K4808">
        <f t="shared" si="524"/>
        <v>0</v>
      </c>
    </row>
    <row r="4809" spans="1:11" ht="12.75" customHeight="1" x14ac:dyDescent="0.2">
      <c r="A4809" s="71" t="str">
        <f t="shared" si="520"/>
        <v/>
      </c>
      <c r="B4809" s="31" t="str">
        <f t="shared" si="525"/>
        <v/>
      </c>
      <c r="C4809" s="25" t="str">
        <f t="shared" si="521"/>
        <v/>
      </c>
      <c r="D4809" s="26" t="str">
        <f>IF(C4809="","",IFERROR(VLOOKUP($C4809,Statistiques!$A$8:$B$30,2,0),""))</f>
        <v/>
      </c>
      <c r="E4809" s="24"/>
      <c r="F4809" s="27" t="e">
        <f t="shared" si="526"/>
        <v>#VALUE!</v>
      </c>
      <c r="G4809" s="28" t="str">
        <f t="shared" si="522"/>
        <v/>
      </c>
      <c r="H4809" s="29"/>
      <c r="I4809" s="30"/>
      <c r="J4809">
        <f t="shared" si="523"/>
        <v>0</v>
      </c>
      <c r="K4809">
        <f t="shared" si="524"/>
        <v>0</v>
      </c>
    </row>
    <row r="4810" spans="1:11" ht="12.75" customHeight="1" x14ac:dyDescent="0.2">
      <c r="A4810" s="71" t="str">
        <f t="shared" si="520"/>
        <v/>
      </c>
      <c r="B4810" s="31" t="str">
        <f t="shared" si="525"/>
        <v/>
      </c>
      <c r="C4810" s="25" t="str">
        <f t="shared" si="521"/>
        <v/>
      </c>
      <c r="D4810" s="26" t="str">
        <f>IF(C4810="","",IFERROR(VLOOKUP($C4810,Statistiques!$A$8:$B$30,2,0),""))</f>
        <v/>
      </c>
      <c r="E4810" s="24"/>
      <c r="F4810" s="27" t="e">
        <f t="shared" si="526"/>
        <v>#VALUE!</v>
      </c>
      <c r="G4810" s="28" t="str">
        <f t="shared" si="522"/>
        <v/>
      </c>
      <c r="H4810" s="29"/>
      <c r="I4810" s="30"/>
      <c r="J4810">
        <f t="shared" si="523"/>
        <v>0</v>
      </c>
      <c r="K4810">
        <f t="shared" si="524"/>
        <v>0</v>
      </c>
    </row>
    <row r="4811" spans="1:11" ht="12.75" customHeight="1" x14ac:dyDescent="0.2">
      <c r="A4811" s="71" t="str">
        <f t="shared" si="520"/>
        <v/>
      </c>
      <c r="B4811" s="31" t="str">
        <f t="shared" si="525"/>
        <v/>
      </c>
      <c r="C4811" s="25" t="str">
        <f t="shared" si="521"/>
        <v/>
      </c>
      <c r="D4811" s="26" t="str">
        <f>IF(C4811="","",IFERROR(VLOOKUP($C4811,Statistiques!$A$8:$B$30,2,0),""))</f>
        <v/>
      </c>
      <c r="E4811" s="24"/>
      <c r="F4811" s="27" t="e">
        <f t="shared" si="526"/>
        <v>#VALUE!</v>
      </c>
      <c r="G4811" s="28" t="str">
        <f t="shared" si="522"/>
        <v/>
      </c>
      <c r="H4811" s="29"/>
      <c r="I4811" s="30"/>
      <c r="J4811">
        <f t="shared" si="523"/>
        <v>0</v>
      </c>
      <c r="K4811">
        <f t="shared" si="524"/>
        <v>0</v>
      </c>
    </row>
    <row r="4812" spans="1:11" ht="12.75" customHeight="1" x14ac:dyDescent="0.2">
      <c r="A4812" s="71" t="str">
        <f t="shared" si="520"/>
        <v/>
      </c>
      <c r="B4812" s="31" t="str">
        <f t="shared" si="525"/>
        <v/>
      </c>
      <c r="C4812" s="25" t="str">
        <f t="shared" si="521"/>
        <v/>
      </c>
      <c r="D4812" s="26" t="str">
        <f>IF(C4812="","",IFERROR(VLOOKUP($C4812,Statistiques!$A$8:$B$30,2,0),""))</f>
        <v/>
      </c>
      <c r="E4812" s="24"/>
      <c r="F4812" s="27" t="e">
        <f t="shared" si="526"/>
        <v>#VALUE!</v>
      </c>
      <c r="G4812" s="28" t="str">
        <f t="shared" si="522"/>
        <v/>
      </c>
      <c r="H4812" s="29"/>
      <c r="I4812" s="30"/>
      <c r="J4812">
        <f t="shared" si="523"/>
        <v>0</v>
      </c>
      <c r="K4812">
        <f t="shared" si="524"/>
        <v>0</v>
      </c>
    </row>
    <row r="4813" spans="1:11" ht="12.75" customHeight="1" x14ac:dyDescent="0.2">
      <c r="A4813" s="71" t="str">
        <f t="shared" si="520"/>
        <v/>
      </c>
      <c r="B4813" s="31" t="str">
        <f t="shared" si="525"/>
        <v/>
      </c>
      <c r="C4813" s="25" t="str">
        <f t="shared" si="521"/>
        <v/>
      </c>
      <c r="D4813" s="26" t="str">
        <f>IF(C4813="","",IFERROR(VLOOKUP($C4813,Statistiques!$A$8:$B$30,2,0),""))</f>
        <v/>
      </c>
      <c r="E4813" s="24"/>
      <c r="F4813" s="27" t="e">
        <f t="shared" si="526"/>
        <v>#VALUE!</v>
      </c>
      <c r="G4813" s="28" t="str">
        <f t="shared" si="522"/>
        <v/>
      </c>
      <c r="H4813" s="29"/>
      <c r="I4813" s="30"/>
      <c r="J4813">
        <f t="shared" si="523"/>
        <v>0</v>
      </c>
      <c r="K4813">
        <f t="shared" si="524"/>
        <v>0</v>
      </c>
    </row>
    <row r="4814" spans="1:11" ht="12.75" customHeight="1" x14ac:dyDescent="0.2">
      <c r="A4814" s="71" t="str">
        <f t="shared" si="520"/>
        <v/>
      </c>
      <c r="B4814" s="31" t="str">
        <f t="shared" si="525"/>
        <v/>
      </c>
      <c r="C4814" s="25" t="str">
        <f t="shared" si="521"/>
        <v/>
      </c>
      <c r="D4814" s="26" t="str">
        <f>IF(C4814="","",IFERROR(VLOOKUP($C4814,Statistiques!$A$8:$B$30,2,0),""))</f>
        <v/>
      </c>
      <c r="E4814" s="24"/>
      <c r="F4814" s="27" t="e">
        <f t="shared" si="526"/>
        <v>#VALUE!</v>
      </c>
      <c r="G4814" s="28" t="str">
        <f t="shared" si="522"/>
        <v/>
      </c>
      <c r="H4814" s="29"/>
      <c r="I4814" s="30"/>
      <c r="J4814">
        <f t="shared" si="523"/>
        <v>0</v>
      </c>
      <c r="K4814">
        <f t="shared" si="524"/>
        <v>0</v>
      </c>
    </row>
    <row r="4815" spans="1:11" ht="12.75" customHeight="1" x14ac:dyDescent="0.2">
      <c r="A4815" s="71" t="str">
        <f t="shared" si="520"/>
        <v/>
      </c>
      <c r="B4815" s="31" t="str">
        <f t="shared" si="525"/>
        <v/>
      </c>
      <c r="C4815" s="25" t="str">
        <f t="shared" si="521"/>
        <v/>
      </c>
      <c r="D4815" s="26" t="str">
        <f>IF(C4815="","",IFERROR(VLOOKUP($C4815,Statistiques!$A$8:$B$30,2,0),""))</f>
        <v/>
      </c>
      <c r="E4815" s="24"/>
      <c r="F4815" s="27" t="e">
        <f t="shared" si="526"/>
        <v>#VALUE!</v>
      </c>
      <c r="G4815" s="28" t="str">
        <f t="shared" si="522"/>
        <v/>
      </c>
      <c r="H4815" s="29"/>
      <c r="I4815" s="30"/>
      <c r="J4815">
        <f t="shared" si="523"/>
        <v>0</v>
      </c>
      <c r="K4815">
        <f t="shared" si="524"/>
        <v>0</v>
      </c>
    </row>
    <row r="4816" spans="1:11" ht="12.75" customHeight="1" x14ac:dyDescent="0.2">
      <c r="A4816" s="71" t="str">
        <f t="shared" si="520"/>
        <v/>
      </c>
      <c r="B4816" s="31" t="str">
        <f t="shared" si="525"/>
        <v/>
      </c>
      <c r="C4816" s="25" t="str">
        <f t="shared" si="521"/>
        <v/>
      </c>
      <c r="D4816" s="26" t="str">
        <f>IF(C4816="","",IFERROR(VLOOKUP($C4816,Statistiques!$A$8:$B$30,2,0),""))</f>
        <v/>
      </c>
      <c r="E4816" s="24"/>
      <c r="F4816" s="27" t="e">
        <f t="shared" si="526"/>
        <v>#VALUE!</v>
      </c>
      <c r="G4816" s="28" t="str">
        <f t="shared" si="522"/>
        <v/>
      </c>
      <c r="H4816" s="29"/>
      <c r="I4816" s="30"/>
      <c r="J4816">
        <f t="shared" si="523"/>
        <v>0</v>
      </c>
      <c r="K4816">
        <f t="shared" si="524"/>
        <v>0</v>
      </c>
    </row>
    <row r="4817" spans="1:11" ht="12.75" customHeight="1" x14ac:dyDescent="0.2">
      <c r="A4817" s="71" t="str">
        <f t="shared" si="520"/>
        <v/>
      </c>
      <c r="B4817" s="31" t="str">
        <f t="shared" si="525"/>
        <v/>
      </c>
      <c r="C4817" s="25" t="str">
        <f t="shared" si="521"/>
        <v/>
      </c>
      <c r="D4817" s="26" t="str">
        <f>IF(C4817="","",IFERROR(VLOOKUP($C4817,Statistiques!$A$8:$B$30,2,0),""))</f>
        <v/>
      </c>
      <c r="E4817" s="24"/>
      <c r="F4817" s="27" t="e">
        <f t="shared" si="526"/>
        <v>#VALUE!</v>
      </c>
      <c r="G4817" s="28" t="str">
        <f t="shared" si="522"/>
        <v/>
      </c>
      <c r="H4817" s="29"/>
      <c r="I4817" s="30"/>
      <c r="J4817">
        <f t="shared" si="523"/>
        <v>0</v>
      </c>
      <c r="K4817">
        <f t="shared" si="524"/>
        <v>0</v>
      </c>
    </row>
    <row r="4818" spans="1:11" ht="12.75" customHeight="1" x14ac:dyDescent="0.2">
      <c r="A4818" s="71" t="str">
        <f t="shared" si="520"/>
        <v/>
      </c>
      <c r="B4818" s="31" t="str">
        <f t="shared" si="525"/>
        <v/>
      </c>
      <c r="C4818" s="25" t="str">
        <f t="shared" si="521"/>
        <v/>
      </c>
      <c r="D4818" s="26" t="str">
        <f>IF(C4818="","",IFERROR(VLOOKUP($C4818,Statistiques!$A$8:$B$30,2,0),""))</f>
        <v/>
      </c>
      <c r="E4818" s="24"/>
      <c r="F4818" s="27" t="e">
        <f t="shared" si="526"/>
        <v>#VALUE!</v>
      </c>
      <c r="G4818" s="28" t="str">
        <f t="shared" si="522"/>
        <v/>
      </c>
      <c r="H4818" s="29"/>
      <c r="I4818" s="30"/>
      <c r="J4818">
        <f t="shared" si="523"/>
        <v>0</v>
      </c>
      <c r="K4818">
        <f t="shared" si="524"/>
        <v>0</v>
      </c>
    </row>
    <row r="4819" spans="1:11" ht="12.75" customHeight="1" x14ac:dyDescent="0.2">
      <c r="A4819" s="71" t="str">
        <f t="shared" si="520"/>
        <v/>
      </c>
      <c r="B4819" s="31" t="str">
        <f t="shared" si="525"/>
        <v/>
      </c>
      <c r="C4819" s="25" t="str">
        <f t="shared" si="521"/>
        <v/>
      </c>
      <c r="D4819" s="26" t="str">
        <f>IF(C4819="","",IFERROR(VLOOKUP($C4819,Statistiques!$A$8:$B$30,2,0),""))</f>
        <v/>
      </c>
      <c r="E4819" s="24"/>
      <c r="F4819" s="27" t="e">
        <f t="shared" si="526"/>
        <v>#VALUE!</v>
      </c>
      <c r="G4819" s="28" t="str">
        <f t="shared" si="522"/>
        <v/>
      </c>
      <c r="H4819" s="29"/>
      <c r="I4819" s="30"/>
      <c r="J4819">
        <f t="shared" si="523"/>
        <v>0</v>
      </c>
      <c r="K4819">
        <f t="shared" si="524"/>
        <v>0</v>
      </c>
    </row>
    <row r="4820" spans="1:11" ht="12.75" customHeight="1" x14ac:dyDescent="0.2">
      <c r="A4820" s="71" t="str">
        <f t="shared" si="520"/>
        <v/>
      </c>
      <c r="B4820" s="31" t="str">
        <f t="shared" si="525"/>
        <v/>
      </c>
      <c r="C4820" s="25" t="str">
        <f t="shared" si="521"/>
        <v/>
      </c>
      <c r="D4820" s="26" t="str">
        <f>IF(C4820="","",IFERROR(VLOOKUP($C4820,Statistiques!$A$8:$B$30,2,0),""))</f>
        <v/>
      </c>
      <c r="E4820" s="24"/>
      <c r="F4820" s="27" t="e">
        <f t="shared" si="526"/>
        <v>#VALUE!</v>
      </c>
      <c r="G4820" s="28" t="str">
        <f t="shared" si="522"/>
        <v/>
      </c>
      <c r="H4820" s="29"/>
      <c r="I4820" s="30"/>
      <c r="J4820">
        <f t="shared" si="523"/>
        <v>0</v>
      </c>
      <c r="K4820">
        <f t="shared" si="524"/>
        <v>0</v>
      </c>
    </row>
    <row r="4821" spans="1:11" ht="12.75" customHeight="1" x14ac:dyDescent="0.2">
      <c r="A4821" s="71" t="str">
        <f t="shared" si="520"/>
        <v/>
      </c>
      <c r="B4821" s="31" t="str">
        <f t="shared" si="525"/>
        <v/>
      </c>
      <c r="C4821" s="25" t="str">
        <f t="shared" si="521"/>
        <v/>
      </c>
      <c r="D4821" s="26" t="str">
        <f>IF(C4821="","",IFERROR(VLOOKUP($C4821,Statistiques!$A$8:$B$30,2,0),""))</f>
        <v/>
      </c>
      <c r="E4821" s="24"/>
      <c r="F4821" s="27" t="e">
        <f t="shared" si="526"/>
        <v>#VALUE!</v>
      </c>
      <c r="G4821" s="28" t="str">
        <f t="shared" si="522"/>
        <v/>
      </c>
      <c r="H4821" s="29"/>
      <c r="I4821" s="30"/>
      <c r="J4821">
        <f t="shared" si="523"/>
        <v>0</v>
      </c>
      <c r="K4821">
        <f t="shared" si="524"/>
        <v>0</v>
      </c>
    </row>
    <row r="4822" spans="1:11" ht="12.75" customHeight="1" x14ac:dyDescent="0.2">
      <c r="A4822" s="71" t="str">
        <f t="shared" si="520"/>
        <v/>
      </c>
      <c r="B4822" s="31" t="str">
        <f t="shared" si="525"/>
        <v/>
      </c>
      <c r="C4822" s="25" t="str">
        <f t="shared" si="521"/>
        <v/>
      </c>
      <c r="D4822" s="26" t="str">
        <f>IF(C4822="","",IFERROR(VLOOKUP($C4822,Statistiques!$A$8:$B$30,2,0),""))</f>
        <v/>
      </c>
      <c r="E4822" s="24"/>
      <c r="F4822" s="27" t="e">
        <f t="shared" si="526"/>
        <v>#VALUE!</v>
      </c>
      <c r="G4822" s="28" t="str">
        <f t="shared" si="522"/>
        <v/>
      </c>
      <c r="H4822" s="29"/>
      <c r="I4822" s="30"/>
      <c r="J4822">
        <f t="shared" si="523"/>
        <v>0</v>
      </c>
      <c r="K4822">
        <f t="shared" si="524"/>
        <v>0</v>
      </c>
    </row>
    <row r="4823" spans="1:11" ht="12.75" customHeight="1" x14ac:dyDescent="0.2">
      <c r="A4823" s="71" t="str">
        <f t="shared" si="520"/>
        <v/>
      </c>
      <c r="B4823" s="31" t="str">
        <f t="shared" si="525"/>
        <v/>
      </c>
      <c r="C4823" s="25" t="str">
        <f t="shared" si="521"/>
        <v/>
      </c>
      <c r="D4823" s="26" t="str">
        <f>IF(C4823="","",IFERROR(VLOOKUP($C4823,Statistiques!$A$8:$B$30,2,0),""))</f>
        <v/>
      </c>
      <c r="E4823" s="24"/>
      <c r="F4823" s="27" t="e">
        <f t="shared" si="526"/>
        <v>#VALUE!</v>
      </c>
      <c r="G4823" s="28" t="str">
        <f t="shared" si="522"/>
        <v/>
      </c>
      <c r="H4823" s="29"/>
      <c r="I4823" s="30"/>
      <c r="J4823">
        <f t="shared" si="523"/>
        <v>0</v>
      </c>
      <c r="K4823">
        <f t="shared" si="524"/>
        <v>0</v>
      </c>
    </row>
    <row r="4824" spans="1:11" ht="12.75" customHeight="1" x14ac:dyDescent="0.2">
      <c r="A4824" s="71" t="str">
        <f t="shared" si="520"/>
        <v/>
      </c>
      <c r="B4824" s="31" t="str">
        <f t="shared" si="525"/>
        <v/>
      </c>
      <c r="C4824" s="25" t="str">
        <f t="shared" si="521"/>
        <v/>
      </c>
      <c r="D4824" s="26" t="str">
        <f>IF(C4824="","",IFERROR(VLOOKUP($C4824,Statistiques!$A$8:$B$30,2,0),""))</f>
        <v/>
      </c>
      <c r="E4824" s="24"/>
      <c r="F4824" s="27" t="e">
        <f t="shared" si="526"/>
        <v>#VALUE!</v>
      </c>
      <c r="G4824" s="28" t="str">
        <f t="shared" si="522"/>
        <v/>
      </c>
      <c r="H4824" s="29"/>
      <c r="I4824" s="30"/>
      <c r="J4824">
        <f t="shared" si="523"/>
        <v>0</v>
      </c>
      <c r="K4824">
        <f t="shared" si="524"/>
        <v>0</v>
      </c>
    </row>
    <row r="4825" spans="1:11" ht="12.75" customHeight="1" x14ac:dyDescent="0.2">
      <c r="A4825" s="71" t="str">
        <f t="shared" si="520"/>
        <v/>
      </c>
      <c r="B4825" s="31" t="str">
        <f t="shared" si="525"/>
        <v/>
      </c>
      <c r="C4825" s="25" t="str">
        <f t="shared" si="521"/>
        <v/>
      </c>
      <c r="D4825" s="26" t="str">
        <f>IF(C4825="","",IFERROR(VLOOKUP($C4825,Statistiques!$A$8:$B$30,2,0),""))</f>
        <v/>
      </c>
      <c r="E4825" s="24"/>
      <c r="F4825" s="27" t="e">
        <f t="shared" si="526"/>
        <v>#VALUE!</v>
      </c>
      <c r="G4825" s="28" t="str">
        <f t="shared" si="522"/>
        <v/>
      </c>
      <c r="H4825" s="29"/>
      <c r="I4825" s="30"/>
      <c r="J4825">
        <f t="shared" si="523"/>
        <v>0</v>
      </c>
      <c r="K4825">
        <f t="shared" si="524"/>
        <v>0</v>
      </c>
    </row>
    <row r="4826" spans="1:11" ht="12.75" customHeight="1" x14ac:dyDescent="0.2">
      <c r="A4826" s="71" t="str">
        <f t="shared" si="520"/>
        <v/>
      </c>
      <c r="B4826" s="31" t="str">
        <f t="shared" si="525"/>
        <v/>
      </c>
      <c r="C4826" s="25" t="str">
        <f t="shared" si="521"/>
        <v/>
      </c>
      <c r="D4826" s="26" t="str">
        <f>IF(C4826="","",IFERROR(VLOOKUP($C4826,Statistiques!$A$8:$B$30,2,0),""))</f>
        <v/>
      </c>
      <c r="E4826" s="24"/>
      <c r="F4826" s="27" t="e">
        <f t="shared" si="526"/>
        <v>#VALUE!</v>
      </c>
      <c r="G4826" s="28" t="str">
        <f t="shared" si="522"/>
        <v/>
      </c>
      <c r="H4826" s="29"/>
      <c r="I4826" s="30"/>
      <c r="J4826">
        <f t="shared" si="523"/>
        <v>0</v>
      </c>
      <c r="K4826">
        <f t="shared" si="524"/>
        <v>0</v>
      </c>
    </row>
    <row r="4827" spans="1:11" ht="12.75" customHeight="1" x14ac:dyDescent="0.2">
      <c r="A4827" s="71" t="str">
        <f t="shared" si="520"/>
        <v/>
      </c>
      <c r="B4827" s="31" t="str">
        <f t="shared" si="525"/>
        <v/>
      </c>
      <c r="C4827" s="25" t="str">
        <f t="shared" si="521"/>
        <v/>
      </c>
      <c r="D4827" s="26" t="str">
        <f>IF(C4827="","",IFERROR(VLOOKUP($C4827,Statistiques!$A$8:$B$30,2,0),""))</f>
        <v/>
      </c>
      <c r="E4827" s="24"/>
      <c r="F4827" s="27" t="e">
        <f t="shared" si="526"/>
        <v>#VALUE!</v>
      </c>
      <c r="G4827" s="28" t="str">
        <f t="shared" si="522"/>
        <v/>
      </c>
      <c r="H4827" s="29"/>
      <c r="I4827" s="30"/>
      <c r="J4827">
        <f t="shared" si="523"/>
        <v>0</v>
      </c>
      <c r="K4827">
        <f t="shared" si="524"/>
        <v>0</v>
      </c>
    </row>
    <row r="4828" spans="1:11" ht="12.75" customHeight="1" x14ac:dyDescent="0.2">
      <c r="A4828" s="71" t="str">
        <f t="shared" si="520"/>
        <v/>
      </c>
      <c r="B4828" s="31" t="str">
        <f t="shared" si="525"/>
        <v/>
      </c>
      <c r="C4828" s="25" t="str">
        <f t="shared" si="521"/>
        <v/>
      </c>
      <c r="D4828" s="26" t="str">
        <f>IF(C4828="","",IFERROR(VLOOKUP($C4828,Statistiques!$A$8:$B$30,2,0),""))</f>
        <v/>
      </c>
      <c r="E4828" s="24"/>
      <c r="F4828" s="27" t="e">
        <f t="shared" si="526"/>
        <v>#VALUE!</v>
      </c>
      <c r="G4828" s="28" t="str">
        <f t="shared" si="522"/>
        <v/>
      </c>
      <c r="H4828" s="29"/>
      <c r="I4828" s="30"/>
      <c r="J4828">
        <f t="shared" si="523"/>
        <v>0</v>
      </c>
      <c r="K4828">
        <f t="shared" si="524"/>
        <v>0</v>
      </c>
    </row>
    <row r="4829" spans="1:11" ht="12.75" customHeight="1" x14ac:dyDescent="0.2">
      <c r="A4829" s="71" t="str">
        <f t="shared" si="520"/>
        <v/>
      </c>
      <c r="B4829" s="31" t="str">
        <f t="shared" si="525"/>
        <v/>
      </c>
      <c r="C4829" s="25" t="str">
        <f t="shared" si="521"/>
        <v/>
      </c>
      <c r="D4829" s="26" t="str">
        <f>IF(C4829="","",IFERROR(VLOOKUP($C4829,Statistiques!$A$8:$B$30,2,0),""))</f>
        <v/>
      </c>
      <c r="E4829" s="24"/>
      <c r="F4829" s="27" t="e">
        <f t="shared" si="526"/>
        <v>#VALUE!</v>
      </c>
      <c r="G4829" s="28" t="str">
        <f t="shared" si="522"/>
        <v/>
      </c>
      <c r="H4829" s="29"/>
      <c r="I4829" s="30"/>
      <c r="J4829">
        <f t="shared" si="523"/>
        <v>0</v>
      </c>
      <c r="K4829">
        <f t="shared" si="524"/>
        <v>0</v>
      </c>
    </row>
    <row r="4830" spans="1:11" ht="12.75" customHeight="1" x14ac:dyDescent="0.2">
      <c r="A4830" s="71" t="str">
        <f t="shared" si="520"/>
        <v/>
      </c>
      <c r="B4830" s="31" t="str">
        <f t="shared" si="525"/>
        <v/>
      </c>
      <c r="C4830" s="25" t="str">
        <f t="shared" si="521"/>
        <v/>
      </c>
      <c r="D4830" s="26" t="str">
        <f>IF(C4830="","",IFERROR(VLOOKUP($C4830,Statistiques!$A$8:$B$30,2,0),""))</f>
        <v/>
      </c>
      <c r="E4830" s="24"/>
      <c r="F4830" s="27" t="e">
        <f t="shared" si="526"/>
        <v>#VALUE!</v>
      </c>
      <c r="G4830" s="28" t="str">
        <f t="shared" si="522"/>
        <v/>
      </c>
      <c r="H4830" s="29"/>
      <c r="I4830" s="30"/>
      <c r="J4830">
        <f t="shared" si="523"/>
        <v>0</v>
      </c>
      <c r="K4830">
        <f t="shared" si="524"/>
        <v>0</v>
      </c>
    </row>
    <row r="4831" spans="1:11" ht="12.75" customHeight="1" x14ac:dyDescent="0.2">
      <c r="A4831" s="71" t="str">
        <f t="shared" si="520"/>
        <v/>
      </c>
      <c r="B4831" s="31" t="str">
        <f t="shared" si="525"/>
        <v/>
      </c>
      <c r="C4831" s="25" t="str">
        <f t="shared" si="521"/>
        <v/>
      </c>
      <c r="D4831" s="26" t="str">
        <f>IF(C4831="","",IFERROR(VLOOKUP($C4831,Statistiques!$A$8:$B$30,2,0),""))</f>
        <v/>
      </c>
      <c r="E4831" s="24"/>
      <c r="F4831" s="27" t="e">
        <f t="shared" si="526"/>
        <v>#VALUE!</v>
      </c>
      <c r="G4831" s="28" t="str">
        <f t="shared" si="522"/>
        <v/>
      </c>
      <c r="H4831" s="29"/>
      <c r="I4831" s="30"/>
      <c r="J4831">
        <f t="shared" si="523"/>
        <v>0</v>
      </c>
      <c r="K4831">
        <f t="shared" si="524"/>
        <v>0</v>
      </c>
    </row>
    <row r="4832" spans="1:11" ht="12.75" customHeight="1" x14ac:dyDescent="0.2">
      <c r="A4832" s="71" t="str">
        <f t="shared" si="520"/>
        <v/>
      </c>
      <c r="B4832" s="31" t="str">
        <f t="shared" si="525"/>
        <v/>
      </c>
      <c r="C4832" s="25" t="str">
        <f t="shared" si="521"/>
        <v/>
      </c>
      <c r="D4832" s="26" t="str">
        <f>IF(C4832="","",IFERROR(VLOOKUP($C4832,Statistiques!$A$8:$B$30,2,0),""))</f>
        <v/>
      </c>
      <c r="E4832" s="24"/>
      <c r="F4832" s="27" t="e">
        <f t="shared" si="526"/>
        <v>#VALUE!</v>
      </c>
      <c r="G4832" s="28" t="str">
        <f t="shared" si="522"/>
        <v/>
      </c>
      <c r="H4832" s="29"/>
      <c r="I4832" s="30"/>
      <c r="J4832">
        <f t="shared" si="523"/>
        <v>0</v>
      </c>
      <c r="K4832">
        <f t="shared" si="524"/>
        <v>0</v>
      </c>
    </row>
    <row r="4833" spans="1:11" ht="12.75" customHeight="1" x14ac:dyDescent="0.2">
      <c r="A4833" s="71" t="str">
        <f t="shared" si="520"/>
        <v/>
      </c>
      <c r="B4833" s="31" t="str">
        <f t="shared" si="525"/>
        <v/>
      </c>
      <c r="C4833" s="25" t="str">
        <f t="shared" si="521"/>
        <v/>
      </c>
      <c r="D4833" s="26" t="str">
        <f>IF(C4833="","",IFERROR(VLOOKUP($C4833,Statistiques!$A$8:$B$30,2,0),""))</f>
        <v/>
      </c>
      <c r="E4833" s="24"/>
      <c r="F4833" s="27" t="e">
        <f t="shared" si="526"/>
        <v>#VALUE!</v>
      </c>
      <c r="G4833" s="28" t="str">
        <f t="shared" si="522"/>
        <v/>
      </c>
      <c r="H4833" s="29"/>
      <c r="I4833" s="30"/>
      <c r="J4833">
        <f t="shared" si="523"/>
        <v>0</v>
      </c>
      <c r="K4833">
        <f t="shared" si="524"/>
        <v>0</v>
      </c>
    </row>
    <row r="4834" spans="1:11" ht="12.75" customHeight="1" x14ac:dyDescent="0.2">
      <c r="A4834" s="71" t="str">
        <f t="shared" si="520"/>
        <v/>
      </c>
      <c r="B4834" s="31" t="str">
        <f t="shared" si="525"/>
        <v/>
      </c>
      <c r="C4834" s="25" t="str">
        <f t="shared" si="521"/>
        <v/>
      </c>
      <c r="D4834" s="26" t="str">
        <f>IF(C4834="","",IFERROR(VLOOKUP($C4834,Statistiques!$A$8:$B$30,2,0),""))</f>
        <v/>
      </c>
      <c r="E4834" s="24"/>
      <c r="F4834" s="27" t="e">
        <f t="shared" si="526"/>
        <v>#VALUE!</v>
      </c>
      <c r="G4834" s="28" t="str">
        <f t="shared" si="522"/>
        <v/>
      </c>
      <c r="H4834" s="29"/>
      <c r="I4834" s="30"/>
      <c r="J4834">
        <f t="shared" si="523"/>
        <v>0</v>
      </c>
      <c r="K4834">
        <f t="shared" si="524"/>
        <v>0</v>
      </c>
    </row>
    <row r="4835" spans="1:11" ht="12.75" customHeight="1" x14ac:dyDescent="0.2">
      <c r="A4835" s="71" t="str">
        <f t="shared" si="520"/>
        <v/>
      </c>
      <c r="B4835" s="31" t="str">
        <f t="shared" si="525"/>
        <v/>
      </c>
      <c r="C4835" s="25" t="str">
        <f t="shared" si="521"/>
        <v/>
      </c>
      <c r="D4835" s="26" t="str">
        <f>IF(C4835="","",IFERROR(VLOOKUP($C4835,Statistiques!$A$8:$B$30,2,0),""))</f>
        <v/>
      </c>
      <c r="E4835" s="24"/>
      <c r="F4835" s="27" t="e">
        <f t="shared" si="526"/>
        <v>#VALUE!</v>
      </c>
      <c r="G4835" s="28" t="str">
        <f t="shared" si="522"/>
        <v/>
      </c>
      <c r="H4835" s="29"/>
      <c r="I4835" s="30"/>
      <c r="J4835">
        <f t="shared" si="523"/>
        <v>0</v>
      </c>
      <c r="K4835">
        <f t="shared" si="524"/>
        <v>0</v>
      </c>
    </row>
    <row r="4836" spans="1:11" ht="12.75" customHeight="1" x14ac:dyDescent="0.2">
      <c r="A4836" s="71" t="str">
        <f t="shared" si="520"/>
        <v/>
      </c>
      <c r="B4836" s="31" t="str">
        <f t="shared" si="525"/>
        <v/>
      </c>
      <c r="C4836" s="25" t="str">
        <f t="shared" si="521"/>
        <v/>
      </c>
      <c r="D4836" s="26" t="str">
        <f>IF(C4836="","",IFERROR(VLOOKUP($C4836,Statistiques!$A$8:$B$30,2,0),""))</f>
        <v/>
      </c>
      <c r="E4836" s="24"/>
      <c r="F4836" s="27" t="e">
        <f t="shared" si="526"/>
        <v>#VALUE!</v>
      </c>
      <c r="G4836" s="28" t="str">
        <f t="shared" si="522"/>
        <v/>
      </c>
      <c r="H4836" s="29"/>
      <c r="I4836" s="30"/>
      <c r="J4836">
        <f t="shared" si="523"/>
        <v>0</v>
      </c>
      <c r="K4836">
        <f t="shared" si="524"/>
        <v>0</v>
      </c>
    </row>
    <row r="4837" spans="1:11" ht="12.75" customHeight="1" x14ac:dyDescent="0.2">
      <c r="A4837" s="71" t="str">
        <f t="shared" si="520"/>
        <v/>
      </c>
      <c r="B4837" s="31" t="str">
        <f t="shared" si="525"/>
        <v/>
      </c>
      <c r="C4837" s="25" t="str">
        <f t="shared" si="521"/>
        <v/>
      </c>
      <c r="D4837" s="26" t="str">
        <f>IF(C4837="","",IFERROR(VLOOKUP($C4837,Statistiques!$A$8:$B$30,2,0),""))</f>
        <v/>
      </c>
      <c r="E4837" s="24"/>
      <c r="F4837" s="27" t="e">
        <f t="shared" si="526"/>
        <v>#VALUE!</v>
      </c>
      <c r="G4837" s="28" t="str">
        <f t="shared" si="522"/>
        <v/>
      </c>
      <c r="H4837" s="29"/>
      <c r="I4837" s="30"/>
      <c r="J4837">
        <f t="shared" si="523"/>
        <v>0</v>
      </c>
      <c r="K4837">
        <f t="shared" si="524"/>
        <v>0</v>
      </c>
    </row>
    <row r="4838" spans="1:11" ht="12.75" customHeight="1" x14ac:dyDescent="0.2">
      <c r="A4838" s="71" t="str">
        <f t="shared" si="520"/>
        <v/>
      </c>
      <c r="B4838" s="31" t="str">
        <f t="shared" si="525"/>
        <v/>
      </c>
      <c r="C4838" s="25" t="str">
        <f t="shared" si="521"/>
        <v/>
      </c>
      <c r="D4838" s="26" t="str">
        <f>IF(C4838="","",IFERROR(VLOOKUP($C4838,Statistiques!$A$8:$B$30,2,0),""))</f>
        <v/>
      </c>
      <c r="E4838" s="24"/>
      <c r="F4838" s="27" t="e">
        <f t="shared" si="526"/>
        <v>#VALUE!</v>
      </c>
      <c r="G4838" s="28" t="str">
        <f t="shared" si="522"/>
        <v/>
      </c>
      <c r="H4838" s="29"/>
      <c r="I4838" s="30"/>
      <c r="J4838">
        <f t="shared" si="523"/>
        <v>0</v>
      </c>
      <c r="K4838">
        <f t="shared" si="524"/>
        <v>0</v>
      </c>
    </row>
    <row r="4839" spans="1:11" ht="12.75" customHeight="1" x14ac:dyDescent="0.2">
      <c r="A4839" s="71" t="str">
        <f t="shared" si="520"/>
        <v/>
      </c>
      <c r="B4839" s="31" t="str">
        <f t="shared" si="525"/>
        <v/>
      </c>
      <c r="C4839" s="25" t="str">
        <f t="shared" si="521"/>
        <v/>
      </c>
      <c r="D4839" s="26" t="str">
        <f>IF(C4839="","",IFERROR(VLOOKUP($C4839,Statistiques!$A$8:$B$30,2,0),""))</f>
        <v/>
      </c>
      <c r="E4839" s="24"/>
      <c r="F4839" s="27" t="e">
        <f t="shared" si="526"/>
        <v>#VALUE!</v>
      </c>
      <c r="G4839" s="28" t="str">
        <f t="shared" si="522"/>
        <v/>
      </c>
      <c r="H4839" s="29"/>
      <c r="I4839" s="30"/>
      <c r="J4839">
        <f t="shared" si="523"/>
        <v>0</v>
      </c>
      <c r="K4839">
        <f t="shared" si="524"/>
        <v>0</v>
      </c>
    </row>
    <row r="4840" spans="1:11" ht="12.75" customHeight="1" x14ac:dyDescent="0.2">
      <c r="A4840" s="71" t="str">
        <f t="shared" si="520"/>
        <v/>
      </c>
      <c r="B4840" s="31" t="str">
        <f t="shared" si="525"/>
        <v/>
      </c>
      <c r="C4840" s="25" t="str">
        <f t="shared" si="521"/>
        <v/>
      </c>
      <c r="D4840" s="26" t="str">
        <f>IF(C4840="","",IFERROR(VLOOKUP($C4840,Statistiques!$A$8:$B$30,2,0),""))</f>
        <v/>
      </c>
      <c r="E4840" s="24"/>
      <c r="F4840" s="27" t="e">
        <f t="shared" si="526"/>
        <v>#VALUE!</v>
      </c>
      <c r="G4840" s="28" t="str">
        <f t="shared" si="522"/>
        <v/>
      </c>
      <c r="H4840" s="29"/>
      <c r="I4840" s="30"/>
      <c r="J4840">
        <f t="shared" si="523"/>
        <v>0</v>
      </c>
      <c r="K4840">
        <f t="shared" si="524"/>
        <v>0</v>
      </c>
    </row>
    <row r="4841" spans="1:11" ht="12.75" customHeight="1" x14ac:dyDescent="0.2">
      <c r="A4841" s="71" t="str">
        <f t="shared" si="520"/>
        <v/>
      </c>
      <c r="B4841" s="31" t="str">
        <f t="shared" si="525"/>
        <v/>
      </c>
      <c r="C4841" s="25" t="str">
        <f t="shared" si="521"/>
        <v/>
      </c>
      <c r="D4841" s="26" t="str">
        <f>IF(C4841="","",IFERROR(VLOOKUP($C4841,Statistiques!$A$8:$B$30,2,0),""))</f>
        <v/>
      </c>
      <c r="E4841" s="24"/>
      <c r="F4841" s="27" t="e">
        <f t="shared" si="526"/>
        <v>#VALUE!</v>
      </c>
      <c r="G4841" s="28" t="str">
        <f t="shared" si="522"/>
        <v/>
      </c>
      <c r="H4841" s="29"/>
      <c r="I4841" s="30"/>
      <c r="J4841">
        <f t="shared" si="523"/>
        <v>0</v>
      </c>
      <c r="K4841">
        <f t="shared" si="524"/>
        <v>0</v>
      </c>
    </row>
    <row r="4842" spans="1:11" ht="12.75" customHeight="1" x14ac:dyDescent="0.2">
      <c r="A4842" s="71" t="str">
        <f t="shared" si="520"/>
        <v/>
      </c>
      <c r="B4842" s="31" t="str">
        <f t="shared" si="525"/>
        <v/>
      </c>
      <c r="C4842" s="25" t="str">
        <f t="shared" si="521"/>
        <v/>
      </c>
      <c r="D4842" s="26" t="str">
        <f>IF(C4842="","",IFERROR(VLOOKUP($C4842,Statistiques!$A$8:$B$30,2,0),""))</f>
        <v/>
      </c>
      <c r="E4842" s="24"/>
      <c r="F4842" s="27" t="e">
        <f t="shared" si="526"/>
        <v>#VALUE!</v>
      </c>
      <c r="G4842" s="28" t="str">
        <f t="shared" si="522"/>
        <v/>
      </c>
      <c r="H4842" s="29"/>
      <c r="I4842" s="30"/>
      <c r="J4842">
        <f t="shared" si="523"/>
        <v>0</v>
      </c>
      <c r="K4842">
        <f t="shared" si="524"/>
        <v>0</v>
      </c>
    </row>
    <row r="4843" spans="1:11" ht="12.75" customHeight="1" x14ac:dyDescent="0.2">
      <c r="A4843" s="71" t="str">
        <f t="shared" si="520"/>
        <v/>
      </c>
      <c r="B4843" s="31" t="str">
        <f t="shared" si="525"/>
        <v/>
      </c>
      <c r="C4843" s="25" t="str">
        <f t="shared" si="521"/>
        <v/>
      </c>
      <c r="D4843" s="26" t="str">
        <f>IF(C4843="","",IFERROR(VLOOKUP($C4843,Statistiques!$A$8:$B$30,2,0),""))</f>
        <v/>
      </c>
      <c r="E4843" s="24"/>
      <c r="F4843" s="27" t="e">
        <f t="shared" si="526"/>
        <v>#VALUE!</v>
      </c>
      <c r="G4843" s="28" t="str">
        <f t="shared" si="522"/>
        <v/>
      </c>
      <c r="H4843" s="29"/>
      <c r="I4843" s="30"/>
      <c r="J4843">
        <f t="shared" si="523"/>
        <v>0</v>
      </c>
      <c r="K4843">
        <f t="shared" si="524"/>
        <v>0</v>
      </c>
    </row>
    <row r="4844" spans="1:11" ht="12.75" customHeight="1" x14ac:dyDescent="0.2">
      <c r="A4844" s="71" t="str">
        <f t="shared" si="520"/>
        <v/>
      </c>
      <c r="B4844" s="31" t="str">
        <f t="shared" si="525"/>
        <v/>
      </c>
      <c r="C4844" s="25" t="str">
        <f t="shared" si="521"/>
        <v/>
      </c>
      <c r="D4844" s="26" t="str">
        <f>IF(C4844="","",IFERROR(VLOOKUP($C4844,Statistiques!$A$8:$B$30,2,0),""))</f>
        <v/>
      </c>
      <c r="E4844" s="24"/>
      <c r="F4844" s="27" t="e">
        <f t="shared" si="526"/>
        <v>#VALUE!</v>
      </c>
      <c r="G4844" s="28" t="str">
        <f t="shared" si="522"/>
        <v/>
      </c>
      <c r="H4844" s="29"/>
      <c r="I4844" s="30"/>
      <c r="J4844">
        <f t="shared" si="523"/>
        <v>0</v>
      </c>
      <c r="K4844">
        <f t="shared" si="524"/>
        <v>0</v>
      </c>
    </row>
    <row r="4845" spans="1:11" ht="12.75" customHeight="1" x14ac:dyDescent="0.2">
      <c r="A4845" s="71" t="str">
        <f t="shared" si="520"/>
        <v/>
      </c>
      <c r="B4845" s="31" t="str">
        <f t="shared" si="525"/>
        <v/>
      </c>
      <c r="C4845" s="25" t="str">
        <f t="shared" si="521"/>
        <v/>
      </c>
      <c r="D4845" s="26" t="str">
        <f>IF(C4845="","",IFERROR(VLOOKUP($C4845,Statistiques!$A$8:$B$30,2,0),""))</f>
        <v/>
      </c>
      <c r="E4845" s="24"/>
      <c r="F4845" s="27" t="e">
        <f t="shared" si="526"/>
        <v>#VALUE!</v>
      </c>
      <c r="G4845" s="28" t="str">
        <f t="shared" si="522"/>
        <v/>
      </c>
      <c r="H4845" s="29"/>
      <c r="I4845" s="30"/>
      <c r="J4845">
        <f t="shared" si="523"/>
        <v>0</v>
      </c>
      <c r="K4845">
        <f t="shared" si="524"/>
        <v>0</v>
      </c>
    </row>
    <row r="4846" spans="1:11" ht="12.75" customHeight="1" x14ac:dyDescent="0.2">
      <c r="A4846" s="71" t="str">
        <f t="shared" si="520"/>
        <v/>
      </c>
      <c r="B4846" s="31" t="str">
        <f t="shared" si="525"/>
        <v/>
      </c>
      <c r="C4846" s="25" t="str">
        <f t="shared" si="521"/>
        <v/>
      </c>
      <c r="D4846" s="26" t="str">
        <f>IF(C4846="","",IFERROR(VLOOKUP($C4846,Statistiques!$A$8:$B$30,2,0),""))</f>
        <v/>
      </c>
      <c r="E4846" s="24"/>
      <c r="F4846" s="27" t="e">
        <f t="shared" si="526"/>
        <v>#VALUE!</v>
      </c>
      <c r="G4846" s="28" t="str">
        <f t="shared" si="522"/>
        <v/>
      </c>
      <c r="H4846" s="29"/>
      <c r="I4846" s="30"/>
      <c r="J4846">
        <f t="shared" si="523"/>
        <v>0</v>
      </c>
      <c r="K4846">
        <f t="shared" si="524"/>
        <v>0</v>
      </c>
    </row>
    <row r="4847" spans="1:11" ht="12.75" customHeight="1" x14ac:dyDescent="0.2">
      <c r="A4847" s="71" t="str">
        <f t="shared" si="520"/>
        <v/>
      </c>
      <c r="B4847" s="31" t="str">
        <f t="shared" si="525"/>
        <v/>
      </c>
      <c r="C4847" s="25" t="str">
        <f t="shared" si="521"/>
        <v/>
      </c>
      <c r="D4847" s="26" t="str">
        <f>IF(C4847="","",IFERROR(VLOOKUP($C4847,Statistiques!$A$8:$B$30,2,0),""))</f>
        <v/>
      </c>
      <c r="E4847" s="24"/>
      <c r="F4847" s="27" t="e">
        <f t="shared" si="526"/>
        <v>#VALUE!</v>
      </c>
      <c r="G4847" s="28" t="str">
        <f t="shared" si="522"/>
        <v/>
      </c>
      <c r="H4847" s="29"/>
      <c r="I4847" s="30"/>
      <c r="J4847">
        <f t="shared" si="523"/>
        <v>0</v>
      </c>
      <c r="K4847">
        <f t="shared" si="524"/>
        <v>0</v>
      </c>
    </row>
    <row r="4848" spans="1:11" ht="12.75" customHeight="1" x14ac:dyDescent="0.2">
      <c r="A4848" s="71" t="str">
        <f t="shared" si="520"/>
        <v/>
      </c>
      <c r="B4848" s="31" t="str">
        <f t="shared" si="525"/>
        <v/>
      </c>
      <c r="C4848" s="25" t="str">
        <f t="shared" si="521"/>
        <v/>
      </c>
      <c r="D4848" s="26" t="str">
        <f>IF(C4848="","",IFERROR(VLOOKUP($C4848,Statistiques!$A$8:$B$30,2,0),""))</f>
        <v/>
      </c>
      <c r="E4848" s="24"/>
      <c r="F4848" s="27" t="e">
        <f t="shared" si="526"/>
        <v>#VALUE!</v>
      </c>
      <c r="G4848" s="28" t="str">
        <f t="shared" si="522"/>
        <v/>
      </c>
      <c r="H4848" s="29"/>
      <c r="I4848" s="30"/>
      <c r="J4848">
        <f t="shared" si="523"/>
        <v>0</v>
      </c>
      <c r="K4848">
        <f t="shared" si="524"/>
        <v>0</v>
      </c>
    </row>
    <row r="4849" spans="1:11" ht="12.75" customHeight="1" x14ac:dyDescent="0.2">
      <c r="A4849" s="71" t="str">
        <f t="shared" si="520"/>
        <v/>
      </c>
      <c r="B4849" s="31" t="str">
        <f t="shared" si="525"/>
        <v/>
      </c>
      <c r="C4849" s="25" t="str">
        <f t="shared" si="521"/>
        <v/>
      </c>
      <c r="D4849" s="26" t="str">
        <f>IF(C4849="","",IFERROR(VLOOKUP($C4849,Statistiques!$A$8:$B$30,2,0),""))</f>
        <v/>
      </c>
      <c r="E4849" s="24"/>
      <c r="F4849" s="27" t="e">
        <f t="shared" si="526"/>
        <v>#VALUE!</v>
      </c>
      <c r="G4849" s="28" t="str">
        <f t="shared" si="522"/>
        <v/>
      </c>
      <c r="H4849" s="29"/>
      <c r="I4849" s="30"/>
      <c r="J4849">
        <f t="shared" si="523"/>
        <v>0</v>
      </c>
      <c r="K4849">
        <f t="shared" si="524"/>
        <v>0</v>
      </c>
    </row>
    <row r="4850" spans="1:11" ht="12.75" customHeight="1" x14ac:dyDescent="0.2">
      <c r="A4850" s="71" t="str">
        <f t="shared" ref="A4850:A4913" si="527">IF(E4849="","",A4849)</f>
        <v/>
      </c>
      <c r="B4850" s="31" t="str">
        <f t="shared" si="525"/>
        <v/>
      </c>
      <c r="C4850" s="25" t="str">
        <f t="shared" ref="C4850:C4913" si="528">IF(E4849="","",C4849)</f>
        <v/>
      </c>
      <c r="D4850" s="26" t="str">
        <f>IF(C4850="","",IFERROR(VLOOKUP($C4850,Statistiques!$A$8:$B$30,2,0),""))</f>
        <v/>
      </c>
      <c r="E4850" s="24"/>
      <c r="F4850" s="27" t="e">
        <f t="shared" si="526"/>
        <v>#VALUE!</v>
      </c>
      <c r="G4850" s="28" t="str">
        <f t="shared" si="522"/>
        <v/>
      </c>
      <c r="H4850" s="29"/>
      <c r="I4850" s="30"/>
      <c r="J4850">
        <f t="shared" si="523"/>
        <v>0</v>
      </c>
      <c r="K4850">
        <f t="shared" si="524"/>
        <v>0</v>
      </c>
    </row>
    <row r="4851" spans="1:11" ht="12.75" customHeight="1" x14ac:dyDescent="0.2">
      <c r="A4851" s="71" t="str">
        <f t="shared" si="527"/>
        <v/>
      </c>
      <c r="B4851" s="31" t="str">
        <f t="shared" si="525"/>
        <v/>
      </c>
      <c r="C4851" s="25" t="str">
        <f t="shared" si="528"/>
        <v/>
      </c>
      <c r="D4851" s="26" t="str">
        <f>IF(C4851="","",IFERROR(VLOOKUP($C4851,Statistiques!$A$8:$B$30,2,0),""))</f>
        <v/>
      </c>
      <c r="E4851" s="24"/>
      <c r="F4851" s="27" t="e">
        <f t="shared" si="526"/>
        <v>#VALUE!</v>
      </c>
      <c r="G4851" s="28" t="str">
        <f t="shared" si="522"/>
        <v/>
      </c>
      <c r="H4851" s="29"/>
      <c r="I4851" s="30"/>
      <c r="J4851">
        <f t="shared" si="523"/>
        <v>0</v>
      </c>
      <c r="K4851">
        <f t="shared" si="524"/>
        <v>0</v>
      </c>
    </row>
    <row r="4852" spans="1:11" ht="12.75" customHeight="1" x14ac:dyDescent="0.2">
      <c r="A4852" s="71" t="str">
        <f t="shared" si="527"/>
        <v/>
      </c>
      <c r="B4852" s="31" t="str">
        <f t="shared" si="525"/>
        <v/>
      </c>
      <c r="C4852" s="25" t="str">
        <f t="shared" si="528"/>
        <v/>
      </c>
      <c r="D4852" s="26" t="str">
        <f>IF(C4852="","",IFERROR(VLOOKUP($C4852,Statistiques!$A$8:$B$30,2,0),""))</f>
        <v/>
      </c>
      <c r="E4852" s="24"/>
      <c r="F4852" s="27" t="e">
        <f t="shared" si="526"/>
        <v>#VALUE!</v>
      </c>
      <c r="G4852" s="28" t="str">
        <f t="shared" si="522"/>
        <v/>
      </c>
      <c r="H4852" s="29"/>
      <c r="I4852" s="30"/>
      <c r="J4852">
        <f t="shared" si="523"/>
        <v>0</v>
      </c>
      <c r="K4852">
        <f t="shared" si="524"/>
        <v>0</v>
      </c>
    </row>
    <row r="4853" spans="1:11" ht="12.75" customHeight="1" x14ac:dyDescent="0.2">
      <c r="A4853" s="71" t="str">
        <f t="shared" si="527"/>
        <v/>
      </c>
      <c r="B4853" s="31" t="str">
        <f t="shared" si="525"/>
        <v/>
      </c>
      <c r="C4853" s="25" t="str">
        <f t="shared" si="528"/>
        <v/>
      </c>
      <c r="D4853" s="26" t="str">
        <f>IF(C4853="","",IFERROR(VLOOKUP($C4853,Statistiques!$A$8:$B$30,2,0),""))</f>
        <v/>
      </c>
      <c r="E4853" s="24"/>
      <c r="F4853" s="27" t="e">
        <f t="shared" si="526"/>
        <v>#VALUE!</v>
      </c>
      <c r="G4853" s="28" t="str">
        <f t="shared" si="522"/>
        <v/>
      </c>
      <c r="H4853" s="29"/>
      <c r="I4853" s="30"/>
      <c r="J4853">
        <f t="shared" si="523"/>
        <v>0</v>
      </c>
      <c r="K4853">
        <f t="shared" si="524"/>
        <v>0</v>
      </c>
    </row>
    <row r="4854" spans="1:11" ht="12.75" customHeight="1" x14ac:dyDescent="0.2">
      <c r="A4854" s="71" t="str">
        <f t="shared" si="527"/>
        <v/>
      </c>
      <c r="B4854" s="31" t="str">
        <f t="shared" si="525"/>
        <v/>
      </c>
      <c r="C4854" s="25" t="str">
        <f t="shared" si="528"/>
        <v/>
      </c>
      <c r="D4854" s="26" t="str">
        <f>IF(C4854="","",IFERROR(VLOOKUP($C4854,Statistiques!$A$8:$B$30,2,0),""))</f>
        <v/>
      </c>
      <c r="E4854" s="24"/>
      <c r="F4854" s="27" t="e">
        <f t="shared" si="526"/>
        <v>#VALUE!</v>
      </c>
      <c r="G4854" s="28" t="str">
        <f t="shared" si="522"/>
        <v/>
      </c>
      <c r="H4854" s="29"/>
      <c r="I4854" s="30"/>
      <c r="J4854">
        <f t="shared" si="523"/>
        <v>0</v>
      </c>
      <c r="K4854">
        <f t="shared" si="524"/>
        <v>0</v>
      </c>
    </row>
    <row r="4855" spans="1:11" ht="12.75" customHeight="1" x14ac:dyDescent="0.2">
      <c r="A4855" s="71" t="str">
        <f t="shared" si="527"/>
        <v/>
      </c>
      <c r="B4855" s="31" t="str">
        <f t="shared" si="525"/>
        <v/>
      </c>
      <c r="C4855" s="25" t="str">
        <f t="shared" si="528"/>
        <v/>
      </c>
      <c r="D4855" s="26" t="str">
        <f>IF(C4855="","",IFERROR(VLOOKUP($C4855,Statistiques!$A$8:$B$30,2,0),""))</f>
        <v/>
      </c>
      <c r="E4855" s="24"/>
      <c r="F4855" s="27" t="e">
        <f t="shared" si="526"/>
        <v>#VALUE!</v>
      </c>
      <c r="G4855" s="28" t="str">
        <f t="shared" si="522"/>
        <v/>
      </c>
      <c r="H4855" s="29"/>
      <c r="I4855" s="30"/>
      <c r="J4855">
        <f t="shared" si="523"/>
        <v>0</v>
      </c>
      <c r="K4855">
        <f t="shared" si="524"/>
        <v>0</v>
      </c>
    </row>
    <row r="4856" spans="1:11" ht="12.75" customHeight="1" x14ac:dyDescent="0.2">
      <c r="A4856" s="71" t="str">
        <f t="shared" si="527"/>
        <v/>
      </c>
      <c r="B4856" s="31" t="str">
        <f t="shared" si="525"/>
        <v/>
      </c>
      <c r="C4856" s="25" t="str">
        <f t="shared" si="528"/>
        <v/>
      </c>
      <c r="D4856" s="26" t="str">
        <f>IF(C4856="","",IFERROR(VLOOKUP($C4856,Statistiques!$A$8:$B$30,2,0),""))</f>
        <v/>
      </c>
      <c r="E4856" s="24"/>
      <c r="F4856" s="27" t="e">
        <f t="shared" si="526"/>
        <v>#VALUE!</v>
      </c>
      <c r="G4856" s="28" t="str">
        <f t="shared" si="522"/>
        <v/>
      </c>
      <c r="H4856" s="29"/>
      <c r="I4856" s="30"/>
      <c r="J4856">
        <f t="shared" si="523"/>
        <v>0</v>
      </c>
      <c r="K4856">
        <f t="shared" si="524"/>
        <v>0</v>
      </c>
    </row>
    <row r="4857" spans="1:11" ht="12.75" customHeight="1" x14ac:dyDescent="0.2">
      <c r="A4857" s="71" t="str">
        <f t="shared" si="527"/>
        <v/>
      </c>
      <c r="B4857" s="31" t="str">
        <f t="shared" si="525"/>
        <v/>
      </c>
      <c r="C4857" s="25" t="str">
        <f t="shared" si="528"/>
        <v/>
      </c>
      <c r="D4857" s="26" t="str">
        <f>IF(C4857="","",IFERROR(VLOOKUP($C4857,Statistiques!$A$8:$B$30,2,0),""))</f>
        <v/>
      </c>
      <c r="E4857" s="24"/>
      <c r="F4857" s="27" t="e">
        <f t="shared" si="526"/>
        <v>#VALUE!</v>
      </c>
      <c r="G4857" s="28" t="str">
        <f t="shared" si="522"/>
        <v/>
      </c>
      <c r="H4857" s="29"/>
      <c r="I4857" s="30"/>
      <c r="J4857">
        <f t="shared" si="523"/>
        <v>0</v>
      </c>
      <c r="K4857">
        <f t="shared" si="524"/>
        <v>0</v>
      </c>
    </row>
    <row r="4858" spans="1:11" ht="12.75" customHeight="1" x14ac:dyDescent="0.2">
      <c r="A4858" s="71" t="str">
        <f t="shared" si="527"/>
        <v/>
      </c>
      <c r="B4858" s="31" t="str">
        <f t="shared" si="525"/>
        <v/>
      </c>
      <c r="C4858" s="25" t="str">
        <f t="shared" si="528"/>
        <v/>
      </c>
      <c r="D4858" s="26" t="str">
        <f>IF(C4858="","",IFERROR(VLOOKUP($C4858,Statistiques!$A$8:$B$30,2,0),""))</f>
        <v/>
      </c>
      <c r="E4858" s="24"/>
      <c r="F4858" s="27" t="e">
        <f t="shared" si="526"/>
        <v>#VALUE!</v>
      </c>
      <c r="G4858" s="28" t="str">
        <f t="shared" si="522"/>
        <v/>
      </c>
      <c r="H4858" s="29"/>
      <c r="I4858" s="30"/>
      <c r="J4858">
        <f t="shared" si="523"/>
        <v>0</v>
      </c>
      <c r="K4858">
        <f t="shared" si="524"/>
        <v>0</v>
      </c>
    </row>
    <row r="4859" spans="1:11" ht="12.75" customHeight="1" x14ac:dyDescent="0.2">
      <c r="A4859" s="71" t="str">
        <f t="shared" si="527"/>
        <v/>
      </c>
      <c r="B4859" s="31" t="str">
        <f t="shared" si="525"/>
        <v/>
      </c>
      <c r="C4859" s="25" t="str">
        <f t="shared" si="528"/>
        <v/>
      </c>
      <c r="D4859" s="26" t="str">
        <f>IF(C4859="","",IFERROR(VLOOKUP($C4859,Statistiques!$A$8:$B$30,2,0),""))</f>
        <v/>
      </c>
      <c r="E4859" s="24"/>
      <c r="F4859" s="27" t="e">
        <f t="shared" si="526"/>
        <v>#VALUE!</v>
      </c>
      <c r="G4859" s="28" t="str">
        <f t="shared" si="522"/>
        <v/>
      </c>
      <c r="H4859" s="29"/>
      <c r="I4859" s="30"/>
      <c r="J4859">
        <f t="shared" si="523"/>
        <v>0</v>
      </c>
      <c r="K4859">
        <f t="shared" si="524"/>
        <v>0</v>
      </c>
    </row>
    <row r="4860" spans="1:11" ht="12.75" customHeight="1" x14ac:dyDescent="0.2">
      <c r="A4860" s="71" t="str">
        <f t="shared" si="527"/>
        <v/>
      </c>
      <c r="B4860" s="31" t="str">
        <f t="shared" si="525"/>
        <v/>
      </c>
      <c r="C4860" s="25" t="str">
        <f t="shared" si="528"/>
        <v/>
      </c>
      <c r="D4860" s="26" t="str">
        <f>IF(C4860="","",IFERROR(VLOOKUP($C4860,Statistiques!$A$8:$B$30,2,0),""))</f>
        <v/>
      </c>
      <c r="E4860" s="24"/>
      <c r="F4860" s="27" t="e">
        <f t="shared" si="526"/>
        <v>#VALUE!</v>
      </c>
      <c r="G4860" s="28" t="str">
        <f t="shared" si="522"/>
        <v/>
      </c>
      <c r="H4860" s="29"/>
      <c r="I4860" s="30"/>
      <c r="J4860">
        <f t="shared" si="523"/>
        <v>0</v>
      </c>
      <c r="K4860">
        <f t="shared" si="524"/>
        <v>0</v>
      </c>
    </row>
    <row r="4861" spans="1:11" ht="12.75" customHeight="1" x14ac:dyDescent="0.2">
      <c r="A4861" s="71" t="str">
        <f t="shared" si="527"/>
        <v/>
      </c>
      <c r="B4861" s="31" t="str">
        <f t="shared" si="525"/>
        <v/>
      </c>
      <c r="C4861" s="25" t="str">
        <f t="shared" si="528"/>
        <v/>
      </c>
      <c r="D4861" s="26" t="str">
        <f>IF(C4861="","",IFERROR(VLOOKUP($C4861,Statistiques!$A$8:$B$30,2,0),""))</f>
        <v/>
      </c>
      <c r="E4861" s="24"/>
      <c r="F4861" s="27" t="e">
        <f t="shared" si="526"/>
        <v>#VALUE!</v>
      </c>
      <c r="G4861" s="28" t="str">
        <f t="shared" si="522"/>
        <v/>
      </c>
      <c r="H4861" s="29"/>
      <c r="I4861" s="30"/>
      <c r="J4861">
        <f t="shared" si="523"/>
        <v>0</v>
      </c>
      <c r="K4861">
        <f t="shared" si="524"/>
        <v>0</v>
      </c>
    </row>
    <row r="4862" spans="1:11" ht="12.75" customHeight="1" x14ac:dyDescent="0.2">
      <c r="A4862" s="71" t="str">
        <f t="shared" si="527"/>
        <v/>
      </c>
      <c r="B4862" s="31" t="str">
        <f t="shared" si="525"/>
        <v/>
      </c>
      <c r="C4862" s="25" t="str">
        <f t="shared" si="528"/>
        <v/>
      </c>
      <c r="D4862" s="26" t="str">
        <f>IF(C4862="","",IFERROR(VLOOKUP($C4862,Statistiques!$A$8:$B$30,2,0),""))</f>
        <v/>
      </c>
      <c r="E4862" s="24"/>
      <c r="F4862" s="27" t="e">
        <f t="shared" si="526"/>
        <v>#VALUE!</v>
      </c>
      <c r="G4862" s="28" t="str">
        <f t="shared" si="522"/>
        <v/>
      </c>
      <c r="H4862" s="29"/>
      <c r="I4862" s="30"/>
      <c r="J4862">
        <f t="shared" si="523"/>
        <v>0</v>
      </c>
      <c r="K4862">
        <f t="shared" si="524"/>
        <v>0</v>
      </c>
    </row>
    <row r="4863" spans="1:11" ht="12.75" customHeight="1" x14ac:dyDescent="0.2">
      <c r="A4863" s="71" t="str">
        <f t="shared" si="527"/>
        <v/>
      </c>
      <c r="B4863" s="31" t="str">
        <f t="shared" si="525"/>
        <v/>
      </c>
      <c r="C4863" s="25" t="str">
        <f t="shared" si="528"/>
        <v/>
      </c>
      <c r="D4863" s="26" t="str">
        <f>IF(C4863="","",IFERROR(VLOOKUP($C4863,Statistiques!$A$8:$B$30,2,0),""))</f>
        <v/>
      </c>
      <c r="E4863" s="24"/>
      <c r="F4863" s="27" t="e">
        <f t="shared" si="526"/>
        <v>#VALUE!</v>
      </c>
      <c r="G4863" s="28" t="str">
        <f t="shared" si="522"/>
        <v/>
      </c>
      <c r="H4863" s="29"/>
      <c r="I4863" s="30"/>
      <c r="J4863">
        <f t="shared" si="523"/>
        <v>0</v>
      </c>
      <c r="K4863">
        <f t="shared" si="524"/>
        <v>0</v>
      </c>
    </row>
    <row r="4864" spans="1:11" ht="12.75" customHeight="1" x14ac:dyDescent="0.2">
      <c r="A4864" s="71" t="str">
        <f t="shared" si="527"/>
        <v/>
      </c>
      <c r="B4864" s="31" t="str">
        <f t="shared" si="525"/>
        <v/>
      </c>
      <c r="C4864" s="25" t="str">
        <f t="shared" si="528"/>
        <v/>
      </c>
      <c r="D4864" s="26" t="str">
        <f>IF(C4864="","",IFERROR(VLOOKUP($C4864,Statistiques!$A$8:$B$30,2,0),""))</f>
        <v/>
      </c>
      <c r="E4864" s="24"/>
      <c r="F4864" s="27" t="e">
        <f t="shared" si="526"/>
        <v>#VALUE!</v>
      </c>
      <c r="G4864" s="28" t="str">
        <f t="shared" si="522"/>
        <v/>
      </c>
      <c r="H4864" s="29"/>
      <c r="I4864" s="30"/>
      <c r="J4864">
        <f t="shared" si="523"/>
        <v>0</v>
      </c>
      <c r="K4864">
        <f t="shared" si="524"/>
        <v>0</v>
      </c>
    </row>
    <row r="4865" spans="1:11" ht="12.75" customHeight="1" x14ac:dyDescent="0.2">
      <c r="A4865" s="71" t="str">
        <f t="shared" si="527"/>
        <v/>
      </c>
      <c r="B4865" s="31" t="str">
        <f t="shared" si="525"/>
        <v/>
      </c>
      <c r="C4865" s="25" t="str">
        <f t="shared" si="528"/>
        <v/>
      </c>
      <c r="D4865" s="26" t="str">
        <f>IF(C4865="","",IFERROR(VLOOKUP($C4865,Statistiques!$A$8:$B$30,2,0),""))</f>
        <v/>
      </c>
      <c r="E4865" s="24"/>
      <c r="F4865" s="27" t="e">
        <f t="shared" si="526"/>
        <v>#VALUE!</v>
      </c>
      <c r="G4865" s="28" t="str">
        <f t="shared" si="522"/>
        <v/>
      </c>
      <c r="H4865" s="29"/>
      <c r="I4865" s="30"/>
      <c r="J4865">
        <f t="shared" si="523"/>
        <v>0</v>
      </c>
      <c r="K4865">
        <f t="shared" si="524"/>
        <v>0</v>
      </c>
    </row>
    <row r="4866" spans="1:11" ht="12.75" customHeight="1" x14ac:dyDescent="0.2">
      <c r="A4866" s="71" t="str">
        <f t="shared" si="527"/>
        <v/>
      </c>
      <c r="B4866" s="31" t="str">
        <f t="shared" si="525"/>
        <v/>
      </c>
      <c r="C4866" s="25" t="str">
        <f t="shared" si="528"/>
        <v/>
      </c>
      <c r="D4866" s="26" t="str">
        <f>IF(C4866="","",IFERROR(VLOOKUP($C4866,Statistiques!$A$8:$B$30,2,0),""))</f>
        <v/>
      </c>
      <c r="E4866" s="24"/>
      <c r="F4866" s="27" t="e">
        <f t="shared" si="526"/>
        <v>#VALUE!</v>
      </c>
      <c r="G4866" s="28" t="str">
        <f t="shared" si="522"/>
        <v/>
      </c>
      <c r="H4866" s="29"/>
      <c r="I4866" s="30"/>
      <c r="J4866">
        <f t="shared" si="523"/>
        <v>0</v>
      </c>
      <c r="K4866">
        <f t="shared" si="524"/>
        <v>0</v>
      </c>
    </row>
    <row r="4867" spans="1:11" ht="12.75" customHeight="1" x14ac:dyDescent="0.2">
      <c r="A4867" s="71" t="str">
        <f t="shared" si="527"/>
        <v/>
      </c>
      <c r="B4867" s="31" t="str">
        <f t="shared" si="525"/>
        <v/>
      </c>
      <c r="C4867" s="25" t="str">
        <f t="shared" si="528"/>
        <v/>
      </c>
      <c r="D4867" s="26" t="str">
        <f>IF(C4867="","",IFERROR(VLOOKUP($C4867,Statistiques!$A$8:$B$30,2,0),""))</f>
        <v/>
      </c>
      <c r="E4867" s="24"/>
      <c r="F4867" s="27" t="e">
        <f t="shared" si="526"/>
        <v>#VALUE!</v>
      </c>
      <c r="G4867" s="28" t="str">
        <f t="shared" ref="G4867:G4930" si="529">IF(E4867="","",IF(AND(MONTH(A4867)=MONTH(A4868),E4868&lt;&gt;""),"",F4867))</f>
        <v/>
      </c>
      <c r="H4867" s="29"/>
      <c r="I4867" s="30"/>
      <c r="J4867">
        <f t="shared" ref="J4867:J4930" si="530">IF(H4867="",0,H4867)</f>
        <v>0</v>
      </c>
      <c r="K4867">
        <f t="shared" ref="K4867:K4930" si="531">IF(I4867="",0,I4867)</f>
        <v>0</v>
      </c>
    </row>
    <row r="4868" spans="1:11" ht="12.75" customHeight="1" x14ac:dyDescent="0.2">
      <c r="A4868" s="71" t="str">
        <f t="shared" si="527"/>
        <v/>
      </c>
      <c r="B4868" s="31" t="str">
        <f t="shared" ref="B4868:B4931" si="532">IF(A4868="","",B4867+1)</f>
        <v/>
      </c>
      <c r="C4868" s="25" t="str">
        <f t="shared" si="528"/>
        <v/>
      </c>
      <c r="D4868" s="26" t="str">
        <f>IF(C4868="","",IFERROR(VLOOKUP($C4868,Statistiques!$A$8:$B$30,2,0),""))</f>
        <v/>
      </c>
      <c r="E4868" s="24"/>
      <c r="F4868" s="27" t="e">
        <f t="shared" ref="F4868:F4931" si="533">IF(MONTH(A4868)=MONTH(A4867),F4867+E4868,E4868)</f>
        <v>#VALUE!</v>
      </c>
      <c r="G4868" s="28" t="str">
        <f t="shared" si="529"/>
        <v/>
      </c>
      <c r="H4868" s="29"/>
      <c r="I4868" s="30"/>
      <c r="J4868">
        <f t="shared" si="530"/>
        <v>0</v>
      </c>
      <c r="K4868">
        <f t="shared" si="531"/>
        <v>0</v>
      </c>
    </row>
    <row r="4869" spans="1:11" ht="12.75" customHeight="1" x14ac:dyDescent="0.2">
      <c r="A4869" s="71" t="str">
        <f t="shared" si="527"/>
        <v/>
      </c>
      <c r="B4869" s="31" t="str">
        <f t="shared" si="532"/>
        <v/>
      </c>
      <c r="C4869" s="25" t="str">
        <f t="shared" si="528"/>
        <v/>
      </c>
      <c r="D4869" s="26" t="str">
        <f>IF(C4869="","",IFERROR(VLOOKUP($C4869,Statistiques!$A$8:$B$30,2,0),""))</f>
        <v/>
      </c>
      <c r="E4869" s="24"/>
      <c r="F4869" s="27" t="e">
        <f t="shared" si="533"/>
        <v>#VALUE!</v>
      </c>
      <c r="G4869" s="28" t="str">
        <f t="shared" si="529"/>
        <v/>
      </c>
      <c r="H4869" s="29"/>
      <c r="I4869" s="30"/>
      <c r="J4869">
        <f t="shared" si="530"/>
        <v>0</v>
      </c>
      <c r="K4869">
        <f t="shared" si="531"/>
        <v>0</v>
      </c>
    </row>
    <row r="4870" spans="1:11" ht="12.75" customHeight="1" x14ac:dyDescent="0.2">
      <c r="A4870" s="71" t="str">
        <f t="shared" si="527"/>
        <v/>
      </c>
      <c r="B4870" s="31" t="str">
        <f t="shared" si="532"/>
        <v/>
      </c>
      <c r="C4870" s="25" t="str">
        <f t="shared" si="528"/>
        <v/>
      </c>
      <c r="D4870" s="26" t="str">
        <f>IF(C4870="","",IFERROR(VLOOKUP($C4870,Statistiques!$A$8:$B$30,2,0),""))</f>
        <v/>
      </c>
      <c r="E4870" s="24"/>
      <c r="F4870" s="27" t="e">
        <f t="shared" si="533"/>
        <v>#VALUE!</v>
      </c>
      <c r="G4870" s="28" t="str">
        <f t="shared" si="529"/>
        <v/>
      </c>
      <c r="H4870" s="29"/>
      <c r="I4870" s="30"/>
      <c r="J4870">
        <f t="shared" si="530"/>
        <v>0</v>
      </c>
      <c r="K4870">
        <f t="shared" si="531"/>
        <v>0</v>
      </c>
    </row>
    <row r="4871" spans="1:11" ht="12.75" customHeight="1" x14ac:dyDescent="0.2">
      <c r="A4871" s="71" t="str">
        <f t="shared" si="527"/>
        <v/>
      </c>
      <c r="B4871" s="31" t="str">
        <f t="shared" si="532"/>
        <v/>
      </c>
      <c r="C4871" s="25" t="str">
        <f t="shared" si="528"/>
        <v/>
      </c>
      <c r="D4871" s="26" t="str">
        <f>IF(C4871="","",IFERROR(VLOOKUP($C4871,Statistiques!$A$8:$B$30,2,0),""))</f>
        <v/>
      </c>
      <c r="E4871" s="24"/>
      <c r="F4871" s="27" t="e">
        <f t="shared" si="533"/>
        <v>#VALUE!</v>
      </c>
      <c r="G4871" s="28" t="str">
        <f t="shared" si="529"/>
        <v/>
      </c>
      <c r="H4871" s="29"/>
      <c r="I4871" s="30"/>
      <c r="J4871">
        <f t="shared" si="530"/>
        <v>0</v>
      </c>
      <c r="K4871">
        <f t="shared" si="531"/>
        <v>0</v>
      </c>
    </row>
    <row r="4872" spans="1:11" ht="12.75" customHeight="1" x14ac:dyDescent="0.2">
      <c r="A4872" s="71" t="str">
        <f t="shared" si="527"/>
        <v/>
      </c>
      <c r="B4872" s="31" t="str">
        <f t="shared" si="532"/>
        <v/>
      </c>
      <c r="C4872" s="25" t="str">
        <f t="shared" si="528"/>
        <v/>
      </c>
      <c r="D4872" s="26" t="str">
        <f>IF(C4872="","",IFERROR(VLOOKUP($C4872,Statistiques!$A$8:$B$30,2,0),""))</f>
        <v/>
      </c>
      <c r="E4872" s="24"/>
      <c r="F4872" s="27" t="e">
        <f t="shared" si="533"/>
        <v>#VALUE!</v>
      </c>
      <c r="G4872" s="28" t="str">
        <f t="shared" si="529"/>
        <v/>
      </c>
      <c r="H4872" s="29"/>
      <c r="I4872" s="30"/>
      <c r="J4872">
        <f t="shared" si="530"/>
        <v>0</v>
      </c>
      <c r="K4872">
        <f t="shared" si="531"/>
        <v>0</v>
      </c>
    </row>
    <row r="4873" spans="1:11" ht="12.75" customHeight="1" x14ac:dyDescent="0.2">
      <c r="A4873" s="71" t="str">
        <f t="shared" si="527"/>
        <v/>
      </c>
      <c r="B4873" s="31" t="str">
        <f t="shared" si="532"/>
        <v/>
      </c>
      <c r="C4873" s="25" t="str">
        <f t="shared" si="528"/>
        <v/>
      </c>
      <c r="D4873" s="26" t="str">
        <f>IF(C4873="","",IFERROR(VLOOKUP($C4873,Statistiques!$A$8:$B$30,2,0),""))</f>
        <v/>
      </c>
      <c r="E4873" s="24"/>
      <c r="F4873" s="27" t="e">
        <f t="shared" si="533"/>
        <v>#VALUE!</v>
      </c>
      <c r="G4873" s="28" t="str">
        <f t="shared" si="529"/>
        <v/>
      </c>
      <c r="H4873" s="29"/>
      <c r="I4873" s="30"/>
      <c r="J4873">
        <f t="shared" si="530"/>
        <v>0</v>
      </c>
      <c r="K4873">
        <f t="shared" si="531"/>
        <v>0</v>
      </c>
    </row>
    <row r="4874" spans="1:11" ht="12.75" customHeight="1" x14ac:dyDescent="0.2">
      <c r="A4874" s="71" t="str">
        <f t="shared" si="527"/>
        <v/>
      </c>
      <c r="B4874" s="31" t="str">
        <f t="shared" si="532"/>
        <v/>
      </c>
      <c r="C4874" s="25" t="str">
        <f t="shared" si="528"/>
        <v/>
      </c>
      <c r="D4874" s="26" t="str">
        <f>IF(C4874="","",IFERROR(VLOOKUP($C4874,Statistiques!$A$8:$B$30,2,0),""))</f>
        <v/>
      </c>
      <c r="E4874" s="24"/>
      <c r="F4874" s="27" t="e">
        <f t="shared" si="533"/>
        <v>#VALUE!</v>
      </c>
      <c r="G4874" s="28" t="str">
        <f t="shared" si="529"/>
        <v/>
      </c>
      <c r="H4874" s="29"/>
      <c r="I4874" s="30"/>
      <c r="J4874">
        <f t="shared" si="530"/>
        <v>0</v>
      </c>
      <c r="K4874">
        <f t="shared" si="531"/>
        <v>0</v>
      </c>
    </row>
    <row r="4875" spans="1:11" ht="12.75" customHeight="1" x14ac:dyDescent="0.2">
      <c r="A4875" s="71" t="str">
        <f t="shared" si="527"/>
        <v/>
      </c>
      <c r="B4875" s="31" t="str">
        <f t="shared" si="532"/>
        <v/>
      </c>
      <c r="C4875" s="25" t="str">
        <f t="shared" si="528"/>
        <v/>
      </c>
      <c r="D4875" s="26" t="str">
        <f>IF(C4875="","",IFERROR(VLOOKUP($C4875,Statistiques!$A$8:$B$30,2,0),""))</f>
        <v/>
      </c>
      <c r="E4875" s="24"/>
      <c r="F4875" s="27" t="e">
        <f t="shared" si="533"/>
        <v>#VALUE!</v>
      </c>
      <c r="G4875" s="28" t="str">
        <f t="shared" si="529"/>
        <v/>
      </c>
      <c r="H4875" s="29"/>
      <c r="I4875" s="30"/>
      <c r="J4875">
        <f t="shared" si="530"/>
        <v>0</v>
      </c>
      <c r="K4875">
        <f t="shared" si="531"/>
        <v>0</v>
      </c>
    </row>
    <row r="4876" spans="1:11" ht="12.75" customHeight="1" x14ac:dyDescent="0.2">
      <c r="A4876" s="71" t="str">
        <f t="shared" si="527"/>
        <v/>
      </c>
      <c r="B4876" s="31" t="str">
        <f t="shared" si="532"/>
        <v/>
      </c>
      <c r="C4876" s="25" t="str">
        <f t="shared" si="528"/>
        <v/>
      </c>
      <c r="D4876" s="26" t="str">
        <f>IF(C4876="","",IFERROR(VLOOKUP($C4876,Statistiques!$A$8:$B$30,2,0),""))</f>
        <v/>
      </c>
      <c r="E4876" s="24"/>
      <c r="F4876" s="27" t="e">
        <f t="shared" si="533"/>
        <v>#VALUE!</v>
      </c>
      <c r="G4876" s="28" t="str">
        <f t="shared" si="529"/>
        <v/>
      </c>
      <c r="H4876" s="29"/>
      <c r="I4876" s="30"/>
      <c r="J4876">
        <f t="shared" si="530"/>
        <v>0</v>
      </c>
      <c r="K4876">
        <f t="shared" si="531"/>
        <v>0</v>
      </c>
    </row>
    <row r="4877" spans="1:11" ht="12.75" customHeight="1" x14ac:dyDescent="0.2">
      <c r="A4877" s="71" t="str">
        <f t="shared" si="527"/>
        <v/>
      </c>
      <c r="B4877" s="31" t="str">
        <f t="shared" si="532"/>
        <v/>
      </c>
      <c r="C4877" s="25" t="str">
        <f t="shared" si="528"/>
        <v/>
      </c>
      <c r="D4877" s="26" t="str">
        <f>IF(C4877="","",IFERROR(VLOOKUP($C4877,Statistiques!$A$8:$B$30,2,0),""))</f>
        <v/>
      </c>
      <c r="E4877" s="24"/>
      <c r="F4877" s="27" t="e">
        <f t="shared" si="533"/>
        <v>#VALUE!</v>
      </c>
      <c r="G4877" s="28" t="str">
        <f t="shared" si="529"/>
        <v/>
      </c>
      <c r="H4877" s="29"/>
      <c r="I4877" s="30"/>
      <c r="J4877">
        <f t="shared" si="530"/>
        <v>0</v>
      </c>
      <c r="K4877">
        <f t="shared" si="531"/>
        <v>0</v>
      </c>
    </row>
    <row r="4878" spans="1:11" ht="12.75" customHeight="1" x14ac:dyDescent="0.2">
      <c r="A4878" s="71" t="str">
        <f t="shared" si="527"/>
        <v/>
      </c>
      <c r="B4878" s="31" t="str">
        <f t="shared" si="532"/>
        <v/>
      </c>
      <c r="C4878" s="25" t="str">
        <f t="shared" si="528"/>
        <v/>
      </c>
      <c r="D4878" s="26" t="str">
        <f>IF(C4878="","",IFERROR(VLOOKUP($C4878,Statistiques!$A$8:$B$30,2,0),""))</f>
        <v/>
      </c>
      <c r="E4878" s="24"/>
      <c r="F4878" s="27" t="e">
        <f t="shared" si="533"/>
        <v>#VALUE!</v>
      </c>
      <c r="G4878" s="28" t="str">
        <f t="shared" si="529"/>
        <v/>
      </c>
      <c r="H4878" s="29"/>
      <c r="I4878" s="30"/>
      <c r="J4878">
        <f t="shared" si="530"/>
        <v>0</v>
      </c>
      <c r="K4878">
        <f t="shared" si="531"/>
        <v>0</v>
      </c>
    </row>
    <row r="4879" spans="1:11" ht="12.75" customHeight="1" x14ac:dyDescent="0.2">
      <c r="A4879" s="71" t="str">
        <f t="shared" si="527"/>
        <v/>
      </c>
      <c r="B4879" s="31" t="str">
        <f t="shared" si="532"/>
        <v/>
      </c>
      <c r="C4879" s="25" t="str">
        <f t="shared" si="528"/>
        <v/>
      </c>
      <c r="D4879" s="26" t="str">
        <f>IF(C4879="","",IFERROR(VLOOKUP($C4879,Statistiques!$A$8:$B$30,2,0),""))</f>
        <v/>
      </c>
      <c r="E4879" s="24"/>
      <c r="F4879" s="27" t="e">
        <f t="shared" si="533"/>
        <v>#VALUE!</v>
      </c>
      <c r="G4879" s="28" t="str">
        <f t="shared" si="529"/>
        <v/>
      </c>
      <c r="H4879" s="29"/>
      <c r="I4879" s="30"/>
      <c r="J4879">
        <f t="shared" si="530"/>
        <v>0</v>
      </c>
      <c r="K4879">
        <f t="shared" si="531"/>
        <v>0</v>
      </c>
    </row>
    <row r="4880" spans="1:11" ht="12.75" customHeight="1" x14ac:dyDescent="0.2">
      <c r="A4880" s="71" t="str">
        <f t="shared" si="527"/>
        <v/>
      </c>
      <c r="B4880" s="31" t="str">
        <f t="shared" si="532"/>
        <v/>
      </c>
      <c r="C4880" s="25" t="str">
        <f t="shared" si="528"/>
        <v/>
      </c>
      <c r="D4880" s="26" t="str">
        <f>IF(C4880="","",IFERROR(VLOOKUP($C4880,Statistiques!$A$8:$B$30,2,0),""))</f>
        <v/>
      </c>
      <c r="E4880" s="24"/>
      <c r="F4880" s="27" t="e">
        <f t="shared" si="533"/>
        <v>#VALUE!</v>
      </c>
      <c r="G4880" s="28" t="str">
        <f t="shared" si="529"/>
        <v/>
      </c>
      <c r="H4880" s="29"/>
      <c r="I4880" s="30"/>
      <c r="J4880">
        <f t="shared" si="530"/>
        <v>0</v>
      </c>
      <c r="K4880">
        <f t="shared" si="531"/>
        <v>0</v>
      </c>
    </row>
    <row r="4881" spans="1:11" ht="12.75" customHeight="1" x14ac:dyDescent="0.2">
      <c r="A4881" s="71" t="str">
        <f t="shared" si="527"/>
        <v/>
      </c>
      <c r="B4881" s="31" t="str">
        <f t="shared" si="532"/>
        <v/>
      </c>
      <c r="C4881" s="25" t="str">
        <f t="shared" si="528"/>
        <v/>
      </c>
      <c r="D4881" s="26" t="str">
        <f>IF(C4881="","",IFERROR(VLOOKUP($C4881,Statistiques!$A$8:$B$30,2,0),""))</f>
        <v/>
      </c>
      <c r="E4881" s="24"/>
      <c r="F4881" s="27" t="e">
        <f t="shared" si="533"/>
        <v>#VALUE!</v>
      </c>
      <c r="G4881" s="28" t="str">
        <f t="shared" si="529"/>
        <v/>
      </c>
      <c r="H4881" s="29"/>
      <c r="I4881" s="30"/>
      <c r="J4881">
        <f t="shared" si="530"/>
        <v>0</v>
      </c>
      <c r="K4881">
        <f t="shared" si="531"/>
        <v>0</v>
      </c>
    </row>
    <row r="4882" spans="1:11" ht="12.75" customHeight="1" x14ac:dyDescent="0.2">
      <c r="A4882" s="71" t="str">
        <f t="shared" si="527"/>
        <v/>
      </c>
      <c r="B4882" s="31" t="str">
        <f t="shared" si="532"/>
        <v/>
      </c>
      <c r="C4882" s="25" t="str">
        <f t="shared" si="528"/>
        <v/>
      </c>
      <c r="D4882" s="26" t="str">
        <f>IF(C4882="","",IFERROR(VLOOKUP($C4882,Statistiques!$A$8:$B$30,2,0),""))</f>
        <v/>
      </c>
      <c r="E4882" s="24"/>
      <c r="F4882" s="27" t="e">
        <f t="shared" si="533"/>
        <v>#VALUE!</v>
      </c>
      <c r="G4882" s="28" t="str">
        <f t="shared" si="529"/>
        <v/>
      </c>
      <c r="H4882" s="29"/>
      <c r="I4882" s="30"/>
      <c r="J4882">
        <f t="shared" si="530"/>
        <v>0</v>
      </c>
      <c r="K4882">
        <f t="shared" si="531"/>
        <v>0</v>
      </c>
    </row>
    <row r="4883" spans="1:11" ht="12.75" customHeight="1" x14ac:dyDescent="0.2">
      <c r="A4883" s="71" t="str">
        <f t="shared" si="527"/>
        <v/>
      </c>
      <c r="B4883" s="31" t="str">
        <f t="shared" si="532"/>
        <v/>
      </c>
      <c r="C4883" s="25" t="str">
        <f t="shared" si="528"/>
        <v/>
      </c>
      <c r="D4883" s="26" t="str">
        <f>IF(C4883="","",IFERROR(VLOOKUP($C4883,Statistiques!$A$8:$B$30,2,0),""))</f>
        <v/>
      </c>
      <c r="E4883" s="24"/>
      <c r="F4883" s="27" t="e">
        <f t="shared" si="533"/>
        <v>#VALUE!</v>
      </c>
      <c r="G4883" s="28" t="str">
        <f t="shared" si="529"/>
        <v/>
      </c>
      <c r="H4883" s="29"/>
      <c r="I4883" s="30"/>
      <c r="J4883">
        <f t="shared" si="530"/>
        <v>0</v>
      </c>
      <c r="K4883">
        <f t="shared" si="531"/>
        <v>0</v>
      </c>
    </row>
    <row r="4884" spans="1:11" ht="12.75" customHeight="1" x14ac:dyDescent="0.2">
      <c r="A4884" s="71" t="str">
        <f t="shared" si="527"/>
        <v/>
      </c>
      <c r="B4884" s="31" t="str">
        <f t="shared" si="532"/>
        <v/>
      </c>
      <c r="C4884" s="25" t="str">
        <f t="shared" si="528"/>
        <v/>
      </c>
      <c r="D4884" s="26" t="str">
        <f>IF(C4884="","",IFERROR(VLOOKUP($C4884,Statistiques!$A$8:$B$30,2,0),""))</f>
        <v/>
      </c>
      <c r="E4884" s="24"/>
      <c r="F4884" s="27" t="e">
        <f t="shared" si="533"/>
        <v>#VALUE!</v>
      </c>
      <c r="G4884" s="28" t="str">
        <f t="shared" si="529"/>
        <v/>
      </c>
      <c r="H4884" s="29"/>
      <c r="I4884" s="30"/>
      <c r="J4884">
        <f t="shared" si="530"/>
        <v>0</v>
      </c>
      <c r="K4884">
        <f t="shared" si="531"/>
        <v>0</v>
      </c>
    </row>
    <row r="4885" spans="1:11" ht="12.75" customHeight="1" x14ac:dyDescent="0.2">
      <c r="A4885" s="71" t="str">
        <f t="shared" si="527"/>
        <v/>
      </c>
      <c r="B4885" s="31" t="str">
        <f t="shared" si="532"/>
        <v/>
      </c>
      <c r="C4885" s="25" t="str">
        <f t="shared" si="528"/>
        <v/>
      </c>
      <c r="D4885" s="26" t="str">
        <f>IF(C4885="","",IFERROR(VLOOKUP($C4885,Statistiques!$A$8:$B$30,2,0),""))</f>
        <v/>
      </c>
      <c r="E4885" s="24"/>
      <c r="F4885" s="27" t="e">
        <f t="shared" si="533"/>
        <v>#VALUE!</v>
      </c>
      <c r="G4885" s="28" t="str">
        <f t="shared" si="529"/>
        <v/>
      </c>
      <c r="H4885" s="29"/>
      <c r="I4885" s="30"/>
      <c r="J4885">
        <f t="shared" si="530"/>
        <v>0</v>
      </c>
      <c r="K4885">
        <f t="shared" si="531"/>
        <v>0</v>
      </c>
    </row>
    <row r="4886" spans="1:11" ht="12.75" customHeight="1" x14ac:dyDescent="0.2">
      <c r="A4886" s="71" t="str">
        <f t="shared" si="527"/>
        <v/>
      </c>
      <c r="B4886" s="31" t="str">
        <f t="shared" si="532"/>
        <v/>
      </c>
      <c r="C4886" s="25" t="str">
        <f t="shared" si="528"/>
        <v/>
      </c>
      <c r="D4886" s="26" t="str">
        <f>IF(C4886="","",IFERROR(VLOOKUP($C4886,Statistiques!$A$8:$B$30,2,0),""))</f>
        <v/>
      </c>
      <c r="E4886" s="24"/>
      <c r="F4886" s="27" t="e">
        <f t="shared" si="533"/>
        <v>#VALUE!</v>
      </c>
      <c r="G4886" s="28" t="str">
        <f t="shared" si="529"/>
        <v/>
      </c>
      <c r="H4886" s="29"/>
      <c r="I4886" s="30"/>
      <c r="J4886">
        <f t="shared" si="530"/>
        <v>0</v>
      </c>
      <c r="K4886">
        <f t="shared" si="531"/>
        <v>0</v>
      </c>
    </row>
    <row r="4887" spans="1:11" ht="12.75" customHeight="1" x14ac:dyDescent="0.2">
      <c r="A4887" s="71" t="str">
        <f t="shared" si="527"/>
        <v/>
      </c>
      <c r="B4887" s="31" t="str">
        <f t="shared" si="532"/>
        <v/>
      </c>
      <c r="C4887" s="25" t="str">
        <f t="shared" si="528"/>
        <v/>
      </c>
      <c r="D4887" s="26" t="str">
        <f>IF(C4887="","",IFERROR(VLOOKUP($C4887,Statistiques!$A$8:$B$30,2,0),""))</f>
        <v/>
      </c>
      <c r="E4887" s="24"/>
      <c r="F4887" s="27" t="e">
        <f t="shared" si="533"/>
        <v>#VALUE!</v>
      </c>
      <c r="G4887" s="28" t="str">
        <f t="shared" si="529"/>
        <v/>
      </c>
      <c r="H4887" s="29"/>
      <c r="I4887" s="30"/>
      <c r="J4887">
        <f t="shared" si="530"/>
        <v>0</v>
      </c>
      <c r="K4887">
        <f t="shared" si="531"/>
        <v>0</v>
      </c>
    </row>
    <row r="4888" spans="1:11" ht="12.75" customHeight="1" x14ac:dyDescent="0.2">
      <c r="A4888" s="71" t="str">
        <f t="shared" si="527"/>
        <v/>
      </c>
      <c r="B4888" s="31" t="str">
        <f t="shared" si="532"/>
        <v/>
      </c>
      <c r="C4888" s="25" t="str">
        <f t="shared" si="528"/>
        <v/>
      </c>
      <c r="D4888" s="26" t="str">
        <f>IF(C4888="","",IFERROR(VLOOKUP($C4888,Statistiques!$A$8:$B$30,2,0),""))</f>
        <v/>
      </c>
      <c r="E4888" s="24"/>
      <c r="F4888" s="27" t="e">
        <f t="shared" si="533"/>
        <v>#VALUE!</v>
      </c>
      <c r="G4888" s="28" t="str">
        <f t="shared" si="529"/>
        <v/>
      </c>
      <c r="H4888" s="29"/>
      <c r="I4888" s="30"/>
      <c r="J4888">
        <f t="shared" si="530"/>
        <v>0</v>
      </c>
      <c r="K4888">
        <f t="shared" si="531"/>
        <v>0</v>
      </c>
    </row>
    <row r="4889" spans="1:11" ht="12.75" customHeight="1" x14ac:dyDescent="0.2">
      <c r="A4889" s="71" t="str">
        <f t="shared" si="527"/>
        <v/>
      </c>
      <c r="B4889" s="31" t="str">
        <f t="shared" si="532"/>
        <v/>
      </c>
      <c r="C4889" s="25" t="str">
        <f t="shared" si="528"/>
        <v/>
      </c>
      <c r="D4889" s="26" t="str">
        <f>IF(C4889="","",IFERROR(VLOOKUP($C4889,Statistiques!$A$8:$B$30,2,0),""))</f>
        <v/>
      </c>
      <c r="E4889" s="24"/>
      <c r="F4889" s="27" t="e">
        <f t="shared" si="533"/>
        <v>#VALUE!</v>
      </c>
      <c r="G4889" s="28" t="str">
        <f t="shared" si="529"/>
        <v/>
      </c>
      <c r="H4889" s="29"/>
      <c r="I4889" s="30"/>
      <c r="J4889">
        <f t="shared" si="530"/>
        <v>0</v>
      </c>
      <c r="K4889">
        <f t="shared" si="531"/>
        <v>0</v>
      </c>
    </row>
    <row r="4890" spans="1:11" ht="12.75" customHeight="1" x14ac:dyDescent="0.2">
      <c r="A4890" s="71" t="str">
        <f t="shared" si="527"/>
        <v/>
      </c>
      <c r="B4890" s="31" t="str">
        <f t="shared" si="532"/>
        <v/>
      </c>
      <c r="C4890" s="25" t="str">
        <f t="shared" si="528"/>
        <v/>
      </c>
      <c r="D4890" s="26" t="str">
        <f>IF(C4890="","",IFERROR(VLOOKUP($C4890,Statistiques!$A$8:$B$30,2,0),""))</f>
        <v/>
      </c>
      <c r="E4890" s="24"/>
      <c r="F4890" s="27" t="e">
        <f t="shared" si="533"/>
        <v>#VALUE!</v>
      </c>
      <c r="G4890" s="28" t="str">
        <f t="shared" si="529"/>
        <v/>
      </c>
      <c r="H4890" s="29"/>
      <c r="I4890" s="30"/>
      <c r="J4890">
        <f t="shared" si="530"/>
        <v>0</v>
      </c>
      <c r="K4890">
        <f t="shared" si="531"/>
        <v>0</v>
      </c>
    </row>
    <row r="4891" spans="1:11" ht="12.75" customHeight="1" x14ac:dyDescent="0.2">
      <c r="A4891" s="71" t="str">
        <f t="shared" si="527"/>
        <v/>
      </c>
      <c r="B4891" s="31" t="str">
        <f t="shared" si="532"/>
        <v/>
      </c>
      <c r="C4891" s="25" t="str">
        <f t="shared" si="528"/>
        <v/>
      </c>
      <c r="D4891" s="26" t="str">
        <f>IF(C4891="","",IFERROR(VLOOKUP($C4891,Statistiques!$A$8:$B$30,2,0),""))</f>
        <v/>
      </c>
      <c r="E4891" s="24"/>
      <c r="F4891" s="27" t="e">
        <f t="shared" si="533"/>
        <v>#VALUE!</v>
      </c>
      <c r="G4891" s="28" t="str">
        <f t="shared" si="529"/>
        <v/>
      </c>
      <c r="H4891" s="29"/>
      <c r="I4891" s="30"/>
      <c r="J4891">
        <f t="shared" si="530"/>
        <v>0</v>
      </c>
      <c r="K4891">
        <f t="shared" si="531"/>
        <v>0</v>
      </c>
    </row>
    <row r="4892" spans="1:11" ht="12.75" customHeight="1" x14ac:dyDescent="0.2">
      <c r="A4892" s="71" t="str">
        <f t="shared" si="527"/>
        <v/>
      </c>
      <c r="B4892" s="31" t="str">
        <f t="shared" si="532"/>
        <v/>
      </c>
      <c r="C4892" s="25" t="str">
        <f t="shared" si="528"/>
        <v/>
      </c>
      <c r="D4892" s="26" t="str">
        <f>IF(C4892="","",IFERROR(VLOOKUP($C4892,Statistiques!$A$8:$B$30,2,0),""))</f>
        <v/>
      </c>
      <c r="E4892" s="24"/>
      <c r="F4892" s="27" t="e">
        <f t="shared" si="533"/>
        <v>#VALUE!</v>
      </c>
      <c r="G4892" s="28" t="str">
        <f t="shared" si="529"/>
        <v/>
      </c>
      <c r="H4892" s="29"/>
      <c r="I4892" s="30"/>
      <c r="J4892">
        <f t="shared" si="530"/>
        <v>0</v>
      </c>
      <c r="K4892">
        <f t="shared" si="531"/>
        <v>0</v>
      </c>
    </row>
    <row r="4893" spans="1:11" ht="12.75" customHeight="1" x14ac:dyDescent="0.2">
      <c r="A4893" s="71" t="str">
        <f t="shared" si="527"/>
        <v/>
      </c>
      <c r="B4893" s="31" t="str">
        <f t="shared" si="532"/>
        <v/>
      </c>
      <c r="C4893" s="25" t="str">
        <f t="shared" si="528"/>
        <v/>
      </c>
      <c r="D4893" s="26" t="str">
        <f>IF(C4893="","",IFERROR(VLOOKUP($C4893,Statistiques!$A$8:$B$30,2,0),""))</f>
        <v/>
      </c>
      <c r="E4893" s="24"/>
      <c r="F4893" s="27" t="e">
        <f t="shared" si="533"/>
        <v>#VALUE!</v>
      </c>
      <c r="G4893" s="28" t="str">
        <f t="shared" si="529"/>
        <v/>
      </c>
      <c r="H4893" s="29"/>
      <c r="I4893" s="30"/>
      <c r="J4893">
        <f t="shared" si="530"/>
        <v>0</v>
      </c>
      <c r="K4893">
        <f t="shared" si="531"/>
        <v>0</v>
      </c>
    </row>
    <row r="4894" spans="1:11" ht="12.75" customHeight="1" x14ac:dyDescent="0.2">
      <c r="A4894" s="71" t="str">
        <f t="shared" si="527"/>
        <v/>
      </c>
      <c r="B4894" s="31" t="str">
        <f t="shared" si="532"/>
        <v/>
      </c>
      <c r="C4894" s="25" t="str">
        <f t="shared" si="528"/>
        <v/>
      </c>
      <c r="D4894" s="26" t="str">
        <f>IF(C4894="","",IFERROR(VLOOKUP($C4894,Statistiques!$A$8:$B$30,2,0),""))</f>
        <v/>
      </c>
      <c r="E4894" s="24"/>
      <c r="F4894" s="27" t="e">
        <f t="shared" si="533"/>
        <v>#VALUE!</v>
      </c>
      <c r="G4894" s="28" t="str">
        <f t="shared" si="529"/>
        <v/>
      </c>
      <c r="H4894" s="29"/>
      <c r="I4894" s="30"/>
      <c r="J4894">
        <f t="shared" si="530"/>
        <v>0</v>
      </c>
      <c r="K4894">
        <f t="shared" si="531"/>
        <v>0</v>
      </c>
    </row>
    <row r="4895" spans="1:11" ht="12.75" customHeight="1" x14ac:dyDescent="0.2">
      <c r="A4895" s="71" t="str">
        <f t="shared" si="527"/>
        <v/>
      </c>
      <c r="B4895" s="31" t="str">
        <f t="shared" si="532"/>
        <v/>
      </c>
      <c r="C4895" s="25" t="str">
        <f t="shared" si="528"/>
        <v/>
      </c>
      <c r="D4895" s="26" t="str">
        <f>IF(C4895="","",IFERROR(VLOOKUP($C4895,Statistiques!$A$8:$B$30,2,0),""))</f>
        <v/>
      </c>
      <c r="E4895" s="24"/>
      <c r="F4895" s="27" t="e">
        <f t="shared" si="533"/>
        <v>#VALUE!</v>
      </c>
      <c r="G4895" s="28" t="str">
        <f t="shared" si="529"/>
        <v/>
      </c>
      <c r="H4895" s="29"/>
      <c r="I4895" s="30"/>
      <c r="J4895">
        <f t="shared" si="530"/>
        <v>0</v>
      </c>
      <c r="K4895">
        <f t="shared" si="531"/>
        <v>0</v>
      </c>
    </row>
    <row r="4896" spans="1:11" ht="12.75" customHeight="1" x14ac:dyDescent="0.2">
      <c r="A4896" s="71" t="str">
        <f t="shared" si="527"/>
        <v/>
      </c>
      <c r="B4896" s="31" t="str">
        <f t="shared" si="532"/>
        <v/>
      </c>
      <c r="C4896" s="25" t="str">
        <f t="shared" si="528"/>
        <v/>
      </c>
      <c r="D4896" s="26" t="str">
        <f>IF(C4896="","",IFERROR(VLOOKUP($C4896,Statistiques!$A$8:$B$30,2,0),""))</f>
        <v/>
      </c>
      <c r="E4896" s="24"/>
      <c r="F4896" s="27" t="e">
        <f t="shared" si="533"/>
        <v>#VALUE!</v>
      </c>
      <c r="G4896" s="28" t="str">
        <f t="shared" si="529"/>
        <v/>
      </c>
      <c r="H4896" s="29"/>
      <c r="I4896" s="30"/>
      <c r="J4896">
        <f t="shared" si="530"/>
        <v>0</v>
      </c>
      <c r="K4896">
        <f t="shared" si="531"/>
        <v>0</v>
      </c>
    </row>
    <row r="4897" spans="1:11" ht="12.75" customHeight="1" x14ac:dyDescent="0.2">
      <c r="A4897" s="71" t="str">
        <f t="shared" si="527"/>
        <v/>
      </c>
      <c r="B4897" s="31" t="str">
        <f t="shared" si="532"/>
        <v/>
      </c>
      <c r="C4897" s="25" t="str">
        <f t="shared" si="528"/>
        <v/>
      </c>
      <c r="D4897" s="26" t="str">
        <f>IF(C4897="","",IFERROR(VLOOKUP($C4897,Statistiques!$A$8:$B$30,2,0),""))</f>
        <v/>
      </c>
      <c r="E4897" s="24"/>
      <c r="F4897" s="27" t="e">
        <f t="shared" si="533"/>
        <v>#VALUE!</v>
      </c>
      <c r="G4897" s="28" t="str">
        <f t="shared" si="529"/>
        <v/>
      </c>
      <c r="H4897" s="29"/>
      <c r="I4897" s="30"/>
      <c r="J4897">
        <f t="shared" si="530"/>
        <v>0</v>
      </c>
      <c r="K4897">
        <f t="shared" si="531"/>
        <v>0</v>
      </c>
    </row>
    <row r="4898" spans="1:11" ht="12.75" customHeight="1" x14ac:dyDescent="0.2">
      <c r="A4898" s="71" t="str">
        <f t="shared" si="527"/>
        <v/>
      </c>
      <c r="B4898" s="31" t="str">
        <f t="shared" si="532"/>
        <v/>
      </c>
      <c r="C4898" s="25" t="str">
        <f t="shared" si="528"/>
        <v/>
      </c>
      <c r="D4898" s="26" t="str">
        <f>IF(C4898="","",IFERROR(VLOOKUP($C4898,Statistiques!$A$8:$B$30,2,0),""))</f>
        <v/>
      </c>
      <c r="E4898" s="24"/>
      <c r="F4898" s="27" t="e">
        <f t="shared" si="533"/>
        <v>#VALUE!</v>
      </c>
      <c r="G4898" s="28" t="str">
        <f t="shared" si="529"/>
        <v/>
      </c>
      <c r="H4898" s="29"/>
      <c r="I4898" s="30"/>
      <c r="J4898">
        <f t="shared" si="530"/>
        <v>0</v>
      </c>
      <c r="K4898">
        <f t="shared" si="531"/>
        <v>0</v>
      </c>
    </row>
    <row r="4899" spans="1:11" ht="12.75" customHeight="1" x14ac:dyDescent="0.2">
      <c r="A4899" s="71" t="str">
        <f t="shared" si="527"/>
        <v/>
      </c>
      <c r="B4899" s="31" t="str">
        <f t="shared" si="532"/>
        <v/>
      </c>
      <c r="C4899" s="25" t="str">
        <f t="shared" si="528"/>
        <v/>
      </c>
      <c r="D4899" s="26" t="str">
        <f>IF(C4899="","",IFERROR(VLOOKUP($C4899,Statistiques!$A$8:$B$30,2,0),""))</f>
        <v/>
      </c>
      <c r="E4899" s="24"/>
      <c r="F4899" s="27" t="e">
        <f t="shared" si="533"/>
        <v>#VALUE!</v>
      </c>
      <c r="G4899" s="28" t="str">
        <f t="shared" si="529"/>
        <v/>
      </c>
      <c r="H4899" s="29"/>
      <c r="I4899" s="30"/>
      <c r="J4899">
        <f t="shared" si="530"/>
        <v>0</v>
      </c>
      <c r="K4899">
        <f t="shared" si="531"/>
        <v>0</v>
      </c>
    </row>
    <row r="4900" spans="1:11" ht="12.75" customHeight="1" x14ac:dyDescent="0.2">
      <c r="A4900" s="71" t="str">
        <f t="shared" si="527"/>
        <v/>
      </c>
      <c r="B4900" s="31" t="str">
        <f t="shared" si="532"/>
        <v/>
      </c>
      <c r="C4900" s="25" t="str">
        <f t="shared" si="528"/>
        <v/>
      </c>
      <c r="D4900" s="26" t="str">
        <f>IF(C4900="","",IFERROR(VLOOKUP($C4900,Statistiques!$A$8:$B$30,2,0),""))</f>
        <v/>
      </c>
      <c r="E4900" s="24"/>
      <c r="F4900" s="27" t="e">
        <f t="shared" si="533"/>
        <v>#VALUE!</v>
      </c>
      <c r="G4900" s="28" t="str">
        <f t="shared" si="529"/>
        <v/>
      </c>
      <c r="H4900" s="29"/>
      <c r="I4900" s="30"/>
      <c r="J4900">
        <f t="shared" si="530"/>
        <v>0</v>
      </c>
      <c r="K4900">
        <f t="shared" si="531"/>
        <v>0</v>
      </c>
    </row>
    <row r="4901" spans="1:11" ht="12.75" customHeight="1" x14ac:dyDescent="0.2">
      <c r="A4901" s="71" t="str">
        <f t="shared" si="527"/>
        <v/>
      </c>
      <c r="B4901" s="31" t="str">
        <f t="shared" si="532"/>
        <v/>
      </c>
      <c r="C4901" s="25" t="str">
        <f t="shared" si="528"/>
        <v/>
      </c>
      <c r="D4901" s="26" t="str">
        <f>IF(C4901="","",IFERROR(VLOOKUP($C4901,Statistiques!$A$8:$B$30,2,0),""))</f>
        <v/>
      </c>
      <c r="E4901" s="24"/>
      <c r="F4901" s="27" t="e">
        <f t="shared" si="533"/>
        <v>#VALUE!</v>
      </c>
      <c r="G4901" s="28" t="str">
        <f t="shared" si="529"/>
        <v/>
      </c>
      <c r="H4901" s="29"/>
      <c r="I4901" s="30"/>
      <c r="J4901">
        <f t="shared" si="530"/>
        <v>0</v>
      </c>
      <c r="K4901">
        <f t="shared" si="531"/>
        <v>0</v>
      </c>
    </row>
    <row r="4902" spans="1:11" ht="12.75" customHeight="1" x14ac:dyDescent="0.2">
      <c r="A4902" s="71" t="str">
        <f t="shared" si="527"/>
        <v/>
      </c>
      <c r="B4902" s="31" t="str">
        <f t="shared" si="532"/>
        <v/>
      </c>
      <c r="C4902" s="25" t="str">
        <f t="shared" si="528"/>
        <v/>
      </c>
      <c r="D4902" s="26" t="str">
        <f>IF(C4902="","",IFERROR(VLOOKUP($C4902,Statistiques!$A$8:$B$30,2,0),""))</f>
        <v/>
      </c>
      <c r="E4902" s="24"/>
      <c r="F4902" s="27" t="e">
        <f t="shared" si="533"/>
        <v>#VALUE!</v>
      </c>
      <c r="G4902" s="28" t="str">
        <f t="shared" si="529"/>
        <v/>
      </c>
      <c r="H4902" s="29"/>
      <c r="I4902" s="30"/>
      <c r="J4902">
        <f t="shared" si="530"/>
        <v>0</v>
      </c>
      <c r="K4902">
        <f t="shared" si="531"/>
        <v>0</v>
      </c>
    </row>
    <row r="4903" spans="1:11" ht="12.75" customHeight="1" x14ac:dyDescent="0.2">
      <c r="A4903" s="71" t="str">
        <f t="shared" si="527"/>
        <v/>
      </c>
      <c r="B4903" s="31" t="str">
        <f t="shared" si="532"/>
        <v/>
      </c>
      <c r="C4903" s="25" t="str">
        <f t="shared" si="528"/>
        <v/>
      </c>
      <c r="D4903" s="26" t="str">
        <f>IF(C4903="","",IFERROR(VLOOKUP($C4903,Statistiques!$A$8:$B$30,2,0),""))</f>
        <v/>
      </c>
      <c r="E4903" s="24"/>
      <c r="F4903" s="27" t="e">
        <f t="shared" si="533"/>
        <v>#VALUE!</v>
      </c>
      <c r="G4903" s="28" t="str">
        <f t="shared" si="529"/>
        <v/>
      </c>
      <c r="H4903" s="29"/>
      <c r="I4903" s="30"/>
      <c r="J4903">
        <f t="shared" si="530"/>
        <v>0</v>
      </c>
      <c r="K4903">
        <f t="shared" si="531"/>
        <v>0</v>
      </c>
    </row>
    <row r="4904" spans="1:11" ht="12.75" customHeight="1" x14ac:dyDescent="0.2">
      <c r="A4904" s="71" t="str">
        <f t="shared" si="527"/>
        <v/>
      </c>
      <c r="B4904" s="31" t="str">
        <f t="shared" si="532"/>
        <v/>
      </c>
      <c r="C4904" s="25" t="str">
        <f t="shared" si="528"/>
        <v/>
      </c>
      <c r="D4904" s="26" t="str">
        <f>IF(C4904="","",IFERROR(VLOOKUP($C4904,Statistiques!$A$8:$B$30,2,0),""))</f>
        <v/>
      </c>
      <c r="E4904" s="24"/>
      <c r="F4904" s="27" t="e">
        <f t="shared" si="533"/>
        <v>#VALUE!</v>
      </c>
      <c r="G4904" s="28" t="str">
        <f t="shared" si="529"/>
        <v/>
      </c>
      <c r="H4904" s="29"/>
      <c r="I4904" s="30"/>
      <c r="J4904">
        <f t="shared" si="530"/>
        <v>0</v>
      </c>
      <c r="K4904">
        <f t="shared" si="531"/>
        <v>0</v>
      </c>
    </row>
    <row r="4905" spans="1:11" ht="12.75" customHeight="1" x14ac:dyDescent="0.2">
      <c r="A4905" s="71" t="str">
        <f t="shared" si="527"/>
        <v/>
      </c>
      <c r="B4905" s="31" t="str">
        <f t="shared" si="532"/>
        <v/>
      </c>
      <c r="C4905" s="25" t="str">
        <f t="shared" si="528"/>
        <v/>
      </c>
      <c r="D4905" s="26" t="str">
        <f>IF(C4905="","",IFERROR(VLOOKUP($C4905,Statistiques!$A$8:$B$30,2,0),""))</f>
        <v/>
      </c>
      <c r="E4905" s="24"/>
      <c r="F4905" s="27" t="e">
        <f t="shared" si="533"/>
        <v>#VALUE!</v>
      </c>
      <c r="G4905" s="28" t="str">
        <f t="shared" si="529"/>
        <v/>
      </c>
      <c r="H4905" s="29"/>
      <c r="I4905" s="30"/>
      <c r="J4905">
        <f t="shared" si="530"/>
        <v>0</v>
      </c>
      <c r="K4905">
        <f t="shared" si="531"/>
        <v>0</v>
      </c>
    </row>
    <row r="4906" spans="1:11" ht="12.75" customHeight="1" x14ac:dyDescent="0.2">
      <c r="A4906" s="71" t="str">
        <f t="shared" si="527"/>
        <v/>
      </c>
      <c r="B4906" s="31" t="str">
        <f t="shared" si="532"/>
        <v/>
      </c>
      <c r="C4906" s="25" t="str">
        <f t="shared" si="528"/>
        <v/>
      </c>
      <c r="D4906" s="26" t="str">
        <f>IF(C4906="","",IFERROR(VLOOKUP($C4906,Statistiques!$A$8:$B$30,2,0),""))</f>
        <v/>
      </c>
      <c r="E4906" s="24"/>
      <c r="F4906" s="27" t="e">
        <f t="shared" si="533"/>
        <v>#VALUE!</v>
      </c>
      <c r="G4906" s="28" t="str">
        <f t="shared" si="529"/>
        <v/>
      </c>
      <c r="H4906" s="29"/>
      <c r="I4906" s="30"/>
      <c r="J4906">
        <f t="shared" si="530"/>
        <v>0</v>
      </c>
      <c r="K4906">
        <f t="shared" si="531"/>
        <v>0</v>
      </c>
    </row>
    <row r="4907" spans="1:11" ht="12.75" customHeight="1" x14ac:dyDescent="0.2">
      <c r="A4907" s="71" t="str">
        <f t="shared" si="527"/>
        <v/>
      </c>
      <c r="B4907" s="31" t="str">
        <f t="shared" si="532"/>
        <v/>
      </c>
      <c r="C4907" s="25" t="str">
        <f t="shared" si="528"/>
        <v/>
      </c>
      <c r="D4907" s="26" t="str">
        <f>IF(C4907="","",IFERROR(VLOOKUP($C4907,Statistiques!$A$8:$B$30,2,0),""))</f>
        <v/>
      </c>
      <c r="E4907" s="24"/>
      <c r="F4907" s="27" t="e">
        <f t="shared" si="533"/>
        <v>#VALUE!</v>
      </c>
      <c r="G4907" s="28" t="str">
        <f t="shared" si="529"/>
        <v/>
      </c>
      <c r="H4907" s="29"/>
      <c r="I4907" s="30"/>
      <c r="J4907">
        <f t="shared" si="530"/>
        <v>0</v>
      </c>
      <c r="K4907">
        <f t="shared" si="531"/>
        <v>0</v>
      </c>
    </row>
    <row r="4908" spans="1:11" ht="12.75" customHeight="1" x14ac:dyDescent="0.2">
      <c r="A4908" s="71" t="str">
        <f t="shared" si="527"/>
        <v/>
      </c>
      <c r="B4908" s="31" t="str">
        <f t="shared" si="532"/>
        <v/>
      </c>
      <c r="C4908" s="25" t="str">
        <f t="shared" si="528"/>
        <v/>
      </c>
      <c r="D4908" s="26" t="str">
        <f>IF(C4908="","",IFERROR(VLOOKUP($C4908,Statistiques!$A$8:$B$30,2,0),""))</f>
        <v/>
      </c>
      <c r="E4908" s="24"/>
      <c r="F4908" s="27" t="e">
        <f t="shared" si="533"/>
        <v>#VALUE!</v>
      </c>
      <c r="G4908" s="28" t="str">
        <f t="shared" si="529"/>
        <v/>
      </c>
      <c r="H4908" s="29"/>
      <c r="I4908" s="30"/>
      <c r="J4908">
        <f t="shared" si="530"/>
        <v>0</v>
      </c>
      <c r="K4908">
        <f t="shared" si="531"/>
        <v>0</v>
      </c>
    </row>
    <row r="4909" spans="1:11" ht="12.75" customHeight="1" x14ac:dyDescent="0.2">
      <c r="A4909" s="71" t="str">
        <f t="shared" si="527"/>
        <v/>
      </c>
      <c r="B4909" s="31" t="str">
        <f t="shared" si="532"/>
        <v/>
      </c>
      <c r="C4909" s="25" t="str">
        <f t="shared" si="528"/>
        <v/>
      </c>
      <c r="D4909" s="26" t="str">
        <f>IF(C4909="","",IFERROR(VLOOKUP($C4909,Statistiques!$A$8:$B$30,2,0),""))</f>
        <v/>
      </c>
      <c r="E4909" s="24"/>
      <c r="F4909" s="27" t="e">
        <f t="shared" si="533"/>
        <v>#VALUE!</v>
      </c>
      <c r="G4909" s="28" t="str">
        <f t="shared" si="529"/>
        <v/>
      </c>
      <c r="H4909" s="29"/>
      <c r="I4909" s="30"/>
      <c r="J4909">
        <f t="shared" si="530"/>
        <v>0</v>
      </c>
      <c r="K4909">
        <f t="shared" si="531"/>
        <v>0</v>
      </c>
    </row>
    <row r="4910" spans="1:11" ht="12.75" customHeight="1" x14ac:dyDescent="0.2">
      <c r="A4910" s="71" t="str">
        <f t="shared" si="527"/>
        <v/>
      </c>
      <c r="B4910" s="31" t="str">
        <f t="shared" si="532"/>
        <v/>
      </c>
      <c r="C4910" s="25" t="str">
        <f t="shared" si="528"/>
        <v/>
      </c>
      <c r="D4910" s="26" t="str">
        <f>IF(C4910="","",IFERROR(VLOOKUP($C4910,Statistiques!$A$8:$B$30,2,0),""))</f>
        <v/>
      </c>
      <c r="E4910" s="24"/>
      <c r="F4910" s="27" t="e">
        <f t="shared" si="533"/>
        <v>#VALUE!</v>
      </c>
      <c r="G4910" s="28" t="str">
        <f t="shared" si="529"/>
        <v/>
      </c>
      <c r="H4910" s="29"/>
      <c r="I4910" s="30"/>
      <c r="J4910">
        <f t="shared" si="530"/>
        <v>0</v>
      </c>
      <c r="K4910">
        <f t="shared" si="531"/>
        <v>0</v>
      </c>
    </row>
    <row r="4911" spans="1:11" ht="12.75" customHeight="1" x14ac:dyDescent="0.2">
      <c r="A4911" s="71" t="str">
        <f t="shared" si="527"/>
        <v/>
      </c>
      <c r="B4911" s="31" t="str">
        <f t="shared" si="532"/>
        <v/>
      </c>
      <c r="C4911" s="25" t="str">
        <f t="shared" si="528"/>
        <v/>
      </c>
      <c r="D4911" s="26" t="str">
        <f>IF(C4911="","",IFERROR(VLOOKUP($C4911,Statistiques!$A$8:$B$30,2,0),""))</f>
        <v/>
      </c>
      <c r="E4911" s="24"/>
      <c r="F4911" s="27" t="e">
        <f t="shared" si="533"/>
        <v>#VALUE!</v>
      </c>
      <c r="G4911" s="28" t="str">
        <f t="shared" si="529"/>
        <v/>
      </c>
      <c r="H4911" s="29"/>
      <c r="I4911" s="30"/>
      <c r="J4911">
        <f t="shared" si="530"/>
        <v>0</v>
      </c>
      <c r="K4911">
        <f t="shared" si="531"/>
        <v>0</v>
      </c>
    </row>
    <row r="4912" spans="1:11" ht="12.75" customHeight="1" x14ac:dyDescent="0.2">
      <c r="A4912" s="71" t="str">
        <f t="shared" si="527"/>
        <v/>
      </c>
      <c r="B4912" s="31" t="str">
        <f t="shared" si="532"/>
        <v/>
      </c>
      <c r="C4912" s="25" t="str">
        <f t="shared" si="528"/>
        <v/>
      </c>
      <c r="D4912" s="26" t="str">
        <f>IF(C4912="","",IFERROR(VLOOKUP($C4912,Statistiques!$A$8:$B$30,2,0),""))</f>
        <v/>
      </c>
      <c r="E4912" s="24"/>
      <c r="F4912" s="27" t="e">
        <f t="shared" si="533"/>
        <v>#VALUE!</v>
      </c>
      <c r="G4912" s="28" t="str">
        <f t="shared" si="529"/>
        <v/>
      </c>
      <c r="H4912" s="29"/>
      <c r="I4912" s="30"/>
      <c r="J4912">
        <f t="shared" si="530"/>
        <v>0</v>
      </c>
      <c r="K4912">
        <f t="shared" si="531"/>
        <v>0</v>
      </c>
    </row>
    <row r="4913" spans="1:11" ht="12.75" customHeight="1" x14ac:dyDescent="0.2">
      <c r="A4913" s="71" t="str">
        <f t="shared" si="527"/>
        <v/>
      </c>
      <c r="B4913" s="31" t="str">
        <f t="shared" si="532"/>
        <v/>
      </c>
      <c r="C4913" s="25" t="str">
        <f t="shared" si="528"/>
        <v/>
      </c>
      <c r="D4913" s="26" t="str">
        <f>IF(C4913="","",IFERROR(VLOOKUP($C4913,Statistiques!$A$8:$B$30,2,0),""))</f>
        <v/>
      </c>
      <c r="E4913" s="24"/>
      <c r="F4913" s="27" t="e">
        <f t="shared" si="533"/>
        <v>#VALUE!</v>
      </c>
      <c r="G4913" s="28" t="str">
        <f t="shared" si="529"/>
        <v/>
      </c>
      <c r="H4913" s="29"/>
      <c r="I4913" s="30"/>
      <c r="J4913">
        <f t="shared" si="530"/>
        <v>0</v>
      </c>
      <c r="K4913">
        <f t="shared" si="531"/>
        <v>0</v>
      </c>
    </row>
    <row r="4914" spans="1:11" ht="12.75" customHeight="1" x14ac:dyDescent="0.2">
      <c r="A4914" s="71" t="str">
        <f t="shared" ref="A4914:A4977" si="534">IF(E4913="","",A4913)</f>
        <v/>
      </c>
      <c r="B4914" s="31" t="str">
        <f t="shared" si="532"/>
        <v/>
      </c>
      <c r="C4914" s="25" t="str">
        <f t="shared" ref="C4914:C4977" si="535">IF(E4913="","",C4913)</f>
        <v/>
      </c>
      <c r="D4914" s="26" t="str">
        <f>IF(C4914="","",IFERROR(VLOOKUP($C4914,Statistiques!$A$8:$B$30,2,0),""))</f>
        <v/>
      </c>
      <c r="E4914" s="24"/>
      <c r="F4914" s="27" t="e">
        <f t="shared" si="533"/>
        <v>#VALUE!</v>
      </c>
      <c r="G4914" s="28" t="str">
        <f t="shared" si="529"/>
        <v/>
      </c>
      <c r="H4914" s="29"/>
      <c r="I4914" s="30"/>
      <c r="J4914">
        <f t="shared" si="530"/>
        <v>0</v>
      </c>
      <c r="K4914">
        <f t="shared" si="531"/>
        <v>0</v>
      </c>
    </row>
    <row r="4915" spans="1:11" ht="12.75" customHeight="1" x14ac:dyDescent="0.2">
      <c r="A4915" s="71" t="str">
        <f t="shared" si="534"/>
        <v/>
      </c>
      <c r="B4915" s="31" t="str">
        <f t="shared" si="532"/>
        <v/>
      </c>
      <c r="C4915" s="25" t="str">
        <f t="shared" si="535"/>
        <v/>
      </c>
      <c r="D4915" s="26" t="str">
        <f>IF(C4915="","",IFERROR(VLOOKUP($C4915,Statistiques!$A$8:$B$30,2,0),""))</f>
        <v/>
      </c>
      <c r="E4915" s="24"/>
      <c r="F4915" s="27" t="e">
        <f t="shared" si="533"/>
        <v>#VALUE!</v>
      </c>
      <c r="G4915" s="28" t="str">
        <f t="shared" si="529"/>
        <v/>
      </c>
      <c r="H4915" s="29"/>
      <c r="I4915" s="30"/>
      <c r="J4915">
        <f t="shared" si="530"/>
        <v>0</v>
      </c>
      <c r="K4915">
        <f t="shared" si="531"/>
        <v>0</v>
      </c>
    </row>
    <row r="4916" spans="1:11" ht="12.75" customHeight="1" x14ac:dyDescent="0.2">
      <c r="A4916" s="71" t="str">
        <f t="shared" si="534"/>
        <v/>
      </c>
      <c r="B4916" s="31" t="str">
        <f t="shared" si="532"/>
        <v/>
      </c>
      <c r="C4916" s="25" t="str">
        <f t="shared" si="535"/>
        <v/>
      </c>
      <c r="D4916" s="26" t="str">
        <f>IF(C4916="","",IFERROR(VLOOKUP($C4916,Statistiques!$A$8:$B$30,2,0),""))</f>
        <v/>
      </c>
      <c r="E4916" s="24"/>
      <c r="F4916" s="27" t="e">
        <f t="shared" si="533"/>
        <v>#VALUE!</v>
      </c>
      <c r="G4916" s="28" t="str">
        <f t="shared" si="529"/>
        <v/>
      </c>
      <c r="H4916" s="29"/>
      <c r="I4916" s="30"/>
      <c r="J4916">
        <f t="shared" si="530"/>
        <v>0</v>
      </c>
      <c r="K4916">
        <f t="shared" si="531"/>
        <v>0</v>
      </c>
    </row>
    <row r="4917" spans="1:11" ht="12.75" customHeight="1" x14ac:dyDescent="0.2">
      <c r="A4917" s="71" t="str">
        <f t="shared" si="534"/>
        <v/>
      </c>
      <c r="B4917" s="31" t="str">
        <f t="shared" si="532"/>
        <v/>
      </c>
      <c r="C4917" s="25" t="str">
        <f t="shared" si="535"/>
        <v/>
      </c>
      <c r="D4917" s="26" t="str">
        <f>IF(C4917="","",IFERROR(VLOOKUP($C4917,Statistiques!$A$8:$B$30,2,0),""))</f>
        <v/>
      </c>
      <c r="E4917" s="24"/>
      <c r="F4917" s="27" t="e">
        <f t="shared" si="533"/>
        <v>#VALUE!</v>
      </c>
      <c r="G4917" s="28" t="str">
        <f t="shared" si="529"/>
        <v/>
      </c>
      <c r="H4917" s="29"/>
      <c r="I4917" s="30"/>
      <c r="J4917">
        <f t="shared" si="530"/>
        <v>0</v>
      </c>
      <c r="K4917">
        <f t="shared" si="531"/>
        <v>0</v>
      </c>
    </row>
    <row r="4918" spans="1:11" ht="12.75" customHeight="1" x14ac:dyDescent="0.2">
      <c r="A4918" s="71" t="str">
        <f t="shared" si="534"/>
        <v/>
      </c>
      <c r="B4918" s="31" t="str">
        <f t="shared" si="532"/>
        <v/>
      </c>
      <c r="C4918" s="25" t="str">
        <f t="shared" si="535"/>
        <v/>
      </c>
      <c r="D4918" s="26" t="str">
        <f>IF(C4918="","",IFERROR(VLOOKUP($C4918,Statistiques!$A$8:$B$30,2,0),""))</f>
        <v/>
      </c>
      <c r="E4918" s="24"/>
      <c r="F4918" s="27" t="e">
        <f t="shared" si="533"/>
        <v>#VALUE!</v>
      </c>
      <c r="G4918" s="28" t="str">
        <f t="shared" si="529"/>
        <v/>
      </c>
      <c r="H4918" s="29"/>
      <c r="I4918" s="30"/>
      <c r="J4918">
        <f t="shared" si="530"/>
        <v>0</v>
      </c>
      <c r="K4918">
        <f t="shared" si="531"/>
        <v>0</v>
      </c>
    </row>
    <row r="4919" spans="1:11" ht="12.75" customHeight="1" x14ac:dyDescent="0.2">
      <c r="A4919" s="71" t="str">
        <f t="shared" si="534"/>
        <v/>
      </c>
      <c r="B4919" s="31" t="str">
        <f t="shared" si="532"/>
        <v/>
      </c>
      <c r="C4919" s="25" t="str">
        <f t="shared" si="535"/>
        <v/>
      </c>
      <c r="D4919" s="26" t="str">
        <f>IF(C4919="","",IFERROR(VLOOKUP($C4919,Statistiques!$A$8:$B$30,2,0),""))</f>
        <v/>
      </c>
      <c r="E4919" s="24"/>
      <c r="F4919" s="27" t="e">
        <f t="shared" si="533"/>
        <v>#VALUE!</v>
      </c>
      <c r="G4919" s="28" t="str">
        <f t="shared" si="529"/>
        <v/>
      </c>
      <c r="H4919" s="29"/>
      <c r="I4919" s="30"/>
      <c r="J4919">
        <f t="shared" si="530"/>
        <v>0</v>
      </c>
      <c r="K4919">
        <f t="shared" si="531"/>
        <v>0</v>
      </c>
    </row>
    <row r="4920" spans="1:11" ht="12.75" customHeight="1" x14ac:dyDescent="0.2">
      <c r="A4920" s="71" t="str">
        <f t="shared" si="534"/>
        <v/>
      </c>
      <c r="B4920" s="31" t="str">
        <f t="shared" si="532"/>
        <v/>
      </c>
      <c r="C4920" s="25" t="str">
        <f t="shared" si="535"/>
        <v/>
      </c>
      <c r="D4920" s="26" t="str">
        <f>IF(C4920="","",IFERROR(VLOOKUP($C4920,Statistiques!$A$8:$B$30,2,0),""))</f>
        <v/>
      </c>
      <c r="E4920" s="24"/>
      <c r="F4920" s="27" t="e">
        <f t="shared" si="533"/>
        <v>#VALUE!</v>
      </c>
      <c r="G4920" s="28" t="str">
        <f t="shared" si="529"/>
        <v/>
      </c>
      <c r="H4920" s="29"/>
      <c r="I4920" s="30"/>
      <c r="J4920">
        <f t="shared" si="530"/>
        <v>0</v>
      </c>
      <c r="K4920">
        <f t="shared" si="531"/>
        <v>0</v>
      </c>
    </row>
    <row r="4921" spans="1:11" ht="12.75" customHeight="1" x14ac:dyDescent="0.2">
      <c r="A4921" s="71" t="str">
        <f t="shared" si="534"/>
        <v/>
      </c>
      <c r="B4921" s="31" t="str">
        <f t="shared" si="532"/>
        <v/>
      </c>
      <c r="C4921" s="25" t="str">
        <f t="shared" si="535"/>
        <v/>
      </c>
      <c r="D4921" s="26" t="str">
        <f>IF(C4921="","",IFERROR(VLOOKUP($C4921,Statistiques!$A$8:$B$30,2,0),""))</f>
        <v/>
      </c>
      <c r="E4921" s="24"/>
      <c r="F4921" s="27" t="e">
        <f t="shared" si="533"/>
        <v>#VALUE!</v>
      </c>
      <c r="G4921" s="28" t="str">
        <f t="shared" si="529"/>
        <v/>
      </c>
      <c r="H4921" s="29"/>
      <c r="I4921" s="30"/>
      <c r="J4921">
        <f t="shared" si="530"/>
        <v>0</v>
      </c>
      <c r="K4921">
        <f t="shared" si="531"/>
        <v>0</v>
      </c>
    </row>
    <row r="4922" spans="1:11" ht="12.75" customHeight="1" x14ac:dyDescent="0.2">
      <c r="A4922" s="71" t="str">
        <f t="shared" si="534"/>
        <v/>
      </c>
      <c r="B4922" s="31" t="str">
        <f t="shared" si="532"/>
        <v/>
      </c>
      <c r="C4922" s="25" t="str">
        <f t="shared" si="535"/>
        <v/>
      </c>
      <c r="D4922" s="26" t="str">
        <f>IF(C4922="","",IFERROR(VLOOKUP($C4922,Statistiques!$A$8:$B$30,2,0),""))</f>
        <v/>
      </c>
      <c r="E4922" s="24"/>
      <c r="F4922" s="27" t="e">
        <f t="shared" si="533"/>
        <v>#VALUE!</v>
      </c>
      <c r="G4922" s="28" t="str">
        <f t="shared" si="529"/>
        <v/>
      </c>
      <c r="H4922" s="29"/>
      <c r="I4922" s="30"/>
      <c r="J4922">
        <f t="shared" si="530"/>
        <v>0</v>
      </c>
      <c r="K4922">
        <f t="shared" si="531"/>
        <v>0</v>
      </c>
    </row>
    <row r="4923" spans="1:11" ht="12.75" customHeight="1" x14ac:dyDescent="0.2">
      <c r="A4923" s="71" t="str">
        <f t="shared" si="534"/>
        <v/>
      </c>
      <c r="B4923" s="31" t="str">
        <f t="shared" si="532"/>
        <v/>
      </c>
      <c r="C4923" s="25" t="str">
        <f t="shared" si="535"/>
        <v/>
      </c>
      <c r="D4923" s="26" t="str">
        <f>IF(C4923="","",IFERROR(VLOOKUP($C4923,Statistiques!$A$8:$B$30,2,0),""))</f>
        <v/>
      </c>
      <c r="E4923" s="24"/>
      <c r="F4923" s="27" t="e">
        <f t="shared" si="533"/>
        <v>#VALUE!</v>
      </c>
      <c r="G4923" s="28" t="str">
        <f t="shared" si="529"/>
        <v/>
      </c>
      <c r="H4923" s="29"/>
      <c r="I4923" s="30"/>
      <c r="J4923">
        <f t="shared" si="530"/>
        <v>0</v>
      </c>
      <c r="K4923">
        <f t="shared" si="531"/>
        <v>0</v>
      </c>
    </row>
    <row r="4924" spans="1:11" ht="12.75" customHeight="1" x14ac:dyDescent="0.2">
      <c r="A4924" s="71" t="str">
        <f t="shared" si="534"/>
        <v/>
      </c>
      <c r="B4924" s="31" t="str">
        <f t="shared" si="532"/>
        <v/>
      </c>
      <c r="C4924" s="25" t="str">
        <f t="shared" si="535"/>
        <v/>
      </c>
      <c r="D4924" s="26" t="str">
        <f>IF(C4924="","",IFERROR(VLOOKUP($C4924,Statistiques!$A$8:$B$30,2,0),""))</f>
        <v/>
      </c>
      <c r="E4924" s="24"/>
      <c r="F4924" s="27" t="e">
        <f t="shared" si="533"/>
        <v>#VALUE!</v>
      </c>
      <c r="G4924" s="28" t="str">
        <f t="shared" si="529"/>
        <v/>
      </c>
      <c r="H4924" s="29"/>
      <c r="I4924" s="30"/>
      <c r="J4924">
        <f t="shared" si="530"/>
        <v>0</v>
      </c>
      <c r="K4924">
        <f t="shared" si="531"/>
        <v>0</v>
      </c>
    </row>
    <row r="4925" spans="1:11" ht="12.75" customHeight="1" x14ac:dyDescent="0.2">
      <c r="A4925" s="71" t="str">
        <f t="shared" si="534"/>
        <v/>
      </c>
      <c r="B4925" s="31" t="str">
        <f t="shared" si="532"/>
        <v/>
      </c>
      <c r="C4925" s="25" t="str">
        <f t="shared" si="535"/>
        <v/>
      </c>
      <c r="D4925" s="26" t="str">
        <f>IF(C4925="","",IFERROR(VLOOKUP($C4925,Statistiques!$A$8:$B$30,2,0),""))</f>
        <v/>
      </c>
      <c r="E4925" s="24"/>
      <c r="F4925" s="27" t="e">
        <f t="shared" si="533"/>
        <v>#VALUE!</v>
      </c>
      <c r="G4925" s="28" t="str">
        <f t="shared" si="529"/>
        <v/>
      </c>
      <c r="H4925" s="29"/>
      <c r="I4925" s="30"/>
      <c r="J4925">
        <f t="shared" si="530"/>
        <v>0</v>
      </c>
      <c r="K4925">
        <f t="shared" si="531"/>
        <v>0</v>
      </c>
    </row>
    <row r="4926" spans="1:11" ht="12.75" customHeight="1" x14ac:dyDescent="0.2">
      <c r="A4926" s="71" t="str">
        <f t="shared" si="534"/>
        <v/>
      </c>
      <c r="B4926" s="31" t="str">
        <f t="shared" si="532"/>
        <v/>
      </c>
      <c r="C4926" s="25" t="str">
        <f t="shared" si="535"/>
        <v/>
      </c>
      <c r="D4926" s="26" t="str">
        <f>IF(C4926="","",IFERROR(VLOOKUP($C4926,Statistiques!$A$8:$B$30,2,0),""))</f>
        <v/>
      </c>
      <c r="E4926" s="24"/>
      <c r="F4926" s="27" t="e">
        <f t="shared" si="533"/>
        <v>#VALUE!</v>
      </c>
      <c r="G4926" s="28" t="str">
        <f t="shared" si="529"/>
        <v/>
      </c>
      <c r="H4926" s="29"/>
      <c r="I4926" s="30"/>
      <c r="J4926">
        <f t="shared" si="530"/>
        <v>0</v>
      </c>
      <c r="K4926">
        <f t="shared" si="531"/>
        <v>0</v>
      </c>
    </row>
    <row r="4927" spans="1:11" ht="12.75" customHeight="1" x14ac:dyDescent="0.2">
      <c r="A4927" s="71" t="str">
        <f t="shared" si="534"/>
        <v/>
      </c>
      <c r="B4927" s="31" t="str">
        <f t="shared" si="532"/>
        <v/>
      </c>
      <c r="C4927" s="25" t="str">
        <f t="shared" si="535"/>
        <v/>
      </c>
      <c r="D4927" s="26" t="str">
        <f>IF(C4927="","",IFERROR(VLOOKUP($C4927,Statistiques!$A$8:$B$30,2,0),""))</f>
        <v/>
      </c>
      <c r="E4927" s="24"/>
      <c r="F4927" s="27" t="e">
        <f t="shared" si="533"/>
        <v>#VALUE!</v>
      </c>
      <c r="G4927" s="28" t="str">
        <f t="shared" si="529"/>
        <v/>
      </c>
      <c r="H4927" s="29"/>
      <c r="I4927" s="30"/>
      <c r="J4927">
        <f t="shared" si="530"/>
        <v>0</v>
      </c>
      <c r="K4927">
        <f t="shared" si="531"/>
        <v>0</v>
      </c>
    </row>
    <row r="4928" spans="1:11" ht="12.75" customHeight="1" x14ac:dyDescent="0.2">
      <c r="A4928" s="71" t="str">
        <f t="shared" si="534"/>
        <v/>
      </c>
      <c r="B4928" s="31" t="str">
        <f t="shared" si="532"/>
        <v/>
      </c>
      <c r="C4928" s="25" t="str">
        <f t="shared" si="535"/>
        <v/>
      </c>
      <c r="D4928" s="26" t="str">
        <f>IF(C4928="","",IFERROR(VLOOKUP($C4928,Statistiques!$A$8:$B$30,2,0),""))</f>
        <v/>
      </c>
      <c r="E4928" s="24"/>
      <c r="F4928" s="27" t="e">
        <f t="shared" si="533"/>
        <v>#VALUE!</v>
      </c>
      <c r="G4928" s="28" t="str">
        <f t="shared" si="529"/>
        <v/>
      </c>
      <c r="H4928" s="29"/>
      <c r="I4928" s="30"/>
      <c r="J4928">
        <f t="shared" si="530"/>
        <v>0</v>
      </c>
      <c r="K4928">
        <f t="shared" si="531"/>
        <v>0</v>
      </c>
    </row>
    <row r="4929" spans="1:11" ht="12.75" customHeight="1" x14ac:dyDescent="0.2">
      <c r="A4929" s="71" t="str">
        <f t="shared" si="534"/>
        <v/>
      </c>
      <c r="B4929" s="31" t="str">
        <f t="shared" si="532"/>
        <v/>
      </c>
      <c r="C4929" s="25" t="str">
        <f t="shared" si="535"/>
        <v/>
      </c>
      <c r="D4929" s="26" t="str">
        <f>IF(C4929="","",IFERROR(VLOOKUP($C4929,Statistiques!$A$8:$B$30,2,0),""))</f>
        <v/>
      </c>
      <c r="E4929" s="24"/>
      <c r="F4929" s="27" t="e">
        <f t="shared" si="533"/>
        <v>#VALUE!</v>
      </c>
      <c r="G4929" s="28" t="str">
        <f t="shared" si="529"/>
        <v/>
      </c>
      <c r="H4929" s="29"/>
      <c r="I4929" s="30"/>
      <c r="J4929">
        <f t="shared" si="530"/>
        <v>0</v>
      </c>
      <c r="K4929">
        <f t="shared" si="531"/>
        <v>0</v>
      </c>
    </row>
    <row r="4930" spans="1:11" ht="12.75" customHeight="1" x14ac:dyDescent="0.2">
      <c r="A4930" s="71" t="str">
        <f t="shared" si="534"/>
        <v/>
      </c>
      <c r="B4930" s="31" t="str">
        <f t="shared" si="532"/>
        <v/>
      </c>
      <c r="C4930" s="25" t="str">
        <f t="shared" si="535"/>
        <v/>
      </c>
      <c r="D4930" s="26" t="str">
        <f>IF(C4930="","",IFERROR(VLOOKUP($C4930,Statistiques!$A$8:$B$30,2,0),""))</f>
        <v/>
      </c>
      <c r="E4930" s="24"/>
      <c r="F4930" s="27" t="e">
        <f t="shared" si="533"/>
        <v>#VALUE!</v>
      </c>
      <c r="G4930" s="28" t="str">
        <f t="shared" si="529"/>
        <v/>
      </c>
      <c r="H4930" s="29"/>
      <c r="I4930" s="30"/>
      <c r="J4930">
        <f t="shared" si="530"/>
        <v>0</v>
      </c>
      <c r="K4930">
        <f t="shared" si="531"/>
        <v>0</v>
      </c>
    </row>
    <row r="4931" spans="1:11" ht="12.75" customHeight="1" x14ac:dyDescent="0.2">
      <c r="A4931" s="71" t="str">
        <f t="shared" si="534"/>
        <v/>
      </c>
      <c r="B4931" s="31" t="str">
        <f t="shared" si="532"/>
        <v/>
      </c>
      <c r="C4931" s="25" t="str">
        <f t="shared" si="535"/>
        <v/>
      </c>
      <c r="D4931" s="26" t="str">
        <f>IF(C4931="","",IFERROR(VLOOKUP($C4931,Statistiques!$A$8:$B$30,2,0),""))</f>
        <v/>
      </c>
      <c r="E4931" s="24"/>
      <c r="F4931" s="27" t="e">
        <f t="shared" si="533"/>
        <v>#VALUE!</v>
      </c>
      <c r="G4931" s="28" t="str">
        <f t="shared" ref="G4931:G4994" si="536">IF(E4931="","",IF(AND(MONTH(A4931)=MONTH(A4932),E4932&lt;&gt;""),"",F4931))</f>
        <v/>
      </c>
      <c r="H4931" s="29"/>
      <c r="I4931" s="30"/>
      <c r="J4931">
        <f t="shared" ref="J4931:J4994" si="537">IF(H4931="",0,H4931)</f>
        <v>0</v>
      </c>
      <c r="K4931">
        <f t="shared" ref="K4931:K4994" si="538">IF(I4931="",0,I4931)</f>
        <v>0</v>
      </c>
    </row>
    <row r="4932" spans="1:11" ht="12.75" customHeight="1" x14ac:dyDescent="0.2">
      <c r="A4932" s="71" t="str">
        <f t="shared" si="534"/>
        <v/>
      </c>
      <c r="B4932" s="31" t="str">
        <f t="shared" ref="B4932:B4995" si="539">IF(A4932="","",B4931+1)</f>
        <v/>
      </c>
      <c r="C4932" s="25" t="str">
        <f t="shared" si="535"/>
        <v/>
      </c>
      <c r="D4932" s="26" t="str">
        <f>IF(C4932="","",IFERROR(VLOOKUP($C4932,Statistiques!$A$8:$B$30,2,0),""))</f>
        <v/>
      </c>
      <c r="E4932" s="24"/>
      <c r="F4932" s="27" t="e">
        <f t="shared" ref="F4932:F4995" si="540">IF(MONTH(A4932)=MONTH(A4931),F4931+E4932,E4932)</f>
        <v>#VALUE!</v>
      </c>
      <c r="G4932" s="28" t="str">
        <f t="shared" si="536"/>
        <v/>
      </c>
      <c r="H4932" s="29"/>
      <c r="I4932" s="30"/>
      <c r="J4932">
        <f t="shared" si="537"/>
        <v>0</v>
      </c>
      <c r="K4932">
        <f t="shared" si="538"/>
        <v>0</v>
      </c>
    </row>
    <row r="4933" spans="1:11" ht="12.75" customHeight="1" x14ac:dyDescent="0.2">
      <c r="A4933" s="71" t="str">
        <f t="shared" si="534"/>
        <v/>
      </c>
      <c r="B4933" s="31" t="str">
        <f t="shared" si="539"/>
        <v/>
      </c>
      <c r="C4933" s="25" t="str">
        <f t="shared" si="535"/>
        <v/>
      </c>
      <c r="D4933" s="26" t="str">
        <f>IF(C4933="","",IFERROR(VLOOKUP($C4933,Statistiques!$A$8:$B$30,2,0),""))</f>
        <v/>
      </c>
      <c r="E4933" s="24"/>
      <c r="F4933" s="27" t="e">
        <f t="shared" si="540"/>
        <v>#VALUE!</v>
      </c>
      <c r="G4933" s="28" t="str">
        <f t="shared" si="536"/>
        <v/>
      </c>
      <c r="H4933" s="29"/>
      <c r="I4933" s="30"/>
      <c r="J4933">
        <f t="shared" si="537"/>
        <v>0</v>
      </c>
      <c r="K4933">
        <f t="shared" si="538"/>
        <v>0</v>
      </c>
    </row>
    <row r="4934" spans="1:11" ht="12.75" customHeight="1" x14ac:dyDescent="0.2">
      <c r="A4934" s="71" t="str">
        <f t="shared" si="534"/>
        <v/>
      </c>
      <c r="B4934" s="31" t="str">
        <f t="shared" si="539"/>
        <v/>
      </c>
      <c r="C4934" s="25" t="str">
        <f t="shared" si="535"/>
        <v/>
      </c>
      <c r="D4934" s="26" t="str">
        <f>IF(C4934="","",IFERROR(VLOOKUP($C4934,Statistiques!$A$8:$B$30,2,0),""))</f>
        <v/>
      </c>
      <c r="E4934" s="24"/>
      <c r="F4934" s="27" t="e">
        <f t="shared" si="540"/>
        <v>#VALUE!</v>
      </c>
      <c r="G4934" s="28" t="str">
        <f t="shared" si="536"/>
        <v/>
      </c>
      <c r="H4934" s="29"/>
      <c r="I4934" s="30"/>
      <c r="J4934">
        <f t="shared" si="537"/>
        <v>0</v>
      </c>
      <c r="K4934">
        <f t="shared" si="538"/>
        <v>0</v>
      </c>
    </row>
    <row r="4935" spans="1:11" ht="12.75" customHeight="1" x14ac:dyDescent="0.2">
      <c r="A4935" s="71" t="str">
        <f t="shared" si="534"/>
        <v/>
      </c>
      <c r="B4935" s="31" t="str">
        <f t="shared" si="539"/>
        <v/>
      </c>
      <c r="C4935" s="25" t="str">
        <f t="shared" si="535"/>
        <v/>
      </c>
      <c r="D4935" s="26" t="str">
        <f>IF(C4935="","",IFERROR(VLOOKUP($C4935,Statistiques!$A$8:$B$30,2,0),""))</f>
        <v/>
      </c>
      <c r="E4935" s="24"/>
      <c r="F4935" s="27" t="e">
        <f t="shared" si="540"/>
        <v>#VALUE!</v>
      </c>
      <c r="G4935" s="28" t="str">
        <f t="shared" si="536"/>
        <v/>
      </c>
      <c r="H4935" s="29"/>
      <c r="I4935" s="30"/>
      <c r="J4935">
        <f t="shared" si="537"/>
        <v>0</v>
      </c>
      <c r="K4935">
        <f t="shared" si="538"/>
        <v>0</v>
      </c>
    </row>
    <row r="4936" spans="1:11" ht="12.75" customHeight="1" x14ac:dyDescent="0.2">
      <c r="A4936" s="71" t="str">
        <f t="shared" si="534"/>
        <v/>
      </c>
      <c r="B4936" s="31" t="str">
        <f t="shared" si="539"/>
        <v/>
      </c>
      <c r="C4936" s="25" t="str">
        <f t="shared" si="535"/>
        <v/>
      </c>
      <c r="D4936" s="26" t="str">
        <f>IF(C4936="","",IFERROR(VLOOKUP($C4936,Statistiques!$A$8:$B$30,2,0),""))</f>
        <v/>
      </c>
      <c r="E4936" s="24"/>
      <c r="F4936" s="27" t="e">
        <f t="shared" si="540"/>
        <v>#VALUE!</v>
      </c>
      <c r="G4936" s="28" t="str">
        <f t="shared" si="536"/>
        <v/>
      </c>
      <c r="H4936" s="29"/>
      <c r="I4936" s="30"/>
      <c r="J4936">
        <f t="shared" si="537"/>
        <v>0</v>
      </c>
      <c r="K4936">
        <f t="shared" si="538"/>
        <v>0</v>
      </c>
    </row>
    <row r="4937" spans="1:11" ht="12.75" customHeight="1" x14ac:dyDescent="0.2">
      <c r="A4937" s="71" t="str">
        <f t="shared" si="534"/>
        <v/>
      </c>
      <c r="B4937" s="31" t="str">
        <f t="shared" si="539"/>
        <v/>
      </c>
      <c r="C4937" s="25" t="str">
        <f t="shared" si="535"/>
        <v/>
      </c>
      <c r="D4937" s="26" t="str">
        <f>IF(C4937="","",IFERROR(VLOOKUP($C4937,Statistiques!$A$8:$B$30,2,0),""))</f>
        <v/>
      </c>
      <c r="E4937" s="24"/>
      <c r="F4937" s="27" t="e">
        <f t="shared" si="540"/>
        <v>#VALUE!</v>
      </c>
      <c r="G4937" s="28" t="str">
        <f t="shared" si="536"/>
        <v/>
      </c>
      <c r="H4937" s="29"/>
      <c r="I4937" s="30"/>
      <c r="J4937">
        <f t="shared" si="537"/>
        <v>0</v>
      </c>
      <c r="K4937">
        <f t="shared" si="538"/>
        <v>0</v>
      </c>
    </row>
    <row r="4938" spans="1:11" ht="12.75" customHeight="1" x14ac:dyDescent="0.2">
      <c r="A4938" s="71" t="str">
        <f t="shared" si="534"/>
        <v/>
      </c>
      <c r="B4938" s="31" t="str">
        <f t="shared" si="539"/>
        <v/>
      </c>
      <c r="C4938" s="25" t="str">
        <f t="shared" si="535"/>
        <v/>
      </c>
      <c r="D4938" s="26" t="str">
        <f>IF(C4938="","",IFERROR(VLOOKUP($C4938,Statistiques!$A$8:$B$30,2,0),""))</f>
        <v/>
      </c>
      <c r="E4938" s="24"/>
      <c r="F4938" s="27" t="e">
        <f t="shared" si="540"/>
        <v>#VALUE!</v>
      </c>
      <c r="G4938" s="28" t="str">
        <f t="shared" si="536"/>
        <v/>
      </c>
      <c r="H4938" s="29"/>
      <c r="I4938" s="30"/>
      <c r="J4938">
        <f t="shared" si="537"/>
        <v>0</v>
      </c>
      <c r="K4938">
        <f t="shared" si="538"/>
        <v>0</v>
      </c>
    </row>
    <row r="4939" spans="1:11" ht="12.75" customHeight="1" x14ac:dyDescent="0.2">
      <c r="A4939" s="71" t="str">
        <f t="shared" si="534"/>
        <v/>
      </c>
      <c r="B4939" s="31" t="str">
        <f t="shared" si="539"/>
        <v/>
      </c>
      <c r="C4939" s="25" t="str">
        <f t="shared" si="535"/>
        <v/>
      </c>
      <c r="D4939" s="26" t="str">
        <f>IF(C4939="","",IFERROR(VLOOKUP($C4939,Statistiques!$A$8:$B$30,2,0),""))</f>
        <v/>
      </c>
      <c r="E4939" s="24"/>
      <c r="F4939" s="27" t="e">
        <f t="shared" si="540"/>
        <v>#VALUE!</v>
      </c>
      <c r="G4939" s="28" t="str">
        <f t="shared" si="536"/>
        <v/>
      </c>
      <c r="H4939" s="29"/>
      <c r="I4939" s="30"/>
      <c r="J4939">
        <f t="shared" si="537"/>
        <v>0</v>
      </c>
      <c r="K4939">
        <f t="shared" si="538"/>
        <v>0</v>
      </c>
    </row>
    <row r="4940" spans="1:11" ht="12.75" customHeight="1" x14ac:dyDescent="0.2">
      <c r="A4940" s="71" t="str">
        <f t="shared" si="534"/>
        <v/>
      </c>
      <c r="B4940" s="31" t="str">
        <f t="shared" si="539"/>
        <v/>
      </c>
      <c r="C4940" s="25" t="str">
        <f t="shared" si="535"/>
        <v/>
      </c>
      <c r="D4940" s="26" t="str">
        <f>IF(C4940="","",IFERROR(VLOOKUP($C4940,Statistiques!$A$8:$B$30,2,0),""))</f>
        <v/>
      </c>
      <c r="E4940" s="24"/>
      <c r="F4940" s="27" t="e">
        <f t="shared" si="540"/>
        <v>#VALUE!</v>
      </c>
      <c r="G4940" s="28" t="str">
        <f t="shared" si="536"/>
        <v/>
      </c>
      <c r="H4940" s="29"/>
      <c r="I4940" s="30"/>
      <c r="J4940">
        <f t="shared" si="537"/>
        <v>0</v>
      </c>
      <c r="K4940">
        <f t="shared" si="538"/>
        <v>0</v>
      </c>
    </row>
    <row r="4941" spans="1:11" ht="12.75" customHeight="1" x14ac:dyDescent="0.2">
      <c r="A4941" s="71" t="str">
        <f t="shared" si="534"/>
        <v/>
      </c>
      <c r="B4941" s="31" t="str">
        <f t="shared" si="539"/>
        <v/>
      </c>
      <c r="C4941" s="25" t="str">
        <f t="shared" si="535"/>
        <v/>
      </c>
      <c r="D4941" s="26" t="str">
        <f>IF(C4941="","",IFERROR(VLOOKUP($C4941,Statistiques!$A$8:$B$30,2,0),""))</f>
        <v/>
      </c>
      <c r="E4941" s="24"/>
      <c r="F4941" s="27" t="e">
        <f t="shared" si="540"/>
        <v>#VALUE!</v>
      </c>
      <c r="G4941" s="28" t="str">
        <f t="shared" si="536"/>
        <v/>
      </c>
      <c r="H4941" s="29"/>
      <c r="I4941" s="30"/>
      <c r="J4941">
        <f t="shared" si="537"/>
        <v>0</v>
      </c>
      <c r="K4941">
        <f t="shared" si="538"/>
        <v>0</v>
      </c>
    </row>
    <row r="4942" spans="1:11" ht="12.75" customHeight="1" x14ac:dyDescent="0.2">
      <c r="A4942" s="71" t="str">
        <f t="shared" si="534"/>
        <v/>
      </c>
      <c r="B4942" s="31" t="str">
        <f t="shared" si="539"/>
        <v/>
      </c>
      <c r="C4942" s="25" t="str">
        <f t="shared" si="535"/>
        <v/>
      </c>
      <c r="D4942" s="26" t="str">
        <f>IF(C4942="","",IFERROR(VLOOKUP($C4942,Statistiques!$A$8:$B$30,2,0),""))</f>
        <v/>
      </c>
      <c r="E4942" s="24"/>
      <c r="F4942" s="27" t="e">
        <f t="shared" si="540"/>
        <v>#VALUE!</v>
      </c>
      <c r="G4942" s="28" t="str">
        <f t="shared" si="536"/>
        <v/>
      </c>
      <c r="H4942" s="29"/>
      <c r="I4942" s="30"/>
      <c r="J4942">
        <f t="shared" si="537"/>
        <v>0</v>
      </c>
      <c r="K4942">
        <f t="shared" si="538"/>
        <v>0</v>
      </c>
    </row>
    <row r="4943" spans="1:11" ht="12.75" customHeight="1" x14ac:dyDescent="0.2">
      <c r="A4943" s="71" t="str">
        <f t="shared" si="534"/>
        <v/>
      </c>
      <c r="B4943" s="31" t="str">
        <f t="shared" si="539"/>
        <v/>
      </c>
      <c r="C4943" s="25" t="str">
        <f t="shared" si="535"/>
        <v/>
      </c>
      <c r="D4943" s="26" t="str">
        <f>IF(C4943="","",IFERROR(VLOOKUP($C4943,Statistiques!$A$8:$B$30,2,0),""))</f>
        <v/>
      </c>
      <c r="E4943" s="24"/>
      <c r="F4943" s="27" t="e">
        <f t="shared" si="540"/>
        <v>#VALUE!</v>
      </c>
      <c r="G4943" s="28" t="str">
        <f t="shared" si="536"/>
        <v/>
      </c>
      <c r="H4943" s="29"/>
      <c r="I4943" s="30"/>
      <c r="J4943">
        <f t="shared" si="537"/>
        <v>0</v>
      </c>
      <c r="K4943">
        <f t="shared" si="538"/>
        <v>0</v>
      </c>
    </row>
    <row r="4944" spans="1:11" ht="12.75" customHeight="1" x14ac:dyDescent="0.2">
      <c r="A4944" s="71" t="str">
        <f t="shared" si="534"/>
        <v/>
      </c>
      <c r="B4944" s="31" t="str">
        <f t="shared" si="539"/>
        <v/>
      </c>
      <c r="C4944" s="25" t="str">
        <f t="shared" si="535"/>
        <v/>
      </c>
      <c r="D4944" s="26" t="str">
        <f>IF(C4944="","",IFERROR(VLOOKUP($C4944,Statistiques!$A$8:$B$30,2,0),""))</f>
        <v/>
      </c>
      <c r="E4944" s="24"/>
      <c r="F4944" s="27" t="e">
        <f t="shared" si="540"/>
        <v>#VALUE!</v>
      </c>
      <c r="G4944" s="28" t="str">
        <f t="shared" si="536"/>
        <v/>
      </c>
      <c r="H4944" s="29"/>
      <c r="I4944" s="30"/>
      <c r="J4944">
        <f t="shared" si="537"/>
        <v>0</v>
      </c>
      <c r="K4944">
        <f t="shared" si="538"/>
        <v>0</v>
      </c>
    </row>
    <row r="4945" spans="1:11" ht="12.75" customHeight="1" x14ac:dyDescent="0.2">
      <c r="A4945" s="71" t="str">
        <f t="shared" si="534"/>
        <v/>
      </c>
      <c r="B4945" s="31" t="str">
        <f t="shared" si="539"/>
        <v/>
      </c>
      <c r="C4945" s="25" t="str">
        <f t="shared" si="535"/>
        <v/>
      </c>
      <c r="D4945" s="26" t="str">
        <f>IF(C4945="","",IFERROR(VLOOKUP($C4945,Statistiques!$A$8:$B$30,2,0),""))</f>
        <v/>
      </c>
      <c r="E4945" s="24"/>
      <c r="F4945" s="27" t="e">
        <f t="shared" si="540"/>
        <v>#VALUE!</v>
      </c>
      <c r="G4945" s="28" t="str">
        <f t="shared" si="536"/>
        <v/>
      </c>
      <c r="H4945" s="29"/>
      <c r="I4945" s="30"/>
      <c r="J4945">
        <f t="shared" si="537"/>
        <v>0</v>
      </c>
      <c r="K4945">
        <f t="shared" si="538"/>
        <v>0</v>
      </c>
    </row>
    <row r="4946" spans="1:11" ht="12.75" customHeight="1" x14ac:dyDescent="0.2">
      <c r="A4946" s="71" t="str">
        <f t="shared" si="534"/>
        <v/>
      </c>
      <c r="B4946" s="31" t="str">
        <f t="shared" si="539"/>
        <v/>
      </c>
      <c r="C4946" s="25" t="str">
        <f t="shared" si="535"/>
        <v/>
      </c>
      <c r="D4946" s="26" t="str">
        <f>IF(C4946="","",IFERROR(VLOOKUP($C4946,Statistiques!$A$8:$B$30,2,0),""))</f>
        <v/>
      </c>
      <c r="E4946" s="24"/>
      <c r="F4946" s="27" t="e">
        <f t="shared" si="540"/>
        <v>#VALUE!</v>
      </c>
      <c r="G4946" s="28" t="str">
        <f t="shared" si="536"/>
        <v/>
      </c>
      <c r="H4946" s="29"/>
      <c r="I4946" s="30"/>
      <c r="J4946">
        <f t="shared" si="537"/>
        <v>0</v>
      </c>
      <c r="K4946">
        <f t="shared" si="538"/>
        <v>0</v>
      </c>
    </row>
    <row r="4947" spans="1:11" ht="12.75" customHeight="1" x14ac:dyDescent="0.2">
      <c r="A4947" s="71" t="str">
        <f t="shared" si="534"/>
        <v/>
      </c>
      <c r="B4947" s="31" t="str">
        <f t="shared" si="539"/>
        <v/>
      </c>
      <c r="C4947" s="25" t="str">
        <f t="shared" si="535"/>
        <v/>
      </c>
      <c r="D4947" s="26" t="str">
        <f>IF(C4947="","",IFERROR(VLOOKUP($C4947,Statistiques!$A$8:$B$30,2,0),""))</f>
        <v/>
      </c>
      <c r="E4947" s="24"/>
      <c r="F4947" s="27" t="e">
        <f t="shared" si="540"/>
        <v>#VALUE!</v>
      </c>
      <c r="G4947" s="28" t="str">
        <f t="shared" si="536"/>
        <v/>
      </c>
      <c r="H4947" s="29"/>
      <c r="I4947" s="30"/>
      <c r="J4947">
        <f t="shared" si="537"/>
        <v>0</v>
      </c>
      <c r="K4947">
        <f t="shared" si="538"/>
        <v>0</v>
      </c>
    </row>
    <row r="4948" spans="1:11" ht="12.75" customHeight="1" x14ac:dyDescent="0.2">
      <c r="A4948" s="71" t="str">
        <f t="shared" si="534"/>
        <v/>
      </c>
      <c r="B4948" s="31" t="str">
        <f t="shared" si="539"/>
        <v/>
      </c>
      <c r="C4948" s="25" t="str">
        <f t="shared" si="535"/>
        <v/>
      </c>
      <c r="D4948" s="26" t="str">
        <f>IF(C4948="","",IFERROR(VLOOKUP($C4948,Statistiques!$A$8:$B$30,2,0),""))</f>
        <v/>
      </c>
      <c r="E4948" s="24"/>
      <c r="F4948" s="27" t="e">
        <f t="shared" si="540"/>
        <v>#VALUE!</v>
      </c>
      <c r="G4948" s="28" t="str">
        <f t="shared" si="536"/>
        <v/>
      </c>
      <c r="H4948" s="29"/>
      <c r="I4948" s="30"/>
      <c r="J4948">
        <f t="shared" si="537"/>
        <v>0</v>
      </c>
      <c r="K4948">
        <f t="shared" si="538"/>
        <v>0</v>
      </c>
    </row>
    <row r="4949" spans="1:11" ht="12.75" customHeight="1" x14ac:dyDescent="0.2">
      <c r="A4949" s="71" t="str">
        <f t="shared" si="534"/>
        <v/>
      </c>
      <c r="B4949" s="31" t="str">
        <f t="shared" si="539"/>
        <v/>
      </c>
      <c r="C4949" s="25" t="str">
        <f t="shared" si="535"/>
        <v/>
      </c>
      <c r="D4949" s="26" t="str">
        <f>IF(C4949="","",IFERROR(VLOOKUP($C4949,Statistiques!$A$8:$B$30,2,0),""))</f>
        <v/>
      </c>
      <c r="E4949" s="24"/>
      <c r="F4949" s="27" t="e">
        <f t="shared" si="540"/>
        <v>#VALUE!</v>
      </c>
      <c r="G4949" s="28" t="str">
        <f t="shared" si="536"/>
        <v/>
      </c>
      <c r="H4949" s="29"/>
      <c r="I4949" s="30"/>
      <c r="J4949">
        <f t="shared" si="537"/>
        <v>0</v>
      </c>
      <c r="K4949">
        <f t="shared" si="538"/>
        <v>0</v>
      </c>
    </row>
    <row r="4950" spans="1:11" ht="12.75" customHeight="1" x14ac:dyDescent="0.2">
      <c r="A4950" s="71" t="str">
        <f t="shared" si="534"/>
        <v/>
      </c>
      <c r="B4950" s="31" t="str">
        <f t="shared" si="539"/>
        <v/>
      </c>
      <c r="C4950" s="25" t="str">
        <f t="shared" si="535"/>
        <v/>
      </c>
      <c r="D4950" s="26" t="str">
        <f>IF(C4950="","",IFERROR(VLOOKUP($C4950,Statistiques!$A$8:$B$30,2,0),""))</f>
        <v/>
      </c>
      <c r="E4950" s="24"/>
      <c r="F4950" s="27" t="e">
        <f t="shared" si="540"/>
        <v>#VALUE!</v>
      </c>
      <c r="G4950" s="28" t="str">
        <f t="shared" si="536"/>
        <v/>
      </c>
      <c r="H4950" s="29"/>
      <c r="I4950" s="30"/>
      <c r="J4950">
        <f t="shared" si="537"/>
        <v>0</v>
      </c>
      <c r="K4950">
        <f t="shared" si="538"/>
        <v>0</v>
      </c>
    </row>
    <row r="4951" spans="1:11" ht="12.75" customHeight="1" x14ac:dyDescent="0.2">
      <c r="A4951" s="71" t="str">
        <f t="shared" si="534"/>
        <v/>
      </c>
      <c r="B4951" s="31" t="str">
        <f t="shared" si="539"/>
        <v/>
      </c>
      <c r="C4951" s="25" t="str">
        <f t="shared" si="535"/>
        <v/>
      </c>
      <c r="D4951" s="26" t="str">
        <f>IF(C4951="","",IFERROR(VLOOKUP($C4951,Statistiques!$A$8:$B$30,2,0),""))</f>
        <v/>
      </c>
      <c r="E4951" s="24"/>
      <c r="F4951" s="27" t="e">
        <f t="shared" si="540"/>
        <v>#VALUE!</v>
      </c>
      <c r="G4951" s="28" t="str">
        <f t="shared" si="536"/>
        <v/>
      </c>
      <c r="H4951" s="29"/>
      <c r="I4951" s="30"/>
      <c r="J4951">
        <f t="shared" si="537"/>
        <v>0</v>
      </c>
      <c r="K4951">
        <f t="shared" si="538"/>
        <v>0</v>
      </c>
    </row>
    <row r="4952" spans="1:11" ht="12.75" customHeight="1" x14ac:dyDescent="0.2">
      <c r="A4952" s="71" t="str">
        <f t="shared" si="534"/>
        <v/>
      </c>
      <c r="B4952" s="31" t="str">
        <f t="shared" si="539"/>
        <v/>
      </c>
      <c r="C4952" s="25" t="str">
        <f t="shared" si="535"/>
        <v/>
      </c>
      <c r="D4952" s="26" t="str">
        <f>IF(C4952="","",IFERROR(VLOOKUP($C4952,Statistiques!$A$8:$B$30,2,0),""))</f>
        <v/>
      </c>
      <c r="E4952" s="24"/>
      <c r="F4952" s="27" t="e">
        <f t="shared" si="540"/>
        <v>#VALUE!</v>
      </c>
      <c r="G4952" s="28" t="str">
        <f t="shared" si="536"/>
        <v/>
      </c>
      <c r="H4952" s="29"/>
      <c r="I4952" s="30"/>
      <c r="J4952">
        <f t="shared" si="537"/>
        <v>0</v>
      </c>
      <c r="K4952">
        <f t="shared" si="538"/>
        <v>0</v>
      </c>
    </row>
    <row r="4953" spans="1:11" ht="12.75" customHeight="1" x14ac:dyDescent="0.2">
      <c r="A4953" s="71" t="str">
        <f t="shared" si="534"/>
        <v/>
      </c>
      <c r="B4953" s="31" t="str">
        <f t="shared" si="539"/>
        <v/>
      </c>
      <c r="C4953" s="25" t="str">
        <f t="shared" si="535"/>
        <v/>
      </c>
      <c r="D4953" s="26" t="str">
        <f>IF(C4953="","",IFERROR(VLOOKUP($C4953,Statistiques!$A$8:$B$30,2,0),""))</f>
        <v/>
      </c>
      <c r="E4953" s="24"/>
      <c r="F4953" s="27" t="e">
        <f t="shared" si="540"/>
        <v>#VALUE!</v>
      </c>
      <c r="G4953" s="28" t="str">
        <f t="shared" si="536"/>
        <v/>
      </c>
      <c r="H4953" s="29"/>
      <c r="I4953" s="30"/>
      <c r="J4953">
        <f t="shared" si="537"/>
        <v>0</v>
      </c>
      <c r="K4953">
        <f t="shared" si="538"/>
        <v>0</v>
      </c>
    </row>
    <row r="4954" spans="1:11" ht="12.75" customHeight="1" x14ac:dyDescent="0.2">
      <c r="A4954" s="71" t="str">
        <f t="shared" si="534"/>
        <v/>
      </c>
      <c r="B4954" s="31" t="str">
        <f t="shared" si="539"/>
        <v/>
      </c>
      <c r="C4954" s="25" t="str">
        <f t="shared" si="535"/>
        <v/>
      </c>
      <c r="D4954" s="26" t="str">
        <f>IF(C4954="","",IFERROR(VLOOKUP($C4954,Statistiques!$A$8:$B$30,2,0),""))</f>
        <v/>
      </c>
      <c r="E4954" s="24"/>
      <c r="F4954" s="27" t="e">
        <f t="shared" si="540"/>
        <v>#VALUE!</v>
      </c>
      <c r="G4954" s="28" t="str">
        <f t="shared" si="536"/>
        <v/>
      </c>
      <c r="H4954" s="29"/>
      <c r="I4954" s="30"/>
      <c r="J4954">
        <f t="shared" si="537"/>
        <v>0</v>
      </c>
      <c r="K4954">
        <f t="shared" si="538"/>
        <v>0</v>
      </c>
    </row>
    <row r="4955" spans="1:11" ht="12.75" customHeight="1" x14ac:dyDescent="0.2">
      <c r="A4955" s="71" t="str">
        <f t="shared" si="534"/>
        <v/>
      </c>
      <c r="B4955" s="31" t="str">
        <f t="shared" si="539"/>
        <v/>
      </c>
      <c r="C4955" s="25" t="str">
        <f t="shared" si="535"/>
        <v/>
      </c>
      <c r="D4955" s="26" t="str">
        <f>IF(C4955="","",IFERROR(VLOOKUP($C4955,Statistiques!$A$8:$B$30,2,0),""))</f>
        <v/>
      </c>
      <c r="E4955" s="24"/>
      <c r="F4955" s="27" t="e">
        <f t="shared" si="540"/>
        <v>#VALUE!</v>
      </c>
      <c r="G4955" s="28" t="str">
        <f t="shared" si="536"/>
        <v/>
      </c>
      <c r="H4955" s="29"/>
      <c r="I4955" s="30"/>
      <c r="J4955">
        <f t="shared" si="537"/>
        <v>0</v>
      </c>
      <c r="K4955">
        <f t="shared" si="538"/>
        <v>0</v>
      </c>
    </row>
    <row r="4956" spans="1:11" ht="12.75" customHeight="1" x14ac:dyDescent="0.2">
      <c r="A4956" s="71" t="str">
        <f t="shared" si="534"/>
        <v/>
      </c>
      <c r="B4956" s="31" t="str">
        <f t="shared" si="539"/>
        <v/>
      </c>
      <c r="C4956" s="25" t="str">
        <f t="shared" si="535"/>
        <v/>
      </c>
      <c r="D4956" s="26" t="str">
        <f>IF(C4956="","",IFERROR(VLOOKUP($C4956,Statistiques!$A$8:$B$30,2,0),""))</f>
        <v/>
      </c>
      <c r="E4956" s="24"/>
      <c r="F4956" s="27" t="e">
        <f t="shared" si="540"/>
        <v>#VALUE!</v>
      </c>
      <c r="G4956" s="28" t="str">
        <f t="shared" si="536"/>
        <v/>
      </c>
      <c r="H4956" s="29"/>
      <c r="I4956" s="30"/>
      <c r="J4956">
        <f t="shared" si="537"/>
        <v>0</v>
      </c>
      <c r="K4956">
        <f t="shared" si="538"/>
        <v>0</v>
      </c>
    </row>
    <row r="4957" spans="1:11" ht="12.75" customHeight="1" x14ac:dyDescent="0.2">
      <c r="A4957" s="71" t="str">
        <f t="shared" si="534"/>
        <v/>
      </c>
      <c r="B4957" s="31" t="str">
        <f t="shared" si="539"/>
        <v/>
      </c>
      <c r="C4957" s="25" t="str">
        <f t="shared" si="535"/>
        <v/>
      </c>
      <c r="D4957" s="26" t="str">
        <f>IF(C4957="","",IFERROR(VLOOKUP($C4957,Statistiques!$A$8:$B$30,2,0),""))</f>
        <v/>
      </c>
      <c r="E4957" s="24"/>
      <c r="F4957" s="27" t="e">
        <f t="shared" si="540"/>
        <v>#VALUE!</v>
      </c>
      <c r="G4957" s="28" t="str">
        <f t="shared" si="536"/>
        <v/>
      </c>
      <c r="H4957" s="29"/>
      <c r="I4957" s="30"/>
      <c r="J4957">
        <f t="shared" si="537"/>
        <v>0</v>
      </c>
      <c r="K4957">
        <f t="shared" si="538"/>
        <v>0</v>
      </c>
    </row>
    <row r="4958" spans="1:11" ht="12.75" customHeight="1" x14ac:dyDescent="0.2">
      <c r="A4958" s="71" t="str">
        <f t="shared" si="534"/>
        <v/>
      </c>
      <c r="B4958" s="31" t="str">
        <f t="shared" si="539"/>
        <v/>
      </c>
      <c r="C4958" s="25" t="str">
        <f t="shared" si="535"/>
        <v/>
      </c>
      <c r="D4958" s="26" t="str">
        <f>IF(C4958="","",IFERROR(VLOOKUP($C4958,Statistiques!$A$8:$B$30,2,0),""))</f>
        <v/>
      </c>
      <c r="E4958" s="24"/>
      <c r="F4958" s="27" t="e">
        <f t="shared" si="540"/>
        <v>#VALUE!</v>
      </c>
      <c r="G4958" s="28" t="str">
        <f t="shared" si="536"/>
        <v/>
      </c>
      <c r="H4958" s="29"/>
      <c r="I4958" s="30"/>
      <c r="J4958">
        <f t="shared" si="537"/>
        <v>0</v>
      </c>
      <c r="K4958">
        <f t="shared" si="538"/>
        <v>0</v>
      </c>
    </row>
    <row r="4959" spans="1:11" ht="12.75" customHeight="1" x14ac:dyDescent="0.2">
      <c r="A4959" s="71" t="str">
        <f t="shared" si="534"/>
        <v/>
      </c>
      <c r="B4959" s="31" t="str">
        <f t="shared" si="539"/>
        <v/>
      </c>
      <c r="C4959" s="25" t="str">
        <f t="shared" si="535"/>
        <v/>
      </c>
      <c r="D4959" s="26" t="str">
        <f>IF(C4959="","",IFERROR(VLOOKUP($C4959,Statistiques!$A$8:$B$30,2,0),""))</f>
        <v/>
      </c>
      <c r="E4959" s="24"/>
      <c r="F4959" s="27" t="e">
        <f t="shared" si="540"/>
        <v>#VALUE!</v>
      </c>
      <c r="G4959" s="28" t="str">
        <f t="shared" si="536"/>
        <v/>
      </c>
      <c r="H4959" s="29"/>
      <c r="I4959" s="30"/>
      <c r="J4959">
        <f t="shared" si="537"/>
        <v>0</v>
      </c>
      <c r="K4959">
        <f t="shared" si="538"/>
        <v>0</v>
      </c>
    </row>
    <row r="4960" spans="1:11" ht="12.75" customHeight="1" x14ac:dyDescent="0.2">
      <c r="A4960" s="71" t="str">
        <f t="shared" si="534"/>
        <v/>
      </c>
      <c r="B4960" s="31" t="str">
        <f t="shared" si="539"/>
        <v/>
      </c>
      <c r="C4960" s="25" t="str">
        <f t="shared" si="535"/>
        <v/>
      </c>
      <c r="D4960" s="26" t="str">
        <f>IF(C4960="","",IFERROR(VLOOKUP($C4960,Statistiques!$A$8:$B$30,2,0),""))</f>
        <v/>
      </c>
      <c r="E4960" s="24"/>
      <c r="F4960" s="27" t="e">
        <f t="shared" si="540"/>
        <v>#VALUE!</v>
      </c>
      <c r="G4960" s="28" t="str">
        <f t="shared" si="536"/>
        <v/>
      </c>
      <c r="H4960" s="29"/>
      <c r="I4960" s="30"/>
      <c r="J4960">
        <f t="shared" si="537"/>
        <v>0</v>
      </c>
      <c r="K4960">
        <f t="shared" si="538"/>
        <v>0</v>
      </c>
    </row>
    <row r="4961" spans="1:11" ht="12.75" customHeight="1" x14ac:dyDescent="0.2">
      <c r="A4961" s="71" t="str">
        <f t="shared" si="534"/>
        <v/>
      </c>
      <c r="B4961" s="31" t="str">
        <f t="shared" si="539"/>
        <v/>
      </c>
      <c r="C4961" s="25" t="str">
        <f t="shared" si="535"/>
        <v/>
      </c>
      <c r="D4961" s="26" t="str">
        <f>IF(C4961="","",IFERROR(VLOOKUP($C4961,Statistiques!$A$8:$B$30,2,0),""))</f>
        <v/>
      </c>
      <c r="E4961" s="24"/>
      <c r="F4961" s="27" t="e">
        <f t="shared" si="540"/>
        <v>#VALUE!</v>
      </c>
      <c r="G4961" s="28" t="str">
        <f t="shared" si="536"/>
        <v/>
      </c>
      <c r="H4961" s="29"/>
      <c r="I4961" s="30"/>
      <c r="J4961">
        <f t="shared" si="537"/>
        <v>0</v>
      </c>
      <c r="K4961">
        <f t="shared" si="538"/>
        <v>0</v>
      </c>
    </row>
    <row r="4962" spans="1:11" ht="12.75" customHeight="1" x14ac:dyDescent="0.2">
      <c r="A4962" s="71" t="str">
        <f t="shared" si="534"/>
        <v/>
      </c>
      <c r="B4962" s="31" t="str">
        <f t="shared" si="539"/>
        <v/>
      </c>
      <c r="C4962" s="25" t="str">
        <f t="shared" si="535"/>
        <v/>
      </c>
      <c r="D4962" s="26" t="str">
        <f>IF(C4962="","",IFERROR(VLOOKUP($C4962,Statistiques!$A$8:$B$30,2,0),""))</f>
        <v/>
      </c>
      <c r="E4962" s="24"/>
      <c r="F4962" s="27" t="e">
        <f t="shared" si="540"/>
        <v>#VALUE!</v>
      </c>
      <c r="G4962" s="28" t="str">
        <f t="shared" si="536"/>
        <v/>
      </c>
      <c r="H4962" s="29"/>
      <c r="I4962" s="30"/>
      <c r="J4962">
        <f t="shared" si="537"/>
        <v>0</v>
      </c>
      <c r="K4962">
        <f t="shared" si="538"/>
        <v>0</v>
      </c>
    </row>
    <row r="4963" spans="1:11" ht="12.75" customHeight="1" x14ac:dyDescent="0.2">
      <c r="A4963" s="71" t="str">
        <f t="shared" si="534"/>
        <v/>
      </c>
      <c r="B4963" s="31" t="str">
        <f t="shared" si="539"/>
        <v/>
      </c>
      <c r="C4963" s="25" t="str">
        <f t="shared" si="535"/>
        <v/>
      </c>
      <c r="D4963" s="26" t="str">
        <f>IF(C4963="","",IFERROR(VLOOKUP($C4963,Statistiques!$A$8:$B$30,2,0),""))</f>
        <v/>
      </c>
      <c r="E4963" s="24"/>
      <c r="F4963" s="27" t="e">
        <f t="shared" si="540"/>
        <v>#VALUE!</v>
      </c>
      <c r="G4963" s="28" t="str">
        <f t="shared" si="536"/>
        <v/>
      </c>
      <c r="H4963" s="29"/>
      <c r="I4963" s="30"/>
      <c r="J4963">
        <f t="shared" si="537"/>
        <v>0</v>
      </c>
      <c r="K4963">
        <f t="shared" si="538"/>
        <v>0</v>
      </c>
    </row>
    <row r="4964" spans="1:11" ht="12.75" customHeight="1" x14ac:dyDescent="0.2">
      <c r="A4964" s="71" t="str">
        <f t="shared" si="534"/>
        <v/>
      </c>
      <c r="B4964" s="31" t="str">
        <f t="shared" si="539"/>
        <v/>
      </c>
      <c r="C4964" s="25" t="str">
        <f t="shared" si="535"/>
        <v/>
      </c>
      <c r="D4964" s="26" t="str">
        <f>IF(C4964="","",IFERROR(VLOOKUP($C4964,Statistiques!$A$8:$B$30,2,0),""))</f>
        <v/>
      </c>
      <c r="E4964" s="24"/>
      <c r="F4964" s="27" t="e">
        <f t="shared" si="540"/>
        <v>#VALUE!</v>
      </c>
      <c r="G4964" s="28" t="str">
        <f t="shared" si="536"/>
        <v/>
      </c>
      <c r="H4964" s="29"/>
      <c r="I4964" s="30"/>
      <c r="J4964">
        <f t="shared" si="537"/>
        <v>0</v>
      </c>
      <c r="K4964">
        <f t="shared" si="538"/>
        <v>0</v>
      </c>
    </row>
    <row r="4965" spans="1:11" ht="12.75" customHeight="1" x14ac:dyDescent="0.2">
      <c r="A4965" s="71" t="str">
        <f t="shared" si="534"/>
        <v/>
      </c>
      <c r="B4965" s="31" t="str">
        <f t="shared" si="539"/>
        <v/>
      </c>
      <c r="C4965" s="25" t="str">
        <f t="shared" si="535"/>
        <v/>
      </c>
      <c r="D4965" s="26" t="str">
        <f>IF(C4965="","",IFERROR(VLOOKUP($C4965,Statistiques!$A$8:$B$30,2,0),""))</f>
        <v/>
      </c>
      <c r="E4965" s="24"/>
      <c r="F4965" s="27" t="e">
        <f t="shared" si="540"/>
        <v>#VALUE!</v>
      </c>
      <c r="G4965" s="28" t="str">
        <f t="shared" si="536"/>
        <v/>
      </c>
      <c r="H4965" s="29"/>
      <c r="I4965" s="30"/>
      <c r="J4965">
        <f t="shared" si="537"/>
        <v>0</v>
      </c>
      <c r="K4965">
        <f t="shared" si="538"/>
        <v>0</v>
      </c>
    </row>
    <row r="4966" spans="1:11" ht="12.75" customHeight="1" x14ac:dyDescent="0.2">
      <c r="A4966" s="71" t="str">
        <f t="shared" si="534"/>
        <v/>
      </c>
      <c r="B4966" s="31" t="str">
        <f t="shared" si="539"/>
        <v/>
      </c>
      <c r="C4966" s="25" t="str">
        <f t="shared" si="535"/>
        <v/>
      </c>
      <c r="D4966" s="26" t="str">
        <f>IF(C4966="","",IFERROR(VLOOKUP($C4966,Statistiques!$A$8:$B$30,2,0),""))</f>
        <v/>
      </c>
      <c r="E4966" s="24"/>
      <c r="F4966" s="27" t="e">
        <f t="shared" si="540"/>
        <v>#VALUE!</v>
      </c>
      <c r="G4966" s="28" t="str">
        <f t="shared" si="536"/>
        <v/>
      </c>
      <c r="H4966" s="29"/>
      <c r="I4966" s="30"/>
      <c r="J4966">
        <f t="shared" si="537"/>
        <v>0</v>
      </c>
      <c r="K4966">
        <f t="shared" si="538"/>
        <v>0</v>
      </c>
    </row>
    <row r="4967" spans="1:11" ht="12.75" customHeight="1" x14ac:dyDescent="0.2">
      <c r="A4967" s="71" t="str">
        <f t="shared" si="534"/>
        <v/>
      </c>
      <c r="B4967" s="31" t="str">
        <f t="shared" si="539"/>
        <v/>
      </c>
      <c r="C4967" s="25" t="str">
        <f t="shared" si="535"/>
        <v/>
      </c>
      <c r="D4967" s="26" t="str">
        <f>IF(C4967="","",IFERROR(VLOOKUP($C4967,Statistiques!$A$8:$B$30,2,0),""))</f>
        <v/>
      </c>
      <c r="E4967" s="24"/>
      <c r="F4967" s="27" t="e">
        <f t="shared" si="540"/>
        <v>#VALUE!</v>
      </c>
      <c r="G4967" s="28" t="str">
        <f t="shared" si="536"/>
        <v/>
      </c>
      <c r="H4967" s="29"/>
      <c r="I4967" s="30"/>
      <c r="J4967">
        <f t="shared" si="537"/>
        <v>0</v>
      </c>
      <c r="K4967">
        <f t="shared" si="538"/>
        <v>0</v>
      </c>
    </row>
    <row r="4968" spans="1:11" ht="12.75" customHeight="1" x14ac:dyDescent="0.2">
      <c r="A4968" s="71" t="str">
        <f t="shared" si="534"/>
        <v/>
      </c>
      <c r="B4968" s="31" t="str">
        <f t="shared" si="539"/>
        <v/>
      </c>
      <c r="C4968" s="25" t="str">
        <f t="shared" si="535"/>
        <v/>
      </c>
      <c r="D4968" s="26" t="str">
        <f>IF(C4968="","",IFERROR(VLOOKUP($C4968,Statistiques!$A$8:$B$30,2,0),""))</f>
        <v/>
      </c>
      <c r="E4968" s="24"/>
      <c r="F4968" s="27" t="e">
        <f t="shared" si="540"/>
        <v>#VALUE!</v>
      </c>
      <c r="G4968" s="28" t="str">
        <f t="shared" si="536"/>
        <v/>
      </c>
      <c r="H4968" s="29"/>
      <c r="I4968" s="30"/>
      <c r="J4968">
        <f t="shared" si="537"/>
        <v>0</v>
      </c>
      <c r="K4968">
        <f t="shared" si="538"/>
        <v>0</v>
      </c>
    </row>
    <row r="4969" spans="1:11" ht="12.75" customHeight="1" x14ac:dyDescent="0.2">
      <c r="A4969" s="71" t="str">
        <f t="shared" si="534"/>
        <v/>
      </c>
      <c r="B4969" s="31" t="str">
        <f t="shared" si="539"/>
        <v/>
      </c>
      <c r="C4969" s="25" t="str">
        <f t="shared" si="535"/>
        <v/>
      </c>
      <c r="D4969" s="26" t="str">
        <f>IF(C4969="","",IFERROR(VLOOKUP($C4969,Statistiques!$A$8:$B$30,2,0),""))</f>
        <v/>
      </c>
      <c r="E4969" s="24"/>
      <c r="F4969" s="27" t="e">
        <f t="shared" si="540"/>
        <v>#VALUE!</v>
      </c>
      <c r="G4969" s="28" t="str">
        <f t="shared" si="536"/>
        <v/>
      </c>
      <c r="H4969" s="29"/>
      <c r="I4969" s="30"/>
      <c r="J4969">
        <f t="shared" si="537"/>
        <v>0</v>
      </c>
      <c r="K4969">
        <f t="shared" si="538"/>
        <v>0</v>
      </c>
    </row>
    <row r="4970" spans="1:11" ht="12.75" customHeight="1" x14ac:dyDescent="0.2">
      <c r="A4970" s="71" t="str">
        <f t="shared" si="534"/>
        <v/>
      </c>
      <c r="B4970" s="31" t="str">
        <f t="shared" si="539"/>
        <v/>
      </c>
      <c r="C4970" s="25" t="str">
        <f t="shared" si="535"/>
        <v/>
      </c>
      <c r="D4970" s="26" t="str">
        <f>IF(C4970="","",IFERROR(VLOOKUP($C4970,Statistiques!$A$8:$B$30,2,0),""))</f>
        <v/>
      </c>
      <c r="E4970" s="24"/>
      <c r="F4970" s="27" t="e">
        <f t="shared" si="540"/>
        <v>#VALUE!</v>
      </c>
      <c r="G4970" s="28" t="str">
        <f t="shared" si="536"/>
        <v/>
      </c>
      <c r="H4970" s="29"/>
      <c r="I4970" s="30"/>
      <c r="J4970">
        <f t="shared" si="537"/>
        <v>0</v>
      </c>
      <c r="K4970">
        <f t="shared" si="538"/>
        <v>0</v>
      </c>
    </row>
    <row r="4971" spans="1:11" ht="12.75" customHeight="1" x14ac:dyDescent="0.2">
      <c r="A4971" s="71" t="str">
        <f t="shared" si="534"/>
        <v/>
      </c>
      <c r="B4971" s="31" t="str">
        <f t="shared" si="539"/>
        <v/>
      </c>
      <c r="C4971" s="25" t="str">
        <f t="shared" si="535"/>
        <v/>
      </c>
      <c r="D4971" s="26" t="str">
        <f>IF(C4971="","",IFERROR(VLOOKUP($C4971,Statistiques!$A$8:$B$30,2,0),""))</f>
        <v/>
      </c>
      <c r="E4971" s="24"/>
      <c r="F4971" s="27" t="e">
        <f t="shared" si="540"/>
        <v>#VALUE!</v>
      </c>
      <c r="G4971" s="28" t="str">
        <f t="shared" si="536"/>
        <v/>
      </c>
      <c r="H4971" s="29"/>
      <c r="I4971" s="30"/>
      <c r="J4971">
        <f t="shared" si="537"/>
        <v>0</v>
      </c>
      <c r="K4971">
        <f t="shared" si="538"/>
        <v>0</v>
      </c>
    </row>
    <row r="4972" spans="1:11" ht="12.75" customHeight="1" x14ac:dyDescent="0.2">
      <c r="A4972" s="71" t="str">
        <f t="shared" si="534"/>
        <v/>
      </c>
      <c r="B4972" s="31" t="str">
        <f t="shared" si="539"/>
        <v/>
      </c>
      <c r="C4972" s="25" t="str">
        <f t="shared" si="535"/>
        <v/>
      </c>
      <c r="D4972" s="26" t="str">
        <f>IF(C4972="","",IFERROR(VLOOKUP($C4972,Statistiques!$A$8:$B$30,2,0),""))</f>
        <v/>
      </c>
      <c r="E4972" s="24"/>
      <c r="F4972" s="27" t="e">
        <f t="shared" si="540"/>
        <v>#VALUE!</v>
      </c>
      <c r="G4972" s="28" t="str">
        <f t="shared" si="536"/>
        <v/>
      </c>
      <c r="H4972" s="29"/>
      <c r="I4972" s="30"/>
      <c r="J4972">
        <f t="shared" si="537"/>
        <v>0</v>
      </c>
      <c r="K4972">
        <f t="shared" si="538"/>
        <v>0</v>
      </c>
    </row>
    <row r="4973" spans="1:11" ht="12.75" customHeight="1" x14ac:dyDescent="0.2">
      <c r="A4973" s="71" t="str">
        <f t="shared" si="534"/>
        <v/>
      </c>
      <c r="B4973" s="31" t="str">
        <f t="shared" si="539"/>
        <v/>
      </c>
      <c r="C4973" s="25" t="str">
        <f t="shared" si="535"/>
        <v/>
      </c>
      <c r="D4973" s="26" t="str">
        <f>IF(C4973="","",IFERROR(VLOOKUP($C4973,Statistiques!$A$8:$B$30,2,0),""))</f>
        <v/>
      </c>
      <c r="E4973" s="24"/>
      <c r="F4973" s="27" t="e">
        <f t="shared" si="540"/>
        <v>#VALUE!</v>
      </c>
      <c r="G4973" s="28" t="str">
        <f t="shared" si="536"/>
        <v/>
      </c>
      <c r="H4973" s="29"/>
      <c r="I4973" s="30"/>
      <c r="J4973">
        <f t="shared" si="537"/>
        <v>0</v>
      </c>
      <c r="K4973">
        <f t="shared" si="538"/>
        <v>0</v>
      </c>
    </row>
    <row r="4974" spans="1:11" ht="12.75" customHeight="1" x14ac:dyDescent="0.2">
      <c r="A4974" s="71" t="str">
        <f t="shared" si="534"/>
        <v/>
      </c>
      <c r="B4974" s="31" t="str">
        <f t="shared" si="539"/>
        <v/>
      </c>
      <c r="C4974" s="25" t="str">
        <f t="shared" si="535"/>
        <v/>
      </c>
      <c r="D4974" s="26" t="str">
        <f>IF(C4974="","",IFERROR(VLOOKUP($C4974,Statistiques!$A$8:$B$30,2,0),""))</f>
        <v/>
      </c>
      <c r="E4974" s="24"/>
      <c r="F4974" s="27" t="e">
        <f t="shared" si="540"/>
        <v>#VALUE!</v>
      </c>
      <c r="G4974" s="28" t="str">
        <f t="shared" si="536"/>
        <v/>
      </c>
      <c r="H4974" s="29"/>
      <c r="I4974" s="30"/>
      <c r="J4974">
        <f t="shared" si="537"/>
        <v>0</v>
      </c>
      <c r="K4974">
        <f t="shared" si="538"/>
        <v>0</v>
      </c>
    </row>
    <row r="4975" spans="1:11" ht="12.75" customHeight="1" x14ac:dyDescent="0.2">
      <c r="A4975" s="71" t="str">
        <f t="shared" si="534"/>
        <v/>
      </c>
      <c r="B4975" s="31" t="str">
        <f t="shared" si="539"/>
        <v/>
      </c>
      <c r="C4975" s="25" t="str">
        <f t="shared" si="535"/>
        <v/>
      </c>
      <c r="D4975" s="26" t="str">
        <f>IF(C4975="","",IFERROR(VLOOKUP($C4975,Statistiques!$A$8:$B$30,2,0),""))</f>
        <v/>
      </c>
      <c r="E4975" s="24"/>
      <c r="F4975" s="27" t="e">
        <f t="shared" si="540"/>
        <v>#VALUE!</v>
      </c>
      <c r="G4975" s="28" t="str">
        <f t="shared" si="536"/>
        <v/>
      </c>
      <c r="H4975" s="29"/>
      <c r="I4975" s="30"/>
      <c r="J4975">
        <f t="shared" si="537"/>
        <v>0</v>
      </c>
      <c r="K4975">
        <f t="shared" si="538"/>
        <v>0</v>
      </c>
    </row>
    <row r="4976" spans="1:11" ht="12.75" customHeight="1" x14ac:dyDescent="0.2">
      <c r="A4976" s="71" t="str">
        <f t="shared" si="534"/>
        <v/>
      </c>
      <c r="B4976" s="31" t="str">
        <f t="shared" si="539"/>
        <v/>
      </c>
      <c r="C4976" s="25" t="str">
        <f t="shared" si="535"/>
        <v/>
      </c>
      <c r="D4976" s="26" t="str">
        <f>IF(C4976="","",IFERROR(VLOOKUP($C4976,Statistiques!$A$8:$B$30,2,0),""))</f>
        <v/>
      </c>
      <c r="E4976" s="24"/>
      <c r="F4976" s="27" t="e">
        <f t="shared" si="540"/>
        <v>#VALUE!</v>
      </c>
      <c r="G4976" s="28" t="str">
        <f t="shared" si="536"/>
        <v/>
      </c>
      <c r="H4976" s="29"/>
      <c r="I4976" s="30"/>
      <c r="J4976">
        <f t="shared" si="537"/>
        <v>0</v>
      </c>
      <c r="K4976">
        <f t="shared" si="538"/>
        <v>0</v>
      </c>
    </row>
    <row r="4977" spans="1:11" ht="12.75" customHeight="1" x14ac:dyDescent="0.2">
      <c r="A4977" s="71" t="str">
        <f t="shared" si="534"/>
        <v/>
      </c>
      <c r="B4977" s="31" t="str">
        <f t="shared" si="539"/>
        <v/>
      </c>
      <c r="C4977" s="25" t="str">
        <f t="shared" si="535"/>
        <v/>
      </c>
      <c r="D4977" s="26" t="str">
        <f>IF(C4977="","",IFERROR(VLOOKUP($C4977,Statistiques!$A$8:$B$30,2,0),""))</f>
        <v/>
      </c>
      <c r="E4977" s="24"/>
      <c r="F4977" s="27" t="e">
        <f t="shared" si="540"/>
        <v>#VALUE!</v>
      </c>
      <c r="G4977" s="28" t="str">
        <f t="shared" si="536"/>
        <v/>
      </c>
      <c r="H4977" s="29"/>
      <c r="I4977" s="30"/>
      <c r="J4977">
        <f t="shared" si="537"/>
        <v>0</v>
      </c>
      <c r="K4977">
        <f t="shared" si="538"/>
        <v>0</v>
      </c>
    </row>
    <row r="4978" spans="1:11" ht="12.75" customHeight="1" x14ac:dyDescent="0.2">
      <c r="A4978" s="71" t="str">
        <f t="shared" ref="A4978:A5000" si="541">IF(E4977="","",A4977)</f>
        <v/>
      </c>
      <c r="B4978" s="31" t="str">
        <f t="shared" si="539"/>
        <v/>
      </c>
      <c r="C4978" s="25" t="str">
        <f t="shared" ref="C4978:C5000" si="542">IF(E4977="","",C4977)</f>
        <v/>
      </c>
      <c r="D4978" s="26" t="str">
        <f>IF(C4978="","",IFERROR(VLOOKUP($C4978,Statistiques!$A$8:$B$30,2,0),""))</f>
        <v/>
      </c>
      <c r="E4978" s="24"/>
      <c r="F4978" s="27" t="e">
        <f t="shared" si="540"/>
        <v>#VALUE!</v>
      </c>
      <c r="G4978" s="28" t="str">
        <f t="shared" si="536"/>
        <v/>
      </c>
      <c r="H4978" s="29"/>
      <c r="I4978" s="30"/>
      <c r="J4978">
        <f t="shared" si="537"/>
        <v>0</v>
      </c>
      <c r="K4978">
        <f t="shared" si="538"/>
        <v>0</v>
      </c>
    </row>
    <row r="4979" spans="1:11" ht="12.75" customHeight="1" x14ac:dyDescent="0.2">
      <c r="A4979" s="71" t="str">
        <f t="shared" si="541"/>
        <v/>
      </c>
      <c r="B4979" s="31" t="str">
        <f t="shared" si="539"/>
        <v/>
      </c>
      <c r="C4979" s="25" t="str">
        <f t="shared" si="542"/>
        <v/>
      </c>
      <c r="D4979" s="26" t="str">
        <f>IF(C4979="","",IFERROR(VLOOKUP($C4979,Statistiques!$A$8:$B$30,2,0),""))</f>
        <v/>
      </c>
      <c r="E4979" s="24"/>
      <c r="F4979" s="27" t="e">
        <f t="shared" si="540"/>
        <v>#VALUE!</v>
      </c>
      <c r="G4979" s="28" t="str">
        <f t="shared" si="536"/>
        <v/>
      </c>
      <c r="H4979" s="29"/>
      <c r="I4979" s="30"/>
      <c r="J4979">
        <f t="shared" si="537"/>
        <v>0</v>
      </c>
      <c r="K4979">
        <f t="shared" si="538"/>
        <v>0</v>
      </c>
    </row>
    <row r="4980" spans="1:11" ht="12.75" customHeight="1" x14ac:dyDescent="0.2">
      <c r="A4980" s="71" t="str">
        <f t="shared" si="541"/>
        <v/>
      </c>
      <c r="B4980" s="31" t="str">
        <f t="shared" si="539"/>
        <v/>
      </c>
      <c r="C4980" s="25" t="str">
        <f t="shared" si="542"/>
        <v/>
      </c>
      <c r="D4980" s="26" t="str">
        <f>IF(C4980="","",IFERROR(VLOOKUP($C4980,Statistiques!$A$8:$B$30,2,0),""))</f>
        <v/>
      </c>
      <c r="E4980" s="24"/>
      <c r="F4980" s="27" t="e">
        <f t="shared" si="540"/>
        <v>#VALUE!</v>
      </c>
      <c r="G4980" s="28" t="str">
        <f t="shared" si="536"/>
        <v/>
      </c>
      <c r="H4980" s="29"/>
      <c r="I4980" s="30"/>
      <c r="J4980">
        <f t="shared" si="537"/>
        <v>0</v>
      </c>
      <c r="K4980">
        <f t="shared" si="538"/>
        <v>0</v>
      </c>
    </row>
    <row r="4981" spans="1:11" ht="12.75" customHeight="1" x14ac:dyDescent="0.2">
      <c r="A4981" s="71" t="str">
        <f t="shared" si="541"/>
        <v/>
      </c>
      <c r="B4981" s="31" t="str">
        <f t="shared" si="539"/>
        <v/>
      </c>
      <c r="C4981" s="25" t="str">
        <f t="shared" si="542"/>
        <v/>
      </c>
      <c r="D4981" s="26" t="str">
        <f>IF(C4981="","",IFERROR(VLOOKUP($C4981,Statistiques!$A$8:$B$30,2,0),""))</f>
        <v/>
      </c>
      <c r="E4981" s="24"/>
      <c r="F4981" s="27" t="e">
        <f t="shared" si="540"/>
        <v>#VALUE!</v>
      </c>
      <c r="G4981" s="28" t="str">
        <f t="shared" si="536"/>
        <v/>
      </c>
      <c r="H4981" s="29"/>
      <c r="I4981" s="30"/>
      <c r="J4981">
        <f t="shared" si="537"/>
        <v>0</v>
      </c>
      <c r="K4981">
        <f t="shared" si="538"/>
        <v>0</v>
      </c>
    </row>
    <row r="4982" spans="1:11" ht="12.75" customHeight="1" x14ac:dyDescent="0.2">
      <c r="A4982" s="71" t="str">
        <f t="shared" si="541"/>
        <v/>
      </c>
      <c r="B4982" s="31" t="str">
        <f t="shared" si="539"/>
        <v/>
      </c>
      <c r="C4982" s="25" t="str">
        <f t="shared" si="542"/>
        <v/>
      </c>
      <c r="D4982" s="26" t="str">
        <f>IF(C4982="","",IFERROR(VLOOKUP($C4982,Statistiques!$A$8:$B$30,2,0),""))</f>
        <v/>
      </c>
      <c r="E4982" s="24"/>
      <c r="F4982" s="27" t="e">
        <f t="shared" si="540"/>
        <v>#VALUE!</v>
      </c>
      <c r="G4982" s="28" t="str">
        <f t="shared" si="536"/>
        <v/>
      </c>
      <c r="H4982" s="29"/>
      <c r="I4982" s="30"/>
      <c r="J4982">
        <f t="shared" si="537"/>
        <v>0</v>
      </c>
      <c r="K4982">
        <f t="shared" si="538"/>
        <v>0</v>
      </c>
    </row>
    <row r="4983" spans="1:11" ht="12.75" customHeight="1" x14ac:dyDescent="0.2">
      <c r="A4983" s="71" t="str">
        <f t="shared" si="541"/>
        <v/>
      </c>
      <c r="B4983" s="31" t="str">
        <f t="shared" si="539"/>
        <v/>
      </c>
      <c r="C4983" s="25" t="str">
        <f t="shared" si="542"/>
        <v/>
      </c>
      <c r="D4983" s="26" t="str">
        <f>IF(C4983="","",IFERROR(VLOOKUP($C4983,Statistiques!$A$8:$B$30,2,0),""))</f>
        <v/>
      </c>
      <c r="E4983" s="24"/>
      <c r="F4983" s="27" t="e">
        <f t="shared" si="540"/>
        <v>#VALUE!</v>
      </c>
      <c r="G4983" s="28" t="str">
        <f t="shared" si="536"/>
        <v/>
      </c>
      <c r="H4983" s="29"/>
      <c r="I4983" s="30"/>
      <c r="J4983">
        <f t="shared" si="537"/>
        <v>0</v>
      </c>
      <c r="K4983">
        <f t="shared" si="538"/>
        <v>0</v>
      </c>
    </row>
    <row r="4984" spans="1:11" ht="12.75" customHeight="1" x14ac:dyDescent="0.2">
      <c r="A4984" s="71" t="str">
        <f t="shared" si="541"/>
        <v/>
      </c>
      <c r="B4984" s="31" t="str">
        <f t="shared" si="539"/>
        <v/>
      </c>
      <c r="C4984" s="25" t="str">
        <f t="shared" si="542"/>
        <v/>
      </c>
      <c r="D4984" s="26" t="str">
        <f>IF(C4984="","",IFERROR(VLOOKUP($C4984,Statistiques!$A$8:$B$30,2,0),""))</f>
        <v/>
      </c>
      <c r="E4984" s="24"/>
      <c r="F4984" s="27" t="e">
        <f t="shared" si="540"/>
        <v>#VALUE!</v>
      </c>
      <c r="G4984" s="28" t="str">
        <f t="shared" si="536"/>
        <v/>
      </c>
      <c r="H4984" s="29"/>
      <c r="I4984" s="30"/>
      <c r="J4984">
        <f t="shared" si="537"/>
        <v>0</v>
      </c>
      <c r="K4984">
        <f t="shared" si="538"/>
        <v>0</v>
      </c>
    </row>
    <row r="4985" spans="1:11" ht="12.75" customHeight="1" x14ac:dyDescent="0.2">
      <c r="A4985" s="71" t="str">
        <f t="shared" si="541"/>
        <v/>
      </c>
      <c r="B4985" s="31" t="str">
        <f t="shared" si="539"/>
        <v/>
      </c>
      <c r="C4985" s="25" t="str">
        <f t="shared" si="542"/>
        <v/>
      </c>
      <c r="D4985" s="26" t="str">
        <f>IF(C4985="","",IFERROR(VLOOKUP($C4985,Statistiques!$A$8:$B$30,2,0),""))</f>
        <v/>
      </c>
      <c r="E4985" s="24"/>
      <c r="F4985" s="27" t="e">
        <f t="shared" si="540"/>
        <v>#VALUE!</v>
      </c>
      <c r="G4985" s="28" t="str">
        <f t="shared" si="536"/>
        <v/>
      </c>
      <c r="H4985" s="29"/>
      <c r="I4985" s="30"/>
      <c r="J4985">
        <f t="shared" si="537"/>
        <v>0</v>
      </c>
      <c r="K4985">
        <f t="shared" si="538"/>
        <v>0</v>
      </c>
    </row>
    <row r="4986" spans="1:11" ht="12.75" customHeight="1" x14ac:dyDescent="0.2">
      <c r="A4986" s="71" t="str">
        <f t="shared" si="541"/>
        <v/>
      </c>
      <c r="B4986" s="31" t="str">
        <f t="shared" si="539"/>
        <v/>
      </c>
      <c r="C4986" s="25" t="str">
        <f t="shared" si="542"/>
        <v/>
      </c>
      <c r="D4986" s="26" t="str">
        <f>IF(C4986="","",IFERROR(VLOOKUP($C4986,Statistiques!$A$8:$B$30,2,0),""))</f>
        <v/>
      </c>
      <c r="E4986" s="24"/>
      <c r="F4986" s="27" t="e">
        <f t="shared" si="540"/>
        <v>#VALUE!</v>
      </c>
      <c r="G4986" s="28" t="str">
        <f t="shared" si="536"/>
        <v/>
      </c>
      <c r="H4986" s="29"/>
      <c r="I4986" s="30"/>
      <c r="J4986">
        <f t="shared" si="537"/>
        <v>0</v>
      </c>
      <c r="K4986">
        <f t="shared" si="538"/>
        <v>0</v>
      </c>
    </row>
    <row r="4987" spans="1:11" ht="12.75" customHeight="1" x14ac:dyDescent="0.2">
      <c r="A4987" s="71" t="str">
        <f t="shared" si="541"/>
        <v/>
      </c>
      <c r="B4987" s="31" t="str">
        <f t="shared" si="539"/>
        <v/>
      </c>
      <c r="C4987" s="25" t="str">
        <f t="shared" si="542"/>
        <v/>
      </c>
      <c r="D4987" s="26" t="str">
        <f>IF(C4987="","",IFERROR(VLOOKUP($C4987,Statistiques!$A$8:$B$30,2,0),""))</f>
        <v/>
      </c>
      <c r="E4987" s="24"/>
      <c r="F4987" s="27" t="e">
        <f t="shared" si="540"/>
        <v>#VALUE!</v>
      </c>
      <c r="G4987" s="28" t="str">
        <f t="shared" si="536"/>
        <v/>
      </c>
      <c r="H4987" s="29"/>
      <c r="I4987" s="30"/>
      <c r="J4987">
        <f t="shared" si="537"/>
        <v>0</v>
      </c>
      <c r="K4987">
        <f t="shared" si="538"/>
        <v>0</v>
      </c>
    </row>
    <row r="4988" spans="1:11" ht="12.75" customHeight="1" x14ac:dyDescent="0.2">
      <c r="A4988" s="71" t="str">
        <f t="shared" si="541"/>
        <v/>
      </c>
      <c r="B4988" s="31" t="str">
        <f t="shared" si="539"/>
        <v/>
      </c>
      <c r="C4988" s="25" t="str">
        <f t="shared" si="542"/>
        <v/>
      </c>
      <c r="D4988" s="26" t="str">
        <f>IF(C4988="","",IFERROR(VLOOKUP($C4988,Statistiques!$A$8:$B$30,2,0),""))</f>
        <v/>
      </c>
      <c r="E4988" s="24"/>
      <c r="F4988" s="27" t="e">
        <f t="shared" si="540"/>
        <v>#VALUE!</v>
      </c>
      <c r="G4988" s="28" t="str">
        <f t="shared" si="536"/>
        <v/>
      </c>
      <c r="H4988" s="29"/>
      <c r="I4988" s="30"/>
      <c r="J4988">
        <f t="shared" si="537"/>
        <v>0</v>
      </c>
      <c r="K4988">
        <f t="shared" si="538"/>
        <v>0</v>
      </c>
    </row>
    <row r="4989" spans="1:11" ht="12.75" customHeight="1" x14ac:dyDescent="0.2">
      <c r="A4989" s="71" t="str">
        <f t="shared" si="541"/>
        <v/>
      </c>
      <c r="B4989" s="31" t="str">
        <f t="shared" si="539"/>
        <v/>
      </c>
      <c r="C4989" s="25" t="str">
        <f t="shared" si="542"/>
        <v/>
      </c>
      <c r="D4989" s="26" t="str">
        <f>IF(C4989="","",IFERROR(VLOOKUP($C4989,Statistiques!$A$8:$B$30,2,0),""))</f>
        <v/>
      </c>
      <c r="E4989" s="24"/>
      <c r="F4989" s="27" t="e">
        <f t="shared" si="540"/>
        <v>#VALUE!</v>
      </c>
      <c r="G4989" s="28" t="str">
        <f t="shared" si="536"/>
        <v/>
      </c>
      <c r="H4989" s="29"/>
      <c r="I4989" s="30"/>
      <c r="J4989">
        <f t="shared" si="537"/>
        <v>0</v>
      </c>
      <c r="K4989">
        <f t="shared" si="538"/>
        <v>0</v>
      </c>
    </row>
    <row r="4990" spans="1:11" ht="12.75" customHeight="1" x14ac:dyDescent="0.2">
      <c r="A4990" s="71" t="str">
        <f t="shared" si="541"/>
        <v/>
      </c>
      <c r="B4990" s="31" t="str">
        <f t="shared" si="539"/>
        <v/>
      </c>
      <c r="C4990" s="25" t="str">
        <f t="shared" si="542"/>
        <v/>
      </c>
      <c r="D4990" s="26" t="str">
        <f>IF(C4990="","",IFERROR(VLOOKUP($C4990,Statistiques!$A$8:$B$30,2,0),""))</f>
        <v/>
      </c>
      <c r="E4990" s="24"/>
      <c r="F4990" s="27" t="e">
        <f t="shared" si="540"/>
        <v>#VALUE!</v>
      </c>
      <c r="G4990" s="28" t="str">
        <f t="shared" si="536"/>
        <v/>
      </c>
      <c r="H4990" s="29"/>
      <c r="I4990" s="30"/>
      <c r="J4990">
        <f t="shared" si="537"/>
        <v>0</v>
      </c>
      <c r="K4990">
        <f t="shared" si="538"/>
        <v>0</v>
      </c>
    </row>
    <row r="4991" spans="1:11" ht="12.75" customHeight="1" x14ac:dyDescent="0.2">
      <c r="A4991" s="71" t="str">
        <f t="shared" si="541"/>
        <v/>
      </c>
      <c r="B4991" s="31" t="str">
        <f t="shared" si="539"/>
        <v/>
      </c>
      <c r="C4991" s="25" t="str">
        <f t="shared" si="542"/>
        <v/>
      </c>
      <c r="D4991" s="26" t="str">
        <f>IF(C4991="","",IFERROR(VLOOKUP($C4991,Statistiques!$A$8:$B$30,2,0),""))</f>
        <v/>
      </c>
      <c r="E4991" s="24"/>
      <c r="F4991" s="27" t="e">
        <f t="shared" si="540"/>
        <v>#VALUE!</v>
      </c>
      <c r="G4991" s="28" t="str">
        <f t="shared" si="536"/>
        <v/>
      </c>
      <c r="H4991" s="29"/>
      <c r="I4991" s="30"/>
      <c r="J4991">
        <f t="shared" si="537"/>
        <v>0</v>
      </c>
      <c r="K4991">
        <f t="shared" si="538"/>
        <v>0</v>
      </c>
    </row>
    <row r="4992" spans="1:11" ht="12.75" customHeight="1" x14ac:dyDescent="0.2">
      <c r="A4992" s="71" t="str">
        <f t="shared" si="541"/>
        <v/>
      </c>
      <c r="B4992" s="31" t="str">
        <f t="shared" si="539"/>
        <v/>
      </c>
      <c r="C4992" s="25" t="str">
        <f t="shared" si="542"/>
        <v/>
      </c>
      <c r="D4992" s="26" t="str">
        <f>IF(C4992="","",IFERROR(VLOOKUP($C4992,Statistiques!$A$8:$B$30,2,0),""))</f>
        <v/>
      </c>
      <c r="E4992" s="24"/>
      <c r="F4992" s="27" t="e">
        <f t="shared" si="540"/>
        <v>#VALUE!</v>
      </c>
      <c r="G4992" s="28" t="str">
        <f t="shared" si="536"/>
        <v/>
      </c>
      <c r="H4992" s="29"/>
      <c r="I4992" s="30"/>
      <c r="J4992">
        <f t="shared" si="537"/>
        <v>0</v>
      </c>
      <c r="K4992">
        <f t="shared" si="538"/>
        <v>0</v>
      </c>
    </row>
    <row r="4993" spans="1:11" ht="12.75" customHeight="1" x14ac:dyDescent="0.2">
      <c r="A4993" s="71" t="str">
        <f t="shared" si="541"/>
        <v/>
      </c>
      <c r="B4993" s="31" t="str">
        <f t="shared" si="539"/>
        <v/>
      </c>
      <c r="C4993" s="25" t="str">
        <f t="shared" si="542"/>
        <v/>
      </c>
      <c r="D4993" s="26" t="str">
        <f>IF(C4993="","",IFERROR(VLOOKUP($C4993,Statistiques!$A$8:$B$30,2,0),""))</f>
        <v/>
      </c>
      <c r="E4993" s="24"/>
      <c r="F4993" s="27" t="e">
        <f t="shared" si="540"/>
        <v>#VALUE!</v>
      </c>
      <c r="G4993" s="28" t="str">
        <f t="shared" si="536"/>
        <v/>
      </c>
      <c r="H4993" s="29"/>
      <c r="I4993" s="30"/>
      <c r="J4993">
        <f t="shared" si="537"/>
        <v>0</v>
      </c>
      <c r="K4993">
        <f t="shared" si="538"/>
        <v>0</v>
      </c>
    </row>
    <row r="4994" spans="1:11" ht="12.75" customHeight="1" x14ac:dyDescent="0.2">
      <c r="A4994" s="71" t="str">
        <f t="shared" si="541"/>
        <v/>
      </c>
      <c r="B4994" s="31" t="str">
        <f t="shared" si="539"/>
        <v/>
      </c>
      <c r="C4994" s="25" t="str">
        <f t="shared" si="542"/>
        <v/>
      </c>
      <c r="D4994" s="26" t="str">
        <f>IF(C4994="","",IFERROR(VLOOKUP($C4994,Statistiques!$A$8:$B$30,2,0),""))</f>
        <v/>
      </c>
      <c r="E4994" s="24"/>
      <c r="F4994" s="27" t="e">
        <f t="shared" si="540"/>
        <v>#VALUE!</v>
      </c>
      <c r="G4994" s="28" t="str">
        <f t="shared" si="536"/>
        <v/>
      </c>
      <c r="H4994" s="29"/>
      <c r="I4994" s="30"/>
      <c r="J4994">
        <f t="shared" si="537"/>
        <v>0</v>
      </c>
      <c r="K4994">
        <f t="shared" si="538"/>
        <v>0</v>
      </c>
    </row>
    <row r="4995" spans="1:11" ht="12.75" customHeight="1" x14ac:dyDescent="0.2">
      <c r="A4995" s="71" t="str">
        <f t="shared" si="541"/>
        <v/>
      </c>
      <c r="B4995" s="31" t="str">
        <f t="shared" si="539"/>
        <v/>
      </c>
      <c r="C4995" s="25" t="str">
        <f t="shared" si="542"/>
        <v/>
      </c>
      <c r="D4995" s="26" t="str">
        <f>IF(C4995="","",IFERROR(VLOOKUP($C4995,Statistiques!$A$8:$B$30,2,0),""))</f>
        <v/>
      </c>
      <c r="E4995" s="24"/>
      <c r="F4995" s="27" t="e">
        <f t="shared" si="540"/>
        <v>#VALUE!</v>
      </c>
      <c r="G4995" s="28" t="str">
        <f t="shared" ref="G4995:G5000" si="543">IF(E4995="","",IF(AND(MONTH(A4995)=MONTH(A4996),E4996&lt;&gt;""),"",F4995))</f>
        <v/>
      </c>
      <c r="H4995" s="29"/>
      <c r="I4995" s="30"/>
      <c r="J4995">
        <f t="shared" ref="J4995:J5058" si="544">IF(H4995="",0,H4995)</f>
        <v>0</v>
      </c>
      <c r="K4995">
        <f t="shared" ref="K4995:K5058" si="545">IF(I4995="",0,I4995)</f>
        <v>0</v>
      </c>
    </row>
    <row r="4996" spans="1:11" ht="12.75" customHeight="1" x14ac:dyDescent="0.2">
      <c r="A4996" s="71" t="str">
        <f t="shared" si="541"/>
        <v/>
      </c>
      <c r="B4996" s="31" t="str">
        <f t="shared" ref="B4996:B5000" si="546">IF(A4996="","",B4995+1)</f>
        <v/>
      </c>
      <c r="C4996" s="25" t="str">
        <f t="shared" si="542"/>
        <v/>
      </c>
      <c r="D4996" s="26" t="str">
        <f>IF(C4996="","",IFERROR(VLOOKUP($C4996,Statistiques!$A$8:$B$30,2,0),""))</f>
        <v/>
      </c>
      <c r="E4996" s="24"/>
      <c r="F4996" s="27" t="e">
        <f t="shared" ref="F4996:F5000" si="547">IF(MONTH(A4996)=MONTH(A4995),F4995+E4996,E4996)</f>
        <v>#VALUE!</v>
      </c>
      <c r="G4996" s="28" t="str">
        <f t="shared" si="543"/>
        <v/>
      </c>
      <c r="H4996" s="29"/>
      <c r="I4996" s="30"/>
      <c r="J4996">
        <f t="shared" si="544"/>
        <v>0</v>
      </c>
      <c r="K4996">
        <f t="shared" si="545"/>
        <v>0</v>
      </c>
    </row>
    <row r="4997" spans="1:11" ht="12.75" customHeight="1" x14ac:dyDescent="0.2">
      <c r="A4997" s="71" t="str">
        <f t="shared" si="541"/>
        <v/>
      </c>
      <c r="B4997" s="31" t="str">
        <f t="shared" si="546"/>
        <v/>
      </c>
      <c r="C4997" s="25" t="str">
        <f t="shared" si="542"/>
        <v/>
      </c>
      <c r="D4997" s="26" t="str">
        <f>IF(C4997="","",IFERROR(VLOOKUP($C4997,Statistiques!$A$8:$B$30,2,0),""))</f>
        <v/>
      </c>
      <c r="E4997" s="24"/>
      <c r="F4997" s="27" t="e">
        <f t="shared" si="547"/>
        <v>#VALUE!</v>
      </c>
      <c r="G4997" s="28" t="str">
        <f t="shared" si="543"/>
        <v/>
      </c>
      <c r="H4997" s="29"/>
      <c r="I4997" s="30"/>
      <c r="J4997">
        <f t="shared" si="544"/>
        <v>0</v>
      </c>
      <c r="K4997">
        <f t="shared" si="545"/>
        <v>0</v>
      </c>
    </row>
    <row r="4998" spans="1:11" ht="12.75" customHeight="1" x14ac:dyDescent="0.2">
      <c r="A4998" s="71" t="str">
        <f t="shared" si="541"/>
        <v/>
      </c>
      <c r="B4998" s="31" t="str">
        <f t="shared" si="546"/>
        <v/>
      </c>
      <c r="C4998" s="25" t="str">
        <f t="shared" si="542"/>
        <v/>
      </c>
      <c r="D4998" s="26" t="str">
        <f>IF(C4998="","",IFERROR(VLOOKUP($C4998,Statistiques!$A$8:$B$30,2,0),""))</f>
        <v/>
      </c>
      <c r="E4998" s="24"/>
      <c r="F4998" s="27" t="e">
        <f t="shared" si="547"/>
        <v>#VALUE!</v>
      </c>
      <c r="G4998" s="28" t="str">
        <f t="shared" si="543"/>
        <v/>
      </c>
      <c r="H4998" s="29"/>
      <c r="I4998" s="30"/>
      <c r="J4998">
        <f t="shared" si="544"/>
        <v>0</v>
      </c>
      <c r="K4998">
        <f t="shared" si="545"/>
        <v>0</v>
      </c>
    </row>
    <row r="4999" spans="1:11" ht="12.75" customHeight="1" x14ac:dyDescent="0.2">
      <c r="A4999" s="71" t="str">
        <f t="shared" si="541"/>
        <v/>
      </c>
      <c r="B4999" s="31" t="str">
        <f t="shared" si="546"/>
        <v/>
      </c>
      <c r="C4999" s="25" t="str">
        <f t="shared" si="542"/>
        <v/>
      </c>
      <c r="D4999" s="26" t="str">
        <f>IF(C4999="","",IFERROR(VLOOKUP($C4999,Statistiques!$A$8:$B$30,2,0),""))</f>
        <v/>
      </c>
      <c r="E4999" s="24"/>
      <c r="F4999" s="27" t="e">
        <f t="shared" si="547"/>
        <v>#VALUE!</v>
      </c>
      <c r="G4999" s="28" t="str">
        <f t="shared" si="543"/>
        <v/>
      </c>
      <c r="H4999" s="29"/>
      <c r="I4999" s="30"/>
      <c r="J4999">
        <f t="shared" si="544"/>
        <v>0</v>
      </c>
      <c r="K4999">
        <f t="shared" si="545"/>
        <v>0</v>
      </c>
    </row>
    <row r="5000" spans="1:11" ht="12.75" customHeight="1" x14ac:dyDescent="0.2">
      <c r="A5000" s="71" t="str">
        <f t="shared" si="541"/>
        <v/>
      </c>
      <c r="B5000" s="31" t="str">
        <f t="shared" si="546"/>
        <v/>
      </c>
      <c r="C5000" s="25" t="str">
        <f t="shared" si="542"/>
        <v/>
      </c>
      <c r="D5000" s="26" t="str">
        <f>IF(C5000="","",IFERROR(VLOOKUP($C5000,Statistiques!$A$8:$B$30,2,0),""))</f>
        <v/>
      </c>
      <c r="E5000" s="24"/>
      <c r="F5000" s="27" t="e">
        <f t="shared" si="547"/>
        <v>#VALUE!</v>
      </c>
      <c r="G5000" s="28" t="str">
        <f t="shared" si="543"/>
        <v/>
      </c>
      <c r="H5000" s="29"/>
      <c r="I5000" s="30"/>
      <c r="J5000">
        <f t="shared" si="544"/>
        <v>0</v>
      </c>
      <c r="K5000">
        <f t="shared" si="545"/>
        <v>0</v>
      </c>
    </row>
    <row r="5001" spans="1:11" ht="12.75" customHeight="1" x14ac:dyDescent="0.2">
      <c r="J5001">
        <f t="shared" si="544"/>
        <v>0</v>
      </c>
      <c r="K5001">
        <f t="shared" si="545"/>
        <v>0</v>
      </c>
    </row>
    <row r="5002" spans="1:11" ht="12.75" customHeight="1" x14ac:dyDescent="0.2">
      <c r="J5002">
        <f t="shared" si="544"/>
        <v>0</v>
      </c>
      <c r="K5002">
        <f t="shared" si="545"/>
        <v>0</v>
      </c>
    </row>
    <row r="5003" spans="1:11" ht="12.75" customHeight="1" x14ac:dyDescent="0.2">
      <c r="J5003">
        <f t="shared" si="544"/>
        <v>0</v>
      </c>
      <c r="K5003">
        <f t="shared" si="545"/>
        <v>0</v>
      </c>
    </row>
    <row r="5004" spans="1:11" ht="12.75" customHeight="1" x14ac:dyDescent="0.2">
      <c r="J5004">
        <f t="shared" si="544"/>
        <v>0</v>
      </c>
      <c r="K5004">
        <f t="shared" si="545"/>
        <v>0</v>
      </c>
    </row>
    <row r="5005" spans="1:11" ht="12.75" customHeight="1" x14ac:dyDescent="0.2">
      <c r="J5005">
        <f t="shared" si="544"/>
        <v>0</v>
      </c>
      <c r="K5005">
        <f t="shared" si="545"/>
        <v>0</v>
      </c>
    </row>
    <row r="5006" spans="1:11" ht="12.75" customHeight="1" x14ac:dyDescent="0.2">
      <c r="J5006">
        <f t="shared" si="544"/>
        <v>0</v>
      </c>
      <c r="K5006">
        <f t="shared" si="545"/>
        <v>0</v>
      </c>
    </row>
    <row r="5007" spans="1:11" ht="12.75" customHeight="1" x14ac:dyDescent="0.2">
      <c r="J5007">
        <f t="shared" si="544"/>
        <v>0</v>
      </c>
      <c r="K5007">
        <f t="shared" si="545"/>
        <v>0</v>
      </c>
    </row>
    <row r="5008" spans="1:11" ht="12.75" customHeight="1" x14ac:dyDescent="0.2">
      <c r="J5008">
        <f t="shared" si="544"/>
        <v>0</v>
      </c>
      <c r="K5008">
        <f t="shared" si="545"/>
        <v>0</v>
      </c>
    </row>
    <row r="5009" spans="10:11" ht="12.75" customHeight="1" x14ac:dyDescent="0.2">
      <c r="J5009">
        <f t="shared" si="544"/>
        <v>0</v>
      </c>
      <c r="K5009">
        <f t="shared" si="545"/>
        <v>0</v>
      </c>
    </row>
    <row r="5010" spans="10:11" ht="12.75" customHeight="1" x14ac:dyDescent="0.2">
      <c r="J5010">
        <f t="shared" si="544"/>
        <v>0</v>
      </c>
      <c r="K5010">
        <f t="shared" si="545"/>
        <v>0</v>
      </c>
    </row>
    <row r="5011" spans="10:11" ht="12.75" customHeight="1" x14ac:dyDescent="0.2">
      <c r="J5011">
        <f t="shared" si="544"/>
        <v>0</v>
      </c>
      <c r="K5011">
        <f t="shared" si="545"/>
        <v>0</v>
      </c>
    </row>
    <row r="5012" spans="10:11" ht="12.75" customHeight="1" x14ac:dyDescent="0.2">
      <c r="J5012">
        <f t="shared" si="544"/>
        <v>0</v>
      </c>
      <c r="K5012">
        <f t="shared" si="545"/>
        <v>0</v>
      </c>
    </row>
    <row r="5013" spans="10:11" ht="12.75" customHeight="1" x14ac:dyDescent="0.2">
      <c r="J5013">
        <f t="shared" si="544"/>
        <v>0</v>
      </c>
      <c r="K5013">
        <f t="shared" si="545"/>
        <v>0</v>
      </c>
    </row>
    <row r="5014" spans="10:11" ht="12.75" customHeight="1" x14ac:dyDescent="0.2">
      <c r="J5014">
        <f t="shared" si="544"/>
        <v>0</v>
      </c>
      <c r="K5014">
        <f t="shared" si="545"/>
        <v>0</v>
      </c>
    </row>
    <row r="5015" spans="10:11" ht="12.75" customHeight="1" x14ac:dyDescent="0.2">
      <c r="J5015">
        <f t="shared" si="544"/>
        <v>0</v>
      </c>
      <c r="K5015">
        <f t="shared" si="545"/>
        <v>0</v>
      </c>
    </row>
    <row r="5016" spans="10:11" ht="12.75" customHeight="1" x14ac:dyDescent="0.2">
      <c r="J5016">
        <f t="shared" si="544"/>
        <v>0</v>
      </c>
      <c r="K5016">
        <f t="shared" si="545"/>
        <v>0</v>
      </c>
    </row>
    <row r="5017" spans="10:11" ht="12.75" customHeight="1" x14ac:dyDescent="0.2">
      <c r="J5017">
        <f t="shared" si="544"/>
        <v>0</v>
      </c>
      <c r="K5017">
        <f t="shared" si="545"/>
        <v>0</v>
      </c>
    </row>
    <row r="5018" spans="10:11" ht="12.75" customHeight="1" x14ac:dyDescent="0.2">
      <c r="J5018">
        <f t="shared" si="544"/>
        <v>0</v>
      </c>
      <c r="K5018">
        <f t="shared" si="545"/>
        <v>0</v>
      </c>
    </row>
    <row r="5019" spans="10:11" ht="12.75" customHeight="1" x14ac:dyDescent="0.2">
      <c r="J5019">
        <f t="shared" si="544"/>
        <v>0</v>
      </c>
      <c r="K5019">
        <f t="shared" si="545"/>
        <v>0</v>
      </c>
    </row>
    <row r="5020" spans="10:11" ht="12.75" customHeight="1" x14ac:dyDescent="0.2">
      <c r="J5020">
        <f t="shared" si="544"/>
        <v>0</v>
      </c>
      <c r="K5020">
        <f t="shared" si="545"/>
        <v>0</v>
      </c>
    </row>
    <row r="5021" spans="10:11" ht="12.75" customHeight="1" x14ac:dyDescent="0.2">
      <c r="J5021">
        <f t="shared" si="544"/>
        <v>0</v>
      </c>
      <c r="K5021">
        <f t="shared" si="545"/>
        <v>0</v>
      </c>
    </row>
    <row r="5022" spans="10:11" ht="12.75" customHeight="1" x14ac:dyDescent="0.2">
      <c r="J5022">
        <f t="shared" si="544"/>
        <v>0</v>
      </c>
      <c r="K5022">
        <f t="shared" si="545"/>
        <v>0</v>
      </c>
    </row>
    <row r="5023" spans="10:11" ht="12.75" customHeight="1" x14ac:dyDescent="0.2">
      <c r="J5023">
        <f t="shared" si="544"/>
        <v>0</v>
      </c>
      <c r="K5023">
        <f t="shared" si="545"/>
        <v>0</v>
      </c>
    </row>
    <row r="5024" spans="10:11" ht="12.75" customHeight="1" x14ac:dyDescent="0.2">
      <c r="J5024">
        <f t="shared" si="544"/>
        <v>0</v>
      </c>
      <c r="K5024">
        <f t="shared" si="545"/>
        <v>0</v>
      </c>
    </row>
    <row r="5025" spans="10:11" ht="12.75" customHeight="1" x14ac:dyDescent="0.2">
      <c r="J5025">
        <f t="shared" si="544"/>
        <v>0</v>
      </c>
      <c r="K5025">
        <f t="shared" si="545"/>
        <v>0</v>
      </c>
    </row>
    <row r="5026" spans="10:11" ht="12.75" customHeight="1" x14ac:dyDescent="0.2">
      <c r="J5026">
        <f t="shared" si="544"/>
        <v>0</v>
      </c>
      <c r="K5026">
        <f t="shared" si="545"/>
        <v>0</v>
      </c>
    </row>
    <row r="5027" spans="10:11" ht="12.75" customHeight="1" x14ac:dyDescent="0.2">
      <c r="J5027">
        <f t="shared" si="544"/>
        <v>0</v>
      </c>
      <c r="K5027">
        <f t="shared" si="545"/>
        <v>0</v>
      </c>
    </row>
    <row r="5028" spans="10:11" ht="12.75" customHeight="1" x14ac:dyDescent="0.2">
      <c r="J5028">
        <f t="shared" si="544"/>
        <v>0</v>
      </c>
      <c r="K5028">
        <f t="shared" si="545"/>
        <v>0</v>
      </c>
    </row>
    <row r="5029" spans="10:11" ht="12.75" customHeight="1" x14ac:dyDescent="0.2">
      <c r="J5029">
        <f t="shared" si="544"/>
        <v>0</v>
      </c>
      <c r="K5029">
        <f t="shared" si="545"/>
        <v>0</v>
      </c>
    </row>
    <row r="5030" spans="10:11" ht="12.75" customHeight="1" x14ac:dyDescent="0.2">
      <c r="J5030">
        <f t="shared" si="544"/>
        <v>0</v>
      </c>
      <c r="K5030">
        <f t="shared" si="545"/>
        <v>0</v>
      </c>
    </row>
    <row r="5031" spans="10:11" ht="12.75" customHeight="1" x14ac:dyDescent="0.2">
      <c r="J5031">
        <f t="shared" si="544"/>
        <v>0</v>
      </c>
      <c r="K5031">
        <f t="shared" si="545"/>
        <v>0</v>
      </c>
    </row>
    <row r="5032" spans="10:11" ht="12.75" customHeight="1" x14ac:dyDescent="0.2">
      <c r="J5032">
        <f t="shared" si="544"/>
        <v>0</v>
      </c>
      <c r="K5032">
        <f t="shared" si="545"/>
        <v>0</v>
      </c>
    </row>
    <row r="5033" spans="10:11" ht="12.75" customHeight="1" x14ac:dyDescent="0.2">
      <c r="J5033">
        <f t="shared" si="544"/>
        <v>0</v>
      </c>
      <c r="K5033">
        <f t="shared" si="545"/>
        <v>0</v>
      </c>
    </row>
    <row r="5034" spans="10:11" ht="12.75" customHeight="1" x14ac:dyDescent="0.2">
      <c r="J5034">
        <f t="shared" si="544"/>
        <v>0</v>
      </c>
      <c r="K5034">
        <f t="shared" si="545"/>
        <v>0</v>
      </c>
    </row>
    <row r="5035" spans="10:11" ht="12.75" customHeight="1" x14ac:dyDescent="0.2">
      <c r="J5035">
        <f t="shared" si="544"/>
        <v>0</v>
      </c>
      <c r="K5035">
        <f t="shared" si="545"/>
        <v>0</v>
      </c>
    </row>
    <row r="5036" spans="10:11" ht="12.75" customHeight="1" x14ac:dyDescent="0.2">
      <c r="J5036">
        <f t="shared" si="544"/>
        <v>0</v>
      </c>
      <c r="K5036">
        <f t="shared" si="545"/>
        <v>0</v>
      </c>
    </row>
    <row r="5037" spans="10:11" ht="12.75" customHeight="1" x14ac:dyDescent="0.2">
      <c r="J5037">
        <f t="shared" si="544"/>
        <v>0</v>
      </c>
      <c r="K5037">
        <f t="shared" si="545"/>
        <v>0</v>
      </c>
    </row>
    <row r="5038" spans="10:11" ht="12.75" customHeight="1" x14ac:dyDescent="0.2">
      <c r="J5038">
        <f t="shared" si="544"/>
        <v>0</v>
      </c>
      <c r="K5038">
        <f t="shared" si="545"/>
        <v>0</v>
      </c>
    </row>
    <row r="5039" spans="10:11" ht="12.75" customHeight="1" x14ac:dyDescent="0.2">
      <c r="J5039">
        <f t="shared" si="544"/>
        <v>0</v>
      </c>
      <c r="K5039">
        <f t="shared" si="545"/>
        <v>0</v>
      </c>
    </row>
    <row r="5040" spans="10:11" ht="12.75" customHeight="1" x14ac:dyDescent="0.2">
      <c r="J5040">
        <f t="shared" si="544"/>
        <v>0</v>
      </c>
      <c r="K5040">
        <f t="shared" si="545"/>
        <v>0</v>
      </c>
    </row>
    <row r="5041" spans="10:11" ht="12.75" customHeight="1" x14ac:dyDescent="0.2">
      <c r="J5041">
        <f t="shared" si="544"/>
        <v>0</v>
      </c>
      <c r="K5041">
        <f t="shared" si="545"/>
        <v>0</v>
      </c>
    </row>
    <row r="5042" spans="10:11" ht="12.75" customHeight="1" x14ac:dyDescent="0.2">
      <c r="J5042">
        <f t="shared" si="544"/>
        <v>0</v>
      </c>
      <c r="K5042">
        <f t="shared" si="545"/>
        <v>0</v>
      </c>
    </row>
    <row r="5043" spans="10:11" ht="12.75" customHeight="1" x14ac:dyDescent="0.2">
      <c r="J5043">
        <f t="shared" si="544"/>
        <v>0</v>
      </c>
      <c r="K5043">
        <f t="shared" si="545"/>
        <v>0</v>
      </c>
    </row>
    <row r="5044" spans="10:11" ht="12.75" customHeight="1" x14ac:dyDescent="0.2">
      <c r="J5044">
        <f t="shared" si="544"/>
        <v>0</v>
      </c>
      <c r="K5044">
        <f t="shared" si="545"/>
        <v>0</v>
      </c>
    </row>
    <row r="5045" spans="10:11" ht="12.75" customHeight="1" x14ac:dyDescent="0.2">
      <c r="J5045">
        <f t="shared" si="544"/>
        <v>0</v>
      </c>
      <c r="K5045">
        <f t="shared" si="545"/>
        <v>0</v>
      </c>
    </row>
    <row r="5046" spans="10:11" ht="12.75" customHeight="1" x14ac:dyDescent="0.2">
      <c r="J5046">
        <f t="shared" si="544"/>
        <v>0</v>
      </c>
      <c r="K5046">
        <f t="shared" si="545"/>
        <v>0</v>
      </c>
    </row>
    <row r="5047" spans="10:11" ht="12.75" customHeight="1" x14ac:dyDescent="0.2">
      <c r="J5047">
        <f t="shared" si="544"/>
        <v>0</v>
      </c>
      <c r="K5047">
        <f t="shared" si="545"/>
        <v>0</v>
      </c>
    </row>
    <row r="5048" spans="10:11" ht="12.75" customHeight="1" x14ac:dyDescent="0.2">
      <c r="J5048">
        <f t="shared" si="544"/>
        <v>0</v>
      </c>
      <c r="K5048">
        <f t="shared" si="545"/>
        <v>0</v>
      </c>
    </row>
    <row r="5049" spans="10:11" ht="12.75" customHeight="1" x14ac:dyDescent="0.2">
      <c r="J5049">
        <f t="shared" si="544"/>
        <v>0</v>
      </c>
      <c r="K5049">
        <f t="shared" si="545"/>
        <v>0</v>
      </c>
    </row>
    <row r="5050" spans="10:11" ht="12.75" customHeight="1" x14ac:dyDescent="0.2">
      <c r="J5050">
        <f t="shared" si="544"/>
        <v>0</v>
      </c>
      <c r="K5050">
        <f t="shared" si="545"/>
        <v>0</v>
      </c>
    </row>
    <row r="5051" spans="10:11" ht="12.75" customHeight="1" x14ac:dyDescent="0.2">
      <c r="J5051">
        <f t="shared" si="544"/>
        <v>0</v>
      </c>
      <c r="K5051">
        <f t="shared" si="545"/>
        <v>0</v>
      </c>
    </row>
    <row r="5052" spans="10:11" ht="12.75" customHeight="1" x14ac:dyDescent="0.2">
      <c r="J5052">
        <f t="shared" si="544"/>
        <v>0</v>
      </c>
      <c r="K5052">
        <f t="shared" si="545"/>
        <v>0</v>
      </c>
    </row>
    <row r="5053" spans="10:11" ht="12.75" customHeight="1" x14ac:dyDescent="0.2">
      <c r="J5053">
        <f t="shared" si="544"/>
        <v>0</v>
      </c>
      <c r="K5053">
        <f t="shared" si="545"/>
        <v>0</v>
      </c>
    </row>
    <row r="5054" spans="10:11" ht="12.75" customHeight="1" x14ac:dyDescent="0.2">
      <c r="J5054">
        <f t="shared" si="544"/>
        <v>0</v>
      </c>
      <c r="K5054">
        <f t="shared" si="545"/>
        <v>0</v>
      </c>
    </row>
    <row r="5055" spans="10:11" ht="12.75" customHeight="1" x14ac:dyDescent="0.2">
      <c r="J5055">
        <f t="shared" si="544"/>
        <v>0</v>
      </c>
      <c r="K5055">
        <f t="shared" si="545"/>
        <v>0</v>
      </c>
    </row>
    <row r="5056" spans="10:11" ht="12.75" customHeight="1" x14ac:dyDescent="0.2">
      <c r="J5056">
        <f t="shared" si="544"/>
        <v>0</v>
      </c>
      <c r="K5056">
        <f t="shared" si="545"/>
        <v>0</v>
      </c>
    </row>
    <row r="5057" spans="10:11" ht="12.75" customHeight="1" x14ac:dyDescent="0.2">
      <c r="J5057">
        <f t="shared" si="544"/>
        <v>0</v>
      </c>
      <c r="K5057">
        <f t="shared" si="545"/>
        <v>0</v>
      </c>
    </row>
    <row r="5058" spans="10:11" ht="12.75" customHeight="1" x14ac:dyDescent="0.2">
      <c r="J5058">
        <f t="shared" si="544"/>
        <v>0</v>
      </c>
      <c r="K5058">
        <f t="shared" si="545"/>
        <v>0</v>
      </c>
    </row>
    <row r="5059" spans="10:11" ht="12.75" customHeight="1" x14ac:dyDescent="0.2">
      <c r="J5059">
        <f t="shared" ref="J5059:J5122" si="548">IF(H5059="",0,H5059)</f>
        <v>0</v>
      </c>
      <c r="K5059">
        <f t="shared" ref="K5059:K5122" si="549">IF(I5059="",0,I5059)</f>
        <v>0</v>
      </c>
    </row>
    <row r="5060" spans="10:11" ht="12.75" customHeight="1" x14ac:dyDescent="0.2">
      <c r="J5060">
        <f t="shared" si="548"/>
        <v>0</v>
      </c>
      <c r="K5060">
        <f t="shared" si="549"/>
        <v>0</v>
      </c>
    </row>
    <row r="5061" spans="10:11" ht="12.75" customHeight="1" x14ac:dyDescent="0.2">
      <c r="J5061">
        <f t="shared" si="548"/>
        <v>0</v>
      </c>
      <c r="K5061">
        <f t="shared" si="549"/>
        <v>0</v>
      </c>
    </row>
    <row r="5062" spans="10:11" ht="12.75" customHeight="1" x14ac:dyDescent="0.2">
      <c r="J5062">
        <f t="shared" si="548"/>
        <v>0</v>
      </c>
      <c r="K5062">
        <f t="shared" si="549"/>
        <v>0</v>
      </c>
    </row>
    <row r="5063" spans="10:11" ht="12.75" customHeight="1" x14ac:dyDescent="0.2">
      <c r="J5063">
        <f t="shared" si="548"/>
        <v>0</v>
      </c>
      <c r="K5063">
        <f t="shared" si="549"/>
        <v>0</v>
      </c>
    </row>
    <row r="5064" spans="10:11" ht="12.75" customHeight="1" x14ac:dyDescent="0.2">
      <c r="J5064">
        <f t="shared" si="548"/>
        <v>0</v>
      </c>
      <c r="K5064">
        <f t="shared" si="549"/>
        <v>0</v>
      </c>
    </row>
    <row r="5065" spans="10:11" ht="12.75" customHeight="1" x14ac:dyDescent="0.2">
      <c r="J5065">
        <f t="shared" si="548"/>
        <v>0</v>
      </c>
      <c r="K5065">
        <f t="shared" si="549"/>
        <v>0</v>
      </c>
    </row>
    <row r="5066" spans="10:11" ht="12.75" customHeight="1" x14ac:dyDescent="0.2">
      <c r="J5066">
        <f t="shared" si="548"/>
        <v>0</v>
      </c>
      <c r="K5066">
        <f t="shared" si="549"/>
        <v>0</v>
      </c>
    </row>
    <row r="5067" spans="10:11" ht="12.75" customHeight="1" x14ac:dyDescent="0.2">
      <c r="J5067">
        <f t="shared" si="548"/>
        <v>0</v>
      </c>
      <c r="K5067">
        <f t="shared" si="549"/>
        <v>0</v>
      </c>
    </row>
    <row r="5068" spans="10:11" ht="12.75" customHeight="1" x14ac:dyDescent="0.2">
      <c r="J5068">
        <f t="shared" si="548"/>
        <v>0</v>
      </c>
      <c r="K5068">
        <f t="shared" si="549"/>
        <v>0</v>
      </c>
    </row>
    <row r="5069" spans="10:11" ht="12.75" customHeight="1" x14ac:dyDescent="0.2">
      <c r="J5069">
        <f t="shared" si="548"/>
        <v>0</v>
      </c>
      <c r="K5069">
        <f t="shared" si="549"/>
        <v>0</v>
      </c>
    </row>
    <row r="5070" spans="10:11" ht="12.75" customHeight="1" x14ac:dyDescent="0.2">
      <c r="J5070">
        <f t="shared" si="548"/>
        <v>0</v>
      </c>
      <c r="K5070">
        <f t="shared" si="549"/>
        <v>0</v>
      </c>
    </row>
    <row r="5071" spans="10:11" ht="12.75" customHeight="1" x14ac:dyDescent="0.2">
      <c r="J5071">
        <f t="shared" si="548"/>
        <v>0</v>
      </c>
      <c r="K5071">
        <f t="shared" si="549"/>
        <v>0</v>
      </c>
    </row>
    <row r="5072" spans="10:11" ht="12.75" customHeight="1" x14ac:dyDescent="0.2">
      <c r="J5072">
        <f t="shared" si="548"/>
        <v>0</v>
      </c>
      <c r="K5072">
        <f t="shared" si="549"/>
        <v>0</v>
      </c>
    </row>
    <row r="5073" spans="10:11" ht="12.75" customHeight="1" x14ac:dyDescent="0.2">
      <c r="J5073">
        <f t="shared" si="548"/>
        <v>0</v>
      </c>
      <c r="K5073">
        <f t="shared" si="549"/>
        <v>0</v>
      </c>
    </row>
    <row r="5074" spans="10:11" ht="12.75" customHeight="1" x14ac:dyDescent="0.2">
      <c r="J5074">
        <f t="shared" si="548"/>
        <v>0</v>
      </c>
      <c r="K5074">
        <f t="shared" si="549"/>
        <v>0</v>
      </c>
    </row>
    <row r="5075" spans="10:11" ht="12.75" customHeight="1" x14ac:dyDescent="0.2">
      <c r="J5075">
        <f t="shared" si="548"/>
        <v>0</v>
      </c>
      <c r="K5075">
        <f t="shared" si="549"/>
        <v>0</v>
      </c>
    </row>
    <row r="5076" spans="10:11" ht="12.75" customHeight="1" x14ac:dyDescent="0.2">
      <c r="J5076">
        <f t="shared" si="548"/>
        <v>0</v>
      </c>
      <c r="K5076">
        <f t="shared" si="549"/>
        <v>0</v>
      </c>
    </row>
    <row r="5077" spans="10:11" ht="12.75" customHeight="1" x14ac:dyDescent="0.2">
      <c r="J5077">
        <f t="shared" si="548"/>
        <v>0</v>
      </c>
      <c r="K5077">
        <f t="shared" si="549"/>
        <v>0</v>
      </c>
    </row>
    <row r="5078" spans="10:11" ht="12.75" customHeight="1" x14ac:dyDescent="0.2">
      <c r="J5078">
        <f t="shared" si="548"/>
        <v>0</v>
      </c>
      <c r="K5078">
        <f t="shared" si="549"/>
        <v>0</v>
      </c>
    </row>
    <row r="5079" spans="10:11" ht="12.75" customHeight="1" x14ac:dyDescent="0.2">
      <c r="J5079">
        <f t="shared" si="548"/>
        <v>0</v>
      </c>
      <c r="K5079">
        <f t="shared" si="549"/>
        <v>0</v>
      </c>
    </row>
    <row r="5080" spans="10:11" ht="12.75" customHeight="1" x14ac:dyDescent="0.2">
      <c r="J5080">
        <f t="shared" si="548"/>
        <v>0</v>
      </c>
      <c r="K5080">
        <f t="shared" si="549"/>
        <v>0</v>
      </c>
    </row>
    <row r="5081" spans="10:11" ht="12.75" customHeight="1" x14ac:dyDescent="0.2">
      <c r="J5081">
        <f t="shared" si="548"/>
        <v>0</v>
      </c>
      <c r="K5081">
        <f t="shared" si="549"/>
        <v>0</v>
      </c>
    </row>
    <row r="5082" spans="10:11" ht="12.75" customHeight="1" x14ac:dyDescent="0.2">
      <c r="J5082">
        <f t="shared" si="548"/>
        <v>0</v>
      </c>
      <c r="K5082">
        <f t="shared" si="549"/>
        <v>0</v>
      </c>
    </row>
    <row r="5083" spans="10:11" ht="12.75" customHeight="1" x14ac:dyDescent="0.2">
      <c r="J5083">
        <f t="shared" si="548"/>
        <v>0</v>
      </c>
      <c r="K5083">
        <f t="shared" si="549"/>
        <v>0</v>
      </c>
    </row>
    <row r="5084" spans="10:11" ht="12.75" customHeight="1" x14ac:dyDescent="0.2">
      <c r="J5084">
        <f t="shared" si="548"/>
        <v>0</v>
      </c>
      <c r="K5084">
        <f t="shared" si="549"/>
        <v>0</v>
      </c>
    </row>
    <row r="5085" spans="10:11" ht="12.75" customHeight="1" x14ac:dyDescent="0.2">
      <c r="J5085">
        <f t="shared" si="548"/>
        <v>0</v>
      </c>
      <c r="K5085">
        <f t="shared" si="549"/>
        <v>0</v>
      </c>
    </row>
    <row r="5086" spans="10:11" ht="12.75" customHeight="1" x14ac:dyDescent="0.2">
      <c r="J5086">
        <f t="shared" si="548"/>
        <v>0</v>
      </c>
      <c r="K5086">
        <f t="shared" si="549"/>
        <v>0</v>
      </c>
    </row>
    <row r="5087" spans="10:11" ht="12.75" customHeight="1" x14ac:dyDescent="0.2">
      <c r="J5087">
        <f t="shared" si="548"/>
        <v>0</v>
      </c>
      <c r="K5087">
        <f t="shared" si="549"/>
        <v>0</v>
      </c>
    </row>
    <row r="5088" spans="10:11" ht="12.75" customHeight="1" x14ac:dyDescent="0.2">
      <c r="J5088">
        <f t="shared" si="548"/>
        <v>0</v>
      </c>
      <c r="K5088">
        <f t="shared" si="549"/>
        <v>0</v>
      </c>
    </row>
    <row r="5089" spans="10:11" ht="12.75" customHeight="1" x14ac:dyDescent="0.2">
      <c r="J5089">
        <f t="shared" si="548"/>
        <v>0</v>
      </c>
      <c r="K5089">
        <f t="shared" si="549"/>
        <v>0</v>
      </c>
    </row>
    <row r="5090" spans="10:11" ht="12.75" customHeight="1" x14ac:dyDescent="0.2">
      <c r="J5090">
        <f t="shared" si="548"/>
        <v>0</v>
      </c>
      <c r="K5090">
        <f t="shared" si="549"/>
        <v>0</v>
      </c>
    </row>
    <row r="5091" spans="10:11" ht="12.75" customHeight="1" x14ac:dyDescent="0.2">
      <c r="J5091">
        <f t="shared" si="548"/>
        <v>0</v>
      </c>
      <c r="K5091">
        <f t="shared" si="549"/>
        <v>0</v>
      </c>
    </row>
    <row r="5092" spans="10:11" ht="12.75" customHeight="1" x14ac:dyDescent="0.2">
      <c r="J5092">
        <f t="shared" si="548"/>
        <v>0</v>
      </c>
      <c r="K5092">
        <f t="shared" si="549"/>
        <v>0</v>
      </c>
    </row>
    <row r="5093" spans="10:11" ht="12.75" customHeight="1" x14ac:dyDescent="0.2">
      <c r="J5093">
        <f t="shared" si="548"/>
        <v>0</v>
      </c>
      <c r="K5093">
        <f t="shared" si="549"/>
        <v>0</v>
      </c>
    </row>
    <row r="5094" spans="10:11" ht="12.75" customHeight="1" x14ac:dyDescent="0.2">
      <c r="J5094">
        <f t="shared" si="548"/>
        <v>0</v>
      </c>
      <c r="K5094">
        <f t="shared" si="549"/>
        <v>0</v>
      </c>
    </row>
    <row r="5095" spans="10:11" ht="12.75" customHeight="1" x14ac:dyDescent="0.2">
      <c r="J5095">
        <f t="shared" si="548"/>
        <v>0</v>
      </c>
      <c r="K5095">
        <f t="shared" si="549"/>
        <v>0</v>
      </c>
    </row>
    <row r="5096" spans="10:11" ht="12.75" customHeight="1" x14ac:dyDescent="0.2">
      <c r="J5096">
        <f t="shared" si="548"/>
        <v>0</v>
      </c>
      <c r="K5096">
        <f t="shared" si="549"/>
        <v>0</v>
      </c>
    </row>
    <row r="5097" spans="10:11" ht="12.75" customHeight="1" x14ac:dyDescent="0.2">
      <c r="J5097">
        <f t="shared" si="548"/>
        <v>0</v>
      </c>
      <c r="K5097">
        <f t="shared" si="549"/>
        <v>0</v>
      </c>
    </row>
    <row r="5098" spans="10:11" ht="12.75" customHeight="1" x14ac:dyDescent="0.2">
      <c r="J5098">
        <f t="shared" si="548"/>
        <v>0</v>
      </c>
      <c r="K5098">
        <f t="shared" si="549"/>
        <v>0</v>
      </c>
    </row>
    <row r="5099" spans="10:11" ht="12.75" customHeight="1" x14ac:dyDescent="0.2">
      <c r="J5099">
        <f t="shared" si="548"/>
        <v>0</v>
      </c>
      <c r="K5099">
        <f t="shared" si="549"/>
        <v>0</v>
      </c>
    </row>
    <row r="5100" spans="10:11" ht="12.75" customHeight="1" x14ac:dyDescent="0.2">
      <c r="J5100">
        <f t="shared" si="548"/>
        <v>0</v>
      </c>
      <c r="K5100">
        <f t="shared" si="549"/>
        <v>0</v>
      </c>
    </row>
    <row r="5101" spans="10:11" ht="12.75" customHeight="1" x14ac:dyDescent="0.2">
      <c r="J5101">
        <f t="shared" si="548"/>
        <v>0</v>
      </c>
      <c r="K5101">
        <f t="shared" si="549"/>
        <v>0</v>
      </c>
    </row>
    <row r="5102" spans="10:11" ht="12.75" customHeight="1" x14ac:dyDescent="0.2">
      <c r="J5102">
        <f t="shared" si="548"/>
        <v>0</v>
      </c>
      <c r="K5102">
        <f t="shared" si="549"/>
        <v>0</v>
      </c>
    </row>
    <row r="5103" spans="10:11" ht="12.75" customHeight="1" x14ac:dyDescent="0.2">
      <c r="J5103">
        <f t="shared" si="548"/>
        <v>0</v>
      </c>
      <c r="K5103">
        <f t="shared" si="549"/>
        <v>0</v>
      </c>
    </row>
    <row r="5104" spans="10:11" ht="12.75" customHeight="1" x14ac:dyDescent="0.2">
      <c r="J5104">
        <f t="shared" si="548"/>
        <v>0</v>
      </c>
      <c r="K5104">
        <f t="shared" si="549"/>
        <v>0</v>
      </c>
    </row>
    <row r="5105" spans="10:11" ht="12.75" customHeight="1" x14ac:dyDescent="0.2">
      <c r="J5105">
        <f t="shared" si="548"/>
        <v>0</v>
      </c>
      <c r="K5105">
        <f t="shared" si="549"/>
        <v>0</v>
      </c>
    </row>
    <row r="5106" spans="10:11" ht="12.75" customHeight="1" x14ac:dyDescent="0.2">
      <c r="J5106">
        <f t="shared" si="548"/>
        <v>0</v>
      </c>
      <c r="K5106">
        <f t="shared" si="549"/>
        <v>0</v>
      </c>
    </row>
    <row r="5107" spans="10:11" ht="12.75" customHeight="1" x14ac:dyDescent="0.2">
      <c r="J5107">
        <f t="shared" si="548"/>
        <v>0</v>
      </c>
      <c r="K5107">
        <f t="shared" si="549"/>
        <v>0</v>
      </c>
    </row>
    <row r="5108" spans="10:11" ht="12.75" customHeight="1" x14ac:dyDescent="0.2">
      <c r="J5108">
        <f t="shared" si="548"/>
        <v>0</v>
      </c>
      <c r="K5108">
        <f t="shared" si="549"/>
        <v>0</v>
      </c>
    </row>
    <row r="5109" spans="10:11" ht="12.75" customHeight="1" x14ac:dyDescent="0.2">
      <c r="J5109">
        <f t="shared" si="548"/>
        <v>0</v>
      </c>
      <c r="K5109">
        <f t="shared" si="549"/>
        <v>0</v>
      </c>
    </row>
    <row r="5110" spans="10:11" ht="12.75" customHeight="1" x14ac:dyDescent="0.2">
      <c r="J5110">
        <f t="shared" si="548"/>
        <v>0</v>
      </c>
      <c r="K5110">
        <f t="shared" si="549"/>
        <v>0</v>
      </c>
    </row>
    <row r="5111" spans="10:11" ht="12.75" customHeight="1" x14ac:dyDescent="0.2">
      <c r="J5111">
        <f t="shared" si="548"/>
        <v>0</v>
      </c>
      <c r="K5111">
        <f t="shared" si="549"/>
        <v>0</v>
      </c>
    </row>
    <row r="5112" spans="10:11" ht="12.75" customHeight="1" x14ac:dyDescent="0.2">
      <c r="J5112">
        <f t="shared" si="548"/>
        <v>0</v>
      </c>
      <c r="K5112">
        <f t="shared" si="549"/>
        <v>0</v>
      </c>
    </row>
    <row r="5113" spans="10:11" ht="12.75" customHeight="1" x14ac:dyDescent="0.2">
      <c r="J5113">
        <f t="shared" si="548"/>
        <v>0</v>
      </c>
      <c r="K5113">
        <f t="shared" si="549"/>
        <v>0</v>
      </c>
    </row>
    <row r="5114" spans="10:11" ht="12.75" customHeight="1" x14ac:dyDescent="0.2">
      <c r="J5114">
        <f t="shared" si="548"/>
        <v>0</v>
      </c>
      <c r="K5114">
        <f t="shared" si="549"/>
        <v>0</v>
      </c>
    </row>
    <row r="5115" spans="10:11" ht="12.75" customHeight="1" x14ac:dyDescent="0.2">
      <c r="J5115">
        <f t="shared" si="548"/>
        <v>0</v>
      </c>
      <c r="K5115">
        <f t="shared" si="549"/>
        <v>0</v>
      </c>
    </row>
    <row r="5116" spans="10:11" ht="12.75" customHeight="1" x14ac:dyDescent="0.2">
      <c r="J5116">
        <f t="shared" si="548"/>
        <v>0</v>
      </c>
      <c r="K5116">
        <f t="shared" si="549"/>
        <v>0</v>
      </c>
    </row>
    <row r="5117" spans="10:11" ht="12.75" customHeight="1" x14ac:dyDescent="0.2">
      <c r="J5117">
        <f t="shared" si="548"/>
        <v>0</v>
      </c>
      <c r="K5117">
        <f t="shared" si="549"/>
        <v>0</v>
      </c>
    </row>
    <row r="5118" spans="10:11" ht="12.75" customHeight="1" x14ac:dyDescent="0.2">
      <c r="J5118">
        <f t="shared" si="548"/>
        <v>0</v>
      </c>
      <c r="K5118">
        <f t="shared" si="549"/>
        <v>0</v>
      </c>
    </row>
    <row r="5119" spans="10:11" ht="12.75" customHeight="1" x14ac:dyDescent="0.2">
      <c r="J5119">
        <f t="shared" si="548"/>
        <v>0</v>
      </c>
      <c r="K5119">
        <f t="shared" si="549"/>
        <v>0</v>
      </c>
    </row>
    <row r="5120" spans="10:11" ht="12.75" customHeight="1" x14ac:dyDescent="0.2">
      <c r="J5120">
        <f t="shared" si="548"/>
        <v>0</v>
      </c>
      <c r="K5120">
        <f t="shared" si="549"/>
        <v>0</v>
      </c>
    </row>
    <row r="5121" spans="10:11" ht="12.75" customHeight="1" x14ac:dyDescent="0.2">
      <c r="J5121">
        <f t="shared" si="548"/>
        <v>0</v>
      </c>
      <c r="K5121">
        <f t="shared" si="549"/>
        <v>0</v>
      </c>
    </row>
    <row r="5122" spans="10:11" ht="12.75" customHeight="1" x14ac:dyDescent="0.2">
      <c r="J5122">
        <f t="shared" si="548"/>
        <v>0</v>
      </c>
      <c r="K5122">
        <f t="shared" si="549"/>
        <v>0</v>
      </c>
    </row>
    <row r="5123" spans="10:11" ht="12.75" customHeight="1" x14ac:dyDescent="0.2">
      <c r="J5123">
        <f t="shared" ref="J5123:J5186" si="550">IF(H5123="",0,H5123)</f>
        <v>0</v>
      </c>
      <c r="K5123">
        <f t="shared" ref="K5123:K5186" si="551">IF(I5123="",0,I5123)</f>
        <v>0</v>
      </c>
    </row>
    <row r="5124" spans="10:11" ht="12.75" customHeight="1" x14ac:dyDescent="0.2">
      <c r="J5124">
        <f t="shared" si="550"/>
        <v>0</v>
      </c>
      <c r="K5124">
        <f t="shared" si="551"/>
        <v>0</v>
      </c>
    </row>
    <row r="5125" spans="10:11" ht="12.75" customHeight="1" x14ac:dyDescent="0.2">
      <c r="J5125">
        <f t="shared" si="550"/>
        <v>0</v>
      </c>
      <c r="K5125">
        <f t="shared" si="551"/>
        <v>0</v>
      </c>
    </row>
    <row r="5126" spans="10:11" ht="12.75" customHeight="1" x14ac:dyDescent="0.2">
      <c r="J5126">
        <f t="shared" si="550"/>
        <v>0</v>
      </c>
      <c r="K5126">
        <f t="shared" si="551"/>
        <v>0</v>
      </c>
    </row>
    <row r="5127" spans="10:11" ht="12.75" customHeight="1" x14ac:dyDescent="0.2">
      <c r="J5127">
        <f t="shared" si="550"/>
        <v>0</v>
      </c>
      <c r="K5127">
        <f t="shared" si="551"/>
        <v>0</v>
      </c>
    </row>
    <row r="5128" spans="10:11" ht="12.75" customHeight="1" x14ac:dyDescent="0.2">
      <c r="J5128">
        <f t="shared" si="550"/>
        <v>0</v>
      </c>
      <c r="K5128">
        <f t="shared" si="551"/>
        <v>0</v>
      </c>
    </row>
    <row r="5129" spans="10:11" ht="12.75" customHeight="1" x14ac:dyDescent="0.2">
      <c r="J5129">
        <f t="shared" si="550"/>
        <v>0</v>
      </c>
      <c r="K5129">
        <f t="shared" si="551"/>
        <v>0</v>
      </c>
    </row>
    <row r="5130" spans="10:11" ht="12.75" customHeight="1" x14ac:dyDescent="0.2">
      <c r="J5130">
        <f t="shared" si="550"/>
        <v>0</v>
      </c>
      <c r="K5130">
        <f t="shared" si="551"/>
        <v>0</v>
      </c>
    </row>
    <row r="5131" spans="10:11" ht="12.75" customHeight="1" x14ac:dyDescent="0.2">
      <c r="J5131">
        <f t="shared" si="550"/>
        <v>0</v>
      </c>
      <c r="K5131">
        <f t="shared" si="551"/>
        <v>0</v>
      </c>
    </row>
    <row r="5132" spans="10:11" ht="12.75" customHeight="1" x14ac:dyDescent="0.2">
      <c r="J5132">
        <f t="shared" si="550"/>
        <v>0</v>
      </c>
      <c r="K5132">
        <f t="shared" si="551"/>
        <v>0</v>
      </c>
    </row>
    <row r="5133" spans="10:11" ht="12.75" customHeight="1" x14ac:dyDescent="0.2">
      <c r="J5133">
        <f t="shared" si="550"/>
        <v>0</v>
      </c>
      <c r="K5133">
        <f t="shared" si="551"/>
        <v>0</v>
      </c>
    </row>
    <row r="5134" spans="10:11" ht="12.75" customHeight="1" x14ac:dyDescent="0.2">
      <c r="J5134">
        <f t="shared" si="550"/>
        <v>0</v>
      </c>
      <c r="K5134">
        <f t="shared" si="551"/>
        <v>0</v>
      </c>
    </row>
    <row r="5135" spans="10:11" ht="12.75" customHeight="1" x14ac:dyDescent="0.2">
      <c r="J5135">
        <f t="shared" si="550"/>
        <v>0</v>
      </c>
      <c r="K5135">
        <f t="shared" si="551"/>
        <v>0</v>
      </c>
    </row>
    <row r="5136" spans="10:11" ht="12.75" customHeight="1" x14ac:dyDescent="0.2">
      <c r="J5136">
        <f t="shared" si="550"/>
        <v>0</v>
      </c>
      <c r="K5136">
        <f t="shared" si="551"/>
        <v>0</v>
      </c>
    </row>
    <row r="5137" spans="10:11" ht="12.75" customHeight="1" x14ac:dyDescent="0.2">
      <c r="J5137">
        <f t="shared" si="550"/>
        <v>0</v>
      </c>
      <c r="K5137">
        <f t="shared" si="551"/>
        <v>0</v>
      </c>
    </row>
    <row r="5138" spans="10:11" ht="12.75" customHeight="1" x14ac:dyDescent="0.2">
      <c r="J5138">
        <f t="shared" si="550"/>
        <v>0</v>
      </c>
      <c r="K5138">
        <f t="shared" si="551"/>
        <v>0</v>
      </c>
    </row>
    <row r="5139" spans="10:11" ht="12.75" customHeight="1" x14ac:dyDescent="0.2">
      <c r="J5139">
        <f t="shared" si="550"/>
        <v>0</v>
      </c>
      <c r="K5139">
        <f t="shared" si="551"/>
        <v>0</v>
      </c>
    </row>
    <row r="5140" spans="10:11" ht="12.75" customHeight="1" x14ac:dyDescent="0.2">
      <c r="J5140">
        <f t="shared" si="550"/>
        <v>0</v>
      </c>
      <c r="K5140">
        <f t="shared" si="551"/>
        <v>0</v>
      </c>
    </row>
    <row r="5141" spans="10:11" ht="12.75" customHeight="1" x14ac:dyDescent="0.2">
      <c r="J5141">
        <f t="shared" si="550"/>
        <v>0</v>
      </c>
      <c r="K5141">
        <f t="shared" si="551"/>
        <v>0</v>
      </c>
    </row>
    <row r="5142" spans="10:11" ht="12.75" customHeight="1" x14ac:dyDescent="0.2">
      <c r="J5142">
        <f t="shared" si="550"/>
        <v>0</v>
      </c>
      <c r="K5142">
        <f t="shared" si="551"/>
        <v>0</v>
      </c>
    </row>
    <row r="5143" spans="10:11" ht="12.75" customHeight="1" x14ac:dyDescent="0.2">
      <c r="J5143">
        <f t="shared" si="550"/>
        <v>0</v>
      </c>
      <c r="K5143">
        <f t="shared" si="551"/>
        <v>0</v>
      </c>
    </row>
    <row r="5144" spans="10:11" ht="12.75" customHeight="1" x14ac:dyDescent="0.2">
      <c r="J5144">
        <f t="shared" si="550"/>
        <v>0</v>
      </c>
      <c r="K5144">
        <f t="shared" si="551"/>
        <v>0</v>
      </c>
    </row>
    <row r="5145" spans="10:11" ht="12.75" customHeight="1" x14ac:dyDescent="0.2">
      <c r="J5145">
        <f t="shared" si="550"/>
        <v>0</v>
      </c>
      <c r="K5145">
        <f t="shared" si="551"/>
        <v>0</v>
      </c>
    </row>
    <row r="5146" spans="10:11" ht="12.75" customHeight="1" x14ac:dyDescent="0.2">
      <c r="J5146">
        <f t="shared" si="550"/>
        <v>0</v>
      </c>
      <c r="K5146">
        <f t="shared" si="551"/>
        <v>0</v>
      </c>
    </row>
    <row r="5147" spans="10:11" ht="12.75" customHeight="1" x14ac:dyDescent="0.2">
      <c r="J5147">
        <f t="shared" si="550"/>
        <v>0</v>
      </c>
      <c r="K5147">
        <f t="shared" si="551"/>
        <v>0</v>
      </c>
    </row>
    <row r="5148" spans="10:11" ht="12.75" customHeight="1" x14ac:dyDescent="0.2">
      <c r="J5148">
        <f t="shared" si="550"/>
        <v>0</v>
      </c>
      <c r="K5148">
        <f t="shared" si="551"/>
        <v>0</v>
      </c>
    </row>
    <row r="5149" spans="10:11" ht="12.75" customHeight="1" x14ac:dyDescent="0.2">
      <c r="J5149">
        <f t="shared" si="550"/>
        <v>0</v>
      </c>
      <c r="K5149">
        <f t="shared" si="551"/>
        <v>0</v>
      </c>
    </row>
    <row r="5150" spans="10:11" ht="12.75" customHeight="1" x14ac:dyDescent="0.2">
      <c r="J5150">
        <f t="shared" si="550"/>
        <v>0</v>
      </c>
      <c r="K5150">
        <f t="shared" si="551"/>
        <v>0</v>
      </c>
    </row>
    <row r="5151" spans="10:11" ht="12.75" customHeight="1" x14ac:dyDescent="0.2">
      <c r="J5151">
        <f t="shared" si="550"/>
        <v>0</v>
      </c>
      <c r="K5151">
        <f t="shared" si="551"/>
        <v>0</v>
      </c>
    </row>
    <row r="5152" spans="10:11" ht="12.75" customHeight="1" x14ac:dyDescent="0.2">
      <c r="J5152">
        <f t="shared" si="550"/>
        <v>0</v>
      </c>
      <c r="K5152">
        <f t="shared" si="551"/>
        <v>0</v>
      </c>
    </row>
    <row r="5153" spans="10:11" ht="12.75" customHeight="1" x14ac:dyDescent="0.2">
      <c r="J5153">
        <f t="shared" si="550"/>
        <v>0</v>
      </c>
      <c r="K5153">
        <f t="shared" si="551"/>
        <v>0</v>
      </c>
    </row>
    <row r="5154" spans="10:11" ht="12.75" customHeight="1" x14ac:dyDescent="0.2">
      <c r="J5154">
        <f t="shared" si="550"/>
        <v>0</v>
      </c>
      <c r="K5154">
        <f t="shared" si="551"/>
        <v>0</v>
      </c>
    </row>
    <row r="5155" spans="10:11" ht="12.75" customHeight="1" x14ac:dyDescent="0.2">
      <c r="J5155">
        <f t="shared" si="550"/>
        <v>0</v>
      </c>
      <c r="K5155">
        <f t="shared" si="551"/>
        <v>0</v>
      </c>
    </row>
    <row r="5156" spans="10:11" ht="12.75" customHeight="1" x14ac:dyDescent="0.2">
      <c r="J5156">
        <f t="shared" si="550"/>
        <v>0</v>
      </c>
      <c r="K5156">
        <f t="shared" si="551"/>
        <v>0</v>
      </c>
    </row>
    <row r="5157" spans="10:11" ht="12.75" customHeight="1" x14ac:dyDescent="0.2">
      <c r="J5157">
        <f t="shared" si="550"/>
        <v>0</v>
      </c>
      <c r="K5157">
        <f t="shared" si="551"/>
        <v>0</v>
      </c>
    </row>
    <row r="5158" spans="10:11" ht="12.75" customHeight="1" x14ac:dyDescent="0.2">
      <c r="J5158">
        <f t="shared" si="550"/>
        <v>0</v>
      </c>
      <c r="K5158">
        <f t="shared" si="551"/>
        <v>0</v>
      </c>
    </row>
    <row r="5159" spans="10:11" ht="12.75" customHeight="1" x14ac:dyDescent="0.2">
      <c r="J5159">
        <f t="shared" si="550"/>
        <v>0</v>
      </c>
      <c r="K5159">
        <f t="shared" si="551"/>
        <v>0</v>
      </c>
    </row>
    <row r="5160" spans="10:11" ht="12.75" customHeight="1" x14ac:dyDescent="0.2">
      <c r="J5160">
        <f t="shared" si="550"/>
        <v>0</v>
      </c>
      <c r="K5160">
        <f t="shared" si="551"/>
        <v>0</v>
      </c>
    </row>
    <row r="5161" spans="10:11" ht="12.75" customHeight="1" x14ac:dyDescent="0.2">
      <c r="J5161">
        <f t="shared" si="550"/>
        <v>0</v>
      </c>
      <c r="K5161">
        <f t="shared" si="551"/>
        <v>0</v>
      </c>
    </row>
    <row r="5162" spans="10:11" ht="12.75" customHeight="1" x14ac:dyDescent="0.2">
      <c r="J5162">
        <f t="shared" si="550"/>
        <v>0</v>
      </c>
      <c r="K5162">
        <f t="shared" si="551"/>
        <v>0</v>
      </c>
    </row>
    <row r="5163" spans="10:11" ht="12.75" customHeight="1" x14ac:dyDescent="0.2">
      <c r="J5163">
        <f t="shared" si="550"/>
        <v>0</v>
      </c>
      <c r="K5163">
        <f t="shared" si="551"/>
        <v>0</v>
      </c>
    </row>
    <row r="5164" spans="10:11" ht="12.75" customHeight="1" x14ac:dyDescent="0.2">
      <c r="J5164">
        <f t="shared" si="550"/>
        <v>0</v>
      </c>
      <c r="K5164">
        <f t="shared" si="551"/>
        <v>0</v>
      </c>
    </row>
    <row r="5165" spans="10:11" ht="12.75" customHeight="1" x14ac:dyDescent="0.2">
      <c r="J5165">
        <f t="shared" si="550"/>
        <v>0</v>
      </c>
      <c r="K5165">
        <f t="shared" si="551"/>
        <v>0</v>
      </c>
    </row>
    <row r="5166" spans="10:11" ht="12.75" customHeight="1" x14ac:dyDescent="0.2">
      <c r="J5166">
        <f t="shared" si="550"/>
        <v>0</v>
      </c>
      <c r="K5166">
        <f t="shared" si="551"/>
        <v>0</v>
      </c>
    </row>
    <row r="5167" spans="10:11" ht="12.75" customHeight="1" x14ac:dyDescent="0.2">
      <c r="J5167">
        <f t="shared" si="550"/>
        <v>0</v>
      </c>
      <c r="K5167">
        <f t="shared" si="551"/>
        <v>0</v>
      </c>
    </row>
    <row r="5168" spans="10:11" ht="12.75" customHeight="1" x14ac:dyDescent="0.2">
      <c r="J5168">
        <f t="shared" si="550"/>
        <v>0</v>
      </c>
      <c r="K5168">
        <f t="shared" si="551"/>
        <v>0</v>
      </c>
    </row>
    <row r="5169" spans="10:11" ht="12.75" customHeight="1" x14ac:dyDescent="0.2">
      <c r="J5169">
        <f t="shared" si="550"/>
        <v>0</v>
      </c>
      <c r="K5169">
        <f t="shared" si="551"/>
        <v>0</v>
      </c>
    </row>
    <row r="5170" spans="10:11" ht="12.75" customHeight="1" x14ac:dyDescent="0.2">
      <c r="J5170">
        <f t="shared" si="550"/>
        <v>0</v>
      </c>
      <c r="K5170">
        <f t="shared" si="551"/>
        <v>0</v>
      </c>
    </row>
    <row r="5171" spans="10:11" ht="12.75" customHeight="1" x14ac:dyDescent="0.2">
      <c r="J5171">
        <f t="shared" si="550"/>
        <v>0</v>
      </c>
      <c r="K5171">
        <f t="shared" si="551"/>
        <v>0</v>
      </c>
    </row>
    <row r="5172" spans="10:11" ht="12.75" customHeight="1" x14ac:dyDescent="0.2">
      <c r="J5172">
        <f t="shared" si="550"/>
        <v>0</v>
      </c>
      <c r="K5172">
        <f t="shared" si="551"/>
        <v>0</v>
      </c>
    </row>
    <row r="5173" spans="10:11" ht="12.75" customHeight="1" x14ac:dyDescent="0.2">
      <c r="J5173">
        <f t="shared" si="550"/>
        <v>0</v>
      </c>
      <c r="K5173">
        <f t="shared" si="551"/>
        <v>0</v>
      </c>
    </row>
    <row r="5174" spans="10:11" ht="12.75" customHeight="1" x14ac:dyDescent="0.2">
      <c r="J5174">
        <f t="shared" si="550"/>
        <v>0</v>
      </c>
      <c r="K5174">
        <f t="shared" si="551"/>
        <v>0</v>
      </c>
    </row>
    <row r="5175" spans="10:11" ht="12.75" customHeight="1" x14ac:dyDescent="0.2">
      <c r="J5175">
        <f t="shared" si="550"/>
        <v>0</v>
      </c>
      <c r="K5175">
        <f t="shared" si="551"/>
        <v>0</v>
      </c>
    </row>
    <row r="5176" spans="10:11" ht="12.75" customHeight="1" x14ac:dyDescent="0.2">
      <c r="J5176">
        <f t="shared" si="550"/>
        <v>0</v>
      </c>
      <c r="K5176">
        <f t="shared" si="551"/>
        <v>0</v>
      </c>
    </row>
    <row r="5177" spans="10:11" ht="12.75" customHeight="1" x14ac:dyDescent="0.2">
      <c r="J5177">
        <f t="shared" si="550"/>
        <v>0</v>
      </c>
      <c r="K5177">
        <f t="shared" si="551"/>
        <v>0</v>
      </c>
    </row>
    <row r="5178" spans="10:11" ht="12.75" customHeight="1" x14ac:dyDescent="0.2">
      <c r="J5178">
        <f t="shared" si="550"/>
        <v>0</v>
      </c>
      <c r="K5178">
        <f t="shared" si="551"/>
        <v>0</v>
      </c>
    </row>
    <row r="5179" spans="10:11" ht="12.75" customHeight="1" x14ac:dyDescent="0.2">
      <c r="J5179">
        <f t="shared" si="550"/>
        <v>0</v>
      </c>
      <c r="K5179">
        <f t="shared" si="551"/>
        <v>0</v>
      </c>
    </row>
    <row r="5180" spans="10:11" ht="12.75" customHeight="1" x14ac:dyDescent="0.2">
      <c r="J5180">
        <f t="shared" si="550"/>
        <v>0</v>
      </c>
      <c r="K5180">
        <f t="shared" si="551"/>
        <v>0</v>
      </c>
    </row>
    <row r="5181" spans="10:11" ht="12.75" customHeight="1" x14ac:dyDescent="0.2">
      <c r="J5181">
        <f t="shared" si="550"/>
        <v>0</v>
      </c>
      <c r="K5181">
        <f t="shared" si="551"/>
        <v>0</v>
      </c>
    </row>
    <row r="5182" spans="10:11" ht="12.75" customHeight="1" x14ac:dyDescent="0.2">
      <c r="J5182">
        <f t="shared" si="550"/>
        <v>0</v>
      </c>
      <c r="K5182">
        <f t="shared" si="551"/>
        <v>0</v>
      </c>
    </row>
    <row r="5183" spans="10:11" ht="12.75" customHeight="1" x14ac:dyDescent="0.2">
      <c r="J5183">
        <f t="shared" si="550"/>
        <v>0</v>
      </c>
      <c r="K5183">
        <f t="shared" si="551"/>
        <v>0</v>
      </c>
    </row>
    <row r="5184" spans="10:11" ht="12.75" customHeight="1" x14ac:dyDescent="0.2">
      <c r="J5184">
        <f t="shared" si="550"/>
        <v>0</v>
      </c>
      <c r="K5184">
        <f t="shared" si="551"/>
        <v>0</v>
      </c>
    </row>
    <row r="5185" spans="10:11" ht="12.75" customHeight="1" x14ac:dyDescent="0.2">
      <c r="J5185">
        <f t="shared" si="550"/>
        <v>0</v>
      </c>
      <c r="K5185">
        <f t="shared" si="551"/>
        <v>0</v>
      </c>
    </row>
    <row r="5186" spans="10:11" ht="12.75" customHeight="1" x14ac:dyDescent="0.2">
      <c r="J5186">
        <f t="shared" si="550"/>
        <v>0</v>
      </c>
      <c r="K5186">
        <f t="shared" si="551"/>
        <v>0</v>
      </c>
    </row>
    <row r="5187" spans="10:11" ht="12.75" customHeight="1" x14ac:dyDescent="0.2">
      <c r="J5187">
        <f t="shared" ref="J5187:J5250" si="552">IF(H5187="",0,H5187)</f>
        <v>0</v>
      </c>
      <c r="K5187">
        <f t="shared" ref="K5187:K5250" si="553">IF(I5187="",0,I5187)</f>
        <v>0</v>
      </c>
    </row>
    <row r="5188" spans="10:11" ht="12.75" customHeight="1" x14ac:dyDescent="0.2">
      <c r="J5188">
        <f t="shared" si="552"/>
        <v>0</v>
      </c>
      <c r="K5188">
        <f t="shared" si="553"/>
        <v>0</v>
      </c>
    </row>
    <row r="5189" spans="10:11" ht="12.75" customHeight="1" x14ac:dyDescent="0.2">
      <c r="J5189">
        <f t="shared" si="552"/>
        <v>0</v>
      </c>
      <c r="K5189">
        <f t="shared" si="553"/>
        <v>0</v>
      </c>
    </row>
    <row r="5190" spans="10:11" ht="12.75" customHeight="1" x14ac:dyDescent="0.2">
      <c r="J5190">
        <f t="shared" si="552"/>
        <v>0</v>
      </c>
      <c r="K5190">
        <f t="shared" si="553"/>
        <v>0</v>
      </c>
    </row>
    <row r="5191" spans="10:11" ht="12.75" customHeight="1" x14ac:dyDescent="0.2">
      <c r="J5191">
        <f t="shared" si="552"/>
        <v>0</v>
      </c>
      <c r="K5191">
        <f t="shared" si="553"/>
        <v>0</v>
      </c>
    </row>
    <row r="5192" spans="10:11" ht="12.75" customHeight="1" x14ac:dyDescent="0.2">
      <c r="J5192">
        <f t="shared" si="552"/>
        <v>0</v>
      </c>
      <c r="K5192">
        <f t="shared" si="553"/>
        <v>0</v>
      </c>
    </row>
    <row r="5193" spans="10:11" ht="12.75" customHeight="1" x14ac:dyDescent="0.2">
      <c r="J5193">
        <f t="shared" si="552"/>
        <v>0</v>
      </c>
      <c r="K5193">
        <f t="shared" si="553"/>
        <v>0</v>
      </c>
    </row>
    <row r="5194" spans="10:11" ht="12.75" customHeight="1" x14ac:dyDescent="0.2">
      <c r="J5194">
        <f t="shared" si="552"/>
        <v>0</v>
      </c>
      <c r="K5194">
        <f t="shared" si="553"/>
        <v>0</v>
      </c>
    </row>
    <row r="5195" spans="10:11" ht="12.75" customHeight="1" x14ac:dyDescent="0.2">
      <c r="J5195">
        <f t="shared" si="552"/>
        <v>0</v>
      </c>
      <c r="K5195">
        <f t="shared" si="553"/>
        <v>0</v>
      </c>
    </row>
    <row r="5196" spans="10:11" ht="12.75" customHeight="1" x14ac:dyDescent="0.2">
      <c r="J5196">
        <f t="shared" si="552"/>
        <v>0</v>
      </c>
      <c r="K5196">
        <f t="shared" si="553"/>
        <v>0</v>
      </c>
    </row>
    <row r="5197" spans="10:11" ht="12.75" customHeight="1" x14ac:dyDescent="0.2">
      <c r="J5197">
        <f t="shared" si="552"/>
        <v>0</v>
      </c>
      <c r="K5197">
        <f t="shared" si="553"/>
        <v>0</v>
      </c>
    </row>
    <row r="5198" spans="10:11" ht="12.75" customHeight="1" x14ac:dyDescent="0.2">
      <c r="J5198">
        <f t="shared" si="552"/>
        <v>0</v>
      </c>
      <c r="K5198">
        <f t="shared" si="553"/>
        <v>0</v>
      </c>
    </row>
    <row r="5199" spans="10:11" ht="12.75" customHeight="1" x14ac:dyDescent="0.2">
      <c r="J5199">
        <f t="shared" si="552"/>
        <v>0</v>
      </c>
      <c r="K5199">
        <f t="shared" si="553"/>
        <v>0</v>
      </c>
    </row>
    <row r="5200" spans="10:11" ht="12.75" customHeight="1" x14ac:dyDescent="0.2">
      <c r="J5200">
        <f t="shared" si="552"/>
        <v>0</v>
      </c>
      <c r="K5200">
        <f t="shared" si="553"/>
        <v>0</v>
      </c>
    </row>
    <row r="5201" spans="10:11" ht="12.75" customHeight="1" x14ac:dyDescent="0.2">
      <c r="J5201">
        <f t="shared" si="552"/>
        <v>0</v>
      </c>
      <c r="K5201">
        <f t="shared" si="553"/>
        <v>0</v>
      </c>
    </row>
    <row r="5202" spans="10:11" ht="12.75" customHeight="1" x14ac:dyDescent="0.2">
      <c r="J5202">
        <f t="shared" si="552"/>
        <v>0</v>
      </c>
      <c r="K5202">
        <f t="shared" si="553"/>
        <v>0</v>
      </c>
    </row>
    <row r="5203" spans="10:11" ht="12.75" customHeight="1" x14ac:dyDescent="0.2">
      <c r="J5203">
        <f t="shared" si="552"/>
        <v>0</v>
      </c>
      <c r="K5203">
        <f t="shared" si="553"/>
        <v>0</v>
      </c>
    </row>
    <row r="5204" spans="10:11" ht="12.75" customHeight="1" x14ac:dyDescent="0.2">
      <c r="J5204">
        <f t="shared" si="552"/>
        <v>0</v>
      </c>
      <c r="K5204">
        <f t="shared" si="553"/>
        <v>0</v>
      </c>
    </row>
    <row r="5205" spans="10:11" ht="12.75" customHeight="1" x14ac:dyDescent="0.2">
      <c r="J5205">
        <f t="shared" si="552"/>
        <v>0</v>
      </c>
      <c r="K5205">
        <f t="shared" si="553"/>
        <v>0</v>
      </c>
    </row>
    <row r="5206" spans="10:11" ht="12.75" customHeight="1" x14ac:dyDescent="0.2">
      <c r="J5206">
        <f t="shared" si="552"/>
        <v>0</v>
      </c>
      <c r="K5206">
        <f t="shared" si="553"/>
        <v>0</v>
      </c>
    </row>
    <row r="5207" spans="10:11" ht="12.75" customHeight="1" x14ac:dyDescent="0.2">
      <c r="J5207">
        <f t="shared" si="552"/>
        <v>0</v>
      </c>
      <c r="K5207">
        <f t="shared" si="553"/>
        <v>0</v>
      </c>
    </row>
    <row r="5208" spans="10:11" ht="12.75" customHeight="1" x14ac:dyDescent="0.2">
      <c r="J5208">
        <f t="shared" si="552"/>
        <v>0</v>
      </c>
      <c r="K5208">
        <f t="shared" si="553"/>
        <v>0</v>
      </c>
    </row>
    <row r="5209" spans="10:11" ht="12.75" customHeight="1" x14ac:dyDescent="0.2">
      <c r="J5209">
        <f t="shared" si="552"/>
        <v>0</v>
      </c>
      <c r="K5209">
        <f t="shared" si="553"/>
        <v>0</v>
      </c>
    </row>
    <row r="5210" spans="10:11" ht="12.75" customHeight="1" x14ac:dyDescent="0.2">
      <c r="J5210">
        <f t="shared" si="552"/>
        <v>0</v>
      </c>
      <c r="K5210">
        <f t="shared" si="553"/>
        <v>0</v>
      </c>
    </row>
    <row r="5211" spans="10:11" ht="12.75" customHeight="1" x14ac:dyDescent="0.2">
      <c r="J5211">
        <f t="shared" si="552"/>
        <v>0</v>
      </c>
      <c r="K5211">
        <f t="shared" si="553"/>
        <v>0</v>
      </c>
    </row>
    <row r="5212" spans="10:11" ht="12.75" customHeight="1" x14ac:dyDescent="0.2">
      <c r="J5212">
        <f t="shared" si="552"/>
        <v>0</v>
      </c>
      <c r="K5212">
        <f t="shared" si="553"/>
        <v>0</v>
      </c>
    </row>
    <row r="5213" spans="10:11" ht="12.75" customHeight="1" x14ac:dyDescent="0.2">
      <c r="J5213">
        <f t="shared" si="552"/>
        <v>0</v>
      </c>
      <c r="K5213">
        <f t="shared" si="553"/>
        <v>0</v>
      </c>
    </row>
    <row r="5214" spans="10:11" ht="12.75" customHeight="1" x14ac:dyDescent="0.2">
      <c r="J5214">
        <f t="shared" si="552"/>
        <v>0</v>
      </c>
      <c r="K5214">
        <f t="shared" si="553"/>
        <v>0</v>
      </c>
    </row>
    <row r="5215" spans="10:11" ht="12.75" customHeight="1" x14ac:dyDescent="0.2">
      <c r="J5215">
        <f t="shared" si="552"/>
        <v>0</v>
      </c>
      <c r="K5215">
        <f t="shared" si="553"/>
        <v>0</v>
      </c>
    </row>
    <row r="5216" spans="10:11" ht="12.75" customHeight="1" x14ac:dyDescent="0.2">
      <c r="J5216">
        <f t="shared" si="552"/>
        <v>0</v>
      </c>
      <c r="K5216">
        <f t="shared" si="553"/>
        <v>0</v>
      </c>
    </row>
    <row r="5217" spans="10:11" ht="12.75" customHeight="1" x14ac:dyDescent="0.2">
      <c r="J5217">
        <f t="shared" si="552"/>
        <v>0</v>
      </c>
      <c r="K5217">
        <f t="shared" si="553"/>
        <v>0</v>
      </c>
    </row>
    <row r="5218" spans="10:11" ht="12.75" customHeight="1" x14ac:dyDescent="0.2">
      <c r="J5218">
        <f t="shared" si="552"/>
        <v>0</v>
      </c>
      <c r="K5218">
        <f t="shared" si="553"/>
        <v>0</v>
      </c>
    </row>
    <row r="5219" spans="10:11" ht="12.75" customHeight="1" x14ac:dyDescent="0.2">
      <c r="J5219">
        <f t="shared" si="552"/>
        <v>0</v>
      </c>
      <c r="K5219">
        <f t="shared" si="553"/>
        <v>0</v>
      </c>
    </row>
    <row r="5220" spans="10:11" ht="12.75" customHeight="1" x14ac:dyDescent="0.2">
      <c r="J5220">
        <f t="shared" si="552"/>
        <v>0</v>
      </c>
      <c r="K5220">
        <f t="shared" si="553"/>
        <v>0</v>
      </c>
    </row>
    <row r="5221" spans="10:11" ht="12.75" customHeight="1" x14ac:dyDescent="0.2">
      <c r="J5221">
        <f t="shared" si="552"/>
        <v>0</v>
      </c>
      <c r="K5221">
        <f t="shared" si="553"/>
        <v>0</v>
      </c>
    </row>
    <row r="5222" spans="10:11" ht="12.75" customHeight="1" x14ac:dyDescent="0.2">
      <c r="J5222">
        <f t="shared" si="552"/>
        <v>0</v>
      </c>
      <c r="K5222">
        <f t="shared" si="553"/>
        <v>0</v>
      </c>
    </row>
    <row r="5223" spans="10:11" ht="12.75" customHeight="1" x14ac:dyDescent="0.2">
      <c r="J5223">
        <f t="shared" si="552"/>
        <v>0</v>
      </c>
      <c r="K5223">
        <f t="shared" si="553"/>
        <v>0</v>
      </c>
    </row>
    <row r="5224" spans="10:11" ht="12.75" customHeight="1" x14ac:dyDescent="0.2">
      <c r="J5224">
        <f t="shared" si="552"/>
        <v>0</v>
      </c>
      <c r="K5224">
        <f t="shared" si="553"/>
        <v>0</v>
      </c>
    </row>
    <row r="5225" spans="10:11" ht="12.75" customHeight="1" x14ac:dyDescent="0.2">
      <c r="J5225">
        <f t="shared" si="552"/>
        <v>0</v>
      </c>
      <c r="K5225">
        <f t="shared" si="553"/>
        <v>0</v>
      </c>
    </row>
    <row r="5226" spans="10:11" ht="12.75" customHeight="1" x14ac:dyDescent="0.2">
      <c r="J5226">
        <f t="shared" si="552"/>
        <v>0</v>
      </c>
      <c r="K5226">
        <f t="shared" si="553"/>
        <v>0</v>
      </c>
    </row>
    <row r="5227" spans="10:11" ht="12.75" customHeight="1" x14ac:dyDescent="0.2">
      <c r="J5227">
        <f t="shared" si="552"/>
        <v>0</v>
      </c>
      <c r="K5227">
        <f t="shared" si="553"/>
        <v>0</v>
      </c>
    </row>
    <row r="5228" spans="10:11" ht="12.75" customHeight="1" x14ac:dyDescent="0.2">
      <c r="J5228">
        <f t="shared" si="552"/>
        <v>0</v>
      </c>
      <c r="K5228">
        <f t="shared" si="553"/>
        <v>0</v>
      </c>
    </row>
    <row r="5229" spans="10:11" ht="12.75" customHeight="1" x14ac:dyDescent="0.2">
      <c r="J5229">
        <f t="shared" si="552"/>
        <v>0</v>
      </c>
      <c r="K5229">
        <f t="shared" si="553"/>
        <v>0</v>
      </c>
    </row>
    <row r="5230" spans="10:11" ht="12.75" customHeight="1" x14ac:dyDescent="0.2">
      <c r="J5230">
        <f t="shared" si="552"/>
        <v>0</v>
      </c>
      <c r="K5230">
        <f t="shared" si="553"/>
        <v>0</v>
      </c>
    </row>
    <row r="5231" spans="10:11" ht="12.75" customHeight="1" x14ac:dyDescent="0.2">
      <c r="J5231">
        <f t="shared" si="552"/>
        <v>0</v>
      </c>
      <c r="K5231">
        <f t="shared" si="553"/>
        <v>0</v>
      </c>
    </row>
    <row r="5232" spans="10:11" ht="12.75" customHeight="1" x14ac:dyDescent="0.2">
      <c r="J5232">
        <f t="shared" si="552"/>
        <v>0</v>
      </c>
      <c r="K5232">
        <f t="shared" si="553"/>
        <v>0</v>
      </c>
    </row>
    <row r="5233" spans="10:11" ht="12.75" customHeight="1" x14ac:dyDescent="0.2">
      <c r="J5233">
        <f t="shared" si="552"/>
        <v>0</v>
      </c>
      <c r="K5233">
        <f t="shared" si="553"/>
        <v>0</v>
      </c>
    </row>
    <row r="5234" spans="10:11" ht="12.75" customHeight="1" x14ac:dyDescent="0.2">
      <c r="J5234">
        <f t="shared" si="552"/>
        <v>0</v>
      </c>
      <c r="K5234">
        <f t="shared" si="553"/>
        <v>0</v>
      </c>
    </row>
    <row r="5235" spans="10:11" ht="12.75" customHeight="1" x14ac:dyDescent="0.2">
      <c r="J5235">
        <f t="shared" si="552"/>
        <v>0</v>
      </c>
      <c r="K5235">
        <f t="shared" si="553"/>
        <v>0</v>
      </c>
    </row>
    <row r="5236" spans="10:11" ht="12.75" customHeight="1" x14ac:dyDescent="0.2">
      <c r="J5236">
        <f t="shared" si="552"/>
        <v>0</v>
      </c>
      <c r="K5236">
        <f t="shared" si="553"/>
        <v>0</v>
      </c>
    </row>
    <row r="5237" spans="10:11" ht="12.75" customHeight="1" x14ac:dyDescent="0.2">
      <c r="J5237">
        <f t="shared" si="552"/>
        <v>0</v>
      </c>
      <c r="K5237">
        <f t="shared" si="553"/>
        <v>0</v>
      </c>
    </row>
    <row r="5238" spans="10:11" ht="12.75" customHeight="1" x14ac:dyDescent="0.2">
      <c r="J5238">
        <f t="shared" si="552"/>
        <v>0</v>
      </c>
      <c r="K5238">
        <f t="shared" si="553"/>
        <v>0</v>
      </c>
    </row>
    <row r="5239" spans="10:11" ht="12.75" customHeight="1" x14ac:dyDescent="0.2">
      <c r="J5239">
        <f t="shared" si="552"/>
        <v>0</v>
      </c>
      <c r="K5239">
        <f t="shared" si="553"/>
        <v>0</v>
      </c>
    </row>
    <row r="5240" spans="10:11" ht="12.75" customHeight="1" x14ac:dyDescent="0.2">
      <c r="J5240">
        <f t="shared" si="552"/>
        <v>0</v>
      </c>
      <c r="K5240">
        <f t="shared" si="553"/>
        <v>0</v>
      </c>
    </row>
    <row r="5241" spans="10:11" ht="12.75" customHeight="1" x14ac:dyDescent="0.2">
      <c r="J5241">
        <f t="shared" si="552"/>
        <v>0</v>
      </c>
      <c r="K5241">
        <f t="shared" si="553"/>
        <v>0</v>
      </c>
    </row>
    <row r="5242" spans="10:11" ht="12.75" customHeight="1" x14ac:dyDescent="0.2">
      <c r="J5242">
        <f t="shared" si="552"/>
        <v>0</v>
      </c>
      <c r="K5242">
        <f t="shared" si="553"/>
        <v>0</v>
      </c>
    </row>
    <row r="5243" spans="10:11" ht="12.75" customHeight="1" x14ac:dyDescent="0.2">
      <c r="J5243">
        <f t="shared" si="552"/>
        <v>0</v>
      </c>
      <c r="K5243">
        <f t="shared" si="553"/>
        <v>0</v>
      </c>
    </row>
    <row r="5244" spans="10:11" ht="12.75" customHeight="1" x14ac:dyDescent="0.2">
      <c r="J5244">
        <f t="shared" si="552"/>
        <v>0</v>
      </c>
      <c r="K5244">
        <f t="shared" si="553"/>
        <v>0</v>
      </c>
    </row>
    <row r="5245" spans="10:11" ht="12.75" customHeight="1" x14ac:dyDescent="0.2">
      <c r="J5245">
        <f t="shared" si="552"/>
        <v>0</v>
      </c>
      <c r="K5245">
        <f t="shared" si="553"/>
        <v>0</v>
      </c>
    </row>
    <row r="5246" spans="10:11" ht="12.75" customHeight="1" x14ac:dyDescent="0.2">
      <c r="J5246">
        <f t="shared" si="552"/>
        <v>0</v>
      </c>
      <c r="K5246">
        <f t="shared" si="553"/>
        <v>0</v>
      </c>
    </row>
    <row r="5247" spans="10:11" ht="12.75" customHeight="1" x14ac:dyDescent="0.2">
      <c r="J5247">
        <f t="shared" si="552"/>
        <v>0</v>
      </c>
      <c r="K5247">
        <f t="shared" si="553"/>
        <v>0</v>
      </c>
    </row>
    <row r="5248" spans="10:11" ht="12.75" customHeight="1" x14ac:dyDescent="0.2">
      <c r="J5248">
        <f t="shared" si="552"/>
        <v>0</v>
      </c>
      <c r="K5248">
        <f t="shared" si="553"/>
        <v>0</v>
      </c>
    </row>
    <row r="5249" spans="10:11" ht="12.75" customHeight="1" x14ac:dyDescent="0.2">
      <c r="J5249">
        <f t="shared" si="552"/>
        <v>0</v>
      </c>
      <c r="K5249">
        <f t="shared" si="553"/>
        <v>0</v>
      </c>
    </row>
    <row r="5250" spans="10:11" ht="12.75" customHeight="1" x14ac:dyDescent="0.2">
      <c r="J5250">
        <f t="shared" si="552"/>
        <v>0</v>
      </c>
      <c r="K5250">
        <f t="shared" si="553"/>
        <v>0</v>
      </c>
    </row>
    <row r="5251" spans="10:11" ht="12.75" customHeight="1" x14ac:dyDescent="0.2">
      <c r="J5251">
        <f t="shared" ref="J5251:J5314" si="554">IF(H5251="",0,H5251)</f>
        <v>0</v>
      </c>
      <c r="K5251">
        <f t="shared" ref="K5251:K5314" si="555">IF(I5251="",0,I5251)</f>
        <v>0</v>
      </c>
    </row>
    <row r="5252" spans="10:11" ht="12.75" customHeight="1" x14ac:dyDescent="0.2">
      <c r="J5252">
        <f t="shared" si="554"/>
        <v>0</v>
      </c>
      <c r="K5252">
        <f t="shared" si="555"/>
        <v>0</v>
      </c>
    </row>
    <row r="5253" spans="10:11" ht="12.75" customHeight="1" x14ac:dyDescent="0.2">
      <c r="J5253">
        <f t="shared" si="554"/>
        <v>0</v>
      </c>
      <c r="K5253">
        <f t="shared" si="555"/>
        <v>0</v>
      </c>
    </row>
    <row r="5254" spans="10:11" ht="12.75" customHeight="1" x14ac:dyDescent="0.2">
      <c r="J5254">
        <f t="shared" si="554"/>
        <v>0</v>
      </c>
      <c r="K5254">
        <f t="shared" si="555"/>
        <v>0</v>
      </c>
    </row>
    <row r="5255" spans="10:11" ht="12.75" customHeight="1" x14ac:dyDescent="0.2">
      <c r="J5255">
        <f t="shared" si="554"/>
        <v>0</v>
      </c>
      <c r="K5255">
        <f t="shared" si="555"/>
        <v>0</v>
      </c>
    </row>
    <row r="5256" spans="10:11" ht="12.75" customHeight="1" x14ac:dyDescent="0.2">
      <c r="J5256">
        <f t="shared" si="554"/>
        <v>0</v>
      </c>
      <c r="K5256">
        <f t="shared" si="555"/>
        <v>0</v>
      </c>
    </row>
    <row r="5257" spans="10:11" ht="12.75" customHeight="1" x14ac:dyDescent="0.2">
      <c r="J5257">
        <f t="shared" si="554"/>
        <v>0</v>
      </c>
      <c r="K5257">
        <f t="shared" si="555"/>
        <v>0</v>
      </c>
    </row>
    <row r="5258" spans="10:11" ht="12.75" customHeight="1" x14ac:dyDescent="0.2">
      <c r="J5258">
        <f t="shared" si="554"/>
        <v>0</v>
      </c>
      <c r="K5258">
        <f t="shared" si="555"/>
        <v>0</v>
      </c>
    </row>
    <row r="5259" spans="10:11" ht="12.75" customHeight="1" x14ac:dyDescent="0.2">
      <c r="J5259">
        <f t="shared" si="554"/>
        <v>0</v>
      </c>
      <c r="K5259">
        <f t="shared" si="555"/>
        <v>0</v>
      </c>
    </row>
    <row r="5260" spans="10:11" ht="12.75" customHeight="1" x14ac:dyDescent="0.2">
      <c r="J5260">
        <f t="shared" si="554"/>
        <v>0</v>
      </c>
      <c r="K5260">
        <f t="shared" si="555"/>
        <v>0</v>
      </c>
    </row>
    <row r="5261" spans="10:11" ht="12.75" customHeight="1" x14ac:dyDescent="0.2">
      <c r="J5261">
        <f t="shared" si="554"/>
        <v>0</v>
      </c>
      <c r="K5261">
        <f t="shared" si="555"/>
        <v>0</v>
      </c>
    </row>
    <row r="5262" spans="10:11" ht="12.75" customHeight="1" x14ac:dyDescent="0.2">
      <c r="J5262">
        <f t="shared" si="554"/>
        <v>0</v>
      </c>
      <c r="K5262">
        <f t="shared" si="555"/>
        <v>0</v>
      </c>
    </row>
    <row r="5263" spans="10:11" ht="12.75" customHeight="1" x14ac:dyDescent="0.2">
      <c r="J5263">
        <f t="shared" si="554"/>
        <v>0</v>
      </c>
      <c r="K5263">
        <f t="shared" si="555"/>
        <v>0</v>
      </c>
    </row>
    <row r="5264" spans="10:11" ht="12.75" customHeight="1" x14ac:dyDescent="0.2">
      <c r="J5264">
        <f t="shared" si="554"/>
        <v>0</v>
      </c>
      <c r="K5264">
        <f t="shared" si="555"/>
        <v>0</v>
      </c>
    </row>
    <row r="5265" spans="10:11" ht="12.75" customHeight="1" x14ac:dyDescent="0.2">
      <c r="J5265">
        <f t="shared" si="554"/>
        <v>0</v>
      </c>
      <c r="K5265">
        <f t="shared" si="555"/>
        <v>0</v>
      </c>
    </row>
    <row r="5266" spans="10:11" ht="12.75" customHeight="1" x14ac:dyDescent="0.2">
      <c r="J5266">
        <f t="shared" si="554"/>
        <v>0</v>
      </c>
      <c r="K5266">
        <f t="shared" si="555"/>
        <v>0</v>
      </c>
    </row>
    <row r="5267" spans="10:11" ht="12.75" customHeight="1" x14ac:dyDescent="0.2">
      <c r="J5267">
        <f t="shared" si="554"/>
        <v>0</v>
      </c>
      <c r="K5267">
        <f t="shared" si="555"/>
        <v>0</v>
      </c>
    </row>
    <row r="5268" spans="10:11" ht="12.75" customHeight="1" x14ac:dyDescent="0.2">
      <c r="J5268">
        <f t="shared" si="554"/>
        <v>0</v>
      </c>
      <c r="K5268">
        <f t="shared" si="555"/>
        <v>0</v>
      </c>
    </row>
    <row r="5269" spans="10:11" ht="12.75" customHeight="1" x14ac:dyDescent="0.2">
      <c r="J5269">
        <f t="shared" si="554"/>
        <v>0</v>
      </c>
      <c r="K5269">
        <f t="shared" si="555"/>
        <v>0</v>
      </c>
    </row>
    <row r="5270" spans="10:11" ht="12.75" customHeight="1" x14ac:dyDescent="0.2">
      <c r="J5270">
        <f t="shared" si="554"/>
        <v>0</v>
      </c>
      <c r="K5270">
        <f t="shared" si="555"/>
        <v>0</v>
      </c>
    </row>
    <row r="5271" spans="10:11" ht="12.75" customHeight="1" x14ac:dyDescent="0.2">
      <c r="J5271">
        <f t="shared" si="554"/>
        <v>0</v>
      </c>
      <c r="K5271">
        <f t="shared" si="555"/>
        <v>0</v>
      </c>
    </row>
    <row r="5272" spans="10:11" ht="12.75" customHeight="1" x14ac:dyDescent="0.2">
      <c r="J5272">
        <f t="shared" si="554"/>
        <v>0</v>
      </c>
      <c r="K5272">
        <f t="shared" si="555"/>
        <v>0</v>
      </c>
    </row>
    <row r="5273" spans="10:11" ht="12.75" customHeight="1" x14ac:dyDescent="0.2">
      <c r="J5273">
        <f t="shared" si="554"/>
        <v>0</v>
      </c>
      <c r="K5273">
        <f t="shared" si="555"/>
        <v>0</v>
      </c>
    </row>
    <row r="5274" spans="10:11" ht="12.75" customHeight="1" x14ac:dyDescent="0.2">
      <c r="J5274">
        <f t="shared" si="554"/>
        <v>0</v>
      </c>
      <c r="K5274">
        <f t="shared" si="555"/>
        <v>0</v>
      </c>
    </row>
    <row r="5275" spans="10:11" ht="12.75" customHeight="1" x14ac:dyDescent="0.2">
      <c r="J5275">
        <f t="shared" si="554"/>
        <v>0</v>
      </c>
      <c r="K5275">
        <f t="shared" si="555"/>
        <v>0</v>
      </c>
    </row>
    <row r="5276" spans="10:11" ht="12.75" customHeight="1" x14ac:dyDescent="0.2">
      <c r="J5276">
        <f t="shared" si="554"/>
        <v>0</v>
      </c>
      <c r="K5276">
        <f t="shared" si="555"/>
        <v>0</v>
      </c>
    </row>
    <row r="5277" spans="10:11" ht="12.75" customHeight="1" x14ac:dyDescent="0.2">
      <c r="J5277">
        <f t="shared" si="554"/>
        <v>0</v>
      </c>
      <c r="K5277">
        <f t="shared" si="555"/>
        <v>0</v>
      </c>
    </row>
    <row r="5278" spans="10:11" ht="12.75" customHeight="1" x14ac:dyDescent="0.2">
      <c r="J5278">
        <f t="shared" si="554"/>
        <v>0</v>
      </c>
      <c r="K5278">
        <f t="shared" si="555"/>
        <v>0</v>
      </c>
    </row>
    <row r="5279" spans="10:11" ht="12.75" customHeight="1" x14ac:dyDescent="0.2">
      <c r="J5279">
        <f t="shared" si="554"/>
        <v>0</v>
      </c>
      <c r="K5279">
        <f t="shared" si="555"/>
        <v>0</v>
      </c>
    </row>
    <row r="5280" spans="10:11" ht="12.75" customHeight="1" x14ac:dyDescent="0.2">
      <c r="J5280">
        <f t="shared" si="554"/>
        <v>0</v>
      </c>
      <c r="K5280">
        <f t="shared" si="555"/>
        <v>0</v>
      </c>
    </row>
    <row r="5281" spans="10:11" ht="12.75" customHeight="1" x14ac:dyDescent="0.2">
      <c r="J5281">
        <f t="shared" si="554"/>
        <v>0</v>
      </c>
      <c r="K5281">
        <f t="shared" si="555"/>
        <v>0</v>
      </c>
    </row>
    <row r="5282" spans="10:11" ht="12.75" customHeight="1" x14ac:dyDescent="0.2">
      <c r="J5282">
        <f t="shared" si="554"/>
        <v>0</v>
      </c>
      <c r="K5282">
        <f t="shared" si="555"/>
        <v>0</v>
      </c>
    </row>
    <row r="5283" spans="10:11" ht="12.75" customHeight="1" x14ac:dyDescent="0.2">
      <c r="J5283">
        <f t="shared" si="554"/>
        <v>0</v>
      </c>
      <c r="K5283">
        <f t="shared" si="555"/>
        <v>0</v>
      </c>
    </row>
    <row r="5284" spans="10:11" ht="12.75" customHeight="1" x14ac:dyDescent="0.2">
      <c r="J5284">
        <f t="shared" si="554"/>
        <v>0</v>
      </c>
      <c r="K5284">
        <f t="shared" si="555"/>
        <v>0</v>
      </c>
    </row>
    <row r="5285" spans="10:11" ht="12.75" customHeight="1" x14ac:dyDescent="0.2">
      <c r="J5285">
        <f t="shared" si="554"/>
        <v>0</v>
      </c>
      <c r="K5285">
        <f t="shared" si="555"/>
        <v>0</v>
      </c>
    </row>
    <row r="5286" spans="10:11" ht="12.75" customHeight="1" x14ac:dyDescent="0.2">
      <c r="J5286">
        <f t="shared" si="554"/>
        <v>0</v>
      </c>
      <c r="K5286">
        <f t="shared" si="555"/>
        <v>0</v>
      </c>
    </row>
    <row r="5287" spans="10:11" ht="12.75" customHeight="1" x14ac:dyDescent="0.2">
      <c r="J5287">
        <f t="shared" si="554"/>
        <v>0</v>
      </c>
      <c r="K5287">
        <f t="shared" si="555"/>
        <v>0</v>
      </c>
    </row>
    <row r="5288" spans="10:11" ht="12.75" customHeight="1" x14ac:dyDescent="0.2">
      <c r="J5288">
        <f t="shared" si="554"/>
        <v>0</v>
      </c>
      <c r="K5288">
        <f t="shared" si="555"/>
        <v>0</v>
      </c>
    </row>
    <row r="5289" spans="10:11" ht="12.75" customHeight="1" x14ac:dyDescent="0.2">
      <c r="J5289">
        <f t="shared" si="554"/>
        <v>0</v>
      </c>
      <c r="K5289">
        <f t="shared" si="555"/>
        <v>0</v>
      </c>
    </row>
    <row r="5290" spans="10:11" ht="12.75" customHeight="1" x14ac:dyDescent="0.2">
      <c r="J5290">
        <f t="shared" si="554"/>
        <v>0</v>
      </c>
      <c r="K5290">
        <f t="shared" si="555"/>
        <v>0</v>
      </c>
    </row>
    <row r="5291" spans="10:11" ht="12.75" customHeight="1" x14ac:dyDescent="0.2">
      <c r="J5291">
        <f t="shared" si="554"/>
        <v>0</v>
      </c>
      <c r="K5291">
        <f t="shared" si="555"/>
        <v>0</v>
      </c>
    </row>
    <row r="5292" spans="10:11" ht="12.75" customHeight="1" x14ac:dyDescent="0.2">
      <c r="J5292">
        <f t="shared" si="554"/>
        <v>0</v>
      </c>
      <c r="K5292">
        <f t="shared" si="555"/>
        <v>0</v>
      </c>
    </row>
    <row r="5293" spans="10:11" ht="12.75" customHeight="1" x14ac:dyDescent="0.2">
      <c r="J5293">
        <f t="shared" si="554"/>
        <v>0</v>
      </c>
      <c r="K5293">
        <f t="shared" si="555"/>
        <v>0</v>
      </c>
    </row>
    <row r="5294" spans="10:11" ht="12.75" customHeight="1" x14ac:dyDescent="0.2">
      <c r="J5294">
        <f t="shared" si="554"/>
        <v>0</v>
      </c>
      <c r="K5294">
        <f t="shared" si="555"/>
        <v>0</v>
      </c>
    </row>
    <row r="5295" spans="10:11" ht="12.75" customHeight="1" x14ac:dyDescent="0.2">
      <c r="J5295">
        <f t="shared" si="554"/>
        <v>0</v>
      </c>
      <c r="K5295">
        <f t="shared" si="555"/>
        <v>0</v>
      </c>
    </row>
    <row r="5296" spans="10:11" ht="12.75" customHeight="1" x14ac:dyDescent="0.2">
      <c r="J5296">
        <f t="shared" si="554"/>
        <v>0</v>
      </c>
      <c r="K5296">
        <f t="shared" si="555"/>
        <v>0</v>
      </c>
    </row>
    <row r="5297" spans="10:11" ht="12.75" customHeight="1" x14ac:dyDescent="0.2">
      <c r="J5297">
        <f t="shared" si="554"/>
        <v>0</v>
      </c>
      <c r="K5297">
        <f t="shared" si="555"/>
        <v>0</v>
      </c>
    </row>
    <row r="5298" spans="10:11" ht="12.75" customHeight="1" x14ac:dyDescent="0.2">
      <c r="J5298">
        <f t="shared" si="554"/>
        <v>0</v>
      </c>
      <c r="K5298">
        <f t="shared" si="555"/>
        <v>0</v>
      </c>
    </row>
    <row r="5299" spans="10:11" ht="12.75" customHeight="1" x14ac:dyDescent="0.2">
      <c r="J5299">
        <f t="shared" si="554"/>
        <v>0</v>
      </c>
      <c r="K5299">
        <f t="shared" si="555"/>
        <v>0</v>
      </c>
    </row>
    <row r="5300" spans="10:11" ht="12.75" customHeight="1" x14ac:dyDescent="0.2">
      <c r="J5300">
        <f t="shared" si="554"/>
        <v>0</v>
      </c>
      <c r="K5300">
        <f t="shared" si="555"/>
        <v>0</v>
      </c>
    </row>
    <row r="5301" spans="10:11" ht="12.75" customHeight="1" x14ac:dyDescent="0.2">
      <c r="J5301">
        <f t="shared" si="554"/>
        <v>0</v>
      </c>
      <c r="K5301">
        <f t="shared" si="555"/>
        <v>0</v>
      </c>
    </row>
    <row r="5302" spans="10:11" ht="12.75" customHeight="1" x14ac:dyDescent="0.2">
      <c r="J5302">
        <f t="shared" si="554"/>
        <v>0</v>
      </c>
      <c r="K5302">
        <f t="shared" si="555"/>
        <v>0</v>
      </c>
    </row>
    <row r="5303" spans="10:11" ht="12.75" customHeight="1" x14ac:dyDescent="0.2">
      <c r="J5303">
        <f t="shared" si="554"/>
        <v>0</v>
      </c>
      <c r="K5303">
        <f t="shared" si="555"/>
        <v>0</v>
      </c>
    </row>
    <row r="5304" spans="10:11" ht="12.75" customHeight="1" x14ac:dyDescent="0.2">
      <c r="J5304">
        <f t="shared" si="554"/>
        <v>0</v>
      </c>
      <c r="K5304">
        <f t="shared" si="555"/>
        <v>0</v>
      </c>
    </row>
    <row r="5305" spans="10:11" ht="12.75" customHeight="1" x14ac:dyDescent="0.2">
      <c r="J5305">
        <f t="shared" si="554"/>
        <v>0</v>
      </c>
      <c r="K5305">
        <f t="shared" si="555"/>
        <v>0</v>
      </c>
    </row>
    <row r="5306" spans="10:11" ht="12.75" customHeight="1" x14ac:dyDescent="0.2">
      <c r="J5306">
        <f t="shared" si="554"/>
        <v>0</v>
      </c>
      <c r="K5306">
        <f t="shared" si="555"/>
        <v>0</v>
      </c>
    </row>
    <row r="5307" spans="10:11" ht="12.75" customHeight="1" x14ac:dyDescent="0.2">
      <c r="J5307">
        <f t="shared" si="554"/>
        <v>0</v>
      </c>
      <c r="K5307">
        <f t="shared" si="555"/>
        <v>0</v>
      </c>
    </row>
    <row r="5308" spans="10:11" ht="12.75" customHeight="1" x14ac:dyDescent="0.2">
      <c r="J5308">
        <f t="shared" si="554"/>
        <v>0</v>
      </c>
      <c r="K5308">
        <f t="shared" si="555"/>
        <v>0</v>
      </c>
    </row>
    <row r="5309" spans="10:11" ht="12.75" customHeight="1" x14ac:dyDescent="0.2">
      <c r="J5309">
        <f t="shared" si="554"/>
        <v>0</v>
      </c>
      <c r="K5309">
        <f t="shared" si="555"/>
        <v>0</v>
      </c>
    </row>
    <row r="5310" spans="10:11" ht="12.75" customHeight="1" x14ac:dyDescent="0.2">
      <c r="J5310">
        <f t="shared" si="554"/>
        <v>0</v>
      </c>
      <c r="K5310">
        <f t="shared" si="555"/>
        <v>0</v>
      </c>
    </row>
    <row r="5311" spans="10:11" ht="12.75" customHeight="1" x14ac:dyDescent="0.2">
      <c r="J5311">
        <f t="shared" si="554"/>
        <v>0</v>
      </c>
      <c r="K5311">
        <f t="shared" si="555"/>
        <v>0</v>
      </c>
    </row>
    <row r="5312" spans="10:11" ht="12.75" customHeight="1" x14ac:dyDescent="0.2">
      <c r="J5312">
        <f t="shared" si="554"/>
        <v>0</v>
      </c>
      <c r="K5312">
        <f t="shared" si="555"/>
        <v>0</v>
      </c>
    </row>
    <row r="5313" spans="10:11" ht="12.75" customHeight="1" x14ac:dyDescent="0.2">
      <c r="J5313">
        <f t="shared" si="554"/>
        <v>0</v>
      </c>
      <c r="K5313">
        <f t="shared" si="555"/>
        <v>0</v>
      </c>
    </row>
    <row r="5314" spans="10:11" ht="12.75" customHeight="1" x14ac:dyDescent="0.2">
      <c r="J5314">
        <f t="shared" si="554"/>
        <v>0</v>
      </c>
      <c r="K5314">
        <f t="shared" si="555"/>
        <v>0</v>
      </c>
    </row>
    <row r="5315" spans="10:11" ht="12.75" customHeight="1" x14ac:dyDescent="0.2">
      <c r="J5315">
        <f t="shared" ref="J5315:J5378" si="556">IF(H5315="",0,H5315)</f>
        <v>0</v>
      </c>
      <c r="K5315">
        <f t="shared" ref="K5315:K5378" si="557">IF(I5315="",0,I5315)</f>
        <v>0</v>
      </c>
    </row>
    <row r="5316" spans="10:11" ht="12.75" customHeight="1" x14ac:dyDescent="0.2">
      <c r="J5316">
        <f t="shared" si="556"/>
        <v>0</v>
      </c>
      <c r="K5316">
        <f t="shared" si="557"/>
        <v>0</v>
      </c>
    </row>
    <row r="5317" spans="10:11" ht="12.75" customHeight="1" x14ac:dyDescent="0.2">
      <c r="J5317">
        <f t="shared" si="556"/>
        <v>0</v>
      </c>
      <c r="K5317">
        <f t="shared" si="557"/>
        <v>0</v>
      </c>
    </row>
    <row r="5318" spans="10:11" ht="12.75" customHeight="1" x14ac:dyDescent="0.2">
      <c r="J5318">
        <f t="shared" si="556"/>
        <v>0</v>
      </c>
      <c r="K5318">
        <f t="shared" si="557"/>
        <v>0</v>
      </c>
    </row>
    <row r="5319" spans="10:11" ht="12.75" customHeight="1" x14ac:dyDescent="0.2">
      <c r="J5319">
        <f t="shared" si="556"/>
        <v>0</v>
      </c>
      <c r="K5319">
        <f t="shared" si="557"/>
        <v>0</v>
      </c>
    </row>
    <row r="5320" spans="10:11" ht="12.75" customHeight="1" x14ac:dyDescent="0.2">
      <c r="J5320">
        <f t="shared" si="556"/>
        <v>0</v>
      </c>
      <c r="K5320">
        <f t="shared" si="557"/>
        <v>0</v>
      </c>
    </row>
    <row r="5321" spans="10:11" ht="12.75" customHeight="1" x14ac:dyDescent="0.2">
      <c r="J5321">
        <f t="shared" si="556"/>
        <v>0</v>
      </c>
      <c r="K5321">
        <f t="shared" si="557"/>
        <v>0</v>
      </c>
    </row>
    <row r="5322" spans="10:11" ht="12.75" customHeight="1" x14ac:dyDescent="0.2">
      <c r="J5322">
        <f t="shared" si="556"/>
        <v>0</v>
      </c>
      <c r="K5322">
        <f t="shared" si="557"/>
        <v>0</v>
      </c>
    </row>
    <row r="5323" spans="10:11" ht="12.75" customHeight="1" x14ac:dyDescent="0.2">
      <c r="J5323">
        <f t="shared" si="556"/>
        <v>0</v>
      </c>
      <c r="K5323">
        <f t="shared" si="557"/>
        <v>0</v>
      </c>
    </row>
    <row r="5324" spans="10:11" ht="12.75" customHeight="1" x14ac:dyDescent="0.2">
      <c r="J5324">
        <f t="shared" si="556"/>
        <v>0</v>
      </c>
      <c r="K5324">
        <f t="shared" si="557"/>
        <v>0</v>
      </c>
    </row>
    <row r="5325" spans="10:11" ht="12.75" customHeight="1" x14ac:dyDescent="0.2">
      <c r="J5325">
        <f t="shared" si="556"/>
        <v>0</v>
      </c>
      <c r="K5325">
        <f t="shared" si="557"/>
        <v>0</v>
      </c>
    </row>
    <row r="5326" spans="10:11" ht="12.75" customHeight="1" x14ac:dyDescent="0.2">
      <c r="J5326">
        <f t="shared" si="556"/>
        <v>0</v>
      </c>
      <c r="K5326">
        <f t="shared" si="557"/>
        <v>0</v>
      </c>
    </row>
    <row r="5327" spans="10:11" ht="12.75" customHeight="1" x14ac:dyDescent="0.2">
      <c r="J5327">
        <f t="shared" si="556"/>
        <v>0</v>
      </c>
      <c r="K5327">
        <f t="shared" si="557"/>
        <v>0</v>
      </c>
    </row>
    <row r="5328" spans="10:11" ht="12.75" customHeight="1" x14ac:dyDescent="0.2">
      <c r="J5328">
        <f t="shared" si="556"/>
        <v>0</v>
      </c>
      <c r="K5328">
        <f t="shared" si="557"/>
        <v>0</v>
      </c>
    </row>
    <row r="5329" spans="10:11" ht="12.75" customHeight="1" x14ac:dyDescent="0.2">
      <c r="J5329">
        <f t="shared" si="556"/>
        <v>0</v>
      </c>
      <c r="K5329">
        <f t="shared" si="557"/>
        <v>0</v>
      </c>
    </row>
    <row r="5330" spans="10:11" ht="12.75" customHeight="1" x14ac:dyDescent="0.2">
      <c r="J5330">
        <f t="shared" si="556"/>
        <v>0</v>
      </c>
      <c r="K5330">
        <f t="shared" si="557"/>
        <v>0</v>
      </c>
    </row>
    <row r="5331" spans="10:11" ht="12.75" customHeight="1" x14ac:dyDescent="0.2">
      <c r="J5331">
        <f t="shared" si="556"/>
        <v>0</v>
      </c>
      <c r="K5331">
        <f t="shared" si="557"/>
        <v>0</v>
      </c>
    </row>
    <row r="5332" spans="10:11" ht="12.75" customHeight="1" x14ac:dyDescent="0.2">
      <c r="J5332">
        <f t="shared" si="556"/>
        <v>0</v>
      </c>
      <c r="K5332">
        <f t="shared" si="557"/>
        <v>0</v>
      </c>
    </row>
    <row r="5333" spans="10:11" ht="12.75" customHeight="1" x14ac:dyDescent="0.2">
      <c r="J5333">
        <f t="shared" si="556"/>
        <v>0</v>
      </c>
      <c r="K5333">
        <f t="shared" si="557"/>
        <v>0</v>
      </c>
    </row>
    <row r="5334" spans="10:11" ht="12.75" customHeight="1" x14ac:dyDescent="0.2">
      <c r="J5334">
        <f t="shared" si="556"/>
        <v>0</v>
      </c>
      <c r="K5334">
        <f t="shared" si="557"/>
        <v>0</v>
      </c>
    </row>
    <row r="5335" spans="10:11" ht="12.75" customHeight="1" x14ac:dyDescent="0.2">
      <c r="J5335">
        <f t="shared" si="556"/>
        <v>0</v>
      </c>
      <c r="K5335">
        <f t="shared" si="557"/>
        <v>0</v>
      </c>
    </row>
    <row r="5336" spans="10:11" ht="12.75" customHeight="1" x14ac:dyDescent="0.2">
      <c r="J5336">
        <f t="shared" si="556"/>
        <v>0</v>
      </c>
      <c r="K5336">
        <f t="shared" si="557"/>
        <v>0</v>
      </c>
    </row>
    <row r="5337" spans="10:11" ht="12.75" customHeight="1" x14ac:dyDescent="0.2">
      <c r="J5337">
        <f t="shared" si="556"/>
        <v>0</v>
      </c>
      <c r="K5337">
        <f t="shared" si="557"/>
        <v>0</v>
      </c>
    </row>
    <row r="5338" spans="10:11" ht="12.75" customHeight="1" x14ac:dyDescent="0.2">
      <c r="J5338">
        <f t="shared" si="556"/>
        <v>0</v>
      </c>
      <c r="K5338">
        <f t="shared" si="557"/>
        <v>0</v>
      </c>
    </row>
    <row r="5339" spans="10:11" ht="12.75" customHeight="1" x14ac:dyDescent="0.2">
      <c r="J5339">
        <f t="shared" si="556"/>
        <v>0</v>
      </c>
      <c r="K5339">
        <f t="shared" si="557"/>
        <v>0</v>
      </c>
    </row>
    <row r="5340" spans="10:11" ht="12.75" customHeight="1" x14ac:dyDescent="0.2">
      <c r="J5340">
        <f t="shared" si="556"/>
        <v>0</v>
      </c>
      <c r="K5340">
        <f t="shared" si="557"/>
        <v>0</v>
      </c>
    </row>
    <row r="5341" spans="10:11" ht="12.75" customHeight="1" x14ac:dyDescent="0.2">
      <c r="J5341">
        <f t="shared" si="556"/>
        <v>0</v>
      </c>
      <c r="K5341">
        <f t="shared" si="557"/>
        <v>0</v>
      </c>
    </row>
    <row r="5342" spans="10:11" ht="12.75" customHeight="1" x14ac:dyDescent="0.2">
      <c r="J5342">
        <f t="shared" si="556"/>
        <v>0</v>
      </c>
      <c r="K5342">
        <f t="shared" si="557"/>
        <v>0</v>
      </c>
    </row>
    <row r="5343" spans="10:11" ht="12.75" customHeight="1" x14ac:dyDescent="0.2">
      <c r="J5343">
        <f t="shared" si="556"/>
        <v>0</v>
      </c>
      <c r="K5343">
        <f t="shared" si="557"/>
        <v>0</v>
      </c>
    </row>
    <row r="5344" spans="10:11" ht="12.75" customHeight="1" x14ac:dyDescent="0.2">
      <c r="J5344">
        <f t="shared" si="556"/>
        <v>0</v>
      </c>
      <c r="K5344">
        <f t="shared" si="557"/>
        <v>0</v>
      </c>
    </row>
    <row r="5345" spans="10:11" ht="12.75" customHeight="1" x14ac:dyDescent="0.2">
      <c r="J5345">
        <f t="shared" si="556"/>
        <v>0</v>
      </c>
      <c r="K5345">
        <f t="shared" si="557"/>
        <v>0</v>
      </c>
    </row>
    <row r="5346" spans="10:11" ht="12.75" customHeight="1" x14ac:dyDescent="0.2">
      <c r="J5346">
        <f t="shared" si="556"/>
        <v>0</v>
      </c>
      <c r="K5346">
        <f t="shared" si="557"/>
        <v>0</v>
      </c>
    </row>
    <row r="5347" spans="10:11" ht="12.75" customHeight="1" x14ac:dyDescent="0.2">
      <c r="J5347">
        <f t="shared" si="556"/>
        <v>0</v>
      </c>
      <c r="K5347">
        <f t="shared" si="557"/>
        <v>0</v>
      </c>
    </row>
    <row r="5348" spans="10:11" ht="12.75" customHeight="1" x14ac:dyDescent="0.2">
      <c r="J5348">
        <f t="shared" si="556"/>
        <v>0</v>
      </c>
      <c r="K5348">
        <f t="shared" si="557"/>
        <v>0</v>
      </c>
    </row>
    <row r="5349" spans="10:11" ht="12.75" customHeight="1" x14ac:dyDescent="0.2">
      <c r="J5349">
        <f t="shared" si="556"/>
        <v>0</v>
      </c>
      <c r="K5349">
        <f t="shared" si="557"/>
        <v>0</v>
      </c>
    </row>
    <row r="5350" spans="10:11" ht="12.75" customHeight="1" x14ac:dyDescent="0.2">
      <c r="J5350">
        <f t="shared" si="556"/>
        <v>0</v>
      </c>
      <c r="K5350">
        <f t="shared" si="557"/>
        <v>0</v>
      </c>
    </row>
    <row r="5351" spans="10:11" ht="12.75" customHeight="1" x14ac:dyDescent="0.2">
      <c r="J5351">
        <f t="shared" si="556"/>
        <v>0</v>
      </c>
      <c r="K5351">
        <f t="shared" si="557"/>
        <v>0</v>
      </c>
    </row>
    <row r="5352" spans="10:11" ht="12.75" customHeight="1" x14ac:dyDescent="0.2">
      <c r="J5352">
        <f t="shared" si="556"/>
        <v>0</v>
      </c>
      <c r="K5352">
        <f t="shared" si="557"/>
        <v>0</v>
      </c>
    </row>
    <row r="5353" spans="10:11" ht="12.75" customHeight="1" x14ac:dyDescent="0.2">
      <c r="J5353">
        <f t="shared" si="556"/>
        <v>0</v>
      </c>
      <c r="K5353">
        <f t="shared" si="557"/>
        <v>0</v>
      </c>
    </row>
    <row r="5354" spans="10:11" ht="12.75" customHeight="1" x14ac:dyDescent="0.2">
      <c r="J5354">
        <f t="shared" si="556"/>
        <v>0</v>
      </c>
      <c r="K5354">
        <f t="shared" si="557"/>
        <v>0</v>
      </c>
    </row>
    <row r="5355" spans="10:11" ht="12.75" customHeight="1" x14ac:dyDescent="0.2">
      <c r="J5355">
        <f t="shared" si="556"/>
        <v>0</v>
      </c>
      <c r="K5355">
        <f t="shared" si="557"/>
        <v>0</v>
      </c>
    </row>
    <row r="5356" spans="10:11" ht="12.75" customHeight="1" x14ac:dyDescent="0.2">
      <c r="J5356">
        <f t="shared" si="556"/>
        <v>0</v>
      </c>
      <c r="K5356">
        <f t="shared" si="557"/>
        <v>0</v>
      </c>
    </row>
    <row r="5357" spans="10:11" ht="12.75" customHeight="1" x14ac:dyDescent="0.2">
      <c r="J5357">
        <f t="shared" si="556"/>
        <v>0</v>
      </c>
      <c r="K5357">
        <f t="shared" si="557"/>
        <v>0</v>
      </c>
    </row>
    <row r="5358" spans="10:11" ht="12.75" customHeight="1" x14ac:dyDescent="0.2">
      <c r="J5358">
        <f t="shared" si="556"/>
        <v>0</v>
      </c>
      <c r="K5358">
        <f t="shared" si="557"/>
        <v>0</v>
      </c>
    </row>
    <row r="5359" spans="10:11" ht="12.75" customHeight="1" x14ac:dyDescent="0.2">
      <c r="J5359">
        <f t="shared" si="556"/>
        <v>0</v>
      </c>
      <c r="K5359">
        <f t="shared" si="557"/>
        <v>0</v>
      </c>
    </row>
    <row r="5360" spans="10:11" ht="12.75" customHeight="1" x14ac:dyDescent="0.2">
      <c r="J5360">
        <f t="shared" si="556"/>
        <v>0</v>
      </c>
      <c r="K5360">
        <f t="shared" si="557"/>
        <v>0</v>
      </c>
    </row>
    <row r="5361" spans="10:11" ht="12.75" customHeight="1" x14ac:dyDescent="0.2">
      <c r="J5361">
        <f t="shared" si="556"/>
        <v>0</v>
      </c>
      <c r="K5361">
        <f t="shared" si="557"/>
        <v>0</v>
      </c>
    </row>
    <row r="5362" spans="10:11" ht="12.75" customHeight="1" x14ac:dyDescent="0.2">
      <c r="J5362">
        <f t="shared" si="556"/>
        <v>0</v>
      </c>
      <c r="K5362">
        <f t="shared" si="557"/>
        <v>0</v>
      </c>
    </row>
    <row r="5363" spans="10:11" ht="12.75" customHeight="1" x14ac:dyDescent="0.2">
      <c r="J5363">
        <f t="shared" si="556"/>
        <v>0</v>
      </c>
      <c r="K5363">
        <f t="shared" si="557"/>
        <v>0</v>
      </c>
    </row>
    <row r="5364" spans="10:11" ht="12.75" customHeight="1" x14ac:dyDescent="0.2">
      <c r="J5364">
        <f t="shared" si="556"/>
        <v>0</v>
      </c>
      <c r="K5364">
        <f t="shared" si="557"/>
        <v>0</v>
      </c>
    </row>
    <row r="5365" spans="10:11" ht="12.75" customHeight="1" x14ac:dyDescent="0.2">
      <c r="J5365">
        <f t="shared" si="556"/>
        <v>0</v>
      </c>
      <c r="K5365">
        <f t="shared" si="557"/>
        <v>0</v>
      </c>
    </row>
    <row r="5366" spans="10:11" ht="12.75" customHeight="1" x14ac:dyDescent="0.2">
      <c r="J5366">
        <f t="shared" si="556"/>
        <v>0</v>
      </c>
      <c r="K5366">
        <f t="shared" si="557"/>
        <v>0</v>
      </c>
    </row>
    <row r="5367" spans="10:11" ht="12.75" customHeight="1" x14ac:dyDescent="0.2">
      <c r="J5367">
        <f t="shared" si="556"/>
        <v>0</v>
      </c>
      <c r="K5367">
        <f t="shared" si="557"/>
        <v>0</v>
      </c>
    </row>
    <row r="5368" spans="10:11" ht="12.75" customHeight="1" x14ac:dyDescent="0.2">
      <c r="J5368">
        <f t="shared" si="556"/>
        <v>0</v>
      </c>
      <c r="K5368">
        <f t="shared" si="557"/>
        <v>0</v>
      </c>
    </row>
    <row r="5369" spans="10:11" ht="12.75" customHeight="1" x14ac:dyDescent="0.2">
      <c r="J5369">
        <f t="shared" si="556"/>
        <v>0</v>
      </c>
      <c r="K5369">
        <f t="shared" si="557"/>
        <v>0</v>
      </c>
    </row>
    <row r="5370" spans="10:11" ht="12.75" customHeight="1" x14ac:dyDescent="0.2">
      <c r="J5370">
        <f t="shared" si="556"/>
        <v>0</v>
      </c>
      <c r="K5370">
        <f t="shared" si="557"/>
        <v>0</v>
      </c>
    </row>
    <row r="5371" spans="10:11" ht="12.75" customHeight="1" x14ac:dyDescent="0.2">
      <c r="J5371">
        <f t="shared" si="556"/>
        <v>0</v>
      </c>
      <c r="K5371">
        <f t="shared" si="557"/>
        <v>0</v>
      </c>
    </row>
    <row r="5372" spans="10:11" ht="12.75" customHeight="1" x14ac:dyDescent="0.2">
      <c r="J5372">
        <f t="shared" si="556"/>
        <v>0</v>
      </c>
      <c r="K5372">
        <f t="shared" si="557"/>
        <v>0</v>
      </c>
    </row>
    <row r="5373" spans="10:11" ht="12.75" customHeight="1" x14ac:dyDescent="0.2">
      <c r="J5373">
        <f t="shared" si="556"/>
        <v>0</v>
      </c>
      <c r="K5373">
        <f t="shared" si="557"/>
        <v>0</v>
      </c>
    </row>
    <row r="5374" spans="10:11" ht="12.75" customHeight="1" x14ac:dyDescent="0.2">
      <c r="J5374">
        <f t="shared" si="556"/>
        <v>0</v>
      </c>
      <c r="K5374">
        <f t="shared" si="557"/>
        <v>0</v>
      </c>
    </row>
    <row r="5375" spans="10:11" ht="12.75" customHeight="1" x14ac:dyDescent="0.2">
      <c r="J5375">
        <f t="shared" si="556"/>
        <v>0</v>
      </c>
      <c r="K5375">
        <f t="shared" si="557"/>
        <v>0</v>
      </c>
    </row>
    <row r="5376" spans="10:11" ht="12.75" customHeight="1" x14ac:dyDescent="0.2">
      <c r="J5376">
        <f t="shared" si="556"/>
        <v>0</v>
      </c>
      <c r="K5376">
        <f t="shared" si="557"/>
        <v>0</v>
      </c>
    </row>
    <row r="5377" spans="10:11" ht="12.75" customHeight="1" x14ac:dyDescent="0.2">
      <c r="J5377">
        <f t="shared" si="556"/>
        <v>0</v>
      </c>
      <c r="K5377">
        <f t="shared" si="557"/>
        <v>0</v>
      </c>
    </row>
    <row r="5378" spans="10:11" ht="12.75" customHeight="1" x14ac:dyDescent="0.2">
      <c r="J5378">
        <f t="shared" si="556"/>
        <v>0</v>
      </c>
      <c r="K5378">
        <f t="shared" si="557"/>
        <v>0</v>
      </c>
    </row>
    <row r="5379" spans="10:11" ht="12.75" customHeight="1" x14ac:dyDescent="0.2">
      <c r="J5379">
        <f t="shared" ref="J5379:J5442" si="558">IF(H5379="",0,H5379)</f>
        <v>0</v>
      </c>
      <c r="K5379">
        <f t="shared" ref="K5379:K5442" si="559">IF(I5379="",0,I5379)</f>
        <v>0</v>
      </c>
    </row>
    <row r="5380" spans="10:11" ht="12.75" customHeight="1" x14ac:dyDescent="0.2">
      <c r="J5380">
        <f t="shared" si="558"/>
        <v>0</v>
      </c>
      <c r="K5380">
        <f t="shared" si="559"/>
        <v>0</v>
      </c>
    </row>
    <row r="5381" spans="10:11" ht="12.75" customHeight="1" x14ac:dyDescent="0.2">
      <c r="J5381">
        <f t="shared" si="558"/>
        <v>0</v>
      </c>
      <c r="K5381">
        <f t="shared" si="559"/>
        <v>0</v>
      </c>
    </row>
    <row r="5382" spans="10:11" ht="12.75" customHeight="1" x14ac:dyDescent="0.2">
      <c r="J5382">
        <f t="shared" si="558"/>
        <v>0</v>
      </c>
      <c r="K5382">
        <f t="shared" si="559"/>
        <v>0</v>
      </c>
    </row>
    <row r="5383" spans="10:11" ht="12.75" customHeight="1" x14ac:dyDescent="0.2">
      <c r="J5383">
        <f t="shared" si="558"/>
        <v>0</v>
      </c>
      <c r="K5383">
        <f t="shared" si="559"/>
        <v>0</v>
      </c>
    </row>
    <row r="5384" spans="10:11" ht="12.75" customHeight="1" x14ac:dyDescent="0.2">
      <c r="J5384">
        <f t="shared" si="558"/>
        <v>0</v>
      </c>
      <c r="K5384">
        <f t="shared" si="559"/>
        <v>0</v>
      </c>
    </row>
    <row r="5385" spans="10:11" ht="12.75" customHeight="1" x14ac:dyDescent="0.2">
      <c r="J5385">
        <f t="shared" si="558"/>
        <v>0</v>
      </c>
      <c r="K5385">
        <f t="shared" si="559"/>
        <v>0</v>
      </c>
    </row>
    <row r="5386" spans="10:11" ht="12.75" customHeight="1" x14ac:dyDescent="0.2">
      <c r="J5386">
        <f t="shared" si="558"/>
        <v>0</v>
      </c>
      <c r="K5386">
        <f t="shared" si="559"/>
        <v>0</v>
      </c>
    </row>
    <row r="5387" spans="10:11" ht="12.75" customHeight="1" x14ac:dyDescent="0.2">
      <c r="J5387">
        <f t="shared" si="558"/>
        <v>0</v>
      </c>
      <c r="K5387">
        <f t="shared" si="559"/>
        <v>0</v>
      </c>
    </row>
    <row r="5388" spans="10:11" ht="12.75" customHeight="1" x14ac:dyDescent="0.2">
      <c r="J5388">
        <f t="shared" si="558"/>
        <v>0</v>
      </c>
      <c r="K5388">
        <f t="shared" si="559"/>
        <v>0</v>
      </c>
    </row>
    <row r="5389" spans="10:11" ht="12.75" customHeight="1" x14ac:dyDescent="0.2">
      <c r="J5389">
        <f t="shared" si="558"/>
        <v>0</v>
      </c>
      <c r="K5389">
        <f t="shared" si="559"/>
        <v>0</v>
      </c>
    </row>
    <row r="5390" spans="10:11" ht="12.75" customHeight="1" x14ac:dyDescent="0.2">
      <c r="J5390">
        <f t="shared" si="558"/>
        <v>0</v>
      </c>
      <c r="K5390">
        <f t="shared" si="559"/>
        <v>0</v>
      </c>
    </row>
    <row r="5391" spans="10:11" ht="12.75" customHeight="1" x14ac:dyDescent="0.2">
      <c r="J5391">
        <f t="shared" si="558"/>
        <v>0</v>
      </c>
      <c r="K5391">
        <f t="shared" si="559"/>
        <v>0</v>
      </c>
    </row>
    <row r="5392" spans="10:11" ht="12.75" customHeight="1" x14ac:dyDescent="0.2">
      <c r="J5392">
        <f t="shared" si="558"/>
        <v>0</v>
      </c>
      <c r="K5392">
        <f t="shared" si="559"/>
        <v>0</v>
      </c>
    </row>
    <row r="5393" spans="10:11" ht="12.75" customHeight="1" x14ac:dyDescent="0.2">
      <c r="J5393">
        <f t="shared" si="558"/>
        <v>0</v>
      </c>
      <c r="K5393">
        <f t="shared" si="559"/>
        <v>0</v>
      </c>
    </row>
    <row r="5394" spans="10:11" ht="12.75" customHeight="1" x14ac:dyDescent="0.2">
      <c r="J5394">
        <f t="shared" si="558"/>
        <v>0</v>
      </c>
      <c r="K5394">
        <f t="shared" si="559"/>
        <v>0</v>
      </c>
    </row>
    <row r="5395" spans="10:11" ht="12.75" customHeight="1" x14ac:dyDescent="0.2">
      <c r="J5395">
        <f t="shared" si="558"/>
        <v>0</v>
      </c>
      <c r="K5395">
        <f t="shared" si="559"/>
        <v>0</v>
      </c>
    </row>
    <row r="5396" spans="10:11" ht="12.75" customHeight="1" x14ac:dyDescent="0.2">
      <c r="J5396">
        <f t="shared" si="558"/>
        <v>0</v>
      </c>
      <c r="K5396">
        <f t="shared" si="559"/>
        <v>0</v>
      </c>
    </row>
    <row r="5397" spans="10:11" ht="12.75" customHeight="1" x14ac:dyDescent="0.2">
      <c r="J5397">
        <f t="shared" si="558"/>
        <v>0</v>
      </c>
      <c r="K5397">
        <f t="shared" si="559"/>
        <v>0</v>
      </c>
    </row>
    <row r="5398" spans="10:11" ht="12.75" customHeight="1" x14ac:dyDescent="0.2">
      <c r="J5398">
        <f t="shared" si="558"/>
        <v>0</v>
      </c>
      <c r="K5398">
        <f t="shared" si="559"/>
        <v>0</v>
      </c>
    </row>
    <row r="5399" spans="10:11" ht="12.75" customHeight="1" x14ac:dyDescent="0.2">
      <c r="J5399">
        <f t="shared" si="558"/>
        <v>0</v>
      </c>
      <c r="K5399">
        <f t="shared" si="559"/>
        <v>0</v>
      </c>
    </row>
    <row r="5400" spans="10:11" ht="12.75" customHeight="1" x14ac:dyDescent="0.2">
      <c r="J5400">
        <f t="shared" si="558"/>
        <v>0</v>
      </c>
      <c r="K5400">
        <f t="shared" si="559"/>
        <v>0</v>
      </c>
    </row>
    <row r="5401" spans="10:11" ht="12.75" customHeight="1" x14ac:dyDescent="0.2">
      <c r="J5401">
        <f t="shared" si="558"/>
        <v>0</v>
      </c>
      <c r="K5401">
        <f t="shared" si="559"/>
        <v>0</v>
      </c>
    </row>
    <row r="5402" spans="10:11" ht="12.75" customHeight="1" x14ac:dyDescent="0.2">
      <c r="J5402">
        <f t="shared" si="558"/>
        <v>0</v>
      </c>
      <c r="K5402">
        <f t="shared" si="559"/>
        <v>0</v>
      </c>
    </row>
    <row r="5403" spans="10:11" ht="12.75" customHeight="1" x14ac:dyDescent="0.2">
      <c r="J5403">
        <f t="shared" si="558"/>
        <v>0</v>
      </c>
      <c r="K5403">
        <f t="shared" si="559"/>
        <v>0</v>
      </c>
    </row>
    <row r="5404" spans="10:11" ht="12.75" customHeight="1" x14ac:dyDescent="0.2">
      <c r="J5404">
        <f t="shared" si="558"/>
        <v>0</v>
      </c>
      <c r="K5404">
        <f t="shared" si="559"/>
        <v>0</v>
      </c>
    </row>
    <row r="5405" spans="10:11" ht="12.75" customHeight="1" x14ac:dyDescent="0.2">
      <c r="J5405">
        <f t="shared" si="558"/>
        <v>0</v>
      </c>
      <c r="K5405">
        <f t="shared" si="559"/>
        <v>0</v>
      </c>
    </row>
    <row r="5406" spans="10:11" ht="12.75" customHeight="1" x14ac:dyDescent="0.2">
      <c r="J5406">
        <f t="shared" si="558"/>
        <v>0</v>
      </c>
      <c r="K5406">
        <f t="shared" si="559"/>
        <v>0</v>
      </c>
    </row>
    <row r="5407" spans="10:11" ht="12.75" customHeight="1" x14ac:dyDescent="0.2">
      <c r="J5407">
        <f t="shared" si="558"/>
        <v>0</v>
      </c>
      <c r="K5407">
        <f t="shared" si="559"/>
        <v>0</v>
      </c>
    </row>
    <row r="5408" spans="10:11" ht="12.75" customHeight="1" x14ac:dyDescent="0.2">
      <c r="J5408">
        <f t="shared" si="558"/>
        <v>0</v>
      </c>
      <c r="K5408">
        <f t="shared" si="559"/>
        <v>0</v>
      </c>
    </row>
    <row r="5409" spans="10:11" ht="12.75" customHeight="1" x14ac:dyDescent="0.2">
      <c r="J5409">
        <f t="shared" si="558"/>
        <v>0</v>
      </c>
      <c r="K5409">
        <f t="shared" si="559"/>
        <v>0</v>
      </c>
    </row>
    <row r="5410" spans="10:11" ht="12.75" customHeight="1" x14ac:dyDescent="0.2">
      <c r="J5410">
        <f t="shared" si="558"/>
        <v>0</v>
      </c>
      <c r="K5410">
        <f t="shared" si="559"/>
        <v>0</v>
      </c>
    </row>
    <row r="5411" spans="10:11" ht="12.75" customHeight="1" x14ac:dyDescent="0.2">
      <c r="J5411">
        <f t="shared" si="558"/>
        <v>0</v>
      </c>
      <c r="K5411">
        <f t="shared" si="559"/>
        <v>0</v>
      </c>
    </row>
    <row r="5412" spans="10:11" ht="12.75" customHeight="1" x14ac:dyDescent="0.2">
      <c r="J5412">
        <f t="shared" si="558"/>
        <v>0</v>
      </c>
      <c r="K5412">
        <f t="shared" si="559"/>
        <v>0</v>
      </c>
    </row>
    <row r="5413" spans="10:11" ht="12.75" customHeight="1" x14ac:dyDescent="0.2">
      <c r="J5413">
        <f t="shared" si="558"/>
        <v>0</v>
      </c>
      <c r="K5413">
        <f t="shared" si="559"/>
        <v>0</v>
      </c>
    </row>
    <row r="5414" spans="10:11" ht="12.75" customHeight="1" x14ac:dyDescent="0.2">
      <c r="J5414">
        <f t="shared" si="558"/>
        <v>0</v>
      </c>
      <c r="K5414">
        <f t="shared" si="559"/>
        <v>0</v>
      </c>
    </row>
    <row r="5415" spans="10:11" ht="12.75" customHeight="1" x14ac:dyDescent="0.2">
      <c r="J5415">
        <f t="shared" si="558"/>
        <v>0</v>
      </c>
      <c r="K5415">
        <f t="shared" si="559"/>
        <v>0</v>
      </c>
    </row>
    <row r="5416" spans="10:11" ht="12.75" customHeight="1" x14ac:dyDescent="0.2">
      <c r="J5416">
        <f t="shared" si="558"/>
        <v>0</v>
      </c>
      <c r="K5416">
        <f t="shared" si="559"/>
        <v>0</v>
      </c>
    </row>
    <row r="5417" spans="10:11" ht="12.75" customHeight="1" x14ac:dyDescent="0.2">
      <c r="J5417">
        <f t="shared" si="558"/>
        <v>0</v>
      </c>
      <c r="K5417">
        <f t="shared" si="559"/>
        <v>0</v>
      </c>
    </row>
    <row r="5418" spans="10:11" ht="12.75" customHeight="1" x14ac:dyDescent="0.2">
      <c r="J5418">
        <f t="shared" si="558"/>
        <v>0</v>
      </c>
      <c r="K5418">
        <f t="shared" si="559"/>
        <v>0</v>
      </c>
    </row>
    <row r="5419" spans="10:11" ht="12.75" customHeight="1" x14ac:dyDescent="0.2">
      <c r="J5419">
        <f t="shared" si="558"/>
        <v>0</v>
      </c>
      <c r="K5419">
        <f t="shared" si="559"/>
        <v>0</v>
      </c>
    </row>
    <row r="5420" spans="10:11" ht="12.75" customHeight="1" x14ac:dyDescent="0.2">
      <c r="J5420">
        <f t="shared" si="558"/>
        <v>0</v>
      </c>
      <c r="K5420">
        <f t="shared" si="559"/>
        <v>0</v>
      </c>
    </row>
    <row r="5421" spans="10:11" ht="12.75" customHeight="1" x14ac:dyDescent="0.2">
      <c r="J5421">
        <f t="shared" si="558"/>
        <v>0</v>
      </c>
      <c r="K5421">
        <f t="shared" si="559"/>
        <v>0</v>
      </c>
    </row>
    <row r="5422" spans="10:11" ht="12.75" customHeight="1" x14ac:dyDescent="0.2">
      <c r="J5422">
        <f t="shared" si="558"/>
        <v>0</v>
      </c>
      <c r="K5422">
        <f t="shared" si="559"/>
        <v>0</v>
      </c>
    </row>
    <row r="5423" spans="10:11" ht="12.75" customHeight="1" x14ac:dyDescent="0.2">
      <c r="J5423">
        <f t="shared" si="558"/>
        <v>0</v>
      </c>
      <c r="K5423">
        <f t="shared" si="559"/>
        <v>0</v>
      </c>
    </row>
    <row r="5424" spans="10:11" ht="12.75" customHeight="1" x14ac:dyDescent="0.2">
      <c r="J5424">
        <f t="shared" si="558"/>
        <v>0</v>
      </c>
      <c r="K5424">
        <f t="shared" si="559"/>
        <v>0</v>
      </c>
    </row>
    <row r="5425" spans="10:11" ht="12.75" customHeight="1" x14ac:dyDescent="0.2">
      <c r="J5425">
        <f t="shared" si="558"/>
        <v>0</v>
      </c>
      <c r="K5425">
        <f t="shared" si="559"/>
        <v>0</v>
      </c>
    </row>
    <row r="5426" spans="10:11" ht="12.75" customHeight="1" x14ac:dyDescent="0.2">
      <c r="J5426">
        <f t="shared" si="558"/>
        <v>0</v>
      </c>
      <c r="K5426">
        <f t="shared" si="559"/>
        <v>0</v>
      </c>
    </row>
    <row r="5427" spans="10:11" ht="12.75" customHeight="1" x14ac:dyDescent="0.2">
      <c r="J5427">
        <f t="shared" si="558"/>
        <v>0</v>
      </c>
      <c r="K5427">
        <f t="shared" si="559"/>
        <v>0</v>
      </c>
    </row>
    <row r="5428" spans="10:11" ht="12.75" customHeight="1" x14ac:dyDescent="0.2">
      <c r="J5428">
        <f t="shared" si="558"/>
        <v>0</v>
      </c>
      <c r="K5428">
        <f t="shared" si="559"/>
        <v>0</v>
      </c>
    </row>
    <row r="5429" spans="10:11" ht="12.75" customHeight="1" x14ac:dyDescent="0.2">
      <c r="J5429">
        <f t="shared" si="558"/>
        <v>0</v>
      </c>
      <c r="K5429">
        <f t="shared" si="559"/>
        <v>0</v>
      </c>
    </row>
    <row r="5430" spans="10:11" ht="12.75" customHeight="1" x14ac:dyDescent="0.2">
      <c r="J5430">
        <f t="shared" si="558"/>
        <v>0</v>
      </c>
      <c r="K5430">
        <f t="shared" si="559"/>
        <v>0</v>
      </c>
    </row>
    <row r="5431" spans="10:11" ht="12.75" customHeight="1" x14ac:dyDescent="0.2">
      <c r="J5431">
        <f t="shared" si="558"/>
        <v>0</v>
      </c>
      <c r="K5431">
        <f t="shared" si="559"/>
        <v>0</v>
      </c>
    </row>
    <row r="5432" spans="10:11" ht="12.75" customHeight="1" x14ac:dyDescent="0.2">
      <c r="J5432">
        <f t="shared" si="558"/>
        <v>0</v>
      </c>
      <c r="K5432">
        <f t="shared" si="559"/>
        <v>0</v>
      </c>
    </row>
    <row r="5433" spans="10:11" ht="12.75" customHeight="1" x14ac:dyDescent="0.2">
      <c r="J5433">
        <f t="shared" si="558"/>
        <v>0</v>
      </c>
      <c r="K5433">
        <f t="shared" si="559"/>
        <v>0</v>
      </c>
    </row>
    <row r="5434" spans="10:11" ht="12.75" customHeight="1" x14ac:dyDescent="0.2">
      <c r="J5434">
        <f t="shared" si="558"/>
        <v>0</v>
      </c>
      <c r="K5434">
        <f t="shared" si="559"/>
        <v>0</v>
      </c>
    </row>
    <row r="5435" spans="10:11" ht="12.75" customHeight="1" x14ac:dyDescent="0.2">
      <c r="J5435">
        <f t="shared" si="558"/>
        <v>0</v>
      </c>
      <c r="K5435">
        <f t="shared" si="559"/>
        <v>0</v>
      </c>
    </row>
    <row r="5436" spans="10:11" ht="12.75" customHeight="1" x14ac:dyDescent="0.2">
      <c r="J5436">
        <f t="shared" si="558"/>
        <v>0</v>
      </c>
      <c r="K5436">
        <f t="shared" si="559"/>
        <v>0</v>
      </c>
    </row>
    <row r="5437" spans="10:11" ht="12.75" customHeight="1" x14ac:dyDescent="0.2">
      <c r="J5437">
        <f t="shared" si="558"/>
        <v>0</v>
      </c>
      <c r="K5437">
        <f t="shared" si="559"/>
        <v>0</v>
      </c>
    </row>
    <row r="5438" spans="10:11" ht="12.75" customHeight="1" x14ac:dyDescent="0.2">
      <c r="J5438">
        <f t="shared" si="558"/>
        <v>0</v>
      </c>
      <c r="K5438">
        <f t="shared" si="559"/>
        <v>0</v>
      </c>
    </row>
    <row r="5439" spans="10:11" ht="12.75" customHeight="1" x14ac:dyDescent="0.2">
      <c r="J5439">
        <f t="shared" si="558"/>
        <v>0</v>
      </c>
      <c r="K5439">
        <f t="shared" si="559"/>
        <v>0</v>
      </c>
    </row>
    <row r="5440" spans="10:11" ht="12.75" customHeight="1" x14ac:dyDescent="0.2">
      <c r="J5440">
        <f t="shared" si="558"/>
        <v>0</v>
      </c>
      <c r="K5440">
        <f t="shared" si="559"/>
        <v>0</v>
      </c>
    </row>
    <row r="5441" spans="10:11" ht="12.75" customHeight="1" x14ac:dyDescent="0.2">
      <c r="J5441">
        <f t="shared" si="558"/>
        <v>0</v>
      </c>
      <c r="K5441">
        <f t="shared" si="559"/>
        <v>0</v>
      </c>
    </row>
    <row r="5442" spans="10:11" ht="12.75" customHeight="1" x14ac:dyDescent="0.2">
      <c r="J5442">
        <f t="shared" si="558"/>
        <v>0</v>
      </c>
      <c r="K5442">
        <f t="shared" si="559"/>
        <v>0</v>
      </c>
    </row>
    <row r="5443" spans="10:11" ht="12.75" customHeight="1" x14ac:dyDescent="0.2">
      <c r="J5443">
        <f t="shared" ref="J5443:J5506" si="560">IF(H5443="",0,H5443)</f>
        <v>0</v>
      </c>
      <c r="K5443">
        <f t="shared" ref="K5443:K5506" si="561">IF(I5443="",0,I5443)</f>
        <v>0</v>
      </c>
    </row>
    <row r="5444" spans="10:11" ht="12.75" customHeight="1" x14ac:dyDescent="0.2">
      <c r="J5444">
        <f t="shared" si="560"/>
        <v>0</v>
      </c>
      <c r="K5444">
        <f t="shared" si="561"/>
        <v>0</v>
      </c>
    </row>
    <row r="5445" spans="10:11" ht="12.75" customHeight="1" x14ac:dyDescent="0.2">
      <c r="J5445">
        <f t="shared" si="560"/>
        <v>0</v>
      </c>
      <c r="K5445">
        <f t="shared" si="561"/>
        <v>0</v>
      </c>
    </row>
    <row r="5446" spans="10:11" ht="12.75" customHeight="1" x14ac:dyDescent="0.2">
      <c r="J5446">
        <f t="shared" si="560"/>
        <v>0</v>
      </c>
      <c r="K5446">
        <f t="shared" si="561"/>
        <v>0</v>
      </c>
    </row>
    <row r="5447" spans="10:11" ht="12.75" customHeight="1" x14ac:dyDescent="0.2">
      <c r="J5447">
        <f t="shared" si="560"/>
        <v>0</v>
      </c>
      <c r="K5447">
        <f t="shared" si="561"/>
        <v>0</v>
      </c>
    </row>
    <row r="5448" spans="10:11" ht="12.75" customHeight="1" x14ac:dyDescent="0.2">
      <c r="J5448">
        <f t="shared" si="560"/>
        <v>0</v>
      </c>
      <c r="K5448">
        <f t="shared" si="561"/>
        <v>0</v>
      </c>
    </row>
    <row r="5449" spans="10:11" ht="12.75" customHeight="1" x14ac:dyDescent="0.2">
      <c r="J5449">
        <f t="shared" si="560"/>
        <v>0</v>
      </c>
      <c r="K5449">
        <f t="shared" si="561"/>
        <v>0</v>
      </c>
    </row>
    <row r="5450" spans="10:11" ht="12.75" customHeight="1" x14ac:dyDescent="0.2">
      <c r="J5450">
        <f t="shared" si="560"/>
        <v>0</v>
      </c>
      <c r="K5450">
        <f t="shared" si="561"/>
        <v>0</v>
      </c>
    </row>
    <row r="5451" spans="10:11" ht="12.75" customHeight="1" x14ac:dyDescent="0.2">
      <c r="J5451">
        <f t="shared" si="560"/>
        <v>0</v>
      </c>
      <c r="K5451">
        <f t="shared" si="561"/>
        <v>0</v>
      </c>
    </row>
    <row r="5452" spans="10:11" ht="12.75" customHeight="1" x14ac:dyDescent="0.2">
      <c r="J5452">
        <f t="shared" si="560"/>
        <v>0</v>
      </c>
      <c r="K5452">
        <f t="shared" si="561"/>
        <v>0</v>
      </c>
    </row>
    <row r="5453" spans="10:11" ht="12.75" customHeight="1" x14ac:dyDescent="0.2">
      <c r="J5453">
        <f t="shared" si="560"/>
        <v>0</v>
      </c>
      <c r="K5453">
        <f t="shared" si="561"/>
        <v>0</v>
      </c>
    </row>
    <row r="5454" spans="10:11" ht="12.75" customHeight="1" x14ac:dyDescent="0.2">
      <c r="J5454">
        <f t="shared" si="560"/>
        <v>0</v>
      </c>
      <c r="K5454">
        <f t="shared" si="561"/>
        <v>0</v>
      </c>
    </row>
    <row r="5455" spans="10:11" ht="12.75" customHeight="1" x14ac:dyDescent="0.2">
      <c r="J5455">
        <f t="shared" si="560"/>
        <v>0</v>
      </c>
      <c r="K5455">
        <f t="shared" si="561"/>
        <v>0</v>
      </c>
    </row>
    <row r="5456" spans="10:11" ht="12.75" customHeight="1" x14ac:dyDescent="0.2">
      <c r="J5456">
        <f t="shared" si="560"/>
        <v>0</v>
      </c>
      <c r="K5456">
        <f t="shared" si="561"/>
        <v>0</v>
      </c>
    </row>
    <row r="5457" spans="10:11" ht="12.75" customHeight="1" x14ac:dyDescent="0.2">
      <c r="J5457">
        <f t="shared" si="560"/>
        <v>0</v>
      </c>
      <c r="K5457">
        <f t="shared" si="561"/>
        <v>0</v>
      </c>
    </row>
    <row r="5458" spans="10:11" ht="12.75" customHeight="1" x14ac:dyDescent="0.2">
      <c r="J5458">
        <f t="shared" si="560"/>
        <v>0</v>
      </c>
      <c r="K5458">
        <f t="shared" si="561"/>
        <v>0</v>
      </c>
    </row>
    <row r="5459" spans="10:11" ht="12.75" customHeight="1" x14ac:dyDescent="0.2">
      <c r="J5459">
        <f t="shared" si="560"/>
        <v>0</v>
      </c>
      <c r="K5459">
        <f t="shared" si="561"/>
        <v>0</v>
      </c>
    </row>
    <row r="5460" spans="10:11" ht="12.75" customHeight="1" x14ac:dyDescent="0.2">
      <c r="J5460">
        <f t="shared" si="560"/>
        <v>0</v>
      </c>
      <c r="K5460">
        <f t="shared" si="561"/>
        <v>0</v>
      </c>
    </row>
    <row r="5461" spans="10:11" ht="12.75" customHeight="1" x14ac:dyDescent="0.2">
      <c r="J5461">
        <f t="shared" si="560"/>
        <v>0</v>
      </c>
      <c r="K5461">
        <f t="shared" si="561"/>
        <v>0</v>
      </c>
    </row>
    <row r="5462" spans="10:11" ht="12.75" customHeight="1" x14ac:dyDescent="0.2">
      <c r="J5462">
        <f t="shared" si="560"/>
        <v>0</v>
      </c>
      <c r="K5462">
        <f t="shared" si="561"/>
        <v>0</v>
      </c>
    </row>
    <row r="5463" spans="10:11" ht="12.75" customHeight="1" x14ac:dyDescent="0.2">
      <c r="J5463">
        <f t="shared" si="560"/>
        <v>0</v>
      </c>
      <c r="K5463">
        <f t="shared" si="561"/>
        <v>0</v>
      </c>
    </row>
    <row r="5464" spans="10:11" ht="12.75" customHeight="1" x14ac:dyDescent="0.2">
      <c r="J5464">
        <f t="shared" si="560"/>
        <v>0</v>
      </c>
      <c r="K5464">
        <f t="shared" si="561"/>
        <v>0</v>
      </c>
    </row>
    <row r="5465" spans="10:11" ht="12.75" customHeight="1" x14ac:dyDescent="0.2">
      <c r="J5465">
        <f t="shared" si="560"/>
        <v>0</v>
      </c>
      <c r="K5465">
        <f t="shared" si="561"/>
        <v>0</v>
      </c>
    </row>
    <row r="5466" spans="10:11" ht="12.75" customHeight="1" x14ac:dyDescent="0.2">
      <c r="J5466">
        <f t="shared" si="560"/>
        <v>0</v>
      </c>
      <c r="K5466">
        <f t="shared" si="561"/>
        <v>0</v>
      </c>
    </row>
    <row r="5467" spans="10:11" ht="12.75" customHeight="1" x14ac:dyDescent="0.2">
      <c r="J5467">
        <f t="shared" si="560"/>
        <v>0</v>
      </c>
      <c r="K5467">
        <f t="shared" si="561"/>
        <v>0</v>
      </c>
    </row>
    <row r="5468" spans="10:11" ht="12.75" customHeight="1" x14ac:dyDescent="0.2">
      <c r="J5468">
        <f t="shared" si="560"/>
        <v>0</v>
      </c>
      <c r="K5468">
        <f t="shared" si="561"/>
        <v>0</v>
      </c>
    </row>
    <row r="5469" spans="10:11" ht="12.75" customHeight="1" x14ac:dyDescent="0.2">
      <c r="J5469">
        <f t="shared" si="560"/>
        <v>0</v>
      </c>
      <c r="K5469">
        <f t="shared" si="561"/>
        <v>0</v>
      </c>
    </row>
    <row r="5470" spans="10:11" ht="12.75" customHeight="1" x14ac:dyDescent="0.2">
      <c r="J5470">
        <f t="shared" si="560"/>
        <v>0</v>
      </c>
      <c r="K5470">
        <f t="shared" si="561"/>
        <v>0</v>
      </c>
    </row>
    <row r="5471" spans="10:11" ht="12.75" customHeight="1" x14ac:dyDescent="0.2">
      <c r="J5471">
        <f t="shared" si="560"/>
        <v>0</v>
      </c>
      <c r="K5471">
        <f t="shared" si="561"/>
        <v>0</v>
      </c>
    </row>
    <row r="5472" spans="10:11" ht="12.75" customHeight="1" x14ac:dyDescent="0.2">
      <c r="J5472">
        <f t="shared" si="560"/>
        <v>0</v>
      </c>
      <c r="K5472">
        <f t="shared" si="561"/>
        <v>0</v>
      </c>
    </row>
    <row r="5473" spans="10:11" ht="12.75" customHeight="1" x14ac:dyDescent="0.2">
      <c r="J5473">
        <f t="shared" si="560"/>
        <v>0</v>
      </c>
      <c r="K5473">
        <f t="shared" si="561"/>
        <v>0</v>
      </c>
    </row>
    <row r="5474" spans="10:11" ht="12.75" customHeight="1" x14ac:dyDescent="0.2">
      <c r="J5474">
        <f t="shared" si="560"/>
        <v>0</v>
      </c>
      <c r="K5474">
        <f t="shared" si="561"/>
        <v>0</v>
      </c>
    </row>
    <row r="5475" spans="10:11" ht="12.75" customHeight="1" x14ac:dyDescent="0.2">
      <c r="J5475">
        <f t="shared" si="560"/>
        <v>0</v>
      </c>
      <c r="K5475">
        <f t="shared" si="561"/>
        <v>0</v>
      </c>
    </row>
    <row r="5476" spans="10:11" ht="12.75" customHeight="1" x14ac:dyDescent="0.2">
      <c r="J5476">
        <f t="shared" si="560"/>
        <v>0</v>
      </c>
      <c r="K5476">
        <f t="shared" si="561"/>
        <v>0</v>
      </c>
    </row>
    <row r="5477" spans="10:11" ht="12.75" customHeight="1" x14ac:dyDescent="0.2">
      <c r="J5477">
        <f t="shared" si="560"/>
        <v>0</v>
      </c>
      <c r="K5477">
        <f t="shared" si="561"/>
        <v>0</v>
      </c>
    </row>
    <row r="5478" spans="10:11" ht="12.75" customHeight="1" x14ac:dyDescent="0.2">
      <c r="J5478">
        <f t="shared" si="560"/>
        <v>0</v>
      </c>
      <c r="K5478">
        <f t="shared" si="561"/>
        <v>0</v>
      </c>
    </row>
    <row r="5479" spans="10:11" ht="12.75" customHeight="1" x14ac:dyDescent="0.2">
      <c r="J5479">
        <f t="shared" si="560"/>
        <v>0</v>
      </c>
      <c r="K5479">
        <f t="shared" si="561"/>
        <v>0</v>
      </c>
    </row>
    <row r="5480" spans="10:11" ht="12.75" customHeight="1" x14ac:dyDescent="0.2">
      <c r="J5480">
        <f t="shared" si="560"/>
        <v>0</v>
      </c>
      <c r="K5480">
        <f t="shared" si="561"/>
        <v>0</v>
      </c>
    </row>
    <row r="5481" spans="10:11" ht="12.75" customHeight="1" x14ac:dyDescent="0.2">
      <c r="J5481">
        <f t="shared" si="560"/>
        <v>0</v>
      </c>
      <c r="K5481">
        <f t="shared" si="561"/>
        <v>0</v>
      </c>
    </row>
    <row r="5482" spans="10:11" ht="12.75" customHeight="1" x14ac:dyDescent="0.2">
      <c r="J5482">
        <f t="shared" si="560"/>
        <v>0</v>
      </c>
      <c r="K5482">
        <f t="shared" si="561"/>
        <v>0</v>
      </c>
    </row>
    <row r="5483" spans="10:11" ht="12.75" customHeight="1" x14ac:dyDescent="0.2">
      <c r="J5483">
        <f t="shared" si="560"/>
        <v>0</v>
      </c>
      <c r="K5483">
        <f t="shared" si="561"/>
        <v>0</v>
      </c>
    </row>
    <row r="5484" spans="10:11" ht="12.75" customHeight="1" x14ac:dyDescent="0.2">
      <c r="J5484">
        <f t="shared" si="560"/>
        <v>0</v>
      </c>
      <c r="K5484">
        <f t="shared" si="561"/>
        <v>0</v>
      </c>
    </row>
    <row r="5485" spans="10:11" ht="12.75" customHeight="1" x14ac:dyDescent="0.2">
      <c r="J5485">
        <f t="shared" si="560"/>
        <v>0</v>
      </c>
      <c r="K5485">
        <f t="shared" si="561"/>
        <v>0</v>
      </c>
    </row>
    <row r="5486" spans="10:11" ht="12.75" customHeight="1" x14ac:dyDescent="0.2">
      <c r="J5486">
        <f t="shared" si="560"/>
        <v>0</v>
      </c>
      <c r="K5486">
        <f t="shared" si="561"/>
        <v>0</v>
      </c>
    </row>
    <row r="5487" spans="10:11" ht="12.75" customHeight="1" x14ac:dyDescent="0.2">
      <c r="J5487">
        <f t="shared" si="560"/>
        <v>0</v>
      </c>
      <c r="K5487">
        <f t="shared" si="561"/>
        <v>0</v>
      </c>
    </row>
    <row r="5488" spans="10:11" ht="12.75" customHeight="1" x14ac:dyDescent="0.2">
      <c r="J5488">
        <f t="shared" si="560"/>
        <v>0</v>
      </c>
      <c r="K5488">
        <f t="shared" si="561"/>
        <v>0</v>
      </c>
    </row>
    <row r="5489" spans="10:11" ht="12.75" customHeight="1" x14ac:dyDescent="0.2">
      <c r="J5489">
        <f t="shared" si="560"/>
        <v>0</v>
      </c>
      <c r="K5489">
        <f t="shared" si="561"/>
        <v>0</v>
      </c>
    </row>
    <row r="5490" spans="10:11" ht="12.75" customHeight="1" x14ac:dyDescent="0.2">
      <c r="J5490">
        <f t="shared" si="560"/>
        <v>0</v>
      </c>
      <c r="K5490">
        <f t="shared" si="561"/>
        <v>0</v>
      </c>
    </row>
    <row r="5491" spans="10:11" ht="12.75" customHeight="1" x14ac:dyDescent="0.2">
      <c r="J5491">
        <f t="shared" si="560"/>
        <v>0</v>
      </c>
      <c r="K5491">
        <f t="shared" si="561"/>
        <v>0</v>
      </c>
    </row>
    <row r="5492" spans="10:11" ht="12.75" customHeight="1" x14ac:dyDescent="0.2">
      <c r="J5492">
        <f t="shared" si="560"/>
        <v>0</v>
      </c>
      <c r="K5492">
        <f t="shared" si="561"/>
        <v>0</v>
      </c>
    </row>
    <row r="5493" spans="10:11" ht="12.75" customHeight="1" x14ac:dyDescent="0.2">
      <c r="J5493">
        <f t="shared" si="560"/>
        <v>0</v>
      </c>
      <c r="K5493">
        <f t="shared" si="561"/>
        <v>0</v>
      </c>
    </row>
    <row r="5494" spans="10:11" ht="12.75" customHeight="1" x14ac:dyDescent="0.2">
      <c r="J5494">
        <f t="shared" si="560"/>
        <v>0</v>
      </c>
      <c r="K5494">
        <f t="shared" si="561"/>
        <v>0</v>
      </c>
    </row>
    <row r="5495" spans="10:11" ht="12.75" customHeight="1" x14ac:dyDescent="0.2">
      <c r="J5495">
        <f t="shared" si="560"/>
        <v>0</v>
      </c>
      <c r="K5495">
        <f t="shared" si="561"/>
        <v>0</v>
      </c>
    </row>
    <row r="5496" spans="10:11" ht="12.75" customHeight="1" x14ac:dyDescent="0.2">
      <c r="J5496">
        <f t="shared" si="560"/>
        <v>0</v>
      </c>
      <c r="K5496">
        <f t="shared" si="561"/>
        <v>0</v>
      </c>
    </row>
    <row r="5497" spans="10:11" ht="12.75" customHeight="1" x14ac:dyDescent="0.2">
      <c r="J5497">
        <f t="shared" si="560"/>
        <v>0</v>
      </c>
      <c r="K5497">
        <f t="shared" si="561"/>
        <v>0</v>
      </c>
    </row>
    <row r="5498" spans="10:11" ht="12.75" customHeight="1" x14ac:dyDescent="0.2">
      <c r="J5498">
        <f t="shared" si="560"/>
        <v>0</v>
      </c>
      <c r="K5498">
        <f t="shared" si="561"/>
        <v>0</v>
      </c>
    </row>
    <row r="5499" spans="10:11" ht="12.75" customHeight="1" x14ac:dyDescent="0.2">
      <c r="J5499">
        <f t="shared" si="560"/>
        <v>0</v>
      </c>
      <c r="K5499">
        <f t="shared" si="561"/>
        <v>0</v>
      </c>
    </row>
    <row r="5500" spans="10:11" ht="12.75" customHeight="1" x14ac:dyDescent="0.2">
      <c r="J5500">
        <f t="shared" si="560"/>
        <v>0</v>
      </c>
      <c r="K5500">
        <f t="shared" si="561"/>
        <v>0</v>
      </c>
    </row>
    <row r="5501" spans="10:11" ht="12.75" customHeight="1" x14ac:dyDescent="0.2">
      <c r="J5501">
        <f t="shared" si="560"/>
        <v>0</v>
      </c>
      <c r="K5501">
        <f t="shared" si="561"/>
        <v>0</v>
      </c>
    </row>
    <row r="5502" spans="10:11" ht="12.75" customHeight="1" x14ac:dyDescent="0.2">
      <c r="J5502">
        <f t="shared" si="560"/>
        <v>0</v>
      </c>
      <c r="K5502">
        <f t="shared" si="561"/>
        <v>0</v>
      </c>
    </row>
    <row r="5503" spans="10:11" ht="12.75" customHeight="1" x14ac:dyDescent="0.2">
      <c r="J5503">
        <f t="shared" si="560"/>
        <v>0</v>
      </c>
      <c r="K5503">
        <f t="shared" si="561"/>
        <v>0</v>
      </c>
    </row>
    <row r="5504" spans="10:11" ht="12.75" customHeight="1" x14ac:dyDescent="0.2">
      <c r="J5504">
        <f t="shared" si="560"/>
        <v>0</v>
      </c>
      <c r="K5504">
        <f t="shared" si="561"/>
        <v>0</v>
      </c>
    </row>
    <row r="5505" spans="10:11" ht="12.75" customHeight="1" x14ac:dyDescent="0.2">
      <c r="J5505">
        <f t="shared" si="560"/>
        <v>0</v>
      </c>
      <c r="K5505">
        <f t="shared" si="561"/>
        <v>0</v>
      </c>
    </row>
    <row r="5506" spans="10:11" ht="12.75" customHeight="1" x14ac:dyDescent="0.2">
      <c r="J5506">
        <f t="shared" si="560"/>
        <v>0</v>
      </c>
      <c r="K5506">
        <f t="shared" si="561"/>
        <v>0</v>
      </c>
    </row>
    <row r="5507" spans="10:11" ht="12.75" customHeight="1" x14ac:dyDescent="0.2">
      <c r="J5507">
        <f t="shared" ref="J5507:J5570" si="562">IF(H5507="",0,H5507)</f>
        <v>0</v>
      </c>
      <c r="K5507">
        <f t="shared" ref="K5507:K5570" si="563">IF(I5507="",0,I5507)</f>
        <v>0</v>
      </c>
    </row>
    <row r="5508" spans="10:11" ht="12.75" customHeight="1" x14ac:dyDescent="0.2">
      <c r="J5508">
        <f t="shared" si="562"/>
        <v>0</v>
      </c>
      <c r="K5508">
        <f t="shared" si="563"/>
        <v>0</v>
      </c>
    </row>
    <row r="5509" spans="10:11" ht="12.75" customHeight="1" x14ac:dyDescent="0.2">
      <c r="J5509">
        <f t="shared" si="562"/>
        <v>0</v>
      </c>
      <c r="K5509">
        <f t="shared" si="563"/>
        <v>0</v>
      </c>
    </row>
    <row r="5510" spans="10:11" ht="12.75" customHeight="1" x14ac:dyDescent="0.2">
      <c r="J5510">
        <f t="shared" si="562"/>
        <v>0</v>
      </c>
      <c r="K5510">
        <f t="shared" si="563"/>
        <v>0</v>
      </c>
    </row>
    <row r="5511" spans="10:11" ht="12.75" customHeight="1" x14ac:dyDescent="0.2">
      <c r="J5511">
        <f t="shared" si="562"/>
        <v>0</v>
      </c>
      <c r="K5511">
        <f t="shared" si="563"/>
        <v>0</v>
      </c>
    </row>
    <row r="5512" spans="10:11" ht="12.75" customHeight="1" x14ac:dyDescent="0.2">
      <c r="J5512">
        <f t="shared" si="562"/>
        <v>0</v>
      </c>
      <c r="K5512">
        <f t="shared" si="563"/>
        <v>0</v>
      </c>
    </row>
    <row r="5513" spans="10:11" ht="12.75" customHeight="1" x14ac:dyDescent="0.2">
      <c r="J5513">
        <f t="shared" si="562"/>
        <v>0</v>
      </c>
      <c r="K5513">
        <f t="shared" si="563"/>
        <v>0</v>
      </c>
    </row>
    <row r="5514" spans="10:11" ht="12.75" customHeight="1" x14ac:dyDescent="0.2">
      <c r="J5514">
        <f t="shared" si="562"/>
        <v>0</v>
      </c>
      <c r="K5514">
        <f t="shared" si="563"/>
        <v>0</v>
      </c>
    </row>
    <row r="5515" spans="10:11" ht="12.75" customHeight="1" x14ac:dyDescent="0.2">
      <c r="J5515">
        <f t="shared" si="562"/>
        <v>0</v>
      </c>
      <c r="K5515">
        <f t="shared" si="563"/>
        <v>0</v>
      </c>
    </row>
    <row r="5516" spans="10:11" ht="12.75" customHeight="1" x14ac:dyDescent="0.2">
      <c r="J5516">
        <f t="shared" si="562"/>
        <v>0</v>
      </c>
      <c r="K5516">
        <f t="shared" si="563"/>
        <v>0</v>
      </c>
    </row>
    <row r="5517" spans="10:11" ht="12.75" customHeight="1" x14ac:dyDescent="0.2">
      <c r="J5517">
        <f t="shared" si="562"/>
        <v>0</v>
      </c>
      <c r="K5517">
        <f t="shared" si="563"/>
        <v>0</v>
      </c>
    </row>
    <row r="5518" spans="10:11" ht="12.75" customHeight="1" x14ac:dyDescent="0.2">
      <c r="J5518">
        <f t="shared" si="562"/>
        <v>0</v>
      </c>
      <c r="K5518">
        <f t="shared" si="563"/>
        <v>0</v>
      </c>
    </row>
    <row r="5519" spans="10:11" ht="12.75" customHeight="1" x14ac:dyDescent="0.2">
      <c r="J5519">
        <f t="shared" si="562"/>
        <v>0</v>
      </c>
      <c r="K5519">
        <f t="shared" si="563"/>
        <v>0</v>
      </c>
    </row>
    <row r="5520" spans="10:11" ht="12.75" customHeight="1" x14ac:dyDescent="0.2">
      <c r="J5520">
        <f t="shared" si="562"/>
        <v>0</v>
      </c>
      <c r="K5520">
        <f t="shared" si="563"/>
        <v>0</v>
      </c>
    </row>
    <row r="5521" spans="10:11" ht="12.75" customHeight="1" x14ac:dyDescent="0.2">
      <c r="J5521">
        <f t="shared" si="562"/>
        <v>0</v>
      </c>
      <c r="K5521">
        <f t="shared" si="563"/>
        <v>0</v>
      </c>
    </row>
    <row r="5522" spans="10:11" ht="12.75" customHeight="1" x14ac:dyDescent="0.2">
      <c r="J5522">
        <f t="shared" si="562"/>
        <v>0</v>
      </c>
      <c r="K5522">
        <f t="shared" si="563"/>
        <v>0</v>
      </c>
    </row>
    <row r="5523" spans="10:11" ht="12.75" customHeight="1" x14ac:dyDescent="0.2">
      <c r="J5523">
        <f t="shared" si="562"/>
        <v>0</v>
      </c>
      <c r="K5523">
        <f t="shared" si="563"/>
        <v>0</v>
      </c>
    </row>
    <row r="5524" spans="10:11" ht="12.75" customHeight="1" x14ac:dyDescent="0.2">
      <c r="J5524">
        <f t="shared" si="562"/>
        <v>0</v>
      </c>
      <c r="K5524">
        <f t="shared" si="563"/>
        <v>0</v>
      </c>
    </row>
    <row r="5525" spans="10:11" ht="12.75" customHeight="1" x14ac:dyDescent="0.2">
      <c r="J5525">
        <f t="shared" si="562"/>
        <v>0</v>
      </c>
      <c r="K5525">
        <f t="shared" si="563"/>
        <v>0</v>
      </c>
    </row>
    <row r="5526" spans="10:11" ht="12.75" customHeight="1" x14ac:dyDescent="0.2">
      <c r="J5526">
        <f t="shared" si="562"/>
        <v>0</v>
      </c>
      <c r="K5526">
        <f t="shared" si="563"/>
        <v>0</v>
      </c>
    </row>
    <row r="5527" spans="10:11" ht="12.75" customHeight="1" x14ac:dyDescent="0.2">
      <c r="J5527">
        <f t="shared" si="562"/>
        <v>0</v>
      </c>
      <c r="K5527">
        <f t="shared" si="563"/>
        <v>0</v>
      </c>
    </row>
    <row r="5528" spans="10:11" ht="12.75" customHeight="1" x14ac:dyDescent="0.2">
      <c r="J5528">
        <f t="shared" si="562"/>
        <v>0</v>
      </c>
      <c r="K5528">
        <f t="shared" si="563"/>
        <v>0</v>
      </c>
    </row>
    <row r="5529" spans="10:11" ht="12.75" customHeight="1" x14ac:dyDescent="0.2">
      <c r="J5529">
        <f t="shared" si="562"/>
        <v>0</v>
      </c>
      <c r="K5529">
        <f t="shared" si="563"/>
        <v>0</v>
      </c>
    </row>
    <row r="5530" spans="10:11" ht="12.75" customHeight="1" x14ac:dyDescent="0.2">
      <c r="J5530">
        <f t="shared" si="562"/>
        <v>0</v>
      </c>
      <c r="K5530">
        <f t="shared" si="563"/>
        <v>0</v>
      </c>
    </row>
    <row r="5531" spans="10:11" ht="12.75" customHeight="1" x14ac:dyDescent="0.2">
      <c r="J5531">
        <f t="shared" si="562"/>
        <v>0</v>
      </c>
      <c r="K5531">
        <f t="shared" si="563"/>
        <v>0</v>
      </c>
    </row>
    <row r="5532" spans="10:11" ht="12.75" customHeight="1" x14ac:dyDescent="0.2">
      <c r="J5532">
        <f t="shared" si="562"/>
        <v>0</v>
      </c>
      <c r="K5532">
        <f t="shared" si="563"/>
        <v>0</v>
      </c>
    </row>
    <row r="5533" spans="10:11" ht="12.75" customHeight="1" x14ac:dyDescent="0.2">
      <c r="J5533">
        <f t="shared" si="562"/>
        <v>0</v>
      </c>
      <c r="K5533">
        <f t="shared" si="563"/>
        <v>0</v>
      </c>
    </row>
    <row r="5534" spans="10:11" ht="12.75" customHeight="1" x14ac:dyDescent="0.2">
      <c r="J5534">
        <f t="shared" si="562"/>
        <v>0</v>
      </c>
      <c r="K5534">
        <f t="shared" si="563"/>
        <v>0</v>
      </c>
    </row>
    <row r="5535" spans="10:11" ht="12.75" customHeight="1" x14ac:dyDescent="0.2">
      <c r="J5535">
        <f t="shared" si="562"/>
        <v>0</v>
      </c>
      <c r="K5535">
        <f t="shared" si="563"/>
        <v>0</v>
      </c>
    </row>
    <row r="5536" spans="10:11" ht="12.75" customHeight="1" x14ac:dyDescent="0.2">
      <c r="J5536">
        <f t="shared" si="562"/>
        <v>0</v>
      </c>
      <c r="K5536">
        <f t="shared" si="563"/>
        <v>0</v>
      </c>
    </row>
    <row r="5537" spans="10:11" ht="12.75" customHeight="1" x14ac:dyDescent="0.2">
      <c r="J5537">
        <f t="shared" si="562"/>
        <v>0</v>
      </c>
      <c r="K5537">
        <f t="shared" si="563"/>
        <v>0</v>
      </c>
    </row>
    <row r="5538" spans="10:11" ht="12.75" customHeight="1" x14ac:dyDescent="0.2">
      <c r="J5538">
        <f t="shared" si="562"/>
        <v>0</v>
      </c>
      <c r="K5538">
        <f t="shared" si="563"/>
        <v>0</v>
      </c>
    </row>
    <row r="5539" spans="10:11" ht="12.75" customHeight="1" x14ac:dyDescent="0.2">
      <c r="J5539">
        <f t="shared" si="562"/>
        <v>0</v>
      </c>
      <c r="K5539">
        <f t="shared" si="563"/>
        <v>0</v>
      </c>
    </row>
    <row r="5540" spans="10:11" ht="12.75" customHeight="1" x14ac:dyDescent="0.2">
      <c r="J5540">
        <f t="shared" si="562"/>
        <v>0</v>
      </c>
      <c r="K5540">
        <f t="shared" si="563"/>
        <v>0</v>
      </c>
    </row>
    <row r="5541" spans="10:11" ht="12.75" customHeight="1" x14ac:dyDescent="0.2">
      <c r="J5541">
        <f t="shared" si="562"/>
        <v>0</v>
      </c>
      <c r="K5541">
        <f t="shared" si="563"/>
        <v>0</v>
      </c>
    </row>
    <row r="5542" spans="10:11" ht="12.75" customHeight="1" x14ac:dyDescent="0.2">
      <c r="J5542">
        <f t="shared" si="562"/>
        <v>0</v>
      </c>
      <c r="K5542">
        <f t="shared" si="563"/>
        <v>0</v>
      </c>
    </row>
    <row r="5543" spans="10:11" ht="12.75" customHeight="1" x14ac:dyDescent="0.2">
      <c r="J5543">
        <f t="shared" si="562"/>
        <v>0</v>
      </c>
      <c r="K5543">
        <f t="shared" si="563"/>
        <v>0</v>
      </c>
    </row>
    <row r="5544" spans="10:11" ht="12.75" customHeight="1" x14ac:dyDescent="0.2">
      <c r="J5544">
        <f t="shared" si="562"/>
        <v>0</v>
      </c>
      <c r="K5544">
        <f t="shared" si="563"/>
        <v>0</v>
      </c>
    </row>
    <row r="5545" spans="10:11" ht="12.75" customHeight="1" x14ac:dyDescent="0.2">
      <c r="J5545">
        <f t="shared" si="562"/>
        <v>0</v>
      </c>
      <c r="K5545">
        <f t="shared" si="563"/>
        <v>0</v>
      </c>
    </row>
    <row r="5546" spans="10:11" ht="12.75" customHeight="1" x14ac:dyDescent="0.2">
      <c r="J5546">
        <f t="shared" si="562"/>
        <v>0</v>
      </c>
      <c r="K5546">
        <f t="shared" si="563"/>
        <v>0</v>
      </c>
    </row>
    <row r="5547" spans="10:11" ht="12.75" customHeight="1" x14ac:dyDescent="0.2">
      <c r="J5547">
        <f t="shared" si="562"/>
        <v>0</v>
      </c>
      <c r="K5547">
        <f t="shared" si="563"/>
        <v>0</v>
      </c>
    </row>
    <row r="5548" spans="10:11" ht="12.75" customHeight="1" x14ac:dyDescent="0.2">
      <c r="J5548">
        <f t="shared" si="562"/>
        <v>0</v>
      </c>
      <c r="K5548">
        <f t="shared" si="563"/>
        <v>0</v>
      </c>
    </row>
    <row r="5549" spans="10:11" ht="12.75" customHeight="1" x14ac:dyDescent="0.2">
      <c r="J5549">
        <f t="shared" si="562"/>
        <v>0</v>
      </c>
      <c r="K5549">
        <f t="shared" si="563"/>
        <v>0</v>
      </c>
    </row>
    <row r="5550" spans="10:11" ht="12.75" customHeight="1" x14ac:dyDescent="0.2">
      <c r="J5550">
        <f t="shared" si="562"/>
        <v>0</v>
      </c>
      <c r="K5550">
        <f t="shared" si="563"/>
        <v>0</v>
      </c>
    </row>
    <row r="5551" spans="10:11" ht="12.75" customHeight="1" x14ac:dyDescent="0.2">
      <c r="J5551">
        <f t="shared" si="562"/>
        <v>0</v>
      </c>
      <c r="K5551">
        <f t="shared" si="563"/>
        <v>0</v>
      </c>
    </row>
    <row r="5552" spans="10:11" ht="12.75" customHeight="1" x14ac:dyDescent="0.2">
      <c r="J5552">
        <f t="shared" si="562"/>
        <v>0</v>
      </c>
      <c r="K5552">
        <f t="shared" si="563"/>
        <v>0</v>
      </c>
    </row>
    <row r="5553" spans="10:11" ht="12.75" customHeight="1" x14ac:dyDescent="0.2">
      <c r="J5553">
        <f t="shared" si="562"/>
        <v>0</v>
      </c>
      <c r="K5553">
        <f t="shared" si="563"/>
        <v>0</v>
      </c>
    </row>
    <row r="5554" spans="10:11" ht="12.75" customHeight="1" x14ac:dyDescent="0.2">
      <c r="J5554">
        <f t="shared" si="562"/>
        <v>0</v>
      </c>
      <c r="K5554">
        <f t="shared" si="563"/>
        <v>0</v>
      </c>
    </row>
    <row r="5555" spans="10:11" ht="12.75" customHeight="1" x14ac:dyDescent="0.2">
      <c r="J5555">
        <f t="shared" si="562"/>
        <v>0</v>
      </c>
      <c r="K5555">
        <f t="shared" si="563"/>
        <v>0</v>
      </c>
    </row>
    <row r="5556" spans="10:11" ht="12.75" customHeight="1" x14ac:dyDescent="0.2">
      <c r="J5556">
        <f t="shared" si="562"/>
        <v>0</v>
      </c>
      <c r="K5556">
        <f t="shared" si="563"/>
        <v>0</v>
      </c>
    </row>
    <row r="5557" spans="10:11" ht="12.75" customHeight="1" x14ac:dyDescent="0.2">
      <c r="J5557">
        <f t="shared" si="562"/>
        <v>0</v>
      </c>
      <c r="K5557">
        <f t="shared" si="563"/>
        <v>0</v>
      </c>
    </row>
    <row r="5558" spans="10:11" ht="12.75" customHeight="1" x14ac:dyDescent="0.2">
      <c r="J5558">
        <f t="shared" si="562"/>
        <v>0</v>
      </c>
      <c r="K5558">
        <f t="shared" si="563"/>
        <v>0</v>
      </c>
    </row>
    <row r="5559" spans="10:11" ht="12.75" customHeight="1" x14ac:dyDescent="0.2">
      <c r="J5559">
        <f t="shared" si="562"/>
        <v>0</v>
      </c>
      <c r="K5559">
        <f t="shared" si="563"/>
        <v>0</v>
      </c>
    </row>
    <row r="5560" spans="10:11" ht="12.75" customHeight="1" x14ac:dyDescent="0.2">
      <c r="J5560">
        <f t="shared" si="562"/>
        <v>0</v>
      </c>
      <c r="K5560">
        <f t="shared" si="563"/>
        <v>0</v>
      </c>
    </row>
    <row r="5561" spans="10:11" ht="12.75" customHeight="1" x14ac:dyDescent="0.2">
      <c r="J5561">
        <f t="shared" si="562"/>
        <v>0</v>
      </c>
      <c r="K5561">
        <f t="shared" si="563"/>
        <v>0</v>
      </c>
    </row>
    <row r="5562" spans="10:11" ht="12.75" customHeight="1" x14ac:dyDescent="0.2">
      <c r="J5562">
        <f t="shared" si="562"/>
        <v>0</v>
      </c>
      <c r="K5562">
        <f t="shared" si="563"/>
        <v>0</v>
      </c>
    </row>
    <row r="5563" spans="10:11" ht="12.75" customHeight="1" x14ac:dyDescent="0.2">
      <c r="J5563">
        <f t="shared" si="562"/>
        <v>0</v>
      </c>
      <c r="K5563">
        <f t="shared" si="563"/>
        <v>0</v>
      </c>
    </row>
    <row r="5564" spans="10:11" ht="12.75" customHeight="1" x14ac:dyDescent="0.2">
      <c r="J5564">
        <f t="shared" si="562"/>
        <v>0</v>
      </c>
      <c r="K5564">
        <f t="shared" si="563"/>
        <v>0</v>
      </c>
    </row>
    <row r="5565" spans="10:11" ht="12.75" customHeight="1" x14ac:dyDescent="0.2">
      <c r="J5565">
        <f t="shared" si="562"/>
        <v>0</v>
      </c>
      <c r="K5565">
        <f t="shared" si="563"/>
        <v>0</v>
      </c>
    </row>
    <row r="5566" spans="10:11" ht="12.75" customHeight="1" x14ac:dyDescent="0.2">
      <c r="J5566">
        <f t="shared" si="562"/>
        <v>0</v>
      </c>
      <c r="K5566">
        <f t="shared" si="563"/>
        <v>0</v>
      </c>
    </row>
    <row r="5567" spans="10:11" ht="12.75" customHeight="1" x14ac:dyDescent="0.2">
      <c r="J5567">
        <f t="shared" si="562"/>
        <v>0</v>
      </c>
      <c r="K5567">
        <f t="shared" si="563"/>
        <v>0</v>
      </c>
    </row>
    <row r="5568" spans="10:11" ht="12.75" customHeight="1" x14ac:dyDescent="0.2">
      <c r="J5568">
        <f t="shared" si="562"/>
        <v>0</v>
      </c>
      <c r="K5568">
        <f t="shared" si="563"/>
        <v>0</v>
      </c>
    </row>
    <row r="5569" spans="10:11" ht="12.75" customHeight="1" x14ac:dyDescent="0.2">
      <c r="J5569">
        <f t="shared" si="562"/>
        <v>0</v>
      </c>
      <c r="K5569">
        <f t="shared" si="563"/>
        <v>0</v>
      </c>
    </row>
    <row r="5570" spans="10:11" ht="12.75" customHeight="1" x14ac:dyDescent="0.2">
      <c r="J5570">
        <f t="shared" si="562"/>
        <v>0</v>
      </c>
      <c r="K5570">
        <f t="shared" si="563"/>
        <v>0</v>
      </c>
    </row>
    <row r="5571" spans="10:11" ht="12.75" customHeight="1" x14ac:dyDescent="0.2">
      <c r="J5571">
        <f t="shared" ref="J5571:J5634" si="564">IF(H5571="",0,H5571)</f>
        <v>0</v>
      </c>
      <c r="K5571">
        <f t="shared" ref="K5571:K5634" si="565">IF(I5571="",0,I5571)</f>
        <v>0</v>
      </c>
    </row>
    <row r="5572" spans="10:11" ht="12.75" customHeight="1" x14ac:dyDescent="0.2">
      <c r="J5572">
        <f t="shared" si="564"/>
        <v>0</v>
      </c>
      <c r="K5572">
        <f t="shared" si="565"/>
        <v>0</v>
      </c>
    </row>
    <row r="5573" spans="10:11" ht="12.75" customHeight="1" x14ac:dyDescent="0.2">
      <c r="J5573">
        <f t="shared" si="564"/>
        <v>0</v>
      </c>
      <c r="K5573">
        <f t="shared" si="565"/>
        <v>0</v>
      </c>
    </row>
    <row r="5574" spans="10:11" ht="12.75" customHeight="1" x14ac:dyDescent="0.2">
      <c r="J5574">
        <f t="shared" si="564"/>
        <v>0</v>
      </c>
      <c r="K5574">
        <f t="shared" si="565"/>
        <v>0</v>
      </c>
    </row>
    <row r="5575" spans="10:11" ht="12.75" customHeight="1" x14ac:dyDescent="0.2">
      <c r="J5575">
        <f t="shared" si="564"/>
        <v>0</v>
      </c>
      <c r="K5575">
        <f t="shared" si="565"/>
        <v>0</v>
      </c>
    </row>
    <row r="5576" spans="10:11" ht="12.75" customHeight="1" x14ac:dyDescent="0.2">
      <c r="J5576">
        <f t="shared" si="564"/>
        <v>0</v>
      </c>
      <c r="K5576">
        <f t="shared" si="565"/>
        <v>0</v>
      </c>
    </row>
    <row r="5577" spans="10:11" ht="12.75" customHeight="1" x14ac:dyDescent="0.2">
      <c r="J5577">
        <f t="shared" si="564"/>
        <v>0</v>
      </c>
      <c r="K5577">
        <f t="shared" si="565"/>
        <v>0</v>
      </c>
    </row>
    <row r="5578" spans="10:11" ht="12.75" customHeight="1" x14ac:dyDescent="0.2">
      <c r="J5578">
        <f t="shared" si="564"/>
        <v>0</v>
      </c>
      <c r="K5578">
        <f t="shared" si="565"/>
        <v>0</v>
      </c>
    </row>
    <row r="5579" spans="10:11" ht="12.75" customHeight="1" x14ac:dyDescent="0.2">
      <c r="J5579">
        <f t="shared" si="564"/>
        <v>0</v>
      </c>
      <c r="K5579">
        <f t="shared" si="565"/>
        <v>0</v>
      </c>
    </row>
    <row r="5580" spans="10:11" ht="12.75" customHeight="1" x14ac:dyDescent="0.2">
      <c r="J5580">
        <f t="shared" si="564"/>
        <v>0</v>
      </c>
      <c r="K5580">
        <f t="shared" si="565"/>
        <v>0</v>
      </c>
    </row>
    <row r="5581" spans="10:11" ht="12.75" customHeight="1" x14ac:dyDescent="0.2">
      <c r="J5581">
        <f t="shared" si="564"/>
        <v>0</v>
      </c>
      <c r="K5581">
        <f t="shared" si="565"/>
        <v>0</v>
      </c>
    </row>
    <row r="5582" spans="10:11" ht="12.75" customHeight="1" x14ac:dyDescent="0.2">
      <c r="J5582">
        <f t="shared" si="564"/>
        <v>0</v>
      </c>
      <c r="K5582">
        <f t="shared" si="565"/>
        <v>0</v>
      </c>
    </row>
    <row r="5583" spans="10:11" ht="12.75" customHeight="1" x14ac:dyDescent="0.2">
      <c r="J5583">
        <f t="shared" si="564"/>
        <v>0</v>
      </c>
      <c r="K5583">
        <f t="shared" si="565"/>
        <v>0</v>
      </c>
    </row>
    <row r="5584" spans="10:11" ht="12.75" customHeight="1" x14ac:dyDescent="0.2">
      <c r="J5584">
        <f t="shared" si="564"/>
        <v>0</v>
      </c>
      <c r="K5584">
        <f t="shared" si="565"/>
        <v>0</v>
      </c>
    </row>
    <row r="5585" spans="10:11" ht="12.75" customHeight="1" x14ac:dyDescent="0.2">
      <c r="J5585">
        <f t="shared" si="564"/>
        <v>0</v>
      </c>
      <c r="K5585">
        <f t="shared" si="565"/>
        <v>0</v>
      </c>
    </row>
    <row r="5586" spans="10:11" ht="12.75" customHeight="1" x14ac:dyDescent="0.2">
      <c r="J5586">
        <f t="shared" si="564"/>
        <v>0</v>
      </c>
      <c r="K5586">
        <f t="shared" si="565"/>
        <v>0</v>
      </c>
    </row>
    <row r="5587" spans="10:11" ht="12.75" customHeight="1" x14ac:dyDescent="0.2">
      <c r="J5587">
        <f t="shared" si="564"/>
        <v>0</v>
      </c>
      <c r="K5587">
        <f t="shared" si="565"/>
        <v>0</v>
      </c>
    </row>
    <row r="5588" spans="10:11" ht="12.75" customHeight="1" x14ac:dyDescent="0.2">
      <c r="J5588">
        <f t="shared" si="564"/>
        <v>0</v>
      </c>
      <c r="K5588">
        <f t="shared" si="565"/>
        <v>0</v>
      </c>
    </row>
    <row r="5589" spans="10:11" ht="12.75" customHeight="1" x14ac:dyDescent="0.2">
      <c r="J5589">
        <f t="shared" si="564"/>
        <v>0</v>
      </c>
      <c r="K5589">
        <f t="shared" si="565"/>
        <v>0</v>
      </c>
    </row>
    <row r="5590" spans="10:11" ht="12.75" customHeight="1" x14ac:dyDescent="0.2">
      <c r="J5590">
        <f t="shared" si="564"/>
        <v>0</v>
      </c>
      <c r="K5590">
        <f t="shared" si="565"/>
        <v>0</v>
      </c>
    </row>
    <row r="5591" spans="10:11" ht="12.75" customHeight="1" x14ac:dyDescent="0.2">
      <c r="J5591">
        <f t="shared" si="564"/>
        <v>0</v>
      </c>
      <c r="K5591">
        <f t="shared" si="565"/>
        <v>0</v>
      </c>
    </row>
    <row r="5592" spans="10:11" ht="12.75" customHeight="1" x14ac:dyDescent="0.2">
      <c r="J5592">
        <f t="shared" si="564"/>
        <v>0</v>
      </c>
      <c r="K5592">
        <f t="shared" si="565"/>
        <v>0</v>
      </c>
    </row>
    <row r="5593" spans="10:11" ht="12.75" customHeight="1" x14ac:dyDescent="0.2">
      <c r="J5593">
        <f t="shared" si="564"/>
        <v>0</v>
      </c>
      <c r="K5593">
        <f t="shared" si="565"/>
        <v>0</v>
      </c>
    </row>
    <row r="5594" spans="10:11" ht="12.75" customHeight="1" x14ac:dyDescent="0.2">
      <c r="J5594">
        <f t="shared" si="564"/>
        <v>0</v>
      </c>
      <c r="K5594">
        <f t="shared" si="565"/>
        <v>0</v>
      </c>
    </row>
    <row r="5595" spans="10:11" ht="12.75" customHeight="1" x14ac:dyDescent="0.2">
      <c r="J5595">
        <f t="shared" si="564"/>
        <v>0</v>
      </c>
      <c r="K5595">
        <f t="shared" si="565"/>
        <v>0</v>
      </c>
    </row>
    <row r="5596" spans="10:11" ht="12.75" customHeight="1" x14ac:dyDescent="0.2">
      <c r="J5596">
        <f t="shared" si="564"/>
        <v>0</v>
      </c>
      <c r="K5596">
        <f t="shared" si="565"/>
        <v>0</v>
      </c>
    </row>
    <row r="5597" spans="10:11" ht="12.75" customHeight="1" x14ac:dyDescent="0.2">
      <c r="J5597">
        <f t="shared" si="564"/>
        <v>0</v>
      </c>
      <c r="K5597">
        <f t="shared" si="565"/>
        <v>0</v>
      </c>
    </row>
    <row r="5598" spans="10:11" ht="12.75" customHeight="1" x14ac:dyDescent="0.2">
      <c r="J5598">
        <f t="shared" si="564"/>
        <v>0</v>
      </c>
      <c r="K5598">
        <f t="shared" si="565"/>
        <v>0</v>
      </c>
    </row>
    <row r="5599" spans="10:11" ht="12.75" customHeight="1" x14ac:dyDescent="0.2">
      <c r="J5599">
        <f t="shared" si="564"/>
        <v>0</v>
      </c>
      <c r="K5599">
        <f t="shared" si="565"/>
        <v>0</v>
      </c>
    </row>
    <row r="5600" spans="10:11" ht="12.75" customHeight="1" x14ac:dyDescent="0.2">
      <c r="J5600">
        <f t="shared" si="564"/>
        <v>0</v>
      </c>
      <c r="K5600">
        <f t="shared" si="565"/>
        <v>0</v>
      </c>
    </row>
    <row r="5601" spans="10:11" ht="12.75" customHeight="1" x14ac:dyDescent="0.2">
      <c r="J5601">
        <f t="shared" si="564"/>
        <v>0</v>
      </c>
      <c r="K5601">
        <f t="shared" si="565"/>
        <v>0</v>
      </c>
    </row>
    <row r="5602" spans="10:11" ht="12.75" customHeight="1" x14ac:dyDescent="0.2">
      <c r="J5602">
        <f t="shared" si="564"/>
        <v>0</v>
      </c>
      <c r="K5602">
        <f t="shared" si="565"/>
        <v>0</v>
      </c>
    </row>
    <row r="5603" spans="10:11" ht="12.75" customHeight="1" x14ac:dyDescent="0.2">
      <c r="J5603">
        <f t="shared" si="564"/>
        <v>0</v>
      </c>
      <c r="K5603">
        <f t="shared" si="565"/>
        <v>0</v>
      </c>
    </row>
    <row r="5604" spans="10:11" ht="12.75" customHeight="1" x14ac:dyDescent="0.2">
      <c r="J5604">
        <f t="shared" si="564"/>
        <v>0</v>
      </c>
      <c r="K5604">
        <f t="shared" si="565"/>
        <v>0</v>
      </c>
    </row>
    <row r="5605" spans="10:11" ht="12.75" customHeight="1" x14ac:dyDescent="0.2">
      <c r="J5605">
        <f t="shared" si="564"/>
        <v>0</v>
      </c>
      <c r="K5605">
        <f t="shared" si="565"/>
        <v>0</v>
      </c>
    </row>
    <row r="5606" spans="10:11" ht="12.75" customHeight="1" x14ac:dyDescent="0.2">
      <c r="J5606">
        <f t="shared" si="564"/>
        <v>0</v>
      </c>
      <c r="K5606">
        <f t="shared" si="565"/>
        <v>0</v>
      </c>
    </row>
    <row r="5607" spans="10:11" ht="12.75" customHeight="1" x14ac:dyDescent="0.2">
      <c r="J5607">
        <f t="shared" si="564"/>
        <v>0</v>
      </c>
      <c r="K5607">
        <f t="shared" si="565"/>
        <v>0</v>
      </c>
    </row>
    <row r="5608" spans="10:11" ht="12.75" customHeight="1" x14ac:dyDescent="0.2">
      <c r="J5608">
        <f t="shared" si="564"/>
        <v>0</v>
      </c>
      <c r="K5608">
        <f t="shared" si="565"/>
        <v>0</v>
      </c>
    </row>
    <row r="5609" spans="10:11" ht="12.75" customHeight="1" x14ac:dyDescent="0.2">
      <c r="J5609">
        <f t="shared" si="564"/>
        <v>0</v>
      </c>
      <c r="K5609">
        <f t="shared" si="565"/>
        <v>0</v>
      </c>
    </row>
    <row r="5610" spans="10:11" ht="12.75" customHeight="1" x14ac:dyDescent="0.2">
      <c r="J5610">
        <f t="shared" si="564"/>
        <v>0</v>
      </c>
      <c r="K5610">
        <f t="shared" si="565"/>
        <v>0</v>
      </c>
    </row>
    <row r="5611" spans="10:11" ht="12.75" customHeight="1" x14ac:dyDescent="0.2">
      <c r="J5611">
        <f t="shared" si="564"/>
        <v>0</v>
      </c>
      <c r="K5611">
        <f t="shared" si="565"/>
        <v>0</v>
      </c>
    </row>
    <row r="5612" spans="10:11" ht="12.75" customHeight="1" x14ac:dyDescent="0.2">
      <c r="J5612">
        <f t="shared" si="564"/>
        <v>0</v>
      </c>
      <c r="K5612">
        <f t="shared" si="565"/>
        <v>0</v>
      </c>
    </row>
    <row r="5613" spans="10:11" ht="12.75" customHeight="1" x14ac:dyDescent="0.2">
      <c r="J5613">
        <f t="shared" si="564"/>
        <v>0</v>
      </c>
      <c r="K5613">
        <f t="shared" si="565"/>
        <v>0</v>
      </c>
    </row>
    <row r="5614" spans="10:11" ht="12.75" customHeight="1" x14ac:dyDescent="0.2">
      <c r="J5614">
        <f t="shared" si="564"/>
        <v>0</v>
      </c>
      <c r="K5614">
        <f t="shared" si="565"/>
        <v>0</v>
      </c>
    </row>
    <row r="5615" spans="10:11" ht="12.75" customHeight="1" x14ac:dyDescent="0.2">
      <c r="J5615">
        <f t="shared" si="564"/>
        <v>0</v>
      </c>
      <c r="K5615">
        <f t="shared" si="565"/>
        <v>0</v>
      </c>
    </row>
    <row r="5616" spans="10:11" ht="12.75" customHeight="1" x14ac:dyDescent="0.2">
      <c r="J5616">
        <f t="shared" si="564"/>
        <v>0</v>
      </c>
      <c r="K5616">
        <f t="shared" si="565"/>
        <v>0</v>
      </c>
    </row>
    <row r="5617" spans="10:11" ht="12.75" customHeight="1" x14ac:dyDescent="0.2">
      <c r="J5617">
        <f t="shared" si="564"/>
        <v>0</v>
      </c>
      <c r="K5617">
        <f t="shared" si="565"/>
        <v>0</v>
      </c>
    </row>
    <row r="5618" spans="10:11" ht="12.75" customHeight="1" x14ac:dyDescent="0.2">
      <c r="J5618">
        <f t="shared" si="564"/>
        <v>0</v>
      </c>
      <c r="K5618">
        <f t="shared" si="565"/>
        <v>0</v>
      </c>
    </row>
    <row r="5619" spans="10:11" ht="12.75" customHeight="1" x14ac:dyDescent="0.2">
      <c r="J5619">
        <f t="shared" si="564"/>
        <v>0</v>
      </c>
      <c r="K5619">
        <f t="shared" si="565"/>
        <v>0</v>
      </c>
    </row>
    <row r="5620" spans="10:11" ht="12.75" customHeight="1" x14ac:dyDescent="0.2">
      <c r="J5620">
        <f t="shared" si="564"/>
        <v>0</v>
      </c>
      <c r="K5620">
        <f t="shared" si="565"/>
        <v>0</v>
      </c>
    </row>
    <row r="5621" spans="10:11" ht="12.75" customHeight="1" x14ac:dyDescent="0.2">
      <c r="J5621">
        <f t="shared" si="564"/>
        <v>0</v>
      </c>
      <c r="K5621">
        <f t="shared" si="565"/>
        <v>0</v>
      </c>
    </row>
    <row r="5622" spans="10:11" ht="12.75" customHeight="1" x14ac:dyDescent="0.2">
      <c r="J5622">
        <f t="shared" si="564"/>
        <v>0</v>
      </c>
      <c r="K5622">
        <f t="shared" si="565"/>
        <v>0</v>
      </c>
    </row>
    <row r="5623" spans="10:11" ht="12.75" customHeight="1" x14ac:dyDescent="0.2">
      <c r="J5623">
        <f t="shared" si="564"/>
        <v>0</v>
      </c>
      <c r="K5623">
        <f t="shared" si="565"/>
        <v>0</v>
      </c>
    </row>
    <row r="5624" spans="10:11" ht="12.75" customHeight="1" x14ac:dyDescent="0.2">
      <c r="J5624">
        <f t="shared" si="564"/>
        <v>0</v>
      </c>
      <c r="K5624">
        <f t="shared" si="565"/>
        <v>0</v>
      </c>
    </row>
    <row r="5625" spans="10:11" ht="12.75" customHeight="1" x14ac:dyDescent="0.2">
      <c r="J5625">
        <f t="shared" si="564"/>
        <v>0</v>
      </c>
      <c r="K5625">
        <f t="shared" si="565"/>
        <v>0</v>
      </c>
    </row>
    <row r="5626" spans="10:11" ht="12.75" customHeight="1" x14ac:dyDescent="0.2">
      <c r="J5626">
        <f t="shared" si="564"/>
        <v>0</v>
      </c>
      <c r="K5626">
        <f t="shared" si="565"/>
        <v>0</v>
      </c>
    </row>
    <row r="5627" spans="10:11" ht="12.75" customHeight="1" x14ac:dyDescent="0.2">
      <c r="J5627">
        <f t="shared" si="564"/>
        <v>0</v>
      </c>
      <c r="K5627">
        <f t="shared" si="565"/>
        <v>0</v>
      </c>
    </row>
    <row r="5628" spans="10:11" ht="12.75" customHeight="1" x14ac:dyDescent="0.2">
      <c r="J5628">
        <f t="shared" si="564"/>
        <v>0</v>
      </c>
      <c r="K5628">
        <f t="shared" si="565"/>
        <v>0</v>
      </c>
    </row>
    <row r="5629" spans="10:11" ht="12.75" customHeight="1" x14ac:dyDescent="0.2">
      <c r="J5629">
        <f t="shared" si="564"/>
        <v>0</v>
      </c>
      <c r="K5629">
        <f t="shared" si="565"/>
        <v>0</v>
      </c>
    </row>
    <row r="5630" spans="10:11" ht="12.75" customHeight="1" x14ac:dyDescent="0.2">
      <c r="J5630">
        <f t="shared" si="564"/>
        <v>0</v>
      </c>
      <c r="K5630">
        <f t="shared" si="565"/>
        <v>0</v>
      </c>
    </row>
    <row r="5631" spans="10:11" ht="12.75" customHeight="1" x14ac:dyDescent="0.2">
      <c r="J5631">
        <f t="shared" si="564"/>
        <v>0</v>
      </c>
      <c r="K5631">
        <f t="shared" si="565"/>
        <v>0</v>
      </c>
    </row>
    <row r="5632" spans="10:11" ht="12.75" customHeight="1" x14ac:dyDescent="0.2">
      <c r="J5632">
        <f t="shared" si="564"/>
        <v>0</v>
      </c>
      <c r="K5632">
        <f t="shared" si="565"/>
        <v>0</v>
      </c>
    </row>
    <row r="5633" spans="10:11" ht="12.75" customHeight="1" x14ac:dyDescent="0.2">
      <c r="J5633">
        <f t="shared" si="564"/>
        <v>0</v>
      </c>
      <c r="K5633">
        <f t="shared" si="565"/>
        <v>0</v>
      </c>
    </row>
    <row r="5634" spans="10:11" ht="12.75" customHeight="1" x14ac:dyDescent="0.2">
      <c r="J5634">
        <f t="shared" si="564"/>
        <v>0</v>
      </c>
      <c r="K5634">
        <f t="shared" si="565"/>
        <v>0</v>
      </c>
    </row>
    <row r="5635" spans="10:11" ht="12.75" customHeight="1" x14ac:dyDescent="0.2">
      <c r="J5635">
        <f t="shared" ref="J5635:J5698" si="566">IF(H5635="",0,H5635)</f>
        <v>0</v>
      </c>
      <c r="K5635">
        <f t="shared" ref="K5635:K5698" si="567">IF(I5635="",0,I5635)</f>
        <v>0</v>
      </c>
    </row>
    <row r="5636" spans="10:11" ht="12.75" customHeight="1" x14ac:dyDescent="0.2">
      <c r="J5636">
        <f t="shared" si="566"/>
        <v>0</v>
      </c>
      <c r="K5636">
        <f t="shared" si="567"/>
        <v>0</v>
      </c>
    </row>
    <row r="5637" spans="10:11" ht="12.75" customHeight="1" x14ac:dyDescent="0.2">
      <c r="J5637">
        <f t="shared" si="566"/>
        <v>0</v>
      </c>
      <c r="K5637">
        <f t="shared" si="567"/>
        <v>0</v>
      </c>
    </row>
    <row r="5638" spans="10:11" ht="12.75" customHeight="1" x14ac:dyDescent="0.2">
      <c r="J5638">
        <f t="shared" si="566"/>
        <v>0</v>
      </c>
      <c r="K5638">
        <f t="shared" si="567"/>
        <v>0</v>
      </c>
    </row>
    <row r="5639" spans="10:11" ht="12.75" customHeight="1" x14ac:dyDescent="0.2">
      <c r="J5639">
        <f t="shared" si="566"/>
        <v>0</v>
      </c>
      <c r="K5639">
        <f t="shared" si="567"/>
        <v>0</v>
      </c>
    </row>
    <row r="5640" spans="10:11" ht="12.75" customHeight="1" x14ac:dyDescent="0.2">
      <c r="J5640">
        <f t="shared" si="566"/>
        <v>0</v>
      </c>
      <c r="K5640">
        <f t="shared" si="567"/>
        <v>0</v>
      </c>
    </row>
    <row r="5641" spans="10:11" ht="12.75" customHeight="1" x14ac:dyDescent="0.2">
      <c r="J5641">
        <f t="shared" si="566"/>
        <v>0</v>
      </c>
      <c r="K5641">
        <f t="shared" si="567"/>
        <v>0</v>
      </c>
    </row>
    <row r="5642" spans="10:11" ht="12.75" customHeight="1" x14ac:dyDescent="0.2">
      <c r="J5642">
        <f t="shared" si="566"/>
        <v>0</v>
      </c>
      <c r="K5642">
        <f t="shared" si="567"/>
        <v>0</v>
      </c>
    </row>
    <row r="5643" spans="10:11" ht="12.75" customHeight="1" x14ac:dyDescent="0.2">
      <c r="J5643">
        <f t="shared" si="566"/>
        <v>0</v>
      </c>
      <c r="K5643">
        <f t="shared" si="567"/>
        <v>0</v>
      </c>
    </row>
    <row r="5644" spans="10:11" ht="12.75" customHeight="1" x14ac:dyDescent="0.2">
      <c r="J5644">
        <f t="shared" si="566"/>
        <v>0</v>
      </c>
      <c r="K5644">
        <f t="shared" si="567"/>
        <v>0</v>
      </c>
    </row>
    <row r="5645" spans="10:11" ht="12.75" customHeight="1" x14ac:dyDescent="0.2">
      <c r="J5645">
        <f t="shared" si="566"/>
        <v>0</v>
      </c>
      <c r="K5645">
        <f t="shared" si="567"/>
        <v>0</v>
      </c>
    </row>
    <row r="5646" spans="10:11" ht="12.75" customHeight="1" x14ac:dyDescent="0.2">
      <c r="J5646">
        <f t="shared" si="566"/>
        <v>0</v>
      </c>
      <c r="K5646">
        <f t="shared" si="567"/>
        <v>0</v>
      </c>
    </row>
    <row r="5647" spans="10:11" ht="12.75" customHeight="1" x14ac:dyDescent="0.2">
      <c r="J5647">
        <f t="shared" si="566"/>
        <v>0</v>
      </c>
      <c r="K5647">
        <f t="shared" si="567"/>
        <v>0</v>
      </c>
    </row>
    <row r="5648" spans="10:11" ht="12.75" customHeight="1" x14ac:dyDescent="0.2">
      <c r="J5648">
        <f t="shared" si="566"/>
        <v>0</v>
      </c>
      <c r="K5648">
        <f t="shared" si="567"/>
        <v>0</v>
      </c>
    </row>
    <row r="5649" spans="10:11" ht="12.75" customHeight="1" x14ac:dyDescent="0.2">
      <c r="J5649">
        <f t="shared" si="566"/>
        <v>0</v>
      </c>
      <c r="K5649">
        <f t="shared" si="567"/>
        <v>0</v>
      </c>
    </row>
    <row r="5650" spans="10:11" ht="12.75" customHeight="1" x14ac:dyDescent="0.2">
      <c r="J5650">
        <f t="shared" si="566"/>
        <v>0</v>
      </c>
      <c r="K5650">
        <f t="shared" si="567"/>
        <v>0</v>
      </c>
    </row>
    <row r="5651" spans="10:11" ht="12.75" customHeight="1" x14ac:dyDescent="0.2">
      <c r="J5651">
        <f t="shared" si="566"/>
        <v>0</v>
      </c>
      <c r="K5651">
        <f t="shared" si="567"/>
        <v>0</v>
      </c>
    </row>
    <row r="5652" spans="10:11" ht="12.75" customHeight="1" x14ac:dyDescent="0.2">
      <c r="J5652">
        <f t="shared" si="566"/>
        <v>0</v>
      </c>
      <c r="K5652">
        <f t="shared" si="567"/>
        <v>0</v>
      </c>
    </row>
    <row r="5653" spans="10:11" ht="12.75" customHeight="1" x14ac:dyDescent="0.2">
      <c r="J5653">
        <f t="shared" si="566"/>
        <v>0</v>
      </c>
      <c r="K5653">
        <f t="shared" si="567"/>
        <v>0</v>
      </c>
    </row>
    <row r="5654" spans="10:11" ht="12.75" customHeight="1" x14ac:dyDescent="0.2">
      <c r="J5654">
        <f t="shared" si="566"/>
        <v>0</v>
      </c>
      <c r="K5654">
        <f t="shared" si="567"/>
        <v>0</v>
      </c>
    </row>
    <row r="5655" spans="10:11" ht="12.75" customHeight="1" x14ac:dyDescent="0.2">
      <c r="J5655">
        <f t="shared" si="566"/>
        <v>0</v>
      </c>
      <c r="K5655">
        <f t="shared" si="567"/>
        <v>0</v>
      </c>
    </row>
    <row r="5656" spans="10:11" ht="12.75" customHeight="1" x14ac:dyDescent="0.2">
      <c r="J5656">
        <f t="shared" si="566"/>
        <v>0</v>
      </c>
      <c r="K5656">
        <f t="shared" si="567"/>
        <v>0</v>
      </c>
    </row>
    <row r="5657" spans="10:11" ht="12.75" customHeight="1" x14ac:dyDescent="0.2">
      <c r="J5657">
        <f t="shared" si="566"/>
        <v>0</v>
      </c>
      <c r="K5657">
        <f t="shared" si="567"/>
        <v>0</v>
      </c>
    </row>
    <row r="5658" spans="10:11" ht="12.75" customHeight="1" x14ac:dyDescent="0.2">
      <c r="J5658">
        <f t="shared" si="566"/>
        <v>0</v>
      </c>
      <c r="K5658">
        <f t="shared" si="567"/>
        <v>0</v>
      </c>
    </row>
    <row r="5659" spans="10:11" ht="12.75" customHeight="1" x14ac:dyDescent="0.2">
      <c r="J5659">
        <f t="shared" si="566"/>
        <v>0</v>
      </c>
      <c r="K5659">
        <f t="shared" si="567"/>
        <v>0</v>
      </c>
    </row>
    <row r="5660" spans="10:11" ht="12.75" customHeight="1" x14ac:dyDescent="0.2">
      <c r="J5660">
        <f t="shared" si="566"/>
        <v>0</v>
      </c>
      <c r="K5660">
        <f t="shared" si="567"/>
        <v>0</v>
      </c>
    </row>
    <row r="5661" spans="10:11" ht="12.75" customHeight="1" x14ac:dyDescent="0.2">
      <c r="J5661">
        <f t="shared" si="566"/>
        <v>0</v>
      </c>
      <c r="K5661">
        <f t="shared" si="567"/>
        <v>0</v>
      </c>
    </row>
    <row r="5662" spans="10:11" ht="12.75" customHeight="1" x14ac:dyDescent="0.2">
      <c r="J5662">
        <f t="shared" si="566"/>
        <v>0</v>
      </c>
      <c r="K5662">
        <f t="shared" si="567"/>
        <v>0</v>
      </c>
    </row>
    <row r="5663" spans="10:11" ht="12.75" customHeight="1" x14ac:dyDescent="0.2">
      <c r="J5663">
        <f t="shared" si="566"/>
        <v>0</v>
      </c>
      <c r="K5663">
        <f t="shared" si="567"/>
        <v>0</v>
      </c>
    </row>
    <row r="5664" spans="10:11" ht="12.75" customHeight="1" x14ac:dyDescent="0.2">
      <c r="J5664">
        <f t="shared" si="566"/>
        <v>0</v>
      </c>
      <c r="K5664">
        <f t="shared" si="567"/>
        <v>0</v>
      </c>
    </row>
    <row r="5665" spans="10:11" ht="12.75" customHeight="1" x14ac:dyDescent="0.2">
      <c r="J5665">
        <f t="shared" si="566"/>
        <v>0</v>
      </c>
      <c r="K5665">
        <f t="shared" si="567"/>
        <v>0</v>
      </c>
    </row>
    <row r="5666" spans="10:11" ht="12.75" customHeight="1" x14ac:dyDescent="0.2">
      <c r="J5666">
        <f t="shared" si="566"/>
        <v>0</v>
      </c>
      <c r="K5666">
        <f t="shared" si="567"/>
        <v>0</v>
      </c>
    </row>
    <row r="5667" spans="10:11" ht="12.75" customHeight="1" x14ac:dyDescent="0.2">
      <c r="J5667">
        <f t="shared" si="566"/>
        <v>0</v>
      </c>
      <c r="K5667">
        <f t="shared" si="567"/>
        <v>0</v>
      </c>
    </row>
    <row r="5668" spans="10:11" ht="12.75" customHeight="1" x14ac:dyDescent="0.2">
      <c r="J5668">
        <f t="shared" si="566"/>
        <v>0</v>
      </c>
      <c r="K5668">
        <f t="shared" si="567"/>
        <v>0</v>
      </c>
    </row>
    <row r="5669" spans="10:11" ht="12.75" customHeight="1" x14ac:dyDescent="0.2">
      <c r="J5669">
        <f t="shared" si="566"/>
        <v>0</v>
      </c>
      <c r="K5669">
        <f t="shared" si="567"/>
        <v>0</v>
      </c>
    </row>
    <row r="5670" spans="10:11" ht="12.75" customHeight="1" x14ac:dyDescent="0.2">
      <c r="J5670">
        <f t="shared" si="566"/>
        <v>0</v>
      </c>
      <c r="K5670">
        <f t="shared" si="567"/>
        <v>0</v>
      </c>
    </row>
    <row r="5671" spans="10:11" ht="12.75" customHeight="1" x14ac:dyDescent="0.2">
      <c r="J5671">
        <f t="shared" si="566"/>
        <v>0</v>
      </c>
      <c r="K5671">
        <f t="shared" si="567"/>
        <v>0</v>
      </c>
    </row>
    <row r="5672" spans="10:11" ht="12.75" customHeight="1" x14ac:dyDescent="0.2">
      <c r="J5672">
        <f t="shared" si="566"/>
        <v>0</v>
      </c>
      <c r="K5672">
        <f t="shared" si="567"/>
        <v>0</v>
      </c>
    </row>
    <row r="5673" spans="10:11" ht="12.75" customHeight="1" x14ac:dyDescent="0.2">
      <c r="J5673">
        <f t="shared" si="566"/>
        <v>0</v>
      </c>
      <c r="K5673">
        <f t="shared" si="567"/>
        <v>0</v>
      </c>
    </row>
    <row r="5674" spans="10:11" ht="12.75" customHeight="1" x14ac:dyDescent="0.2">
      <c r="J5674">
        <f t="shared" si="566"/>
        <v>0</v>
      </c>
      <c r="K5674">
        <f t="shared" si="567"/>
        <v>0</v>
      </c>
    </row>
    <row r="5675" spans="10:11" ht="12.75" customHeight="1" x14ac:dyDescent="0.2">
      <c r="J5675">
        <f t="shared" si="566"/>
        <v>0</v>
      </c>
      <c r="K5675">
        <f t="shared" si="567"/>
        <v>0</v>
      </c>
    </row>
    <row r="5676" spans="10:11" ht="12.75" customHeight="1" x14ac:dyDescent="0.2">
      <c r="J5676">
        <f t="shared" si="566"/>
        <v>0</v>
      </c>
      <c r="K5676">
        <f t="shared" si="567"/>
        <v>0</v>
      </c>
    </row>
    <row r="5677" spans="10:11" ht="12.75" customHeight="1" x14ac:dyDescent="0.2">
      <c r="J5677">
        <f t="shared" si="566"/>
        <v>0</v>
      </c>
      <c r="K5677">
        <f t="shared" si="567"/>
        <v>0</v>
      </c>
    </row>
    <row r="5678" spans="10:11" ht="12.75" customHeight="1" x14ac:dyDescent="0.2">
      <c r="J5678">
        <f t="shared" si="566"/>
        <v>0</v>
      </c>
      <c r="K5678">
        <f t="shared" si="567"/>
        <v>0</v>
      </c>
    </row>
    <row r="5679" spans="10:11" ht="12.75" customHeight="1" x14ac:dyDescent="0.2">
      <c r="J5679">
        <f t="shared" si="566"/>
        <v>0</v>
      </c>
      <c r="K5679">
        <f t="shared" si="567"/>
        <v>0</v>
      </c>
    </row>
    <row r="5680" spans="10:11" ht="12.75" customHeight="1" x14ac:dyDescent="0.2">
      <c r="J5680">
        <f t="shared" si="566"/>
        <v>0</v>
      </c>
      <c r="K5680">
        <f t="shared" si="567"/>
        <v>0</v>
      </c>
    </row>
    <row r="5681" spans="10:11" ht="12.75" customHeight="1" x14ac:dyDescent="0.2">
      <c r="J5681">
        <f t="shared" si="566"/>
        <v>0</v>
      </c>
      <c r="K5681">
        <f t="shared" si="567"/>
        <v>0</v>
      </c>
    </row>
    <row r="5682" spans="10:11" ht="12.75" customHeight="1" x14ac:dyDescent="0.2">
      <c r="J5682">
        <f t="shared" si="566"/>
        <v>0</v>
      </c>
      <c r="K5682">
        <f t="shared" si="567"/>
        <v>0</v>
      </c>
    </row>
    <row r="5683" spans="10:11" ht="12.75" customHeight="1" x14ac:dyDescent="0.2">
      <c r="J5683">
        <f t="shared" si="566"/>
        <v>0</v>
      </c>
      <c r="K5683">
        <f t="shared" si="567"/>
        <v>0</v>
      </c>
    </row>
    <row r="5684" spans="10:11" ht="12.75" customHeight="1" x14ac:dyDescent="0.2">
      <c r="J5684">
        <f t="shared" si="566"/>
        <v>0</v>
      </c>
      <c r="K5684">
        <f t="shared" si="567"/>
        <v>0</v>
      </c>
    </row>
    <row r="5685" spans="10:11" ht="12.75" customHeight="1" x14ac:dyDescent="0.2">
      <c r="J5685">
        <f t="shared" si="566"/>
        <v>0</v>
      </c>
      <c r="K5685">
        <f t="shared" si="567"/>
        <v>0</v>
      </c>
    </row>
    <row r="5686" spans="10:11" ht="12.75" customHeight="1" x14ac:dyDescent="0.2">
      <c r="J5686">
        <f t="shared" si="566"/>
        <v>0</v>
      </c>
      <c r="K5686">
        <f t="shared" si="567"/>
        <v>0</v>
      </c>
    </row>
    <row r="5687" spans="10:11" ht="12.75" customHeight="1" x14ac:dyDescent="0.2">
      <c r="J5687">
        <f t="shared" si="566"/>
        <v>0</v>
      </c>
      <c r="K5687">
        <f t="shared" si="567"/>
        <v>0</v>
      </c>
    </row>
    <row r="5688" spans="10:11" ht="12.75" customHeight="1" x14ac:dyDescent="0.2">
      <c r="J5688">
        <f t="shared" si="566"/>
        <v>0</v>
      </c>
      <c r="K5688">
        <f t="shared" si="567"/>
        <v>0</v>
      </c>
    </row>
    <row r="5689" spans="10:11" ht="12.75" customHeight="1" x14ac:dyDescent="0.2">
      <c r="J5689">
        <f t="shared" si="566"/>
        <v>0</v>
      </c>
      <c r="K5689">
        <f t="shared" si="567"/>
        <v>0</v>
      </c>
    </row>
    <row r="5690" spans="10:11" ht="12.75" customHeight="1" x14ac:dyDescent="0.2">
      <c r="J5690">
        <f t="shared" si="566"/>
        <v>0</v>
      </c>
      <c r="K5690">
        <f t="shared" si="567"/>
        <v>0</v>
      </c>
    </row>
    <row r="5691" spans="10:11" ht="12.75" customHeight="1" x14ac:dyDescent="0.2">
      <c r="J5691">
        <f t="shared" si="566"/>
        <v>0</v>
      </c>
      <c r="K5691">
        <f t="shared" si="567"/>
        <v>0</v>
      </c>
    </row>
    <row r="5692" spans="10:11" ht="12.75" customHeight="1" x14ac:dyDescent="0.2">
      <c r="J5692">
        <f t="shared" si="566"/>
        <v>0</v>
      </c>
      <c r="K5692">
        <f t="shared" si="567"/>
        <v>0</v>
      </c>
    </row>
    <row r="5693" spans="10:11" ht="12.75" customHeight="1" x14ac:dyDescent="0.2">
      <c r="J5693">
        <f t="shared" si="566"/>
        <v>0</v>
      </c>
      <c r="K5693">
        <f t="shared" si="567"/>
        <v>0</v>
      </c>
    </row>
    <row r="5694" spans="10:11" ht="12.75" customHeight="1" x14ac:dyDescent="0.2">
      <c r="J5694">
        <f t="shared" si="566"/>
        <v>0</v>
      </c>
      <c r="K5694">
        <f t="shared" si="567"/>
        <v>0</v>
      </c>
    </row>
    <row r="5695" spans="10:11" ht="12.75" customHeight="1" x14ac:dyDescent="0.2">
      <c r="J5695">
        <f t="shared" si="566"/>
        <v>0</v>
      </c>
      <c r="K5695">
        <f t="shared" si="567"/>
        <v>0</v>
      </c>
    </row>
    <row r="5696" spans="10:11" ht="12.75" customHeight="1" x14ac:dyDescent="0.2">
      <c r="J5696">
        <f t="shared" si="566"/>
        <v>0</v>
      </c>
      <c r="K5696">
        <f t="shared" si="567"/>
        <v>0</v>
      </c>
    </row>
    <row r="5697" spans="10:11" ht="12.75" customHeight="1" x14ac:dyDescent="0.2">
      <c r="J5697">
        <f t="shared" si="566"/>
        <v>0</v>
      </c>
      <c r="K5697">
        <f t="shared" si="567"/>
        <v>0</v>
      </c>
    </row>
    <row r="5698" spans="10:11" ht="12.75" customHeight="1" x14ac:dyDescent="0.2">
      <c r="J5698">
        <f t="shared" si="566"/>
        <v>0</v>
      </c>
      <c r="K5698">
        <f t="shared" si="567"/>
        <v>0</v>
      </c>
    </row>
    <row r="5699" spans="10:11" ht="12.75" customHeight="1" x14ac:dyDescent="0.2">
      <c r="J5699">
        <f t="shared" ref="J5699:J5762" si="568">IF(H5699="",0,H5699)</f>
        <v>0</v>
      </c>
      <c r="K5699">
        <f t="shared" ref="K5699:K5762" si="569">IF(I5699="",0,I5699)</f>
        <v>0</v>
      </c>
    </row>
    <row r="5700" spans="10:11" ht="12.75" customHeight="1" x14ac:dyDescent="0.2">
      <c r="J5700">
        <f t="shared" si="568"/>
        <v>0</v>
      </c>
      <c r="K5700">
        <f t="shared" si="569"/>
        <v>0</v>
      </c>
    </row>
    <row r="5701" spans="10:11" ht="12.75" customHeight="1" x14ac:dyDescent="0.2">
      <c r="J5701">
        <f t="shared" si="568"/>
        <v>0</v>
      </c>
      <c r="K5701">
        <f t="shared" si="569"/>
        <v>0</v>
      </c>
    </row>
    <row r="5702" spans="10:11" ht="12.75" customHeight="1" x14ac:dyDescent="0.2">
      <c r="J5702">
        <f t="shared" si="568"/>
        <v>0</v>
      </c>
      <c r="K5702">
        <f t="shared" si="569"/>
        <v>0</v>
      </c>
    </row>
    <row r="5703" spans="10:11" ht="12.75" customHeight="1" x14ac:dyDescent="0.2">
      <c r="J5703">
        <f t="shared" si="568"/>
        <v>0</v>
      </c>
      <c r="K5703">
        <f t="shared" si="569"/>
        <v>0</v>
      </c>
    </row>
    <row r="5704" spans="10:11" ht="12.75" customHeight="1" x14ac:dyDescent="0.2">
      <c r="J5704">
        <f t="shared" si="568"/>
        <v>0</v>
      </c>
      <c r="K5704">
        <f t="shared" si="569"/>
        <v>0</v>
      </c>
    </row>
    <row r="5705" spans="10:11" ht="12.75" customHeight="1" x14ac:dyDescent="0.2">
      <c r="J5705">
        <f t="shared" si="568"/>
        <v>0</v>
      </c>
      <c r="K5705">
        <f t="shared" si="569"/>
        <v>0</v>
      </c>
    </row>
    <row r="5706" spans="10:11" ht="12.75" customHeight="1" x14ac:dyDescent="0.2">
      <c r="J5706">
        <f t="shared" si="568"/>
        <v>0</v>
      </c>
      <c r="K5706">
        <f t="shared" si="569"/>
        <v>0</v>
      </c>
    </row>
    <row r="5707" spans="10:11" ht="12.75" customHeight="1" x14ac:dyDescent="0.2">
      <c r="J5707">
        <f t="shared" si="568"/>
        <v>0</v>
      </c>
      <c r="K5707">
        <f t="shared" si="569"/>
        <v>0</v>
      </c>
    </row>
    <row r="5708" spans="10:11" ht="12.75" customHeight="1" x14ac:dyDescent="0.2">
      <c r="J5708">
        <f t="shared" si="568"/>
        <v>0</v>
      </c>
      <c r="K5708">
        <f t="shared" si="569"/>
        <v>0</v>
      </c>
    </row>
    <row r="5709" spans="10:11" ht="12.75" customHeight="1" x14ac:dyDescent="0.2">
      <c r="J5709">
        <f t="shared" si="568"/>
        <v>0</v>
      </c>
      <c r="K5709">
        <f t="shared" si="569"/>
        <v>0</v>
      </c>
    </row>
    <row r="5710" spans="10:11" ht="12.75" customHeight="1" x14ac:dyDescent="0.2">
      <c r="J5710">
        <f t="shared" si="568"/>
        <v>0</v>
      </c>
      <c r="K5710">
        <f t="shared" si="569"/>
        <v>0</v>
      </c>
    </row>
    <row r="5711" spans="10:11" ht="12.75" customHeight="1" x14ac:dyDescent="0.2">
      <c r="J5711">
        <f t="shared" si="568"/>
        <v>0</v>
      </c>
      <c r="K5711">
        <f t="shared" si="569"/>
        <v>0</v>
      </c>
    </row>
    <row r="5712" spans="10:11" ht="12.75" customHeight="1" x14ac:dyDescent="0.2">
      <c r="J5712">
        <f t="shared" si="568"/>
        <v>0</v>
      </c>
      <c r="K5712">
        <f t="shared" si="569"/>
        <v>0</v>
      </c>
    </row>
    <row r="5713" spans="10:11" ht="12.75" customHeight="1" x14ac:dyDescent="0.2">
      <c r="J5713">
        <f t="shared" si="568"/>
        <v>0</v>
      </c>
      <c r="K5713">
        <f t="shared" si="569"/>
        <v>0</v>
      </c>
    </row>
    <row r="5714" spans="10:11" ht="12.75" customHeight="1" x14ac:dyDescent="0.2">
      <c r="J5714">
        <f t="shared" si="568"/>
        <v>0</v>
      </c>
      <c r="K5714">
        <f t="shared" si="569"/>
        <v>0</v>
      </c>
    </row>
    <row r="5715" spans="10:11" ht="12.75" customHeight="1" x14ac:dyDescent="0.2">
      <c r="J5715">
        <f t="shared" si="568"/>
        <v>0</v>
      </c>
      <c r="K5715">
        <f t="shared" si="569"/>
        <v>0</v>
      </c>
    </row>
    <row r="5716" spans="10:11" ht="12.75" customHeight="1" x14ac:dyDescent="0.2">
      <c r="J5716">
        <f t="shared" si="568"/>
        <v>0</v>
      </c>
      <c r="K5716">
        <f t="shared" si="569"/>
        <v>0</v>
      </c>
    </row>
    <row r="5717" spans="10:11" ht="12.75" customHeight="1" x14ac:dyDescent="0.2">
      <c r="J5717">
        <f t="shared" si="568"/>
        <v>0</v>
      </c>
      <c r="K5717">
        <f t="shared" si="569"/>
        <v>0</v>
      </c>
    </row>
    <row r="5718" spans="10:11" ht="12.75" customHeight="1" x14ac:dyDescent="0.2">
      <c r="J5718">
        <f t="shared" si="568"/>
        <v>0</v>
      </c>
      <c r="K5718">
        <f t="shared" si="569"/>
        <v>0</v>
      </c>
    </row>
    <row r="5719" spans="10:11" ht="12.75" customHeight="1" x14ac:dyDescent="0.2">
      <c r="J5719">
        <f t="shared" si="568"/>
        <v>0</v>
      </c>
      <c r="K5719">
        <f t="shared" si="569"/>
        <v>0</v>
      </c>
    </row>
    <row r="5720" spans="10:11" ht="12.75" customHeight="1" x14ac:dyDescent="0.2">
      <c r="J5720">
        <f t="shared" si="568"/>
        <v>0</v>
      </c>
      <c r="K5720">
        <f t="shared" si="569"/>
        <v>0</v>
      </c>
    </row>
    <row r="5721" spans="10:11" ht="12.75" customHeight="1" x14ac:dyDescent="0.2">
      <c r="J5721">
        <f t="shared" si="568"/>
        <v>0</v>
      </c>
      <c r="K5721">
        <f t="shared" si="569"/>
        <v>0</v>
      </c>
    </row>
    <row r="5722" spans="10:11" ht="12.75" customHeight="1" x14ac:dyDescent="0.2">
      <c r="J5722">
        <f t="shared" si="568"/>
        <v>0</v>
      </c>
      <c r="K5722">
        <f t="shared" si="569"/>
        <v>0</v>
      </c>
    </row>
    <row r="5723" spans="10:11" ht="12.75" customHeight="1" x14ac:dyDescent="0.2">
      <c r="J5723">
        <f t="shared" si="568"/>
        <v>0</v>
      </c>
      <c r="K5723">
        <f t="shared" si="569"/>
        <v>0</v>
      </c>
    </row>
    <row r="5724" spans="10:11" ht="12.75" customHeight="1" x14ac:dyDescent="0.2">
      <c r="J5724">
        <f t="shared" si="568"/>
        <v>0</v>
      </c>
      <c r="K5724">
        <f t="shared" si="569"/>
        <v>0</v>
      </c>
    </row>
    <row r="5725" spans="10:11" ht="12.75" customHeight="1" x14ac:dyDescent="0.2">
      <c r="J5725">
        <f t="shared" si="568"/>
        <v>0</v>
      </c>
      <c r="K5725">
        <f t="shared" si="569"/>
        <v>0</v>
      </c>
    </row>
    <row r="5726" spans="10:11" ht="12.75" customHeight="1" x14ac:dyDescent="0.2">
      <c r="J5726">
        <f t="shared" si="568"/>
        <v>0</v>
      </c>
      <c r="K5726">
        <f t="shared" si="569"/>
        <v>0</v>
      </c>
    </row>
    <row r="5727" spans="10:11" ht="12.75" customHeight="1" x14ac:dyDescent="0.2">
      <c r="J5727">
        <f t="shared" si="568"/>
        <v>0</v>
      </c>
      <c r="K5727">
        <f t="shared" si="569"/>
        <v>0</v>
      </c>
    </row>
    <row r="5728" spans="10:11" ht="12.75" customHeight="1" x14ac:dyDescent="0.2">
      <c r="J5728">
        <f t="shared" si="568"/>
        <v>0</v>
      </c>
      <c r="K5728">
        <f t="shared" si="569"/>
        <v>0</v>
      </c>
    </row>
    <row r="5729" spans="10:11" ht="12.75" customHeight="1" x14ac:dyDescent="0.2">
      <c r="J5729">
        <f t="shared" si="568"/>
        <v>0</v>
      </c>
      <c r="K5729">
        <f t="shared" si="569"/>
        <v>0</v>
      </c>
    </row>
    <row r="5730" spans="10:11" ht="12.75" customHeight="1" x14ac:dyDescent="0.2">
      <c r="J5730">
        <f t="shared" si="568"/>
        <v>0</v>
      </c>
      <c r="K5730">
        <f t="shared" si="569"/>
        <v>0</v>
      </c>
    </row>
    <row r="5731" spans="10:11" ht="12.75" customHeight="1" x14ac:dyDescent="0.2">
      <c r="J5731">
        <f t="shared" si="568"/>
        <v>0</v>
      </c>
      <c r="K5731">
        <f t="shared" si="569"/>
        <v>0</v>
      </c>
    </row>
    <row r="5732" spans="10:11" ht="12.75" customHeight="1" x14ac:dyDescent="0.2">
      <c r="J5732">
        <f t="shared" si="568"/>
        <v>0</v>
      </c>
      <c r="K5732">
        <f t="shared" si="569"/>
        <v>0</v>
      </c>
    </row>
    <row r="5733" spans="10:11" ht="12.75" customHeight="1" x14ac:dyDescent="0.2">
      <c r="J5733">
        <f t="shared" si="568"/>
        <v>0</v>
      </c>
      <c r="K5733">
        <f t="shared" si="569"/>
        <v>0</v>
      </c>
    </row>
    <row r="5734" spans="10:11" ht="12.75" customHeight="1" x14ac:dyDescent="0.2">
      <c r="J5734">
        <f t="shared" si="568"/>
        <v>0</v>
      </c>
      <c r="K5734">
        <f t="shared" si="569"/>
        <v>0</v>
      </c>
    </row>
    <row r="5735" spans="10:11" ht="12.75" customHeight="1" x14ac:dyDescent="0.2">
      <c r="J5735">
        <f t="shared" si="568"/>
        <v>0</v>
      </c>
      <c r="K5735">
        <f t="shared" si="569"/>
        <v>0</v>
      </c>
    </row>
    <row r="5736" spans="10:11" ht="12.75" customHeight="1" x14ac:dyDescent="0.2">
      <c r="J5736">
        <f t="shared" si="568"/>
        <v>0</v>
      </c>
      <c r="K5736">
        <f t="shared" si="569"/>
        <v>0</v>
      </c>
    </row>
    <row r="5737" spans="10:11" ht="12.75" customHeight="1" x14ac:dyDescent="0.2">
      <c r="J5737">
        <f t="shared" si="568"/>
        <v>0</v>
      </c>
      <c r="K5737">
        <f t="shared" si="569"/>
        <v>0</v>
      </c>
    </row>
    <row r="5738" spans="10:11" ht="12.75" customHeight="1" x14ac:dyDescent="0.2">
      <c r="J5738">
        <f t="shared" si="568"/>
        <v>0</v>
      </c>
      <c r="K5738">
        <f t="shared" si="569"/>
        <v>0</v>
      </c>
    </row>
    <row r="5739" spans="10:11" ht="12.75" customHeight="1" x14ac:dyDescent="0.2">
      <c r="J5739">
        <f t="shared" si="568"/>
        <v>0</v>
      </c>
      <c r="K5739">
        <f t="shared" si="569"/>
        <v>0</v>
      </c>
    </row>
    <row r="5740" spans="10:11" ht="12.75" customHeight="1" x14ac:dyDescent="0.2">
      <c r="J5740">
        <f t="shared" si="568"/>
        <v>0</v>
      </c>
      <c r="K5740">
        <f t="shared" si="569"/>
        <v>0</v>
      </c>
    </row>
    <row r="5741" spans="10:11" ht="12.75" customHeight="1" x14ac:dyDescent="0.2">
      <c r="J5741">
        <f t="shared" si="568"/>
        <v>0</v>
      </c>
      <c r="K5741">
        <f t="shared" si="569"/>
        <v>0</v>
      </c>
    </row>
    <row r="5742" spans="10:11" ht="12.75" customHeight="1" x14ac:dyDescent="0.2">
      <c r="J5742">
        <f t="shared" si="568"/>
        <v>0</v>
      </c>
      <c r="K5742">
        <f t="shared" si="569"/>
        <v>0</v>
      </c>
    </row>
    <row r="5743" spans="10:11" ht="12.75" customHeight="1" x14ac:dyDescent="0.2">
      <c r="J5743">
        <f t="shared" si="568"/>
        <v>0</v>
      </c>
      <c r="K5743">
        <f t="shared" si="569"/>
        <v>0</v>
      </c>
    </row>
    <row r="5744" spans="10:11" ht="12.75" customHeight="1" x14ac:dyDescent="0.2">
      <c r="J5744">
        <f t="shared" si="568"/>
        <v>0</v>
      </c>
      <c r="K5744">
        <f t="shared" si="569"/>
        <v>0</v>
      </c>
    </row>
    <row r="5745" spans="10:11" ht="12.75" customHeight="1" x14ac:dyDescent="0.2">
      <c r="J5745">
        <f t="shared" si="568"/>
        <v>0</v>
      </c>
      <c r="K5745">
        <f t="shared" si="569"/>
        <v>0</v>
      </c>
    </row>
    <row r="5746" spans="10:11" ht="12.75" customHeight="1" x14ac:dyDescent="0.2">
      <c r="J5746">
        <f t="shared" si="568"/>
        <v>0</v>
      </c>
      <c r="K5746">
        <f t="shared" si="569"/>
        <v>0</v>
      </c>
    </row>
    <row r="5747" spans="10:11" ht="12.75" customHeight="1" x14ac:dyDescent="0.2">
      <c r="J5747">
        <f t="shared" si="568"/>
        <v>0</v>
      </c>
      <c r="K5747">
        <f t="shared" si="569"/>
        <v>0</v>
      </c>
    </row>
    <row r="5748" spans="10:11" ht="12.75" customHeight="1" x14ac:dyDescent="0.2">
      <c r="J5748">
        <f t="shared" si="568"/>
        <v>0</v>
      </c>
      <c r="K5748">
        <f t="shared" si="569"/>
        <v>0</v>
      </c>
    </row>
    <row r="5749" spans="10:11" ht="12.75" customHeight="1" x14ac:dyDescent="0.2">
      <c r="J5749">
        <f t="shared" si="568"/>
        <v>0</v>
      </c>
      <c r="K5749">
        <f t="shared" si="569"/>
        <v>0</v>
      </c>
    </row>
    <row r="5750" spans="10:11" ht="12.75" customHeight="1" x14ac:dyDescent="0.2">
      <c r="J5750">
        <f t="shared" si="568"/>
        <v>0</v>
      </c>
      <c r="K5750">
        <f t="shared" si="569"/>
        <v>0</v>
      </c>
    </row>
    <row r="5751" spans="10:11" ht="12.75" customHeight="1" x14ac:dyDescent="0.2">
      <c r="J5751">
        <f t="shared" si="568"/>
        <v>0</v>
      </c>
      <c r="K5751">
        <f t="shared" si="569"/>
        <v>0</v>
      </c>
    </row>
    <row r="5752" spans="10:11" ht="12.75" customHeight="1" x14ac:dyDescent="0.2">
      <c r="J5752">
        <f t="shared" si="568"/>
        <v>0</v>
      </c>
      <c r="K5752">
        <f t="shared" si="569"/>
        <v>0</v>
      </c>
    </row>
    <row r="5753" spans="10:11" ht="12.75" customHeight="1" x14ac:dyDescent="0.2">
      <c r="J5753">
        <f t="shared" si="568"/>
        <v>0</v>
      </c>
      <c r="K5753">
        <f t="shared" si="569"/>
        <v>0</v>
      </c>
    </row>
    <row r="5754" spans="10:11" ht="12.75" customHeight="1" x14ac:dyDescent="0.2">
      <c r="J5754">
        <f t="shared" si="568"/>
        <v>0</v>
      </c>
      <c r="K5754">
        <f t="shared" si="569"/>
        <v>0</v>
      </c>
    </row>
    <row r="5755" spans="10:11" ht="12.75" customHeight="1" x14ac:dyDescent="0.2">
      <c r="J5755">
        <f t="shared" si="568"/>
        <v>0</v>
      </c>
      <c r="K5755">
        <f t="shared" si="569"/>
        <v>0</v>
      </c>
    </row>
    <row r="5756" spans="10:11" ht="12.75" customHeight="1" x14ac:dyDescent="0.2">
      <c r="J5756">
        <f t="shared" si="568"/>
        <v>0</v>
      </c>
      <c r="K5756">
        <f t="shared" si="569"/>
        <v>0</v>
      </c>
    </row>
    <row r="5757" spans="10:11" ht="12.75" customHeight="1" x14ac:dyDescent="0.2">
      <c r="J5757">
        <f t="shared" si="568"/>
        <v>0</v>
      </c>
      <c r="K5757">
        <f t="shared" si="569"/>
        <v>0</v>
      </c>
    </row>
    <row r="5758" spans="10:11" ht="12.75" customHeight="1" x14ac:dyDescent="0.2">
      <c r="J5758">
        <f t="shared" si="568"/>
        <v>0</v>
      </c>
      <c r="K5758">
        <f t="shared" si="569"/>
        <v>0</v>
      </c>
    </row>
    <row r="5759" spans="10:11" ht="12.75" customHeight="1" x14ac:dyDescent="0.2">
      <c r="J5759">
        <f t="shared" si="568"/>
        <v>0</v>
      </c>
      <c r="K5759">
        <f t="shared" si="569"/>
        <v>0</v>
      </c>
    </row>
    <row r="5760" spans="10:11" ht="12.75" customHeight="1" x14ac:dyDescent="0.2">
      <c r="J5760">
        <f t="shared" si="568"/>
        <v>0</v>
      </c>
      <c r="K5760">
        <f t="shared" si="569"/>
        <v>0</v>
      </c>
    </row>
    <row r="5761" spans="10:11" ht="12.75" customHeight="1" x14ac:dyDescent="0.2">
      <c r="J5761">
        <f t="shared" si="568"/>
        <v>0</v>
      </c>
      <c r="K5761">
        <f t="shared" si="569"/>
        <v>0</v>
      </c>
    </row>
    <row r="5762" spans="10:11" ht="12.75" customHeight="1" x14ac:dyDescent="0.2">
      <c r="J5762">
        <f t="shared" si="568"/>
        <v>0</v>
      </c>
      <c r="K5762">
        <f t="shared" si="569"/>
        <v>0</v>
      </c>
    </row>
    <row r="5763" spans="10:11" ht="12.75" customHeight="1" x14ac:dyDescent="0.2">
      <c r="J5763">
        <f t="shared" ref="J5763:J5826" si="570">IF(H5763="",0,H5763)</f>
        <v>0</v>
      </c>
      <c r="K5763">
        <f t="shared" ref="K5763:K5826" si="571">IF(I5763="",0,I5763)</f>
        <v>0</v>
      </c>
    </row>
    <row r="5764" spans="10:11" ht="12.75" customHeight="1" x14ac:dyDescent="0.2">
      <c r="J5764">
        <f t="shared" si="570"/>
        <v>0</v>
      </c>
      <c r="K5764">
        <f t="shared" si="571"/>
        <v>0</v>
      </c>
    </row>
    <row r="5765" spans="10:11" ht="12.75" customHeight="1" x14ac:dyDescent="0.2">
      <c r="J5765">
        <f t="shared" si="570"/>
        <v>0</v>
      </c>
      <c r="K5765">
        <f t="shared" si="571"/>
        <v>0</v>
      </c>
    </row>
    <row r="5766" spans="10:11" ht="12.75" customHeight="1" x14ac:dyDescent="0.2">
      <c r="J5766">
        <f t="shared" si="570"/>
        <v>0</v>
      </c>
      <c r="K5766">
        <f t="shared" si="571"/>
        <v>0</v>
      </c>
    </row>
    <row r="5767" spans="10:11" ht="12.75" customHeight="1" x14ac:dyDescent="0.2">
      <c r="J5767">
        <f t="shared" si="570"/>
        <v>0</v>
      </c>
      <c r="K5767">
        <f t="shared" si="571"/>
        <v>0</v>
      </c>
    </row>
    <row r="5768" spans="10:11" ht="12.75" customHeight="1" x14ac:dyDescent="0.2">
      <c r="J5768">
        <f t="shared" si="570"/>
        <v>0</v>
      </c>
      <c r="K5768">
        <f t="shared" si="571"/>
        <v>0</v>
      </c>
    </row>
    <row r="5769" spans="10:11" ht="12.75" customHeight="1" x14ac:dyDescent="0.2">
      <c r="J5769">
        <f t="shared" si="570"/>
        <v>0</v>
      </c>
      <c r="K5769">
        <f t="shared" si="571"/>
        <v>0</v>
      </c>
    </row>
    <row r="5770" spans="10:11" ht="12.75" customHeight="1" x14ac:dyDescent="0.2">
      <c r="J5770">
        <f t="shared" si="570"/>
        <v>0</v>
      </c>
      <c r="K5770">
        <f t="shared" si="571"/>
        <v>0</v>
      </c>
    </row>
    <row r="5771" spans="10:11" ht="12.75" customHeight="1" x14ac:dyDescent="0.2">
      <c r="J5771">
        <f t="shared" si="570"/>
        <v>0</v>
      </c>
      <c r="K5771">
        <f t="shared" si="571"/>
        <v>0</v>
      </c>
    </row>
    <row r="5772" spans="10:11" ht="12.75" customHeight="1" x14ac:dyDescent="0.2">
      <c r="J5772">
        <f t="shared" si="570"/>
        <v>0</v>
      </c>
      <c r="K5772">
        <f t="shared" si="571"/>
        <v>0</v>
      </c>
    </row>
    <row r="5773" spans="10:11" ht="12.75" customHeight="1" x14ac:dyDescent="0.2">
      <c r="J5773">
        <f t="shared" si="570"/>
        <v>0</v>
      </c>
      <c r="K5773">
        <f t="shared" si="571"/>
        <v>0</v>
      </c>
    </row>
    <row r="5774" spans="10:11" ht="12.75" customHeight="1" x14ac:dyDescent="0.2">
      <c r="J5774">
        <f t="shared" si="570"/>
        <v>0</v>
      </c>
      <c r="K5774">
        <f t="shared" si="571"/>
        <v>0</v>
      </c>
    </row>
    <row r="5775" spans="10:11" ht="12.75" customHeight="1" x14ac:dyDescent="0.2">
      <c r="J5775">
        <f t="shared" si="570"/>
        <v>0</v>
      </c>
      <c r="K5775">
        <f t="shared" si="571"/>
        <v>0</v>
      </c>
    </row>
    <row r="5776" spans="10:11" ht="12.75" customHeight="1" x14ac:dyDescent="0.2">
      <c r="J5776">
        <f t="shared" si="570"/>
        <v>0</v>
      </c>
      <c r="K5776">
        <f t="shared" si="571"/>
        <v>0</v>
      </c>
    </row>
    <row r="5777" spans="10:11" ht="12.75" customHeight="1" x14ac:dyDescent="0.2">
      <c r="J5777">
        <f t="shared" si="570"/>
        <v>0</v>
      </c>
      <c r="K5777">
        <f t="shared" si="571"/>
        <v>0</v>
      </c>
    </row>
    <row r="5778" spans="10:11" ht="12.75" customHeight="1" x14ac:dyDescent="0.2">
      <c r="J5778">
        <f t="shared" si="570"/>
        <v>0</v>
      </c>
      <c r="K5778">
        <f t="shared" si="571"/>
        <v>0</v>
      </c>
    </row>
    <row r="5779" spans="10:11" ht="12.75" customHeight="1" x14ac:dyDescent="0.2">
      <c r="J5779">
        <f t="shared" si="570"/>
        <v>0</v>
      </c>
      <c r="K5779">
        <f t="shared" si="571"/>
        <v>0</v>
      </c>
    </row>
    <row r="5780" spans="10:11" ht="12.75" customHeight="1" x14ac:dyDescent="0.2">
      <c r="J5780">
        <f t="shared" si="570"/>
        <v>0</v>
      </c>
      <c r="K5780">
        <f t="shared" si="571"/>
        <v>0</v>
      </c>
    </row>
    <row r="5781" spans="10:11" ht="12.75" customHeight="1" x14ac:dyDescent="0.2">
      <c r="J5781">
        <f t="shared" si="570"/>
        <v>0</v>
      </c>
      <c r="K5781">
        <f t="shared" si="571"/>
        <v>0</v>
      </c>
    </row>
    <row r="5782" spans="10:11" ht="12.75" customHeight="1" x14ac:dyDescent="0.2">
      <c r="J5782">
        <f t="shared" si="570"/>
        <v>0</v>
      </c>
      <c r="K5782">
        <f t="shared" si="571"/>
        <v>0</v>
      </c>
    </row>
    <row r="5783" spans="10:11" ht="12.75" customHeight="1" x14ac:dyDescent="0.2">
      <c r="J5783">
        <f t="shared" si="570"/>
        <v>0</v>
      </c>
      <c r="K5783">
        <f t="shared" si="571"/>
        <v>0</v>
      </c>
    </row>
    <row r="5784" spans="10:11" ht="12.75" customHeight="1" x14ac:dyDescent="0.2">
      <c r="J5784">
        <f t="shared" si="570"/>
        <v>0</v>
      </c>
      <c r="K5784">
        <f t="shared" si="571"/>
        <v>0</v>
      </c>
    </row>
    <row r="5785" spans="10:11" ht="12.75" customHeight="1" x14ac:dyDescent="0.2">
      <c r="J5785">
        <f t="shared" si="570"/>
        <v>0</v>
      </c>
      <c r="K5785">
        <f t="shared" si="571"/>
        <v>0</v>
      </c>
    </row>
    <row r="5786" spans="10:11" ht="12.75" customHeight="1" x14ac:dyDescent="0.2">
      <c r="J5786">
        <f t="shared" si="570"/>
        <v>0</v>
      </c>
      <c r="K5786">
        <f t="shared" si="571"/>
        <v>0</v>
      </c>
    </row>
    <row r="5787" spans="10:11" ht="12.75" customHeight="1" x14ac:dyDescent="0.2">
      <c r="J5787">
        <f t="shared" si="570"/>
        <v>0</v>
      </c>
      <c r="K5787">
        <f t="shared" si="571"/>
        <v>0</v>
      </c>
    </row>
    <row r="5788" spans="10:11" ht="12.75" customHeight="1" x14ac:dyDescent="0.2">
      <c r="J5788">
        <f t="shared" si="570"/>
        <v>0</v>
      </c>
      <c r="K5788">
        <f t="shared" si="571"/>
        <v>0</v>
      </c>
    </row>
    <row r="5789" spans="10:11" ht="12.75" customHeight="1" x14ac:dyDescent="0.2">
      <c r="J5789">
        <f t="shared" si="570"/>
        <v>0</v>
      </c>
      <c r="K5789">
        <f t="shared" si="571"/>
        <v>0</v>
      </c>
    </row>
    <row r="5790" spans="10:11" ht="12.75" customHeight="1" x14ac:dyDescent="0.2">
      <c r="J5790">
        <f t="shared" si="570"/>
        <v>0</v>
      </c>
      <c r="K5790">
        <f t="shared" si="571"/>
        <v>0</v>
      </c>
    </row>
    <row r="5791" spans="10:11" ht="12.75" customHeight="1" x14ac:dyDescent="0.2">
      <c r="J5791">
        <f t="shared" si="570"/>
        <v>0</v>
      </c>
      <c r="K5791">
        <f t="shared" si="571"/>
        <v>0</v>
      </c>
    </row>
    <row r="5792" spans="10:11" ht="12.75" customHeight="1" x14ac:dyDescent="0.2">
      <c r="J5792">
        <f t="shared" si="570"/>
        <v>0</v>
      </c>
      <c r="K5792">
        <f t="shared" si="571"/>
        <v>0</v>
      </c>
    </row>
    <row r="5793" spans="10:11" ht="12.75" customHeight="1" x14ac:dyDescent="0.2">
      <c r="J5793">
        <f t="shared" si="570"/>
        <v>0</v>
      </c>
      <c r="K5793">
        <f t="shared" si="571"/>
        <v>0</v>
      </c>
    </row>
    <row r="5794" spans="10:11" ht="12.75" customHeight="1" x14ac:dyDescent="0.2">
      <c r="J5794">
        <f t="shared" si="570"/>
        <v>0</v>
      </c>
      <c r="K5794">
        <f t="shared" si="571"/>
        <v>0</v>
      </c>
    </row>
    <row r="5795" spans="10:11" ht="12.75" customHeight="1" x14ac:dyDescent="0.2">
      <c r="J5795">
        <f t="shared" si="570"/>
        <v>0</v>
      </c>
      <c r="K5795">
        <f t="shared" si="571"/>
        <v>0</v>
      </c>
    </row>
    <row r="5796" spans="10:11" ht="12.75" customHeight="1" x14ac:dyDescent="0.2">
      <c r="J5796">
        <f t="shared" si="570"/>
        <v>0</v>
      </c>
      <c r="K5796">
        <f t="shared" si="571"/>
        <v>0</v>
      </c>
    </row>
    <row r="5797" spans="10:11" ht="12.75" customHeight="1" x14ac:dyDescent="0.2">
      <c r="J5797">
        <f t="shared" si="570"/>
        <v>0</v>
      </c>
      <c r="K5797">
        <f t="shared" si="571"/>
        <v>0</v>
      </c>
    </row>
    <row r="5798" spans="10:11" ht="12.75" customHeight="1" x14ac:dyDescent="0.2">
      <c r="J5798">
        <f t="shared" si="570"/>
        <v>0</v>
      </c>
      <c r="K5798">
        <f t="shared" si="571"/>
        <v>0</v>
      </c>
    </row>
    <row r="5799" spans="10:11" ht="12.75" customHeight="1" x14ac:dyDescent="0.2">
      <c r="J5799">
        <f t="shared" si="570"/>
        <v>0</v>
      </c>
      <c r="K5799">
        <f t="shared" si="571"/>
        <v>0</v>
      </c>
    </row>
    <row r="5800" spans="10:11" ht="12.75" customHeight="1" x14ac:dyDescent="0.2">
      <c r="J5800">
        <f t="shared" si="570"/>
        <v>0</v>
      </c>
      <c r="K5800">
        <f t="shared" si="571"/>
        <v>0</v>
      </c>
    </row>
    <row r="5801" spans="10:11" ht="12.75" customHeight="1" x14ac:dyDescent="0.2">
      <c r="J5801">
        <f t="shared" si="570"/>
        <v>0</v>
      </c>
      <c r="K5801">
        <f t="shared" si="571"/>
        <v>0</v>
      </c>
    </row>
    <row r="5802" spans="10:11" ht="12.75" customHeight="1" x14ac:dyDescent="0.2">
      <c r="J5802">
        <f t="shared" si="570"/>
        <v>0</v>
      </c>
      <c r="K5802">
        <f t="shared" si="571"/>
        <v>0</v>
      </c>
    </row>
    <row r="5803" spans="10:11" ht="12.75" customHeight="1" x14ac:dyDescent="0.2">
      <c r="J5803">
        <f t="shared" si="570"/>
        <v>0</v>
      </c>
      <c r="K5803">
        <f t="shared" si="571"/>
        <v>0</v>
      </c>
    </row>
    <row r="5804" spans="10:11" ht="12.75" customHeight="1" x14ac:dyDescent="0.2">
      <c r="J5804">
        <f t="shared" si="570"/>
        <v>0</v>
      </c>
      <c r="K5804">
        <f t="shared" si="571"/>
        <v>0</v>
      </c>
    </row>
    <row r="5805" spans="10:11" ht="12.75" customHeight="1" x14ac:dyDescent="0.2">
      <c r="J5805">
        <f t="shared" si="570"/>
        <v>0</v>
      </c>
      <c r="K5805">
        <f t="shared" si="571"/>
        <v>0</v>
      </c>
    </row>
    <row r="5806" spans="10:11" ht="12.75" customHeight="1" x14ac:dyDescent="0.2">
      <c r="J5806">
        <f t="shared" si="570"/>
        <v>0</v>
      </c>
      <c r="K5806">
        <f t="shared" si="571"/>
        <v>0</v>
      </c>
    </row>
    <row r="5807" spans="10:11" ht="12.75" customHeight="1" x14ac:dyDescent="0.2">
      <c r="J5807">
        <f t="shared" si="570"/>
        <v>0</v>
      </c>
      <c r="K5807">
        <f t="shared" si="571"/>
        <v>0</v>
      </c>
    </row>
    <row r="5808" spans="10:11" ht="12.75" customHeight="1" x14ac:dyDescent="0.2">
      <c r="J5808">
        <f t="shared" si="570"/>
        <v>0</v>
      </c>
      <c r="K5808">
        <f t="shared" si="571"/>
        <v>0</v>
      </c>
    </row>
    <row r="5809" spans="10:11" ht="12.75" customHeight="1" x14ac:dyDescent="0.2">
      <c r="J5809">
        <f t="shared" si="570"/>
        <v>0</v>
      </c>
      <c r="K5809">
        <f t="shared" si="571"/>
        <v>0</v>
      </c>
    </row>
    <row r="5810" spans="10:11" ht="12.75" customHeight="1" x14ac:dyDescent="0.2">
      <c r="J5810">
        <f t="shared" si="570"/>
        <v>0</v>
      </c>
      <c r="K5810">
        <f t="shared" si="571"/>
        <v>0</v>
      </c>
    </row>
    <row r="5811" spans="10:11" ht="12.75" customHeight="1" x14ac:dyDescent="0.2">
      <c r="J5811">
        <f t="shared" si="570"/>
        <v>0</v>
      </c>
      <c r="K5811">
        <f t="shared" si="571"/>
        <v>0</v>
      </c>
    </row>
    <row r="5812" spans="10:11" ht="12.75" customHeight="1" x14ac:dyDescent="0.2">
      <c r="J5812">
        <f t="shared" si="570"/>
        <v>0</v>
      </c>
      <c r="K5812">
        <f t="shared" si="571"/>
        <v>0</v>
      </c>
    </row>
    <row r="5813" spans="10:11" ht="12.75" customHeight="1" x14ac:dyDescent="0.2">
      <c r="J5813">
        <f t="shared" si="570"/>
        <v>0</v>
      </c>
      <c r="K5813">
        <f t="shared" si="571"/>
        <v>0</v>
      </c>
    </row>
    <row r="5814" spans="10:11" ht="12.75" customHeight="1" x14ac:dyDescent="0.2">
      <c r="J5814">
        <f t="shared" si="570"/>
        <v>0</v>
      </c>
      <c r="K5814">
        <f t="shared" si="571"/>
        <v>0</v>
      </c>
    </row>
    <row r="5815" spans="10:11" ht="12.75" customHeight="1" x14ac:dyDescent="0.2">
      <c r="J5815">
        <f t="shared" si="570"/>
        <v>0</v>
      </c>
      <c r="K5815">
        <f t="shared" si="571"/>
        <v>0</v>
      </c>
    </row>
    <row r="5816" spans="10:11" ht="12.75" customHeight="1" x14ac:dyDescent="0.2">
      <c r="J5816">
        <f t="shared" si="570"/>
        <v>0</v>
      </c>
      <c r="K5816">
        <f t="shared" si="571"/>
        <v>0</v>
      </c>
    </row>
    <row r="5817" spans="10:11" ht="12.75" customHeight="1" x14ac:dyDescent="0.2">
      <c r="J5817">
        <f t="shared" si="570"/>
        <v>0</v>
      </c>
      <c r="K5817">
        <f t="shared" si="571"/>
        <v>0</v>
      </c>
    </row>
    <row r="5818" spans="10:11" ht="12.75" customHeight="1" x14ac:dyDescent="0.2">
      <c r="J5818">
        <f t="shared" si="570"/>
        <v>0</v>
      </c>
      <c r="K5818">
        <f t="shared" si="571"/>
        <v>0</v>
      </c>
    </row>
    <row r="5819" spans="10:11" ht="12.75" customHeight="1" x14ac:dyDescent="0.2">
      <c r="J5819">
        <f t="shared" si="570"/>
        <v>0</v>
      </c>
      <c r="K5819">
        <f t="shared" si="571"/>
        <v>0</v>
      </c>
    </row>
    <row r="5820" spans="10:11" ht="12.75" customHeight="1" x14ac:dyDescent="0.2">
      <c r="J5820">
        <f t="shared" si="570"/>
        <v>0</v>
      </c>
      <c r="K5820">
        <f t="shared" si="571"/>
        <v>0</v>
      </c>
    </row>
    <row r="5821" spans="10:11" ht="12.75" customHeight="1" x14ac:dyDescent="0.2">
      <c r="J5821">
        <f t="shared" si="570"/>
        <v>0</v>
      </c>
      <c r="K5821">
        <f t="shared" si="571"/>
        <v>0</v>
      </c>
    </row>
    <row r="5822" spans="10:11" ht="12.75" customHeight="1" x14ac:dyDescent="0.2">
      <c r="J5822">
        <f t="shared" si="570"/>
        <v>0</v>
      </c>
      <c r="K5822">
        <f t="shared" si="571"/>
        <v>0</v>
      </c>
    </row>
    <row r="5823" spans="10:11" ht="12.75" customHeight="1" x14ac:dyDescent="0.2">
      <c r="J5823">
        <f t="shared" si="570"/>
        <v>0</v>
      </c>
      <c r="K5823">
        <f t="shared" si="571"/>
        <v>0</v>
      </c>
    </row>
    <row r="5824" spans="10:11" ht="12.75" customHeight="1" x14ac:dyDescent="0.2">
      <c r="J5824">
        <f t="shared" si="570"/>
        <v>0</v>
      </c>
      <c r="K5824">
        <f t="shared" si="571"/>
        <v>0</v>
      </c>
    </row>
    <row r="5825" spans="10:11" ht="12.75" customHeight="1" x14ac:dyDescent="0.2">
      <c r="J5825">
        <f t="shared" si="570"/>
        <v>0</v>
      </c>
      <c r="K5825">
        <f t="shared" si="571"/>
        <v>0</v>
      </c>
    </row>
    <row r="5826" spans="10:11" ht="12.75" customHeight="1" x14ac:dyDescent="0.2">
      <c r="J5826">
        <f t="shared" si="570"/>
        <v>0</v>
      </c>
      <c r="K5826">
        <f t="shared" si="571"/>
        <v>0</v>
      </c>
    </row>
    <row r="5827" spans="10:11" ht="12.75" customHeight="1" x14ac:dyDescent="0.2">
      <c r="J5827">
        <f t="shared" ref="J5827:J5890" si="572">IF(H5827="",0,H5827)</f>
        <v>0</v>
      </c>
      <c r="K5827">
        <f t="shared" ref="K5827:K5890" si="573">IF(I5827="",0,I5827)</f>
        <v>0</v>
      </c>
    </row>
    <row r="5828" spans="10:11" ht="12.75" customHeight="1" x14ac:dyDescent="0.2">
      <c r="J5828">
        <f t="shared" si="572"/>
        <v>0</v>
      </c>
      <c r="K5828">
        <f t="shared" si="573"/>
        <v>0</v>
      </c>
    </row>
    <row r="5829" spans="10:11" ht="12.75" customHeight="1" x14ac:dyDescent="0.2">
      <c r="J5829">
        <f t="shared" si="572"/>
        <v>0</v>
      </c>
      <c r="K5829">
        <f t="shared" si="573"/>
        <v>0</v>
      </c>
    </row>
    <row r="5830" spans="10:11" ht="12.75" customHeight="1" x14ac:dyDescent="0.2">
      <c r="J5830">
        <f t="shared" si="572"/>
        <v>0</v>
      </c>
      <c r="K5830">
        <f t="shared" si="573"/>
        <v>0</v>
      </c>
    </row>
    <row r="5831" spans="10:11" ht="12.75" customHeight="1" x14ac:dyDescent="0.2">
      <c r="J5831">
        <f t="shared" si="572"/>
        <v>0</v>
      </c>
      <c r="K5831">
        <f t="shared" si="573"/>
        <v>0</v>
      </c>
    </row>
    <row r="5832" spans="10:11" ht="12.75" customHeight="1" x14ac:dyDescent="0.2">
      <c r="J5832">
        <f t="shared" si="572"/>
        <v>0</v>
      </c>
      <c r="K5832">
        <f t="shared" si="573"/>
        <v>0</v>
      </c>
    </row>
    <row r="5833" spans="10:11" ht="12.75" customHeight="1" x14ac:dyDescent="0.2">
      <c r="J5833">
        <f t="shared" si="572"/>
        <v>0</v>
      </c>
      <c r="K5833">
        <f t="shared" si="573"/>
        <v>0</v>
      </c>
    </row>
    <row r="5834" spans="10:11" ht="12.75" customHeight="1" x14ac:dyDescent="0.2">
      <c r="J5834">
        <f t="shared" si="572"/>
        <v>0</v>
      </c>
      <c r="K5834">
        <f t="shared" si="573"/>
        <v>0</v>
      </c>
    </row>
    <row r="5835" spans="10:11" ht="12.75" customHeight="1" x14ac:dyDescent="0.2">
      <c r="J5835">
        <f t="shared" si="572"/>
        <v>0</v>
      </c>
      <c r="K5835">
        <f t="shared" si="573"/>
        <v>0</v>
      </c>
    </row>
    <row r="5836" spans="10:11" ht="12.75" customHeight="1" x14ac:dyDescent="0.2">
      <c r="J5836">
        <f t="shared" si="572"/>
        <v>0</v>
      </c>
      <c r="K5836">
        <f t="shared" si="573"/>
        <v>0</v>
      </c>
    </row>
    <row r="5837" spans="10:11" ht="12.75" customHeight="1" x14ac:dyDescent="0.2">
      <c r="J5837">
        <f t="shared" si="572"/>
        <v>0</v>
      </c>
      <c r="K5837">
        <f t="shared" si="573"/>
        <v>0</v>
      </c>
    </row>
    <row r="5838" spans="10:11" ht="12.75" customHeight="1" x14ac:dyDescent="0.2">
      <c r="J5838">
        <f t="shared" si="572"/>
        <v>0</v>
      </c>
      <c r="K5838">
        <f t="shared" si="573"/>
        <v>0</v>
      </c>
    </row>
    <row r="5839" spans="10:11" ht="12.75" customHeight="1" x14ac:dyDescent="0.2">
      <c r="J5839">
        <f t="shared" si="572"/>
        <v>0</v>
      </c>
      <c r="K5839">
        <f t="shared" si="573"/>
        <v>0</v>
      </c>
    </row>
    <row r="5840" spans="10:11" ht="12.75" customHeight="1" x14ac:dyDescent="0.2">
      <c r="J5840">
        <f t="shared" si="572"/>
        <v>0</v>
      </c>
      <c r="K5840">
        <f t="shared" si="573"/>
        <v>0</v>
      </c>
    </row>
    <row r="5841" spans="10:11" ht="12.75" customHeight="1" x14ac:dyDescent="0.2">
      <c r="J5841">
        <f t="shared" si="572"/>
        <v>0</v>
      </c>
      <c r="K5841">
        <f t="shared" si="573"/>
        <v>0</v>
      </c>
    </row>
    <row r="5842" spans="10:11" ht="12.75" customHeight="1" x14ac:dyDescent="0.2">
      <c r="J5842">
        <f t="shared" si="572"/>
        <v>0</v>
      </c>
      <c r="K5842">
        <f t="shared" si="573"/>
        <v>0</v>
      </c>
    </row>
    <row r="5843" spans="10:11" ht="12.75" customHeight="1" x14ac:dyDescent="0.2">
      <c r="J5843">
        <f t="shared" si="572"/>
        <v>0</v>
      </c>
      <c r="K5843">
        <f t="shared" si="573"/>
        <v>0</v>
      </c>
    </row>
    <row r="5844" spans="10:11" ht="12.75" customHeight="1" x14ac:dyDescent="0.2">
      <c r="J5844">
        <f t="shared" si="572"/>
        <v>0</v>
      </c>
      <c r="K5844">
        <f t="shared" si="573"/>
        <v>0</v>
      </c>
    </row>
    <row r="5845" spans="10:11" ht="12.75" customHeight="1" x14ac:dyDescent="0.2">
      <c r="J5845">
        <f t="shared" si="572"/>
        <v>0</v>
      </c>
      <c r="K5845">
        <f t="shared" si="573"/>
        <v>0</v>
      </c>
    </row>
    <row r="5846" spans="10:11" ht="12.75" customHeight="1" x14ac:dyDescent="0.2">
      <c r="J5846">
        <f t="shared" si="572"/>
        <v>0</v>
      </c>
      <c r="K5846">
        <f t="shared" si="573"/>
        <v>0</v>
      </c>
    </row>
    <row r="5847" spans="10:11" ht="12.75" customHeight="1" x14ac:dyDescent="0.2">
      <c r="J5847">
        <f t="shared" si="572"/>
        <v>0</v>
      </c>
      <c r="K5847">
        <f t="shared" si="573"/>
        <v>0</v>
      </c>
    </row>
    <row r="5848" spans="10:11" ht="12.75" customHeight="1" x14ac:dyDescent="0.2">
      <c r="J5848">
        <f t="shared" si="572"/>
        <v>0</v>
      </c>
      <c r="K5848">
        <f t="shared" si="573"/>
        <v>0</v>
      </c>
    </row>
    <row r="5849" spans="10:11" ht="12.75" customHeight="1" x14ac:dyDescent="0.2">
      <c r="J5849">
        <f t="shared" si="572"/>
        <v>0</v>
      </c>
      <c r="K5849">
        <f t="shared" si="573"/>
        <v>0</v>
      </c>
    </row>
    <row r="5850" spans="10:11" ht="12.75" customHeight="1" x14ac:dyDescent="0.2">
      <c r="J5850">
        <f t="shared" si="572"/>
        <v>0</v>
      </c>
      <c r="K5850">
        <f t="shared" si="573"/>
        <v>0</v>
      </c>
    </row>
    <row r="5851" spans="10:11" ht="12.75" customHeight="1" x14ac:dyDescent="0.2">
      <c r="J5851">
        <f t="shared" si="572"/>
        <v>0</v>
      </c>
      <c r="K5851">
        <f t="shared" si="573"/>
        <v>0</v>
      </c>
    </row>
    <row r="5852" spans="10:11" ht="12.75" customHeight="1" x14ac:dyDescent="0.2">
      <c r="J5852">
        <f t="shared" si="572"/>
        <v>0</v>
      </c>
      <c r="K5852">
        <f t="shared" si="573"/>
        <v>0</v>
      </c>
    </row>
    <row r="5853" spans="10:11" ht="12.75" customHeight="1" x14ac:dyDescent="0.2">
      <c r="J5853">
        <f t="shared" si="572"/>
        <v>0</v>
      </c>
      <c r="K5853">
        <f t="shared" si="573"/>
        <v>0</v>
      </c>
    </row>
    <row r="5854" spans="10:11" ht="12.75" customHeight="1" x14ac:dyDescent="0.2">
      <c r="J5854">
        <f t="shared" si="572"/>
        <v>0</v>
      </c>
      <c r="K5854">
        <f t="shared" si="573"/>
        <v>0</v>
      </c>
    </row>
    <row r="5855" spans="10:11" ht="12.75" customHeight="1" x14ac:dyDescent="0.2">
      <c r="J5855">
        <f t="shared" si="572"/>
        <v>0</v>
      </c>
      <c r="K5855">
        <f t="shared" si="573"/>
        <v>0</v>
      </c>
    </row>
    <row r="5856" spans="10:11" ht="12.75" customHeight="1" x14ac:dyDescent="0.2">
      <c r="J5856">
        <f t="shared" si="572"/>
        <v>0</v>
      </c>
      <c r="K5856">
        <f t="shared" si="573"/>
        <v>0</v>
      </c>
    </row>
    <row r="5857" spans="10:11" ht="12.75" customHeight="1" x14ac:dyDescent="0.2">
      <c r="J5857">
        <f t="shared" si="572"/>
        <v>0</v>
      </c>
      <c r="K5857">
        <f t="shared" si="573"/>
        <v>0</v>
      </c>
    </row>
    <row r="5858" spans="10:11" ht="12.75" customHeight="1" x14ac:dyDescent="0.2">
      <c r="J5858">
        <f t="shared" si="572"/>
        <v>0</v>
      </c>
      <c r="K5858">
        <f t="shared" si="573"/>
        <v>0</v>
      </c>
    </row>
    <row r="5859" spans="10:11" ht="12.75" customHeight="1" x14ac:dyDescent="0.2">
      <c r="J5859">
        <f t="shared" si="572"/>
        <v>0</v>
      </c>
      <c r="K5859">
        <f t="shared" si="573"/>
        <v>0</v>
      </c>
    </row>
    <row r="5860" spans="10:11" ht="12.75" customHeight="1" x14ac:dyDescent="0.2">
      <c r="J5860">
        <f t="shared" si="572"/>
        <v>0</v>
      </c>
      <c r="K5860">
        <f t="shared" si="573"/>
        <v>0</v>
      </c>
    </row>
    <row r="5861" spans="10:11" ht="12.75" customHeight="1" x14ac:dyDescent="0.2">
      <c r="J5861">
        <f t="shared" si="572"/>
        <v>0</v>
      </c>
      <c r="K5861">
        <f t="shared" si="573"/>
        <v>0</v>
      </c>
    </row>
    <row r="5862" spans="10:11" ht="12.75" customHeight="1" x14ac:dyDescent="0.2">
      <c r="J5862">
        <f t="shared" si="572"/>
        <v>0</v>
      </c>
      <c r="K5862">
        <f t="shared" si="573"/>
        <v>0</v>
      </c>
    </row>
    <row r="5863" spans="10:11" ht="12.75" customHeight="1" x14ac:dyDescent="0.2">
      <c r="J5863">
        <f t="shared" si="572"/>
        <v>0</v>
      </c>
      <c r="K5863">
        <f t="shared" si="573"/>
        <v>0</v>
      </c>
    </row>
    <row r="5864" spans="10:11" ht="12.75" customHeight="1" x14ac:dyDescent="0.2">
      <c r="J5864">
        <f t="shared" si="572"/>
        <v>0</v>
      </c>
      <c r="K5864">
        <f t="shared" si="573"/>
        <v>0</v>
      </c>
    </row>
    <row r="5865" spans="10:11" ht="12.75" customHeight="1" x14ac:dyDescent="0.2">
      <c r="J5865">
        <f t="shared" si="572"/>
        <v>0</v>
      </c>
      <c r="K5865">
        <f t="shared" si="573"/>
        <v>0</v>
      </c>
    </row>
    <row r="5866" spans="10:11" ht="12.75" customHeight="1" x14ac:dyDescent="0.2">
      <c r="J5866">
        <f t="shared" si="572"/>
        <v>0</v>
      </c>
      <c r="K5866">
        <f t="shared" si="573"/>
        <v>0</v>
      </c>
    </row>
    <row r="5867" spans="10:11" ht="12.75" customHeight="1" x14ac:dyDescent="0.2">
      <c r="J5867">
        <f t="shared" si="572"/>
        <v>0</v>
      </c>
      <c r="K5867">
        <f t="shared" si="573"/>
        <v>0</v>
      </c>
    </row>
    <row r="5868" spans="10:11" ht="12.75" customHeight="1" x14ac:dyDescent="0.2">
      <c r="J5868">
        <f t="shared" si="572"/>
        <v>0</v>
      </c>
      <c r="K5868">
        <f t="shared" si="573"/>
        <v>0</v>
      </c>
    </row>
    <row r="5869" spans="10:11" ht="12.75" customHeight="1" x14ac:dyDescent="0.2">
      <c r="J5869">
        <f t="shared" si="572"/>
        <v>0</v>
      </c>
      <c r="K5869">
        <f t="shared" si="573"/>
        <v>0</v>
      </c>
    </row>
    <row r="5870" spans="10:11" ht="12.75" customHeight="1" x14ac:dyDescent="0.2">
      <c r="J5870">
        <f t="shared" si="572"/>
        <v>0</v>
      </c>
      <c r="K5870">
        <f t="shared" si="573"/>
        <v>0</v>
      </c>
    </row>
    <row r="5871" spans="10:11" ht="12.75" customHeight="1" x14ac:dyDescent="0.2">
      <c r="J5871">
        <f t="shared" si="572"/>
        <v>0</v>
      </c>
      <c r="K5871">
        <f t="shared" si="573"/>
        <v>0</v>
      </c>
    </row>
    <row r="5872" spans="10:11" ht="12.75" customHeight="1" x14ac:dyDescent="0.2">
      <c r="J5872">
        <f t="shared" si="572"/>
        <v>0</v>
      </c>
      <c r="K5872">
        <f t="shared" si="573"/>
        <v>0</v>
      </c>
    </row>
    <row r="5873" spans="10:11" ht="12.75" customHeight="1" x14ac:dyDescent="0.2">
      <c r="J5873">
        <f t="shared" si="572"/>
        <v>0</v>
      </c>
      <c r="K5873">
        <f t="shared" si="573"/>
        <v>0</v>
      </c>
    </row>
    <row r="5874" spans="10:11" ht="12.75" customHeight="1" x14ac:dyDescent="0.2">
      <c r="J5874">
        <f t="shared" si="572"/>
        <v>0</v>
      </c>
      <c r="K5874">
        <f t="shared" si="573"/>
        <v>0</v>
      </c>
    </row>
    <row r="5875" spans="10:11" ht="12.75" customHeight="1" x14ac:dyDescent="0.2">
      <c r="J5875">
        <f t="shared" si="572"/>
        <v>0</v>
      </c>
      <c r="K5875">
        <f t="shared" si="573"/>
        <v>0</v>
      </c>
    </row>
    <row r="5876" spans="10:11" ht="12.75" customHeight="1" x14ac:dyDescent="0.2">
      <c r="J5876">
        <f t="shared" si="572"/>
        <v>0</v>
      </c>
      <c r="K5876">
        <f t="shared" si="573"/>
        <v>0</v>
      </c>
    </row>
    <row r="5877" spans="10:11" ht="12.75" customHeight="1" x14ac:dyDescent="0.2">
      <c r="J5877">
        <f t="shared" si="572"/>
        <v>0</v>
      </c>
      <c r="K5877">
        <f t="shared" si="573"/>
        <v>0</v>
      </c>
    </row>
    <row r="5878" spans="10:11" ht="12.75" customHeight="1" x14ac:dyDescent="0.2">
      <c r="J5878">
        <f t="shared" si="572"/>
        <v>0</v>
      </c>
      <c r="K5878">
        <f t="shared" si="573"/>
        <v>0</v>
      </c>
    </row>
    <row r="5879" spans="10:11" ht="12.75" customHeight="1" x14ac:dyDescent="0.2">
      <c r="J5879">
        <f t="shared" si="572"/>
        <v>0</v>
      </c>
      <c r="K5879">
        <f t="shared" si="573"/>
        <v>0</v>
      </c>
    </row>
    <row r="5880" spans="10:11" ht="12.75" customHeight="1" x14ac:dyDescent="0.2">
      <c r="J5880">
        <f t="shared" si="572"/>
        <v>0</v>
      </c>
      <c r="K5880">
        <f t="shared" si="573"/>
        <v>0</v>
      </c>
    </row>
    <row r="5881" spans="10:11" ht="12.75" customHeight="1" x14ac:dyDescent="0.2">
      <c r="J5881">
        <f t="shared" si="572"/>
        <v>0</v>
      </c>
      <c r="K5881">
        <f t="shared" si="573"/>
        <v>0</v>
      </c>
    </row>
    <row r="5882" spans="10:11" ht="12.75" customHeight="1" x14ac:dyDescent="0.2">
      <c r="J5882">
        <f t="shared" si="572"/>
        <v>0</v>
      </c>
      <c r="K5882">
        <f t="shared" si="573"/>
        <v>0</v>
      </c>
    </row>
    <row r="5883" spans="10:11" ht="12.75" customHeight="1" x14ac:dyDescent="0.2">
      <c r="J5883">
        <f t="shared" si="572"/>
        <v>0</v>
      </c>
      <c r="K5883">
        <f t="shared" si="573"/>
        <v>0</v>
      </c>
    </row>
    <row r="5884" spans="10:11" ht="12.75" customHeight="1" x14ac:dyDescent="0.2">
      <c r="J5884">
        <f t="shared" si="572"/>
        <v>0</v>
      </c>
      <c r="K5884">
        <f t="shared" si="573"/>
        <v>0</v>
      </c>
    </row>
    <row r="5885" spans="10:11" ht="12.75" customHeight="1" x14ac:dyDescent="0.2">
      <c r="J5885">
        <f t="shared" si="572"/>
        <v>0</v>
      </c>
      <c r="K5885">
        <f t="shared" si="573"/>
        <v>0</v>
      </c>
    </row>
    <row r="5886" spans="10:11" ht="12.75" customHeight="1" x14ac:dyDescent="0.2">
      <c r="J5886">
        <f t="shared" si="572"/>
        <v>0</v>
      </c>
      <c r="K5886">
        <f t="shared" si="573"/>
        <v>0</v>
      </c>
    </row>
    <row r="5887" spans="10:11" ht="12.75" customHeight="1" x14ac:dyDescent="0.2">
      <c r="J5887">
        <f t="shared" si="572"/>
        <v>0</v>
      </c>
      <c r="K5887">
        <f t="shared" si="573"/>
        <v>0</v>
      </c>
    </row>
    <row r="5888" spans="10:11" ht="12.75" customHeight="1" x14ac:dyDescent="0.2">
      <c r="J5888">
        <f t="shared" si="572"/>
        <v>0</v>
      </c>
      <c r="K5888">
        <f t="shared" si="573"/>
        <v>0</v>
      </c>
    </row>
    <row r="5889" spans="10:11" ht="12.75" customHeight="1" x14ac:dyDescent="0.2">
      <c r="J5889">
        <f t="shared" si="572"/>
        <v>0</v>
      </c>
      <c r="K5889">
        <f t="shared" si="573"/>
        <v>0</v>
      </c>
    </row>
    <row r="5890" spans="10:11" ht="12.75" customHeight="1" x14ac:dyDescent="0.2">
      <c r="J5890">
        <f t="shared" si="572"/>
        <v>0</v>
      </c>
      <c r="K5890">
        <f t="shared" si="573"/>
        <v>0</v>
      </c>
    </row>
    <row r="5891" spans="10:11" ht="12.75" customHeight="1" x14ac:dyDescent="0.2">
      <c r="J5891">
        <f t="shared" ref="J5891:J5954" si="574">IF(H5891="",0,H5891)</f>
        <v>0</v>
      </c>
      <c r="K5891">
        <f t="shared" ref="K5891:K5954" si="575">IF(I5891="",0,I5891)</f>
        <v>0</v>
      </c>
    </row>
    <row r="5892" spans="10:11" ht="12.75" customHeight="1" x14ac:dyDescent="0.2">
      <c r="J5892">
        <f t="shared" si="574"/>
        <v>0</v>
      </c>
      <c r="K5892">
        <f t="shared" si="575"/>
        <v>0</v>
      </c>
    </row>
    <row r="5893" spans="10:11" ht="12.75" customHeight="1" x14ac:dyDescent="0.2">
      <c r="J5893">
        <f t="shared" si="574"/>
        <v>0</v>
      </c>
      <c r="K5893">
        <f t="shared" si="575"/>
        <v>0</v>
      </c>
    </row>
    <row r="5894" spans="10:11" ht="12.75" customHeight="1" x14ac:dyDescent="0.2">
      <c r="J5894">
        <f t="shared" si="574"/>
        <v>0</v>
      </c>
      <c r="K5894">
        <f t="shared" si="575"/>
        <v>0</v>
      </c>
    </row>
    <row r="5895" spans="10:11" ht="12.75" customHeight="1" x14ac:dyDescent="0.2">
      <c r="J5895">
        <f t="shared" si="574"/>
        <v>0</v>
      </c>
      <c r="K5895">
        <f t="shared" si="575"/>
        <v>0</v>
      </c>
    </row>
    <row r="5896" spans="10:11" ht="12.75" customHeight="1" x14ac:dyDescent="0.2">
      <c r="J5896">
        <f t="shared" si="574"/>
        <v>0</v>
      </c>
      <c r="K5896">
        <f t="shared" si="575"/>
        <v>0</v>
      </c>
    </row>
    <row r="5897" spans="10:11" ht="12.75" customHeight="1" x14ac:dyDescent="0.2">
      <c r="J5897">
        <f t="shared" si="574"/>
        <v>0</v>
      </c>
      <c r="K5897">
        <f t="shared" si="575"/>
        <v>0</v>
      </c>
    </row>
    <row r="5898" spans="10:11" ht="12.75" customHeight="1" x14ac:dyDescent="0.2">
      <c r="J5898">
        <f t="shared" si="574"/>
        <v>0</v>
      </c>
      <c r="K5898">
        <f t="shared" si="575"/>
        <v>0</v>
      </c>
    </row>
    <row r="5899" spans="10:11" ht="12.75" customHeight="1" x14ac:dyDescent="0.2">
      <c r="J5899">
        <f t="shared" si="574"/>
        <v>0</v>
      </c>
      <c r="K5899">
        <f t="shared" si="575"/>
        <v>0</v>
      </c>
    </row>
    <row r="5900" spans="10:11" ht="12.75" customHeight="1" x14ac:dyDescent="0.2">
      <c r="J5900">
        <f t="shared" si="574"/>
        <v>0</v>
      </c>
      <c r="K5900">
        <f t="shared" si="575"/>
        <v>0</v>
      </c>
    </row>
    <row r="5901" spans="10:11" ht="12.75" customHeight="1" x14ac:dyDescent="0.2">
      <c r="J5901">
        <f t="shared" si="574"/>
        <v>0</v>
      </c>
      <c r="K5901">
        <f t="shared" si="575"/>
        <v>0</v>
      </c>
    </row>
    <row r="5902" spans="10:11" ht="12.75" customHeight="1" x14ac:dyDescent="0.2">
      <c r="J5902">
        <f t="shared" si="574"/>
        <v>0</v>
      </c>
      <c r="K5902">
        <f t="shared" si="575"/>
        <v>0</v>
      </c>
    </row>
    <row r="5903" spans="10:11" ht="12.75" customHeight="1" x14ac:dyDescent="0.2">
      <c r="J5903">
        <f t="shared" si="574"/>
        <v>0</v>
      </c>
      <c r="K5903">
        <f t="shared" si="575"/>
        <v>0</v>
      </c>
    </row>
    <row r="5904" spans="10:11" ht="12.75" customHeight="1" x14ac:dyDescent="0.2">
      <c r="J5904">
        <f t="shared" si="574"/>
        <v>0</v>
      </c>
      <c r="K5904">
        <f t="shared" si="575"/>
        <v>0</v>
      </c>
    </row>
    <row r="5905" spans="10:11" ht="12.75" customHeight="1" x14ac:dyDescent="0.2">
      <c r="J5905">
        <f t="shared" si="574"/>
        <v>0</v>
      </c>
      <c r="K5905">
        <f t="shared" si="575"/>
        <v>0</v>
      </c>
    </row>
    <row r="5906" spans="10:11" ht="12.75" customHeight="1" x14ac:dyDescent="0.2">
      <c r="J5906">
        <f t="shared" si="574"/>
        <v>0</v>
      </c>
      <c r="K5906">
        <f t="shared" si="575"/>
        <v>0</v>
      </c>
    </row>
    <row r="5907" spans="10:11" ht="12.75" customHeight="1" x14ac:dyDescent="0.2">
      <c r="J5907">
        <f t="shared" si="574"/>
        <v>0</v>
      </c>
      <c r="K5907">
        <f t="shared" si="575"/>
        <v>0</v>
      </c>
    </row>
    <row r="5908" spans="10:11" ht="12.75" customHeight="1" x14ac:dyDescent="0.2">
      <c r="J5908">
        <f t="shared" si="574"/>
        <v>0</v>
      </c>
      <c r="K5908">
        <f t="shared" si="575"/>
        <v>0</v>
      </c>
    </row>
    <row r="5909" spans="10:11" ht="12.75" customHeight="1" x14ac:dyDescent="0.2">
      <c r="J5909">
        <f t="shared" si="574"/>
        <v>0</v>
      </c>
      <c r="K5909">
        <f t="shared" si="575"/>
        <v>0</v>
      </c>
    </row>
    <row r="5910" spans="10:11" ht="12.75" customHeight="1" x14ac:dyDescent="0.2">
      <c r="J5910">
        <f t="shared" si="574"/>
        <v>0</v>
      </c>
      <c r="K5910">
        <f t="shared" si="575"/>
        <v>0</v>
      </c>
    </row>
    <row r="5911" spans="10:11" ht="12.75" customHeight="1" x14ac:dyDescent="0.2">
      <c r="J5911">
        <f t="shared" si="574"/>
        <v>0</v>
      </c>
      <c r="K5911">
        <f t="shared" si="575"/>
        <v>0</v>
      </c>
    </row>
    <row r="5912" spans="10:11" ht="12.75" customHeight="1" x14ac:dyDescent="0.2">
      <c r="J5912">
        <f t="shared" si="574"/>
        <v>0</v>
      </c>
      <c r="K5912">
        <f t="shared" si="575"/>
        <v>0</v>
      </c>
    </row>
    <row r="5913" spans="10:11" ht="12.75" customHeight="1" x14ac:dyDescent="0.2">
      <c r="J5913">
        <f t="shared" si="574"/>
        <v>0</v>
      </c>
      <c r="K5913">
        <f t="shared" si="575"/>
        <v>0</v>
      </c>
    </row>
    <row r="5914" spans="10:11" ht="12.75" customHeight="1" x14ac:dyDescent="0.2">
      <c r="J5914">
        <f t="shared" si="574"/>
        <v>0</v>
      </c>
      <c r="K5914">
        <f t="shared" si="575"/>
        <v>0</v>
      </c>
    </row>
    <row r="5915" spans="10:11" ht="12.75" customHeight="1" x14ac:dyDescent="0.2">
      <c r="J5915">
        <f t="shared" si="574"/>
        <v>0</v>
      </c>
      <c r="K5915">
        <f t="shared" si="575"/>
        <v>0</v>
      </c>
    </row>
    <row r="5916" spans="10:11" ht="12.75" customHeight="1" x14ac:dyDescent="0.2">
      <c r="J5916">
        <f t="shared" si="574"/>
        <v>0</v>
      </c>
      <c r="K5916">
        <f t="shared" si="575"/>
        <v>0</v>
      </c>
    </row>
    <row r="5917" spans="10:11" ht="12.75" customHeight="1" x14ac:dyDescent="0.2">
      <c r="J5917">
        <f t="shared" si="574"/>
        <v>0</v>
      </c>
      <c r="K5917">
        <f t="shared" si="575"/>
        <v>0</v>
      </c>
    </row>
    <row r="5918" spans="10:11" ht="12.75" customHeight="1" x14ac:dyDescent="0.2">
      <c r="J5918">
        <f t="shared" si="574"/>
        <v>0</v>
      </c>
      <c r="K5918">
        <f t="shared" si="575"/>
        <v>0</v>
      </c>
    </row>
    <row r="5919" spans="10:11" ht="12.75" customHeight="1" x14ac:dyDescent="0.2">
      <c r="J5919">
        <f t="shared" si="574"/>
        <v>0</v>
      </c>
      <c r="K5919">
        <f t="shared" si="575"/>
        <v>0</v>
      </c>
    </row>
    <row r="5920" spans="10:11" ht="12.75" customHeight="1" x14ac:dyDescent="0.2">
      <c r="J5920">
        <f t="shared" si="574"/>
        <v>0</v>
      </c>
      <c r="K5920">
        <f t="shared" si="575"/>
        <v>0</v>
      </c>
    </row>
    <row r="5921" spans="10:11" ht="12.75" customHeight="1" x14ac:dyDescent="0.2">
      <c r="J5921">
        <f t="shared" si="574"/>
        <v>0</v>
      </c>
      <c r="K5921">
        <f t="shared" si="575"/>
        <v>0</v>
      </c>
    </row>
    <row r="5922" spans="10:11" ht="12.75" customHeight="1" x14ac:dyDescent="0.2">
      <c r="J5922">
        <f t="shared" si="574"/>
        <v>0</v>
      </c>
      <c r="K5922">
        <f t="shared" si="575"/>
        <v>0</v>
      </c>
    </row>
    <row r="5923" spans="10:11" ht="12.75" customHeight="1" x14ac:dyDescent="0.2">
      <c r="J5923">
        <f t="shared" si="574"/>
        <v>0</v>
      </c>
      <c r="K5923">
        <f t="shared" si="575"/>
        <v>0</v>
      </c>
    </row>
    <row r="5924" spans="10:11" ht="12.75" customHeight="1" x14ac:dyDescent="0.2">
      <c r="J5924">
        <f t="shared" si="574"/>
        <v>0</v>
      </c>
      <c r="K5924">
        <f t="shared" si="575"/>
        <v>0</v>
      </c>
    </row>
    <row r="5925" spans="10:11" ht="12.75" customHeight="1" x14ac:dyDescent="0.2">
      <c r="J5925">
        <f t="shared" si="574"/>
        <v>0</v>
      </c>
      <c r="K5925">
        <f t="shared" si="575"/>
        <v>0</v>
      </c>
    </row>
    <row r="5926" spans="10:11" ht="12.75" customHeight="1" x14ac:dyDescent="0.2">
      <c r="J5926">
        <f t="shared" si="574"/>
        <v>0</v>
      </c>
      <c r="K5926">
        <f t="shared" si="575"/>
        <v>0</v>
      </c>
    </row>
    <row r="5927" spans="10:11" ht="12.75" customHeight="1" x14ac:dyDescent="0.2">
      <c r="J5927">
        <f t="shared" si="574"/>
        <v>0</v>
      </c>
      <c r="K5927">
        <f t="shared" si="575"/>
        <v>0</v>
      </c>
    </row>
    <row r="5928" spans="10:11" ht="12.75" customHeight="1" x14ac:dyDescent="0.2">
      <c r="J5928">
        <f t="shared" si="574"/>
        <v>0</v>
      </c>
      <c r="K5928">
        <f t="shared" si="575"/>
        <v>0</v>
      </c>
    </row>
    <row r="5929" spans="10:11" ht="12.75" customHeight="1" x14ac:dyDescent="0.2">
      <c r="J5929">
        <f t="shared" si="574"/>
        <v>0</v>
      </c>
      <c r="K5929">
        <f t="shared" si="575"/>
        <v>0</v>
      </c>
    </row>
    <row r="5930" spans="10:11" ht="12.75" customHeight="1" x14ac:dyDescent="0.2">
      <c r="J5930">
        <f t="shared" si="574"/>
        <v>0</v>
      </c>
      <c r="K5930">
        <f t="shared" si="575"/>
        <v>0</v>
      </c>
    </row>
    <row r="5931" spans="10:11" ht="12.75" customHeight="1" x14ac:dyDescent="0.2">
      <c r="J5931">
        <f t="shared" si="574"/>
        <v>0</v>
      </c>
      <c r="K5931">
        <f t="shared" si="575"/>
        <v>0</v>
      </c>
    </row>
    <row r="5932" spans="10:11" ht="12.75" customHeight="1" x14ac:dyDescent="0.2">
      <c r="J5932">
        <f t="shared" si="574"/>
        <v>0</v>
      </c>
      <c r="K5932">
        <f t="shared" si="575"/>
        <v>0</v>
      </c>
    </row>
    <row r="5933" spans="10:11" ht="12.75" customHeight="1" x14ac:dyDescent="0.2">
      <c r="J5933">
        <f t="shared" si="574"/>
        <v>0</v>
      </c>
      <c r="K5933">
        <f t="shared" si="575"/>
        <v>0</v>
      </c>
    </row>
    <row r="5934" spans="10:11" ht="12.75" customHeight="1" x14ac:dyDescent="0.2">
      <c r="J5934">
        <f t="shared" si="574"/>
        <v>0</v>
      </c>
      <c r="K5934">
        <f t="shared" si="575"/>
        <v>0</v>
      </c>
    </row>
    <row r="5935" spans="10:11" ht="12.75" customHeight="1" x14ac:dyDescent="0.2">
      <c r="J5935">
        <f t="shared" si="574"/>
        <v>0</v>
      </c>
      <c r="K5935">
        <f t="shared" si="575"/>
        <v>0</v>
      </c>
    </row>
    <row r="5936" spans="10:11" ht="12.75" customHeight="1" x14ac:dyDescent="0.2">
      <c r="J5936">
        <f t="shared" si="574"/>
        <v>0</v>
      </c>
      <c r="K5936">
        <f t="shared" si="575"/>
        <v>0</v>
      </c>
    </row>
    <row r="5937" spans="10:11" ht="12.75" customHeight="1" x14ac:dyDescent="0.2">
      <c r="J5937">
        <f t="shared" si="574"/>
        <v>0</v>
      </c>
      <c r="K5937">
        <f t="shared" si="575"/>
        <v>0</v>
      </c>
    </row>
    <row r="5938" spans="10:11" ht="12.75" customHeight="1" x14ac:dyDescent="0.2">
      <c r="J5938">
        <f t="shared" si="574"/>
        <v>0</v>
      </c>
      <c r="K5938">
        <f t="shared" si="575"/>
        <v>0</v>
      </c>
    </row>
    <row r="5939" spans="10:11" ht="12.75" customHeight="1" x14ac:dyDescent="0.2">
      <c r="J5939">
        <f t="shared" si="574"/>
        <v>0</v>
      </c>
      <c r="K5939">
        <f t="shared" si="575"/>
        <v>0</v>
      </c>
    </row>
    <row r="5940" spans="10:11" ht="12.75" customHeight="1" x14ac:dyDescent="0.2">
      <c r="J5940">
        <f t="shared" si="574"/>
        <v>0</v>
      </c>
      <c r="K5940">
        <f t="shared" si="575"/>
        <v>0</v>
      </c>
    </row>
    <row r="5941" spans="10:11" ht="12.75" customHeight="1" x14ac:dyDescent="0.2">
      <c r="J5941">
        <f t="shared" si="574"/>
        <v>0</v>
      </c>
      <c r="K5941">
        <f t="shared" si="575"/>
        <v>0</v>
      </c>
    </row>
    <row r="5942" spans="10:11" ht="12.75" customHeight="1" x14ac:dyDescent="0.2">
      <c r="J5942">
        <f t="shared" si="574"/>
        <v>0</v>
      </c>
      <c r="K5942">
        <f t="shared" si="575"/>
        <v>0</v>
      </c>
    </row>
    <row r="5943" spans="10:11" ht="12.75" customHeight="1" x14ac:dyDescent="0.2">
      <c r="J5943">
        <f t="shared" si="574"/>
        <v>0</v>
      </c>
      <c r="K5943">
        <f t="shared" si="575"/>
        <v>0</v>
      </c>
    </row>
    <row r="5944" spans="10:11" ht="12.75" customHeight="1" x14ac:dyDescent="0.2">
      <c r="J5944">
        <f t="shared" si="574"/>
        <v>0</v>
      </c>
      <c r="K5944">
        <f t="shared" si="575"/>
        <v>0</v>
      </c>
    </row>
    <row r="5945" spans="10:11" ht="12.75" customHeight="1" x14ac:dyDescent="0.2">
      <c r="J5945">
        <f t="shared" si="574"/>
        <v>0</v>
      </c>
      <c r="K5945">
        <f t="shared" si="575"/>
        <v>0</v>
      </c>
    </row>
    <row r="5946" spans="10:11" ht="12.75" customHeight="1" x14ac:dyDescent="0.2">
      <c r="J5946">
        <f t="shared" si="574"/>
        <v>0</v>
      </c>
      <c r="K5946">
        <f t="shared" si="575"/>
        <v>0</v>
      </c>
    </row>
    <row r="5947" spans="10:11" ht="12.75" customHeight="1" x14ac:dyDescent="0.2">
      <c r="J5947">
        <f t="shared" si="574"/>
        <v>0</v>
      </c>
      <c r="K5947">
        <f t="shared" si="575"/>
        <v>0</v>
      </c>
    </row>
    <row r="5948" spans="10:11" ht="12.75" customHeight="1" x14ac:dyDescent="0.2">
      <c r="J5948">
        <f t="shared" si="574"/>
        <v>0</v>
      </c>
      <c r="K5948">
        <f t="shared" si="575"/>
        <v>0</v>
      </c>
    </row>
    <row r="5949" spans="10:11" ht="12.75" customHeight="1" x14ac:dyDescent="0.2">
      <c r="J5949">
        <f t="shared" si="574"/>
        <v>0</v>
      </c>
      <c r="K5949">
        <f t="shared" si="575"/>
        <v>0</v>
      </c>
    </row>
    <row r="5950" spans="10:11" ht="12.75" customHeight="1" x14ac:dyDescent="0.2">
      <c r="J5950">
        <f t="shared" si="574"/>
        <v>0</v>
      </c>
      <c r="K5950">
        <f t="shared" si="575"/>
        <v>0</v>
      </c>
    </row>
    <row r="5951" spans="10:11" ht="12.75" customHeight="1" x14ac:dyDescent="0.2">
      <c r="J5951">
        <f t="shared" si="574"/>
        <v>0</v>
      </c>
      <c r="K5951">
        <f t="shared" si="575"/>
        <v>0</v>
      </c>
    </row>
    <row r="5952" spans="10:11" ht="12.75" customHeight="1" x14ac:dyDescent="0.2">
      <c r="J5952">
        <f t="shared" si="574"/>
        <v>0</v>
      </c>
      <c r="K5952">
        <f t="shared" si="575"/>
        <v>0</v>
      </c>
    </row>
    <row r="5953" spans="10:11" ht="12.75" customHeight="1" x14ac:dyDescent="0.2">
      <c r="J5953">
        <f t="shared" si="574"/>
        <v>0</v>
      </c>
      <c r="K5953">
        <f t="shared" si="575"/>
        <v>0</v>
      </c>
    </row>
    <row r="5954" spans="10:11" ht="12.75" customHeight="1" x14ac:dyDescent="0.2">
      <c r="J5954">
        <f t="shared" si="574"/>
        <v>0</v>
      </c>
      <c r="K5954">
        <f t="shared" si="575"/>
        <v>0</v>
      </c>
    </row>
    <row r="5955" spans="10:11" ht="12.75" customHeight="1" x14ac:dyDescent="0.2">
      <c r="J5955">
        <f t="shared" ref="J5955:J6018" si="576">IF(H5955="",0,H5955)</f>
        <v>0</v>
      </c>
      <c r="K5955">
        <f t="shared" ref="K5955:K6018" si="577">IF(I5955="",0,I5955)</f>
        <v>0</v>
      </c>
    </row>
    <row r="5956" spans="10:11" ht="12.75" customHeight="1" x14ac:dyDescent="0.2">
      <c r="J5956">
        <f t="shared" si="576"/>
        <v>0</v>
      </c>
      <c r="K5956">
        <f t="shared" si="577"/>
        <v>0</v>
      </c>
    </row>
    <row r="5957" spans="10:11" ht="12.75" customHeight="1" x14ac:dyDescent="0.2">
      <c r="J5957">
        <f t="shared" si="576"/>
        <v>0</v>
      </c>
      <c r="K5957">
        <f t="shared" si="577"/>
        <v>0</v>
      </c>
    </row>
    <row r="5958" spans="10:11" ht="12.75" customHeight="1" x14ac:dyDescent="0.2">
      <c r="J5958">
        <f t="shared" si="576"/>
        <v>0</v>
      </c>
      <c r="K5958">
        <f t="shared" si="577"/>
        <v>0</v>
      </c>
    </row>
    <row r="5959" spans="10:11" ht="12.75" customHeight="1" x14ac:dyDescent="0.2">
      <c r="J5959">
        <f t="shared" si="576"/>
        <v>0</v>
      </c>
      <c r="K5959">
        <f t="shared" si="577"/>
        <v>0</v>
      </c>
    </row>
    <row r="5960" spans="10:11" ht="12.75" customHeight="1" x14ac:dyDescent="0.2">
      <c r="J5960">
        <f t="shared" si="576"/>
        <v>0</v>
      </c>
      <c r="K5960">
        <f t="shared" si="577"/>
        <v>0</v>
      </c>
    </row>
    <row r="5961" spans="10:11" ht="12.75" customHeight="1" x14ac:dyDescent="0.2">
      <c r="J5961">
        <f t="shared" si="576"/>
        <v>0</v>
      </c>
      <c r="K5961">
        <f t="shared" si="577"/>
        <v>0</v>
      </c>
    </row>
    <row r="5962" spans="10:11" ht="12.75" customHeight="1" x14ac:dyDescent="0.2">
      <c r="J5962">
        <f t="shared" si="576"/>
        <v>0</v>
      </c>
      <c r="K5962">
        <f t="shared" si="577"/>
        <v>0</v>
      </c>
    </row>
    <row r="5963" spans="10:11" ht="12.75" customHeight="1" x14ac:dyDescent="0.2">
      <c r="J5963">
        <f t="shared" si="576"/>
        <v>0</v>
      </c>
      <c r="K5963">
        <f t="shared" si="577"/>
        <v>0</v>
      </c>
    </row>
    <row r="5964" spans="10:11" ht="12.75" customHeight="1" x14ac:dyDescent="0.2">
      <c r="J5964">
        <f t="shared" si="576"/>
        <v>0</v>
      </c>
      <c r="K5964">
        <f t="shared" si="577"/>
        <v>0</v>
      </c>
    </row>
    <row r="5965" spans="10:11" ht="12.75" customHeight="1" x14ac:dyDescent="0.2">
      <c r="J5965">
        <f t="shared" si="576"/>
        <v>0</v>
      </c>
      <c r="K5965">
        <f t="shared" si="577"/>
        <v>0</v>
      </c>
    </row>
    <row r="5966" spans="10:11" ht="12.75" customHeight="1" x14ac:dyDescent="0.2">
      <c r="J5966">
        <f t="shared" si="576"/>
        <v>0</v>
      </c>
      <c r="K5966">
        <f t="shared" si="577"/>
        <v>0</v>
      </c>
    </row>
    <row r="5967" spans="10:11" ht="12.75" customHeight="1" x14ac:dyDescent="0.2">
      <c r="J5967">
        <f t="shared" si="576"/>
        <v>0</v>
      </c>
      <c r="K5967">
        <f t="shared" si="577"/>
        <v>0</v>
      </c>
    </row>
    <row r="5968" spans="10:11" ht="12.75" customHeight="1" x14ac:dyDescent="0.2">
      <c r="J5968">
        <f t="shared" si="576"/>
        <v>0</v>
      </c>
      <c r="K5968">
        <f t="shared" si="577"/>
        <v>0</v>
      </c>
    </row>
    <row r="5969" spans="10:11" ht="12.75" customHeight="1" x14ac:dyDescent="0.2">
      <c r="J5969">
        <f t="shared" si="576"/>
        <v>0</v>
      </c>
      <c r="K5969">
        <f t="shared" si="577"/>
        <v>0</v>
      </c>
    </row>
    <row r="5970" spans="10:11" ht="12.75" customHeight="1" x14ac:dyDescent="0.2">
      <c r="J5970">
        <f t="shared" si="576"/>
        <v>0</v>
      </c>
      <c r="K5970">
        <f t="shared" si="577"/>
        <v>0</v>
      </c>
    </row>
    <row r="5971" spans="10:11" ht="12.75" customHeight="1" x14ac:dyDescent="0.2">
      <c r="J5971">
        <f t="shared" si="576"/>
        <v>0</v>
      </c>
      <c r="K5971">
        <f t="shared" si="577"/>
        <v>0</v>
      </c>
    </row>
    <row r="5972" spans="10:11" ht="12.75" customHeight="1" x14ac:dyDescent="0.2">
      <c r="J5972">
        <f t="shared" si="576"/>
        <v>0</v>
      </c>
      <c r="K5972">
        <f t="shared" si="577"/>
        <v>0</v>
      </c>
    </row>
    <row r="5973" spans="10:11" ht="12.75" customHeight="1" x14ac:dyDescent="0.2">
      <c r="J5973">
        <f t="shared" si="576"/>
        <v>0</v>
      </c>
      <c r="K5973">
        <f t="shared" si="577"/>
        <v>0</v>
      </c>
    </row>
    <row r="5974" spans="10:11" ht="12.75" customHeight="1" x14ac:dyDescent="0.2">
      <c r="J5974">
        <f t="shared" si="576"/>
        <v>0</v>
      </c>
      <c r="K5974">
        <f t="shared" si="577"/>
        <v>0</v>
      </c>
    </row>
    <row r="5975" spans="10:11" ht="12.75" customHeight="1" x14ac:dyDescent="0.2">
      <c r="J5975">
        <f t="shared" si="576"/>
        <v>0</v>
      </c>
      <c r="K5975">
        <f t="shared" si="577"/>
        <v>0</v>
      </c>
    </row>
    <row r="5976" spans="10:11" ht="12.75" customHeight="1" x14ac:dyDescent="0.2">
      <c r="J5976">
        <f t="shared" si="576"/>
        <v>0</v>
      </c>
      <c r="K5976">
        <f t="shared" si="577"/>
        <v>0</v>
      </c>
    </row>
    <row r="5977" spans="10:11" ht="12.75" customHeight="1" x14ac:dyDescent="0.2">
      <c r="J5977">
        <f t="shared" si="576"/>
        <v>0</v>
      </c>
      <c r="K5977">
        <f t="shared" si="577"/>
        <v>0</v>
      </c>
    </row>
    <row r="5978" spans="10:11" ht="12.75" customHeight="1" x14ac:dyDescent="0.2">
      <c r="J5978">
        <f t="shared" si="576"/>
        <v>0</v>
      </c>
      <c r="K5978">
        <f t="shared" si="577"/>
        <v>0</v>
      </c>
    </row>
    <row r="5979" spans="10:11" ht="12.75" customHeight="1" x14ac:dyDescent="0.2">
      <c r="J5979">
        <f t="shared" si="576"/>
        <v>0</v>
      </c>
      <c r="K5979">
        <f t="shared" si="577"/>
        <v>0</v>
      </c>
    </row>
    <row r="5980" spans="10:11" ht="12.75" customHeight="1" x14ac:dyDescent="0.2">
      <c r="J5980">
        <f t="shared" si="576"/>
        <v>0</v>
      </c>
      <c r="K5980">
        <f t="shared" si="577"/>
        <v>0</v>
      </c>
    </row>
    <row r="5981" spans="10:11" ht="12.75" customHeight="1" x14ac:dyDescent="0.2">
      <c r="J5981">
        <f t="shared" si="576"/>
        <v>0</v>
      </c>
      <c r="K5981">
        <f t="shared" si="577"/>
        <v>0</v>
      </c>
    </row>
    <row r="5982" spans="10:11" ht="12.75" customHeight="1" x14ac:dyDescent="0.2">
      <c r="J5982">
        <f t="shared" si="576"/>
        <v>0</v>
      </c>
      <c r="K5982">
        <f t="shared" si="577"/>
        <v>0</v>
      </c>
    </row>
    <row r="5983" spans="10:11" ht="12.75" customHeight="1" x14ac:dyDescent="0.2">
      <c r="J5983">
        <f t="shared" si="576"/>
        <v>0</v>
      </c>
      <c r="K5983">
        <f t="shared" si="577"/>
        <v>0</v>
      </c>
    </row>
    <row r="5984" spans="10:11" ht="12.75" customHeight="1" x14ac:dyDescent="0.2">
      <c r="J5984">
        <f t="shared" si="576"/>
        <v>0</v>
      </c>
      <c r="K5984">
        <f t="shared" si="577"/>
        <v>0</v>
      </c>
    </row>
    <row r="5985" spans="10:11" ht="12.75" customHeight="1" x14ac:dyDescent="0.2">
      <c r="J5985">
        <f t="shared" si="576"/>
        <v>0</v>
      </c>
      <c r="K5985">
        <f t="shared" si="577"/>
        <v>0</v>
      </c>
    </row>
    <row r="5986" spans="10:11" ht="12.75" customHeight="1" x14ac:dyDescent="0.2">
      <c r="J5986">
        <f t="shared" si="576"/>
        <v>0</v>
      </c>
      <c r="K5986">
        <f t="shared" si="577"/>
        <v>0</v>
      </c>
    </row>
    <row r="5987" spans="10:11" ht="12.75" customHeight="1" x14ac:dyDescent="0.2">
      <c r="J5987">
        <f t="shared" si="576"/>
        <v>0</v>
      </c>
      <c r="K5987">
        <f t="shared" si="577"/>
        <v>0</v>
      </c>
    </row>
    <row r="5988" spans="10:11" ht="12.75" customHeight="1" x14ac:dyDescent="0.2">
      <c r="J5988">
        <f t="shared" si="576"/>
        <v>0</v>
      </c>
      <c r="K5988">
        <f t="shared" si="577"/>
        <v>0</v>
      </c>
    </row>
    <row r="5989" spans="10:11" ht="12.75" customHeight="1" x14ac:dyDescent="0.2">
      <c r="J5989">
        <f t="shared" si="576"/>
        <v>0</v>
      </c>
      <c r="K5989">
        <f t="shared" si="577"/>
        <v>0</v>
      </c>
    </row>
    <row r="5990" spans="10:11" ht="12.75" customHeight="1" x14ac:dyDescent="0.2">
      <c r="J5990">
        <f t="shared" si="576"/>
        <v>0</v>
      </c>
      <c r="K5990">
        <f t="shared" si="577"/>
        <v>0</v>
      </c>
    </row>
    <row r="5991" spans="10:11" ht="12.75" customHeight="1" x14ac:dyDescent="0.2">
      <c r="J5991">
        <f t="shared" si="576"/>
        <v>0</v>
      </c>
      <c r="K5991">
        <f t="shared" si="577"/>
        <v>0</v>
      </c>
    </row>
    <row r="5992" spans="10:11" ht="12.75" customHeight="1" x14ac:dyDescent="0.2">
      <c r="J5992">
        <f t="shared" si="576"/>
        <v>0</v>
      </c>
      <c r="K5992">
        <f t="shared" si="577"/>
        <v>0</v>
      </c>
    </row>
    <row r="5993" spans="10:11" ht="12.75" customHeight="1" x14ac:dyDescent="0.2">
      <c r="J5993">
        <f t="shared" si="576"/>
        <v>0</v>
      </c>
      <c r="K5993">
        <f t="shared" si="577"/>
        <v>0</v>
      </c>
    </row>
    <row r="5994" spans="10:11" ht="12.75" customHeight="1" x14ac:dyDescent="0.2">
      <c r="J5994">
        <f t="shared" si="576"/>
        <v>0</v>
      </c>
      <c r="K5994">
        <f t="shared" si="577"/>
        <v>0</v>
      </c>
    </row>
    <row r="5995" spans="10:11" ht="12.75" customHeight="1" x14ac:dyDescent="0.2">
      <c r="J5995">
        <f t="shared" si="576"/>
        <v>0</v>
      </c>
      <c r="K5995">
        <f t="shared" si="577"/>
        <v>0</v>
      </c>
    </row>
    <row r="5996" spans="10:11" ht="12.75" customHeight="1" x14ac:dyDescent="0.2">
      <c r="J5996">
        <f t="shared" si="576"/>
        <v>0</v>
      </c>
      <c r="K5996">
        <f t="shared" si="577"/>
        <v>0</v>
      </c>
    </row>
    <row r="5997" spans="10:11" ht="12.75" customHeight="1" x14ac:dyDescent="0.2">
      <c r="J5997">
        <f t="shared" si="576"/>
        <v>0</v>
      </c>
      <c r="K5997">
        <f t="shared" si="577"/>
        <v>0</v>
      </c>
    </row>
    <row r="5998" spans="10:11" ht="12.75" customHeight="1" x14ac:dyDescent="0.2">
      <c r="J5998">
        <f t="shared" si="576"/>
        <v>0</v>
      </c>
      <c r="K5998">
        <f t="shared" si="577"/>
        <v>0</v>
      </c>
    </row>
    <row r="5999" spans="10:11" ht="12.75" customHeight="1" x14ac:dyDescent="0.2">
      <c r="J5999">
        <f t="shared" si="576"/>
        <v>0</v>
      </c>
      <c r="K5999">
        <f t="shared" si="577"/>
        <v>0</v>
      </c>
    </row>
    <row r="6000" spans="10:11" ht="12.75" customHeight="1" x14ac:dyDescent="0.2">
      <c r="J6000">
        <f t="shared" si="576"/>
        <v>0</v>
      </c>
      <c r="K6000">
        <f t="shared" si="577"/>
        <v>0</v>
      </c>
    </row>
    <row r="6001" spans="10:11" ht="12.75" customHeight="1" x14ac:dyDescent="0.2">
      <c r="J6001">
        <f t="shared" si="576"/>
        <v>0</v>
      </c>
      <c r="K6001">
        <f t="shared" si="577"/>
        <v>0</v>
      </c>
    </row>
    <row r="6002" spans="10:11" ht="12.75" customHeight="1" x14ac:dyDescent="0.2">
      <c r="J6002">
        <f t="shared" si="576"/>
        <v>0</v>
      </c>
      <c r="K6002">
        <f t="shared" si="577"/>
        <v>0</v>
      </c>
    </row>
    <row r="6003" spans="10:11" ht="12.75" customHeight="1" x14ac:dyDescent="0.2">
      <c r="J6003">
        <f t="shared" si="576"/>
        <v>0</v>
      </c>
      <c r="K6003">
        <f t="shared" si="577"/>
        <v>0</v>
      </c>
    </row>
    <row r="6004" spans="10:11" ht="12.75" customHeight="1" x14ac:dyDescent="0.2">
      <c r="J6004">
        <f t="shared" si="576"/>
        <v>0</v>
      </c>
      <c r="K6004">
        <f t="shared" si="577"/>
        <v>0</v>
      </c>
    </row>
    <row r="6005" spans="10:11" ht="12.75" customHeight="1" x14ac:dyDescent="0.2">
      <c r="J6005">
        <f t="shared" si="576"/>
        <v>0</v>
      </c>
      <c r="K6005">
        <f t="shared" si="577"/>
        <v>0</v>
      </c>
    </row>
    <row r="6006" spans="10:11" ht="12.75" customHeight="1" x14ac:dyDescent="0.2">
      <c r="J6006">
        <f t="shared" si="576"/>
        <v>0</v>
      </c>
      <c r="K6006">
        <f t="shared" si="577"/>
        <v>0</v>
      </c>
    </row>
    <row r="6007" spans="10:11" ht="12.75" customHeight="1" x14ac:dyDescent="0.2">
      <c r="J6007">
        <f t="shared" si="576"/>
        <v>0</v>
      </c>
      <c r="K6007">
        <f t="shared" si="577"/>
        <v>0</v>
      </c>
    </row>
    <row r="6008" spans="10:11" ht="12.75" customHeight="1" x14ac:dyDescent="0.2">
      <c r="J6008">
        <f t="shared" si="576"/>
        <v>0</v>
      </c>
      <c r="K6008">
        <f t="shared" si="577"/>
        <v>0</v>
      </c>
    </row>
    <row r="6009" spans="10:11" ht="12.75" customHeight="1" x14ac:dyDescent="0.2">
      <c r="J6009">
        <f t="shared" si="576"/>
        <v>0</v>
      </c>
      <c r="K6009">
        <f t="shared" si="577"/>
        <v>0</v>
      </c>
    </row>
    <row r="6010" spans="10:11" ht="12.75" customHeight="1" x14ac:dyDescent="0.2">
      <c r="J6010">
        <f t="shared" si="576"/>
        <v>0</v>
      </c>
      <c r="K6010">
        <f t="shared" si="577"/>
        <v>0</v>
      </c>
    </row>
    <row r="6011" spans="10:11" ht="12.75" customHeight="1" x14ac:dyDescent="0.2">
      <c r="J6011">
        <f t="shared" si="576"/>
        <v>0</v>
      </c>
      <c r="K6011">
        <f t="shared" si="577"/>
        <v>0</v>
      </c>
    </row>
    <row r="6012" spans="10:11" ht="12.75" customHeight="1" x14ac:dyDescent="0.2">
      <c r="J6012">
        <f t="shared" si="576"/>
        <v>0</v>
      </c>
      <c r="K6012">
        <f t="shared" si="577"/>
        <v>0</v>
      </c>
    </row>
    <row r="6013" spans="10:11" ht="12.75" customHeight="1" x14ac:dyDescent="0.2">
      <c r="J6013">
        <f t="shared" si="576"/>
        <v>0</v>
      </c>
      <c r="K6013">
        <f t="shared" si="577"/>
        <v>0</v>
      </c>
    </row>
    <row r="6014" spans="10:11" ht="12.75" customHeight="1" x14ac:dyDescent="0.2">
      <c r="J6014">
        <f t="shared" si="576"/>
        <v>0</v>
      </c>
      <c r="K6014">
        <f t="shared" si="577"/>
        <v>0</v>
      </c>
    </row>
    <row r="6015" spans="10:11" ht="12.75" customHeight="1" x14ac:dyDescent="0.2">
      <c r="J6015">
        <f t="shared" si="576"/>
        <v>0</v>
      </c>
      <c r="K6015">
        <f t="shared" si="577"/>
        <v>0</v>
      </c>
    </row>
    <row r="6016" spans="10:11" ht="12.75" customHeight="1" x14ac:dyDescent="0.2">
      <c r="J6016">
        <f t="shared" si="576"/>
        <v>0</v>
      </c>
      <c r="K6016">
        <f t="shared" si="577"/>
        <v>0</v>
      </c>
    </row>
    <row r="6017" spans="10:11" ht="12.75" customHeight="1" x14ac:dyDescent="0.2">
      <c r="J6017">
        <f t="shared" si="576"/>
        <v>0</v>
      </c>
      <c r="K6017">
        <f t="shared" si="577"/>
        <v>0</v>
      </c>
    </row>
    <row r="6018" spans="10:11" ht="12.75" customHeight="1" x14ac:dyDescent="0.2">
      <c r="J6018">
        <f t="shared" si="576"/>
        <v>0</v>
      </c>
      <c r="K6018">
        <f t="shared" si="577"/>
        <v>0</v>
      </c>
    </row>
    <row r="6019" spans="10:11" ht="12.75" customHeight="1" x14ac:dyDescent="0.2">
      <c r="J6019">
        <f t="shared" ref="J6019:J6082" si="578">IF(H6019="",0,H6019)</f>
        <v>0</v>
      </c>
      <c r="K6019">
        <f t="shared" ref="K6019:K6082" si="579">IF(I6019="",0,I6019)</f>
        <v>0</v>
      </c>
    </row>
    <row r="6020" spans="10:11" ht="12.75" customHeight="1" x14ac:dyDescent="0.2">
      <c r="J6020">
        <f t="shared" si="578"/>
        <v>0</v>
      </c>
      <c r="K6020">
        <f t="shared" si="579"/>
        <v>0</v>
      </c>
    </row>
    <row r="6021" spans="10:11" ht="12.75" customHeight="1" x14ac:dyDescent="0.2">
      <c r="J6021">
        <f t="shared" si="578"/>
        <v>0</v>
      </c>
      <c r="K6021">
        <f t="shared" si="579"/>
        <v>0</v>
      </c>
    </row>
    <row r="6022" spans="10:11" ht="12.75" customHeight="1" x14ac:dyDescent="0.2">
      <c r="J6022">
        <f t="shared" si="578"/>
        <v>0</v>
      </c>
      <c r="K6022">
        <f t="shared" si="579"/>
        <v>0</v>
      </c>
    </row>
    <row r="6023" spans="10:11" ht="12.75" customHeight="1" x14ac:dyDescent="0.2">
      <c r="J6023">
        <f t="shared" si="578"/>
        <v>0</v>
      </c>
      <c r="K6023">
        <f t="shared" si="579"/>
        <v>0</v>
      </c>
    </row>
    <row r="6024" spans="10:11" ht="12.75" customHeight="1" x14ac:dyDescent="0.2">
      <c r="J6024">
        <f t="shared" si="578"/>
        <v>0</v>
      </c>
      <c r="K6024">
        <f t="shared" si="579"/>
        <v>0</v>
      </c>
    </row>
    <row r="6025" spans="10:11" ht="12.75" customHeight="1" x14ac:dyDescent="0.2">
      <c r="J6025">
        <f t="shared" si="578"/>
        <v>0</v>
      </c>
      <c r="K6025">
        <f t="shared" si="579"/>
        <v>0</v>
      </c>
    </row>
    <row r="6026" spans="10:11" ht="12.75" customHeight="1" x14ac:dyDescent="0.2">
      <c r="J6026">
        <f t="shared" si="578"/>
        <v>0</v>
      </c>
      <c r="K6026">
        <f t="shared" si="579"/>
        <v>0</v>
      </c>
    </row>
    <row r="6027" spans="10:11" ht="12.75" customHeight="1" x14ac:dyDescent="0.2">
      <c r="J6027">
        <f t="shared" si="578"/>
        <v>0</v>
      </c>
      <c r="K6027">
        <f t="shared" si="579"/>
        <v>0</v>
      </c>
    </row>
    <row r="6028" spans="10:11" ht="12.75" customHeight="1" x14ac:dyDescent="0.2">
      <c r="J6028">
        <f t="shared" si="578"/>
        <v>0</v>
      </c>
      <c r="K6028">
        <f t="shared" si="579"/>
        <v>0</v>
      </c>
    </row>
    <row r="6029" spans="10:11" ht="12.75" customHeight="1" x14ac:dyDescent="0.2">
      <c r="J6029">
        <f t="shared" si="578"/>
        <v>0</v>
      </c>
      <c r="K6029">
        <f t="shared" si="579"/>
        <v>0</v>
      </c>
    </row>
    <row r="6030" spans="10:11" ht="12.75" customHeight="1" x14ac:dyDescent="0.2">
      <c r="J6030">
        <f t="shared" si="578"/>
        <v>0</v>
      </c>
      <c r="K6030">
        <f t="shared" si="579"/>
        <v>0</v>
      </c>
    </row>
    <row r="6031" spans="10:11" ht="12.75" customHeight="1" x14ac:dyDescent="0.2">
      <c r="J6031">
        <f t="shared" si="578"/>
        <v>0</v>
      </c>
      <c r="K6031">
        <f t="shared" si="579"/>
        <v>0</v>
      </c>
    </row>
    <row r="6032" spans="10:11" ht="12.75" customHeight="1" x14ac:dyDescent="0.2">
      <c r="J6032">
        <f t="shared" si="578"/>
        <v>0</v>
      </c>
      <c r="K6032">
        <f t="shared" si="579"/>
        <v>0</v>
      </c>
    </row>
    <row r="6033" spans="10:11" ht="12.75" customHeight="1" x14ac:dyDescent="0.2">
      <c r="J6033">
        <f t="shared" si="578"/>
        <v>0</v>
      </c>
      <c r="K6033">
        <f t="shared" si="579"/>
        <v>0</v>
      </c>
    </row>
    <row r="6034" spans="10:11" ht="12.75" customHeight="1" x14ac:dyDescent="0.2">
      <c r="J6034">
        <f t="shared" si="578"/>
        <v>0</v>
      </c>
      <c r="K6034">
        <f t="shared" si="579"/>
        <v>0</v>
      </c>
    </row>
    <row r="6035" spans="10:11" ht="12.75" customHeight="1" x14ac:dyDescent="0.2">
      <c r="J6035">
        <f t="shared" si="578"/>
        <v>0</v>
      </c>
      <c r="K6035">
        <f t="shared" si="579"/>
        <v>0</v>
      </c>
    </row>
    <row r="6036" spans="10:11" ht="12.75" customHeight="1" x14ac:dyDescent="0.2">
      <c r="J6036">
        <f t="shared" si="578"/>
        <v>0</v>
      </c>
      <c r="K6036">
        <f t="shared" si="579"/>
        <v>0</v>
      </c>
    </row>
    <row r="6037" spans="10:11" ht="12.75" customHeight="1" x14ac:dyDescent="0.2">
      <c r="J6037">
        <f t="shared" si="578"/>
        <v>0</v>
      </c>
      <c r="K6037">
        <f t="shared" si="579"/>
        <v>0</v>
      </c>
    </row>
    <row r="6038" spans="10:11" ht="12.75" customHeight="1" x14ac:dyDescent="0.2">
      <c r="J6038">
        <f t="shared" si="578"/>
        <v>0</v>
      </c>
      <c r="K6038">
        <f t="shared" si="579"/>
        <v>0</v>
      </c>
    </row>
    <row r="6039" spans="10:11" ht="12.75" customHeight="1" x14ac:dyDescent="0.2">
      <c r="J6039">
        <f t="shared" si="578"/>
        <v>0</v>
      </c>
      <c r="K6039">
        <f t="shared" si="579"/>
        <v>0</v>
      </c>
    </row>
    <row r="6040" spans="10:11" ht="12.75" customHeight="1" x14ac:dyDescent="0.2">
      <c r="J6040">
        <f t="shared" si="578"/>
        <v>0</v>
      </c>
      <c r="K6040">
        <f t="shared" si="579"/>
        <v>0</v>
      </c>
    </row>
    <row r="6041" spans="10:11" ht="12.75" customHeight="1" x14ac:dyDescent="0.2">
      <c r="J6041">
        <f t="shared" si="578"/>
        <v>0</v>
      </c>
      <c r="K6041">
        <f t="shared" si="579"/>
        <v>0</v>
      </c>
    </row>
    <row r="6042" spans="10:11" ht="12.75" customHeight="1" x14ac:dyDescent="0.2">
      <c r="J6042">
        <f t="shared" si="578"/>
        <v>0</v>
      </c>
      <c r="K6042">
        <f t="shared" si="579"/>
        <v>0</v>
      </c>
    </row>
    <row r="6043" spans="10:11" ht="12.75" customHeight="1" x14ac:dyDescent="0.2">
      <c r="J6043">
        <f t="shared" si="578"/>
        <v>0</v>
      </c>
      <c r="K6043">
        <f t="shared" si="579"/>
        <v>0</v>
      </c>
    </row>
    <row r="6044" spans="10:11" ht="12.75" customHeight="1" x14ac:dyDescent="0.2">
      <c r="J6044">
        <f t="shared" si="578"/>
        <v>0</v>
      </c>
      <c r="K6044">
        <f t="shared" si="579"/>
        <v>0</v>
      </c>
    </row>
    <row r="6045" spans="10:11" ht="12.75" customHeight="1" x14ac:dyDescent="0.2">
      <c r="J6045">
        <f t="shared" si="578"/>
        <v>0</v>
      </c>
      <c r="K6045">
        <f t="shared" si="579"/>
        <v>0</v>
      </c>
    </row>
    <row r="6046" spans="10:11" ht="12.75" customHeight="1" x14ac:dyDescent="0.2">
      <c r="J6046">
        <f t="shared" si="578"/>
        <v>0</v>
      </c>
      <c r="K6046">
        <f t="shared" si="579"/>
        <v>0</v>
      </c>
    </row>
    <row r="6047" spans="10:11" ht="12.75" customHeight="1" x14ac:dyDescent="0.2">
      <c r="J6047">
        <f t="shared" si="578"/>
        <v>0</v>
      </c>
      <c r="K6047">
        <f t="shared" si="579"/>
        <v>0</v>
      </c>
    </row>
    <row r="6048" spans="10:11" ht="12.75" customHeight="1" x14ac:dyDescent="0.2">
      <c r="J6048">
        <f t="shared" si="578"/>
        <v>0</v>
      </c>
      <c r="K6048">
        <f t="shared" si="579"/>
        <v>0</v>
      </c>
    </row>
    <row r="6049" spans="10:11" ht="12.75" customHeight="1" x14ac:dyDescent="0.2">
      <c r="J6049">
        <f t="shared" si="578"/>
        <v>0</v>
      </c>
      <c r="K6049">
        <f t="shared" si="579"/>
        <v>0</v>
      </c>
    </row>
    <row r="6050" spans="10:11" ht="12.75" customHeight="1" x14ac:dyDescent="0.2">
      <c r="J6050">
        <f t="shared" si="578"/>
        <v>0</v>
      </c>
      <c r="K6050">
        <f t="shared" si="579"/>
        <v>0</v>
      </c>
    </row>
    <row r="6051" spans="10:11" ht="12.75" customHeight="1" x14ac:dyDescent="0.2">
      <c r="J6051">
        <f t="shared" si="578"/>
        <v>0</v>
      </c>
      <c r="K6051">
        <f t="shared" si="579"/>
        <v>0</v>
      </c>
    </row>
    <row r="6052" spans="10:11" ht="12.75" customHeight="1" x14ac:dyDescent="0.2">
      <c r="J6052">
        <f t="shared" si="578"/>
        <v>0</v>
      </c>
      <c r="K6052">
        <f t="shared" si="579"/>
        <v>0</v>
      </c>
    </row>
    <row r="6053" spans="10:11" ht="12.75" customHeight="1" x14ac:dyDescent="0.2">
      <c r="J6053">
        <f t="shared" si="578"/>
        <v>0</v>
      </c>
      <c r="K6053">
        <f t="shared" si="579"/>
        <v>0</v>
      </c>
    </row>
    <row r="6054" spans="10:11" ht="12.75" customHeight="1" x14ac:dyDescent="0.2">
      <c r="J6054">
        <f t="shared" si="578"/>
        <v>0</v>
      </c>
      <c r="K6054">
        <f t="shared" si="579"/>
        <v>0</v>
      </c>
    </row>
    <row r="6055" spans="10:11" ht="12.75" customHeight="1" x14ac:dyDescent="0.2">
      <c r="J6055">
        <f t="shared" si="578"/>
        <v>0</v>
      </c>
      <c r="K6055">
        <f t="shared" si="579"/>
        <v>0</v>
      </c>
    </row>
    <row r="6056" spans="10:11" ht="12.75" customHeight="1" x14ac:dyDescent="0.2">
      <c r="J6056">
        <f t="shared" si="578"/>
        <v>0</v>
      </c>
      <c r="K6056">
        <f t="shared" si="579"/>
        <v>0</v>
      </c>
    </row>
    <row r="6057" spans="10:11" ht="12.75" customHeight="1" x14ac:dyDescent="0.2">
      <c r="J6057">
        <f t="shared" si="578"/>
        <v>0</v>
      </c>
      <c r="K6057">
        <f t="shared" si="579"/>
        <v>0</v>
      </c>
    </row>
    <row r="6058" spans="10:11" ht="12.75" customHeight="1" x14ac:dyDescent="0.2">
      <c r="J6058">
        <f t="shared" si="578"/>
        <v>0</v>
      </c>
      <c r="K6058">
        <f t="shared" si="579"/>
        <v>0</v>
      </c>
    </row>
    <row r="6059" spans="10:11" ht="12.75" customHeight="1" x14ac:dyDescent="0.2">
      <c r="J6059">
        <f t="shared" si="578"/>
        <v>0</v>
      </c>
      <c r="K6059">
        <f t="shared" si="579"/>
        <v>0</v>
      </c>
    </row>
    <row r="6060" spans="10:11" ht="12.75" customHeight="1" x14ac:dyDescent="0.2">
      <c r="J6060">
        <f t="shared" si="578"/>
        <v>0</v>
      </c>
      <c r="K6060">
        <f t="shared" si="579"/>
        <v>0</v>
      </c>
    </row>
    <row r="6061" spans="10:11" ht="12.75" customHeight="1" x14ac:dyDescent="0.2">
      <c r="J6061">
        <f t="shared" si="578"/>
        <v>0</v>
      </c>
      <c r="K6061">
        <f t="shared" si="579"/>
        <v>0</v>
      </c>
    </row>
    <row r="6062" spans="10:11" ht="12.75" customHeight="1" x14ac:dyDescent="0.2">
      <c r="J6062">
        <f t="shared" si="578"/>
        <v>0</v>
      </c>
      <c r="K6062">
        <f t="shared" si="579"/>
        <v>0</v>
      </c>
    </row>
    <row r="6063" spans="10:11" ht="12.75" customHeight="1" x14ac:dyDescent="0.2">
      <c r="J6063">
        <f t="shared" si="578"/>
        <v>0</v>
      </c>
      <c r="K6063">
        <f t="shared" si="579"/>
        <v>0</v>
      </c>
    </row>
    <row r="6064" spans="10:11" ht="12.75" customHeight="1" x14ac:dyDescent="0.2">
      <c r="J6064">
        <f t="shared" si="578"/>
        <v>0</v>
      </c>
      <c r="K6064">
        <f t="shared" si="579"/>
        <v>0</v>
      </c>
    </row>
    <row r="6065" spans="10:11" ht="12.75" customHeight="1" x14ac:dyDescent="0.2">
      <c r="J6065">
        <f t="shared" si="578"/>
        <v>0</v>
      </c>
      <c r="K6065">
        <f t="shared" si="579"/>
        <v>0</v>
      </c>
    </row>
    <row r="6066" spans="10:11" ht="12.75" customHeight="1" x14ac:dyDescent="0.2">
      <c r="J6066">
        <f t="shared" si="578"/>
        <v>0</v>
      </c>
      <c r="K6066">
        <f t="shared" si="579"/>
        <v>0</v>
      </c>
    </row>
    <row r="6067" spans="10:11" ht="12.75" customHeight="1" x14ac:dyDescent="0.2">
      <c r="J6067">
        <f t="shared" si="578"/>
        <v>0</v>
      </c>
      <c r="K6067">
        <f t="shared" si="579"/>
        <v>0</v>
      </c>
    </row>
    <row r="6068" spans="10:11" ht="12.75" customHeight="1" x14ac:dyDescent="0.2">
      <c r="J6068">
        <f t="shared" si="578"/>
        <v>0</v>
      </c>
      <c r="K6068">
        <f t="shared" si="579"/>
        <v>0</v>
      </c>
    </row>
    <row r="6069" spans="10:11" ht="12.75" customHeight="1" x14ac:dyDescent="0.2">
      <c r="J6069">
        <f t="shared" si="578"/>
        <v>0</v>
      </c>
      <c r="K6069">
        <f t="shared" si="579"/>
        <v>0</v>
      </c>
    </row>
    <row r="6070" spans="10:11" ht="12.75" customHeight="1" x14ac:dyDescent="0.2">
      <c r="J6070">
        <f t="shared" si="578"/>
        <v>0</v>
      </c>
      <c r="K6070">
        <f t="shared" si="579"/>
        <v>0</v>
      </c>
    </row>
    <row r="6071" spans="10:11" ht="12.75" customHeight="1" x14ac:dyDescent="0.2">
      <c r="J6071">
        <f t="shared" si="578"/>
        <v>0</v>
      </c>
      <c r="K6071">
        <f t="shared" si="579"/>
        <v>0</v>
      </c>
    </row>
    <row r="6072" spans="10:11" ht="12.75" customHeight="1" x14ac:dyDescent="0.2">
      <c r="J6072">
        <f t="shared" si="578"/>
        <v>0</v>
      </c>
      <c r="K6072">
        <f t="shared" si="579"/>
        <v>0</v>
      </c>
    </row>
    <row r="6073" spans="10:11" ht="12.75" customHeight="1" x14ac:dyDescent="0.2">
      <c r="J6073">
        <f t="shared" si="578"/>
        <v>0</v>
      </c>
      <c r="K6073">
        <f t="shared" si="579"/>
        <v>0</v>
      </c>
    </row>
    <row r="6074" spans="10:11" ht="12.75" customHeight="1" x14ac:dyDescent="0.2">
      <c r="J6074">
        <f t="shared" si="578"/>
        <v>0</v>
      </c>
      <c r="K6074">
        <f t="shared" si="579"/>
        <v>0</v>
      </c>
    </row>
    <row r="6075" spans="10:11" ht="12.75" customHeight="1" x14ac:dyDescent="0.2">
      <c r="J6075">
        <f t="shared" si="578"/>
        <v>0</v>
      </c>
      <c r="K6075">
        <f t="shared" si="579"/>
        <v>0</v>
      </c>
    </row>
    <row r="6076" spans="10:11" ht="12.75" customHeight="1" x14ac:dyDescent="0.2">
      <c r="J6076">
        <f t="shared" si="578"/>
        <v>0</v>
      </c>
      <c r="K6076">
        <f t="shared" si="579"/>
        <v>0</v>
      </c>
    </row>
    <row r="6077" spans="10:11" ht="12.75" customHeight="1" x14ac:dyDescent="0.2">
      <c r="J6077">
        <f t="shared" si="578"/>
        <v>0</v>
      </c>
      <c r="K6077">
        <f t="shared" si="579"/>
        <v>0</v>
      </c>
    </row>
    <row r="6078" spans="10:11" ht="12.75" customHeight="1" x14ac:dyDescent="0.2">
      <c r="J6078">
        <f t="shared" si="578"/>
        <v>0</v>
      </c>
      <c r="K6078">
        <f t="shared" si="579"/>
        <v>0</v>
      </c>
    </row>
    <row r="6079" spans="10:11" ht="12.75" customHeight="1" x14ac:dyDescent="0.2">
      <c r="J6079">
        <f t="shared" si="578"/>
        <v>0</v>
      </c>
      <c r="K6079">
        <f t="shared" si="579"/>
        <v>0</v>
      </c>
    </row>
    <row r="6080" spans="10:11" ht="12.75" customHeight="1" x14ac:dyDescent="0.2">
      <c r="J6080">
        <f t="shared" si="578"/>
        <v>0</v>
      </c>
      <c r="K6080">
        <f t="shared" si="579"/>
        <v>0</v>
      </c>
    </row>
    <row r="6081" spans="10:11" ht="12.75" customHeight="1" x14ac:dyDescent="0.2">
      <c r="J6081">
        <f t="shared" si="578"/>
        <v>0</v>
      </c>
      <c r="K6081">
        <f t="shared" si="579"/>
        <v>0</v>
      </c>
    </row>
    <row r="6082" spans="10:11" ht="12.75" customHeight="1" x14ac:dyDescent="0.2">
      <c r="J6082">
        <f t="shared" si="578"/>
        <v>0</v>
      </c>
      <c r="K6082">
        <f t="shared" si="579"/>
        <v>0</v>
      </c>
    </row>
    <row r="6083" spans="10:11" ht="12.75" customHeight="1" x14ac:dyDescent="0.2">
      <c r="J6083">
        <f t="shared" ref="J6083:J6146" si="580">IF(H6083="",0,H6083)</f>
        <v>0</v>
      </c>
      <c r="K6083">
        <f t="shared" ref="K6083:K6146" si="581">IF(I6083="",0,I6083)</f>
        <v>0</v>
      </c>
    </row>
    <row r="6084" spans="10:11" ht="12.75" customHeight="1" x14ac:dyDescent="0.2">
      <c r="J6084">
        <f t="shared" si="580"/>
        <v>0</v>
      </c>
      <c r="K6084">
        <f t="shared" si="581"/>
        <v>0</v>
      </c>
    </row>
    <row r="6085" spans="10:11" ht="12.75" customHeight="1" x14ac:dyDescent="0.2">
      <c r="J6085">
        <f t="shared" si="580"/>
        <v>0</v>
      </c>
      <c r="K6085">
        <f t="shared" si="581"/>
        <v>0</v>
      </c>
    </row>
    <row r="6086" spans="10:11" ht="12.75" customHeight="1" x14ac:dyDescent="0.2">
      <c r="J6086">
        <f t="shared" si="580"/>
        <v>0</v>
      </c>
      <c r="K6086">
        <f t="shared" si="581"/>
        <v>0</v>
      </c>
    </row>
    <row r="6087" spans="10:11" ht="12.75" customHeight="1" x14ac:dyDescent="0.2">
      <c r="J6087">
        <f t="shared" si="580"/>
        <v>0</v>
      </c>
      <c r="K6087">
        <f t="shared" si="581"/>
        <v>0</v>
      </c>
    </row>
    <row r="6088" spans="10:11" ht="12.75" customHeight="1" x14ac:dyDescent="0.2">
      <c r="J6088">
        <f t="shared" si="580"/>
        <v>0</v>
      </c>
      <c r="K6088">
        <f t="shared" si="581"/>
        <v>0</v>
      </c>
    </row>
    <row r="6089" spans="10:11" ht="12.75" customHeight="1" x14ac:dyDescent="0.2">
      <c r="J6089">
        <f t="shared" si="580"/>
        <v>0</v>
      </c>
      <c r="K6089">
        <f t="shared" si="581"/>
        <v>0</v>
      </c>
    </row>
    <row r="6090" spans="10:11" ht="12.75" customHeight="1" x14ac:dyDescent="0.2">
      <c r="J6090">
        <f t="shared" si="580"/>
        <v>0</v>
      </c>
      <c r="K6090">
        <f t="shared" si="581"/>
        <v>0</v>
      </c>
    </row>
    <row r="6091" spans="10:11" ht="12.75" customHeight="1" x14ac:dyDescent="0.2">
      <c r="J6091">
        <f t="shared" si="580"/>
        <v>0</v>
      </c>
      <c r="K6091">
        <f t="shared" si="581"/>
        <v>0</v>
      </c>
    </row>
    <row r="6092" spans="10:11" ht="12.75" customHeight="1" x14ac:dyDescent="0.2">
      <c r="J6092">
        <f t="shared" si="580"/>
        <v>0</v>
      </c>
      <c r="K6092">
        <f t="shared" si="581"/>
        <v>0</v>
      </c>
    </row>
    <row r="6093" spans="10:11" ht="12.75" customHeight="1" x14ac:dyDescent="0.2">
      <c r="J6093">
        <f t="shared" si="580"/>
        <v>0</v>
      </c>
      <c r="K6093">
        <f t="shared" si="581"/>
        <v>0</v>
      </c>
    </row>
    <row r="6094" spans="10:11" ht="12.75" customHeight="1" x14ac:dyDescent="0.2">
      <c r="J6094">
        <f t="shared" si="580"/>
        <v>0</v>
      </c>
      <c r="K6094">
        <f t="shared" si="581"/>
        <v>0</v>
      </c>
    </row>
    <row r="6095" spans="10:11" ht="12.75" customHeight="1" x14ac:dyDescent="0.2">
      <c r="J6095">
        <f t="shared" si="580"/>
        <v>0</v>
      </c>
      <c r="K6095">
        <f t="shared" si="581"/>
        <v>0</v>
      </c>
    </row>
    <row r="6096" spans="10:11" ht="12.75" customHeight="1" x14ac:dyDescent="0.2">
      <c r="J6096">
        <f t="shared" si="580"/>
        <v>0</v>
      </c>
      <c r="K6096">
        <f t="shared" si="581"/>
        <v>0</v>
      </c>
    </row>
    <row r="6097" spans="10:11" ht="12.75" customHeight="1" x14ac:dyDescent="0.2">
      <c r="J6097">
        <f t="shared" si="580"/>
        <v>0</v>
      </c>
      <c r="K6097">
        <f t="shared" si="581"/>
        <v>0</v>
      </c>
    </row>
    <row r="6098" spans="10:11" ht="12.75" customHeight="1" x14ac:dyDescent="0.2">
      <c r="J6098">
        <f t="shared" si="580"/>
        <v>0</v>
      </c>
      <c r="K6098">
        <f t="shared" si="581"/>
        <v>0</v>
      </c>
    </row>
    <row r="6099" spans="10:11" ht="12.75" customHeight="1" x14ac:dyDescent="0.2">
      <c r="J6099">
        <f t="shared" si="580"/>
        <v>0</v>
      </c>
      <c r="K6099">
        <f t="shared" si="581"/>
        <v>0</v>
      </c>
    </row>
    <row r="6100" spans="10:11" ht="12.75" customHeight="1" x14ac:dyDescent="0.2">
      <c r="J6100">
        <f t="shared" si="580"/>
        <v>0</v>
      </c>
      <c r="K6100">
        <f t="shared" si="581"/>
        <v>0</v>
      </c>
    </row>
    <row r="6101" spans="10:11" ht="12.75" customHeight="1" x14ac:dyDescent="0.2">
      <c r="J6101">
        <f t="shared" si="580"/>
        <v>0</v>
      </c>
      <c r="K6101">
        <f t="shared" si="581"/>
        <v>0</v>
      </c>
    </row>
    <row r="6102" spans="10:11" ht="12.75" customHeight="1" x14ac:dyDescent="0.2">
      <c r="J6102">
        <f t="shared" si="580"/>
        <v>0</v>
      </c>
      <c r="K6102">
        <f t="shared" si="581"/>
        <v>0</v>
      </c>
    </row>
    <row r="6103" spans="10:11" ht="12.75" customHeight="1" x14ac:dyDescent="0.2">
      <c r="J6103">
        <f t="shared" si="580"/>
        <v>0</v>
      </c>
      <c r="K6103">
        <f t="shared" si="581"/>
        <v>0</v>
      </c>
    </row>
    <row r="6104" spans="10:11" ht="12.75" customHeight="1" x14ac:dyDescent="0.2">
      <c r="J6104">
        <f t="shared" si="580"/>
        <v>0</v>
      </c>
      <c r="K6104">
        <f t="shared" si="581"/>
        <v>0</v>
      </c>
    </row>
    <row r="6105" spans="10:11" ht="12.75" customHeight="1" x14ac:dyDescent="0.2">
      <c r="J6105">
        <f t="shared" si="580"/>
        <v>0</v>
      </c>
      <c r="K6105">
        <f t="shared" si="581"/>
        <v>0</v>
      </c>
    </row>
    <row r="6106" spans="10:11" ht="12.75" customHeight="1" x14ac:dyDescent="0.2">
      <c r="J6106">
        <f t="shared" si="580"/>
        <v>0</v>
      </c>
      <c r="K6106">
        <f t="shared" si="581"/>
        <v>0</v>
      </c>
    </row>
    <row r="6107" spans="10:11" ht="12.75" customHeight="1" x14ac:dyDescent="0.2">
      <c r="J6107">
        <f t="shared" si="580"/>
        <v>0</v>
      </c>
      <c r="K6107">
        <f t="shared" si="581"/>
        <v>0</v>
      </c>
    </row>
    <row r="6108" spans="10:11" ht="12.75" customHeight="1" x14ac:dyDescent="0.2">
      <c r="J6108">
        <f t="shared" si="580"/>
        <v>0</v>
      </c>
      <c r="K6108">
        <f t="shared" si="581"/>
        <v>0</v>
      </c>
    </row>
    <row r="6109" spans="10:11" ht="12.75" customHeight="1" x14ac:dyDescent="0.2">
      <c r="J6109">
        <f t="shared" si="580"/>
        <v>0</v>
      </c>
      <c r="K6109">
        <f t="shared" si="581"/>
        <v>0</v>
      </c>
    </row>
    <row r="6110" spans="10:11" ht="12.75" customHeight="1" x14ac:dyDescent="0.2">
      <c r="J6110">
        <f t="shared" si="580"/>
        <v>0</v>
      </c>
      <c r="K6110">
        <f t="shared" si="581"/>
        <v>0</v>
      </c>
    </row>
    <row r="6111" spans="10:11" ht="12.75" customHeight="1" x14ac:dyDescent="0.2">
      <c r="J6111">
        <f t="shared" si="580"/>
        <v>0</v>
      </c>
      <c r="K6111">
        <f t="shared" si="581"/>
        <v>0</v>
      </c>
    </row>
    <row r="6112" spans="10:11" ht="12.75" customHeight="1" x14ac:dyDescent="0.2">
      <c r="J6112">
        <f t="shared" si="580"/>
        <v>0</v>
      </c>
      <c r="K6112">
        <f t="shared" si="581"/>
        <v>0</v>
      </c>
    </row>
    <row r="6113" spans="10:11" ht="12.75" customHeight="1" x14ac:dyDescent="0.2">
      <c r="J6113">
        <f t="shared" si="580"/>
        <v>0</v>
      </c>
      <c r="K6113">
        <f t="shared" si="581"/>
        <v>0</v>
      </c>
    </row>
    <row r="6114" spans="10:11" ht="12.75" customHeight="1" x14ac:dyDescent="0.2">
      <c r="J6114">
        <f t="shared" si="580"/>
        <v>0</v>
      </c>
      <c r="K6114">
        <f t="shared" si="581"/>
        <v>0</v>
      </c>
    </row>
    <row r="6115" spans="10:11" ht="12.75" customHeight="1" x14ac:dyDescent="0.2">
      <c r="J6115">
        <f t="shared" si="580"/>
        <v>0</v>
      </c>
      <c r="K6115">
        <f t="shared" si="581"/>
        <v>0</v>
      </c>
    </row>
    <row r="6116" spans="10:11" ht="12.75" customHeight="1" x14ac:dyDescent="0.2">
      <c r="J6116">
        <f t="shared" si="580"/>
        <v>0</v>
      </c>
      <c r="K6116">
        <f t="shared" si="581"/>
        <v>0</v>
      </c>
    </row>
    <row r="6117" spans="10:11" ht="12.75" customHeight="1" x14ac:dyDescent="0.2">
      <c r="J6117">
        <f t="shared" si="580"/>
        <v>0</v>
      </c>
      <c r="K6117">
        <f t="shared" si="581"/>
        <v>0</v>
      </c>
    </row>
    <row r="6118" spans="10:11" ht="12.75" customHeight="1" x14ac:dyDescent="0.2">
      <c r="J6118">
        <f t="shared" si="580"/>
        <v>0</v>
      </c>
      <c r="K6118">
        <f t="shared" si="581"/>
        <v>0</v>
      </c>
    </row>
    <row r="6119" spans="10:11" ht="12.75" customHeight="1" x14ac:dyDescent="0.2">
      <c r="J6119">
        <f t="shared" si="580"/>
        <v>0</v>
      </c>
      <c r="K6119">
        <f t="shared" si="581"/>
        <v>0</v>
      </c>
    </row>
    <row r="6120" spans="10:11" ht="12.75" customHeight="1" x14ac:dyDescent="0.2">
      <c r="J6120">
        <f t="shared" si="580"/>
        <v>0</v>
      </c>
      <c r="K6120">
        <f t="shared" si="581"/>
        <v>0</v>
      </c>
    </row>
    <row r="6121" spans="10:11" ht="12.75" customHeight="1" x14ac:dyDescent="0.2">
      <c r="J6121">
        <f t="shared" si="580"/>
        <v>0</v>
      </c>
      <c r="K6121">
        <f t="shared" si="581"/>
        <v>0</v>
      </c>
    </row>
    <row r="6122" spans="10:11" ht="12.75" customHeight="1" x14ac:dyDescent="0.2">
      <c r="J6122">
        <f t="shared" si="580"/>
        <v>0</v>
      </c>
      <c r="K6122">
        <f t="shared" si="581"/>
        <v>0</v>
      </c>
    </row>
    <row r="6123" spans="10:11" ht="12.75" customHeight="1" x14ac:dyDescent="0.2">
      <c r="J6123">
        <f t="shared" si="580"/>
        <v>0</v>
      </c>
      <c r="K6123">
        <f t="shared" si="581"/>
        <v>0</v>
      </c>
    </row>
    <row r="6124" spans="10:11" ht="12.75" customHeight="1" x14ac:dyDescent="0.2">
      <c r="J6124">
        <f t="shared" si="580"/>
        <v>0</v>
      </c>
      <c r="K6124">
        <f t="shared" si="581"/>
        <v>0</v>
      </c>
    </row>
    <row r="6125" spans="10:11" ht="12.75" customHeight="1" x14ac:dyDescent="0.2">
      <c r="J6125">
        <f t="shared" si="580"/>
        <v>0</v>
      </c>
      <c r="K6125">
        <f t="shared" si="581"/>
        <v>0</v>
      </c>
    </row>
    <row r="6126" spans="10:11" ht="12.75" customHeight="1" x14ac:dyDescent="0.2">
      <c r="J6126">
        <f t="shared" si="580"/>
        <v>0</v>
      </c>
      <c r="K6126">
        <f t="shared" si="581"/>
        <v>0</v>
      </c>
    </row>
    <row r="6127" spans="10:11" ht="12.75" customHeight="1" x14ac:dyDescent="0.2">
      <c r="J6127">
        <f t="shared" si="580"/>
        <v>0</v>
      </c>
      <c r="K6127">
        <f t="shared" si="581"/>
        <v>0</v>
      </c>
    </row>
    <row r="6128" spans="10:11" ht="12.75" customHeight="1" x14ac:dyDescent="0.2">
      <c r="J6128">
        <f t="shared" si="580"/>
        <v>0</v>
      </c>
      <c r="K6128">
        <f t="shared" si="581"/>
        <v>0</v>
      </c>
    </row>
    <row r="6129" spans="10:11" ht="12.75" customHeight="1" x14ac:dyDescent="0.2">
      <c r="J6129">
        <f t="shared" si="580"/>
        <v>0</v>
      </c>
      <c r="K6129">
        <f t="shared" si="581"/>
        <v>0</v>
      </c>
    </row>
    <row r="6130" spans="10:11" ht="12.75" customHeight="1" x14ac:dyDescent="0.2">
      <c r="J6130">
        <f t="shared" si="580"/>
        <v>0</v>
      </c>
      <c r="K6130">
        <f t="shared" si="581"/>
        <v>0</v>
      </c>
    </row>
    <row r="6131" spans="10:11" ht="12.75" customHeight="1" x14ac:dyDescent="0.2">
      <c r="J6131">
        <f t="shared" si="580"/>
        <v>0</v>
      </c>
      <c r="K6131">
        <f t="shared" si="581"/>
        <v>0</v>
      </c>
    </row>
    <row r="6132" spans="10:11" ht="12.75" customHeight="1" x14ac:dyDescent="0.2">
      <c r="J6132">
        <f t="shared" si="580"/>
        <v>0</v>
      </c>
      <c r="K6132">
        <f t="shared" si="581"/>
        <v>0</v>
      </c>
    </row>
    <row r="6133" spans="10:11" ht="12.75" customHeight="1" x14ac:dyDescent="0.2">
      <c r="J6133">
        <f t="shared" si="580"/>
        <v>0</v>
      </c>
      <c r="K6133">
        <f t="shared" si="581"/>
        <v>0</v>
      </c>
    </row>
    <row r="6134" spans="10:11" ht="12.75" customHeight="1" x14ac:dyDescent="0.2">
      <c r="J6134">
        <f t="shared" si="580"/>
        <v>0</v>
      </c>
      <c r="K6134">
        <f t="shared" si="581"/>
        <v>0</v>
      </c>
    </row>
    <row r="6135" spans="10:11" ht="12.75" customHeight="1" x14ac:dyDescent="0.2">
      <c r="J6135">
        <f t="shared" si="580"/>
        <v>0</v>
      </c>
      <c r="K6135">
        <f t="shared" si="581"/>
        <v>0</v>
      </c>
    </row>
    <row r="6136" spans="10:11" ht="12.75" customHeight="1" x14ac:dyDescent="0.2">
      <c r="J6136">
        <f t="shared" si="580"/>
        <v>0</v>
      </c>
      <c r="K6136">
        <f t="shared" si="581"/>
        <v>0</v>
      </c>
    </row>
    <row r="6137" spans="10:11" ht="12.75" customHeight="1" x14ac:dyDescent="0.2">
      <c r="J6137">
        <f t="shared" si="580"/>
        <v>0</v>
      </c>
      <c r="K6137">
        <f t="shared" si="581"/>
        <v>0</v>
      </c>
    </row>
    <row r="6138" spans="10:11" ht="12.75" customHeight="1" x14ac:dyDescent="0.2">
      <c r="J6138">
        <f t="shared" si="580"/>
        <v>0</v>
      </c>
      <c r="K6138">
        <f t="shared" si="581"/>
        <v>0</v>
      </c>
    </row>
    <row r="6139" spans="10:11" ht="12.75" customHeight="1" x14ac:dyDescent="0.2">
      <c r="J6139">
        <f t="shared" si="580"/>
        <v>0</v>
      </c>
      <c r="K6139">
        <f t="shared" si="581"/>
        <v>0</v>
      </c>
    </row>
    <row r="6140" spans="10:11" ht="12.75" customHeight="1" x14ac:dyDescent="0.2">
      <c r="J6140">
        <f t="shared" si="580"/>
        <v>0</v>
      </c>
      <c r="K6140">
        <f t="shared" si="581"/>
        <v>0</v>
      </c>
    </row>
    <row r="6141" spans="10:11" ht="12.75" customHeight="1" x14ac:dyDescent="0.2">
      <c r="J6141">
        <f t="shared" si="580"/>
        <v>0</v>
      </c>
      <c r="K6141">
        <f t="shared" si="581"/>
        <v>0</v>
      </c>
    </row>
    <row r="6142" spans="10:11" ht="12.75" customHeight="1" x14ac:dyDescent="0.2">
      <c r="J6142">
        <f t="shared" si="580"/>
        <v>0</v>
      </c>
      <c r="K6142">
        <f t="shared" si="581"/>
        <v>0</v>
      </c>
    </row>
    <row r="6143" spans="10:11" ht="12.75" customHeight="1" x14ac:dyDescent="0.2">
      <c r="J6143">
        <f t="shared" si="580"/>
        <v>0</v>
      </c>
      <c r="K6143">
        <f t="shared" si="581"/>
        <v>0</v>
      </c>
    </row>
    <row r="6144" spans="10:11" ht="12.75" customHeight="1" x14ac:dyDescent="0.2">
      <c r="J6144">
        <f t="shared" si="580"/>
        <v>0</v>
      </c>
      <c r="K6144">
        <f t="shared" si="581"/>
        <v>0</v>
      </c>
    </row>
    <row r="6145" spans="10:11" ht="12.75" customHeight="1" x14ac:dyDescent="0.2">
      <c r="J6145">
        <f t="shared" si="580"/>
        <v>0</v>
      </c>
      <c r="K6145">
        <f t="shared" si="581"/>
        <v>0</v>
      </c>
    </row>
    <row r="6146" spans="10:11" ht="12.75" customHeight="1" x14ac:dyDescent="0.2">
      <c r="J6146">
        <f t="shared" si="580"/>
        <v>0</v>
      </c>
      <c r="K6146">
        <f t="shared" si="581"/>
        <v>0</v>
      </c>
    </row>
    <row r="6147" spans="10:11" ht="12.75" customHeight="1" x14ac:dyDescent="0.2">
      <c r="J6147">
        <f t="shared" ref="J6147:J6210" si="582">IF(H6147="",0,H6147)</f>
        <v>0</v>
      </c>
      <c r="K6147">
        <f t="shared" ref="K6147:K6210" si="583">IF(I6147="",0,I6147)</f>
        <v>0</v>
      </c>
    </row>
    <row r="6148" spans="10:11" ht="12.75" customHeight="1" x14ac:dyDescent="0.2">
      <c r="J6148">
        <f t="shared" si="582"/>
        <v>0</v>
      </c>
      <c r="K6148">
        <f t="shared" si="583"/>
        <v>0</v>
      </c>
    </row>
    <row r="6149" spans="10:11" ht="12.75" customHeight="1" x14ac:dyDescent="0.2">
      <c r="J6149">
        <f t="shared" si="582"/>
        <v>0</v>
      </c>
      <c r="K6149">
        <f t="shared" si="583"/>
        <v>0</v>
      </c>
    </row>
    <row r="6150" spans="10:11" ht="12.75" customHeight="1" x14ac:dyDescent="0.2">
      <c r="J6150">
        <f t="shared" si="582"/>
        <v>0</v>
      </c>
      <c r="K6150">
        <f t="shared" si="583"/>
        <v>0</v>
      </c>
    </row>
    <row r="6151" spans="10:11" ht="12.75" customHeight="1" x14ac:dyDescent="0.2">
      <c r="J6151">
        <f t="shared" si="582"/>
        <v>0</v>
      </c>
      <c r="K6151">
        <f t="shared" si="583"/>
        <v>0</v>
      </c>
    </row>
    <row r="6152" spans="10:11" ht="12.75" customHeight="1" x14ac:dyDescent="0.2">
      <c r="J6152">
        <f t="shared" si="582"/>
        <v>0</v>
      </c>
      <c r="K6152">
        <f t="shared" si="583"/>
        <v>0</v>
      </c>
    </row>
    <row r="6153" spans="10:11" ht="12.75" customHeight="1" x14ac:dyDescent="0.2">
      <c r="J6153">
        <f t="shared" si="582"/>
        <v>0</v>
      </c>
      <c r="K6153">
        <f t="shared" si="583"/>
        <v>0</v>
      </c>
    </row>
    <row r="6154" spans="10:11" ht="12.75" customHeight="1" x14ac:dyDescent="0.2">
      <c r="J6154">
        <f t="shared" si="582"/>
        <v>0</v>
      </c>
      <c r="K6154">
        <f t="shared" si="583"/>
        <v>0</v>
      </c>
    </row>
    <row r="6155" spans="10:11" ht="12.75" customHeight="1" x14ac:dyDescent="0.2">
      <c r="J6155">
        <f t="shared" si="582"/>
        <v>0</v>
      </c>
      <c r="K6155">
        <f t="shared" si="583"/>
        <v>0</v>
      </c>
    </row>
    <row r="6156" spans="10:11" ht="12.75" customHeight="1" x14ac:dyDescent="0.2">
      <c r="J6156">
        <f t="shared" si="582"/>
        <v>0</v>
      </c>
      <c r="K6156">
        <f t="shared" si="583"/>
        <v>0</v>
      </c>
    </row>
    <row r="6157" spans="10:11" ht="12.75" customHeight="1" x14ac:dyDescent="0.2">
      <c r="J6157">
        <f t="shared" si="582"/>
        <v>0</v>
      </c>
      <c r="K6157">
        <f t="shared" si="583"/>
        <v>0</v>
      </c>
    </row>
    <row r="6158" spans="10:11" ht="12.75" customHeight="1" x14ac:dyDescent="0.2">
      <c r="J6158">
        <f t="shared" si="582"/>
        <v>0</v>
      </c>
      <c r="K6158">
        <f t="shared" si="583"/>
        <v>0</v>
      </c>
    </row>
    <row r="6159" spans="10:11" ht="12.75" customHeight="1" x14ac:dyDescent="0.2">
      <c r="J6159">
        <f t="shared" si="582"/>
        <v>0</v>
      </c>
      <c r="K6159">
        <f t="shared" si="583"/>
        <v>0</v>
      </c>
    </row>
    <row r="6160" spans="10:11" ht="12.75" customHeight="1" x14ac:dyDescent="0.2">
      <c r="J6160">
        <f t="shared" si="582"/>
        <v>0</v>
      </c>
      <c r="K6160">
        <f t="shared" si="583"/>
        <v>0</v>
      </c>
    </row>
    <row r="6161" spans="10:11" ht="12.75" customHeight="1" x14ac:dyDescent="0.2">
      <c r="J6161">
        <f t="shared" si="582"/>
        <v>0</v>
      </c>
      <c r="K6161">
        <f t="shared" si="583"/>
        <v>0</v>
      </c>
    </row>
    <row r="6162" spans="10:11" ht="12.75" customHeight="1" x14ac:dyDescent="0.2">
      <c r="J6162">
        <f t="shared" si="582"/>
        <v>0</v>
      </c>
      <c r="K6162">
        <f t="shared" si="583"/>
        <v>0</v>
      </c>
    </row>
    <row r="6163" spans="10:11" ht="12.75" customHeight="1" x14ac:dyDescent="0.2">
      <c r="J6163">
        <f t="shared" si="582"/>
        <v>0</v>
      </c>
      <c r="K6163">
        <f t="shared" si="583"/>
        <v>0</v>
      </c>
    </row>
    <row r="6164" spans="10:11" ht="12.75" customHeight="1" x14ac:dyDescent="0.2">
      <c r="J6164">
        <f t="shared" si="582"/>
        <v>0</v>
      </c>
      <c r="K6164">
        <f t="shared" si="583"/>
        <v>0</v>
      </c>
    </row>
    <row r="6165" spans="10:11" ht="12.75" customHeight="1" x14ac:dyDescent="0.2">
      <c r="J6165">
        <f t="shared" si="582"/>
        <v>0</v>
      </c>
      <c r="K6165">
        <f t="shared" si="583"/>
        <v>0</v>
      </c>
    </row>
    <row r="6166" spans="10:11" ht="12.75" customHeight="1" x14ac:dyDescent="0.2">
      <c r="J6166">
        <f t="shared" si="582"/>
        <v>0</v>
      </c>
      <c r="K6166">
        <f t="shared" si="583"/>
        <v>0</v>
      </c>
    </row>
    <row r="6167" spans="10:11" ht="12.75" customHeight="1" x14ac:dyDescent="0.2">
      <c r="J6167">
        <f t="shared" si="582"/>
        <v>0</v>
      </c>
      <c r="K6167">
        <f t="shared" si="583"/>
        <v>0</v>
      </c>
    </row>
    <row r="6168" spans="10:11" ht="12.75" customHeight="1" x14ac:dyDescent="0.2">
      <c r="J6168">
        <f t="shared" si="582"/>
        <v>0</v>
      </c>
      <c r="K6168">
        <f t="shared" si="583"/>
        <v>0</v>
      </c>
    </row>
    <row r="6169" spans="10:11" ht="12.75" customHeight="1" x14ac:dyDescent="0.2">
      <c r="J6169">
        <f t="shared" si="582"/>
        <v>0</v>
      </c>
      <c r="K6169">
        <f t="shared" si="583"/>
        <v>0</v>
      </c>
    </row>
    <row r="6170" spans="10:11" ht="12.75" customHeight="1" x14ac:dyDescent="0.2">
      <c r="J6170">
        <f t="shared" si="582"/>
        <v>0</v>
      </c>
      <c r="K6170">
        <f t="shared" si="583"/>
        <v>0</v>
      </c>
    </row>
    <row r="6171" spans="10:11" ht="12.75" customHeight="1" x14ac:dyDescent="0.2">
      <c r="J6171">
        <f t="shared" si="582"/>
        <v>0</v>
      </c>
      <c r="K6171">
        <f t="shared" si="583"/>
        <v>0</v>
      </c>
    </row>
    <row r="6172" spans="10:11" ht="12.75" customHeight="1" x14ac:dyDescent="0.2">
      <c r="J6172">
        <f t="shared" si="582"/>
        <v>0</v>
      </c>
      <c r="K6172">
        <f t="shared" si="583"/>
        <v>0</v>
      </c>
    </row>
    <row r="6173" spans="10:11" ht="12.75" customHeight="1" x14ac:dyDescent="0.2">
      <c r="J6173">
        <f t="shared" si="582"/>
        <v>0</v>
      </c>
      <c r="K6173">
        <f t="shared" si="583"/>
        <v>0</v>
      </c>
    </row>
    <row r="6174" spans="10:11" ht="12.75" customHeight="1" x14ac:dyDescent="0.2">
      <c r="J6174">
        <f t="shared" si="582"/>
        <v>0</v>
      </c>
      <c r="K6174">
        <f t="shared" si="583"/>
        <v>0</v>
      </c>
    </row>
    <row r="6175" spans="10:11" ht="12.75" customHeight="1" x14ac:dyDescent="0.2">
      <c r="J6175">
        <f t="shared" si="582"/>
        <v>0</v>
      </c>
      <c r="K6175">
        <f t="shared" si="583"/>
        <v>0</v>
      </c>
    </row>
    <row r="6176" spans="10:11" ht="12.75" customHeight="1" x14ac:dyDescent="0.2">
      <c r="J6176">
        <f t="shared" si="582"/>
        <v>0</v>
      </c>
      <c r="K6176">
        <f t="shared" si="583"/>
        <v>0</v>
      </c>
    </row>
    <row r="6177" spans="10:11" ht="12.75" customHeight="1" x14ac:dyDescent="0.2">
      <c r="J6177">
        <f t="shared" si="582"/>
        <v>0</v>
      </c>
      <c r="K6177">
        <f t="shared" si="583"/>
        <v>0</v>
      </c>
    </row>
    <row r="6178" spans="10:11" ht="12.75" customHeight="1" x14ac:dyDescent="0.2">
      <c r="J6178">
        <f t="shared" si="582"/>
        <v>0</v>
      </c>
      <c r="K6178">
        <f t="shared" si="583"/>
        <v>0</v>
      </c>
    </row>
    <row r="6179" spans="10:11" ht="12.75" customHeight="1" x14ac:dyDescent="0.2">
      <c r="J6179">
        <f t="shared" si="582"/>
        <v>0</v>
      </c>
      <c r="K6179">
        <f t="shared" si="583"/>
        <v>0</v>
      </c>
    </row>
    <row r="6180" spans="10:11" ht="12.75" customHeight="1" x14ac:dyDescent="0.2">
      <c r="J6180">
        <f t="shared" si="582"/>
        <v>0</v>
      </c>
      <c r="K6180">
        <f t="shared" si="583"/>
        <v>0</v>
      </c>
    </row>
    <row r="6181" spans="10:11" ht="12.75" customHeight="1" x14ac:dyDescent="0.2">
      <c r="J6181">
        <f t="shared" si="582"/>
        <v>0</v>
      </c>
      <c r="K6181">
        <f t="shared" si="583"/>
        <v>0</v>
      </c>
    </row>
    <row r="6182" spans="10:11" ht="12.75" customHeight="1" x14ac:dyDescent="0.2">
      <c r="J6182">
        <f t="shared" si="582"/>
        <v>0</v>
      </c>
      <c r="K6182">
        <f t="shared" si="583"/>
        <v>0</v>
      </c>
    </row>
    <row r="6183" spans="10:11" ht="12.75" customHeight="1" x14ac:dyDescent="0.2">
      <c r="J6183">
        <f t="shared" si="582"/>
        <v>0</v>
      </c>
      <c r="K6183">
        <f t="shared" si="583"/>
        <v>0</v>
      </c>
    </row>
    <row r="6184" spans="10:11" ht="12.75" customHeight="1" x14ac:dyDescent="0.2">
      <c r="J6184">
        <f t="shared" si="582"/>
        <v>0</v>
      </c>
      <c r="K6184">
        <f t="shared" si="583"/>
        <v>0</v>
      </c>
    </row>
    <row r="6185" spans="10:11" ht="12.75" customHeight="1" x14ac:dyDescent="0.2">
      <c r="J6185">
        <f t="shared" si="582"/>
        <v>0</v>
      </c>
      <c r="K6185">
        <f t="shared" si="583"/>
        <v>0</v>
      </c>
    </row>
    <row r="6186" spans="10:11" ht="12.75" customHeight="1" x14ac:dyDescent="0.2">
      <c r="J6186">
        <f t="shared" si="582"/>
        <v>0</v>
      </c>
      <c r="K6186">
        <f t="shared" si="583"/>
        <v>0</v>
      </c>
    </row>
    <row r="6187" spans="10:11" ht="12.75" customHeight="1" x14ac:dyDescent="0.2">
      <c r="J6187">
        <f t="shared" si="582"/>
        <v>0</v>
      </c>
      <c r="K6187">
        <f t="shared" si="583"/>
        <v>0</v>
      </c>
    </row>
    <row r="6188" spans="10:11" ht="12.75" customHeight="1" x14ac:dyDescent="0.2">
      <c r="J6188">
        <f t="shared" si="582"/>
        <v>0</v>
      </c>
      <c r="K6188">
        <f t="shared" si="583"/>
        <v>0</v>
      </c>
    </row>
    <row r="6189" spans="10:11" ht="12.75" customHeight="1" x14ac:dyDescent="0.2">
      <c r="J6189">
        <f t="shared" si="582"/>
        <v>0</v>
      </c>
      <c r="K6189">
        <f t="shared" si="583"/>
        <v>0</v>
      </c>
    </row>
    <row r="6190" spans="10:11" ht="12.75" customHeight="1" x14ac:dyDescent="0.2">
      <c r="J6190">
        <f t="shared" si="582"/>
        <v>0</v>
      </c>
      <c r="K6190">
        <f t="shared" si="583"/>
        <v>0</v>
      </c>
    </row>
    <row r="6191" spans="10:11" ht="12.75" customHeight="1" x14ac:dyDescent="0.2">
      <c r="J6191">
        <f t="shared" si="582"/>
        <v>0</v>
      </c>
      <c r="K6191">
        <f t="shared" si="583"/>
        <v>0</v>
      </c>
    </row>
    <row r="6192" spans="10:11" ht="12.75" customHeight="1" x14ac:dyDescent="0.2">
      <c r="J6192">
        <f t="shared" si="582"/>
        <v>0</v>
      </c>
      <c r="K6192">
        <f t="shared" si="583"/>
        <v>0</v>
      </c>
    </row>
    <row r="6193" spans="10:11" ht="12.75" customHeight="1" x14ac:dyDescent="0.2">
      <c r="J6193">
        <f t="shared" si="582"/>
        <v>0</v>
      </c>
      <c r="K6193">
        <f t="shared" si="583"/>
        <v>0</v>
      </c>
    </row>
    <row r="6194" spans="10:11" ht="12.75" customHeight="1" x14ac:dyDescent="0.2">
      <c r="J6194">
        <f t="shared" si="582"/>
        <v>0</v>
      </c>
      <c r="K6194">
        <f t="shared" si="583"/>
        <v>0</v>
      </c>
    </row>
    <row r="6195" spans="10:11" ht="12.75" customHeight="1" x14ac:dyDescent="0.2">
      <c r="J6195">
        <f t="shared" si="582"/>
        <v>0</v>
      </c>
      <c r="K6195">
        <f t="shared" si="583"/>
        <v>0</v>
      </c>
    </row>
    <row r="6196" spans="10:11" ht="12.75" customHeight="1" x14ac:dyDescent="0.2">
      <c r="J6196">
        <f t="shared" si="582"/>
        <v>0</v>
      </c>
      <c r="K6196">
        <f t="shared" si="583"/>
        <v>0</v>
      </c>
    </row>
    <row r="6197" spans="10:11" ht="12.75" customHeight="1" x14ac:dyDescent="0.2">
      <c r="J6197">
        <f t="shared" si="582"/>
        <v>0</v>
      </c>
      <c r="K6197">
        <f t="shared" si="583"/>
        <v>0</v>
      </c>
    </row>
    <row r="6198" spans="10:11" ht="12.75" customHeight="1" x14ac:dyDescent="0.2">
      <c r="J6198">
        <f t="shared" si="582"/>
        <v>0</v>
      </c>
      <c r="K6198">
        <f t="shared" si="583"/>
        <v>0</v>
      </c>
    </row>
    <row r="6199" spans="10:11" ht="12.75" customHeight="1" x14ac:dyDescent="0.2">
      <c r="J6199">
        <f t="shared" si="582"/>
        <v>0</v>
      </c>
      <c r="K6199">
        <f t="shared" si="583"/>
        <v>0</v>
      </c>
    </row>
    <row r="6200" spans="10:11" ht="12.75" customHeight="1" x14ac:dyDescent="0.2">
      <c r="J6200">
        <f t="shared" si="582"/>
        <v>0</v>
      </c>
      <c r="K6200">
        <f t="shared" si="583"/>
        <v>0</v>
      </c>
    </row>
    <row r="6201" spans="10:11" ht="12.75" customHeight="1" x14ac:dyDescent="0.2">
      <c r="J6201">
        <f t="shared" si="582"/>
        <v>0</v>
      </c>
      <c r="K6201">
        <f t="shared" si="583"/>
        <v>0</v>
      </c>
    </row>
    <row r="6202" spans="10:11" ht="12.75" customHeight="1" x14ac:dyDescent="0.2">
      <c r="J6202">
        <f t="shared" si="582"/>
        <v>0</v>
      </c>
      <c r="K6202">
        <f t="shared" si="583"/>
        <v>0</v>
      </c>
    </row>
    <row r="6203" spans="10:11" ht="12.75" customHeight="1" x14ac:dyDescent="0.2">
      <c r="J6203">
        <f t="shared" si="582"/>
        <v>0</v>
      </c>
      <c r="K6203">
        <f t="shared" si="583"/>
        <v>0</v>
      </c>
    </row>
    <row r="6204" spans="10:11" ht="12.75" customHeight="1" x14ac:dyDescent="0.2">
      <c r="J6204">
        <f t="shared" si="582"/>
        <v>0</v>
      </c>
      <c r="K6204">
        <f t="shared" si="583"/>
        <v>0</v>
      </c>
    </row>
    <row r="6205" spans="10:11" ht="12.75" customHeight="1" x14ac:dyDescent="0.2">
      <c r="J6205">
        <f t="shared" si="582"/>
        <v>0</v>
      </c>
      <c r="K6205">
        <f t="shared" si="583"/>
        <v>0</v>
      </c>
    </row>
    <row r="6206" spans="10:11" ht="12.75" customHeight="1" x14ac:dyDescent="0.2">
      <c r="J6206">
        <f t="shared" si="582"/>
        <v>0</v>
      </c>
      <c r="K6206">
        <f t="shared" si="583"/>
        <v>0</v>
      </c>
    </row>
    <row r="6207" spans="10:11" ht="12.75" customHeight="1" x14ac:dyDescent="0.2">
      <c r="J6207">
        <f t="shared" si="582"/>
        <v>0</v>
      </c>
      <c r="K6207">
        <f t="shared" si="583"/>
        <v>0</v>
      </c>
    </row>
    <row r="6208" spans="10:11" ht="12.75" customHeight="1" x14ac:dyDescent="0.2">
      <c r="J6208">
        <f t="shared" si="582"/>
        <v>0</v>
      </c>
      <c r="K6208">
        <f t="shared" si="583"/>
        <v>0</v>
      </c>
    </row>
    <row r="6209" spans="10:11" ht="12.75" customHeight="1" x14ac:dyDescent="0.2">
      <c r="J6209">
        <f t="shared" si="582"/>
        <v>0</v>
      </c>
      <c r="K6209">
        <f t="shared" si="583"/>
        <v>0</v>
      </c>
    </row>
    <row r="6210" spans="10:11" ht="12.75" customHeight="1" x14ac:dyDescent="0.2">
      <c r="J6210">
        <f t="shared" si="582"/>
        <v>0</v>
      </c>
      <c r="K6210">
        <f t="shared" si="583"/>
        <v>0</v>
      </c>
    </row>
    <row r="6211" spans="10:11" ht="12.75" customHeight="1" x14ac:dyDescent="0.2">
      <c r="J6211">
        <f t="shared" ref="J6211:J6274" si="584">IF(H6211="",0,H6211)</f>
        <v>0</v>
      </c>
      <c r="K6211">
        <f t="shared" ref="K6211:K6274" si="585">IF(I6211="",0,I6211)</f>
        <v>0</v>
      </c>
    </row>
    <row r="6212" spans="10:11" ht="12.75" customHeight="1" x14ac:dyDescent="0.2">
      <c r="J6212">
        <f t="shared" si="584"/>
        <v>0</v>
      </c>
      <c r="K6212">
        <f t="shared" si="585"/>
        <v>0</v>
      </c>
    </row>
    <row r="6213" spans="10:11" ht="12.75" customHeight="1" x14ac:dyDescent="0.2">
      <c r="J6213">
        <f t="shared" si="584"/>
        <v>0</v>
      </c>
      <c r="K6213">
        <f t="shared" si="585"/>
        <v>0</v>
      </c>
    </row>
    <row r="6214" spans="10:11" ht="12.75" customHeight="1" x14ac:dyDescent="0.2">
      <c r="J6214">
        <f t="shared" si="584"/>
        <v>0</v>
      </c>
      <c r="K6214">
        <f t="shared" si="585"/>
        <v>0</v>
      </c>
    </row>
    <row r="6215" spans="10:11" ht="12.75" customHeight="1" x14ac:dyDescent="0.2">
      <c r="J6215">
        <f t="shared" si="584"/>
        <v>0</v>
      </c>
      <c r="K6215">
        <f t="shared" si="585"/>
        <v>0</v>
      </c>
    </row>
    <row r="6216" spans="10:11" ht="12.75" customHeight="1" x14ac:dyDescent="0.2">
      <c r="J6216">
        <f t="shared" si="584"/>
        <v>0</v>
      </c>
      <c r="K6216">
        <f t="shared" si="585"/>
        <v>0</v>
      </c>
    </row>
    <row r="6217" spans="10:11" ht="12.75" customHeight="1" x14ac:dyDescent="0.2">
      <c r="J6217">
        <f t="shared" si="584"/>
        <v>0</v>
      </c>
      <c r="K6217">
        <f t="shared" si="585"/>
        <v>0</v>
      </c>
    </row>
    <row r="6218" spans="10:11" ht="12.75" customHeight="1" x14ac:dyDescent="0.2">
      <c r="J6218">
        <f t="shared" si="584"/>
        <v>0</v>
      </c>
      <c r="K6218">
        <f t="shared" si="585"/>
        <v>0</v>
      </c>
    </row>
    <row r="6219" spans="10:11" ht="12.75" customHeight="1" x14ac:dyDescent="0.2">
      <c r="J6219">
        <f t="shared" si="584"/>
        <v>0</v>
      </c>
      <c r="K6219">
        <f t="shared" si="585"/>
        <v>0</v>
      </c>
    </row>
    <row r="6220" spans="10:11" ht="12.75" customHeight="1" x14ac:dyDescent="0.2">
      <c r="J6220">
        <f t="shared" si="584"/>
        <v>0</v>
      </c>
      <c r="K6220">
        <f t="shared" si="585"/>
        <v>0</v>
      </c>
    </row>
    <row r="6221" spans="10:11" ht="12.75" customHeight="1" x14ac:dyDescent="0.2">
      <c r="J6221">
        <f t="shared" si="584"/>
        <v>0</v>
      </c>
      <c r="K6221">
        <f t="shared" si="585"/>
        <v>0</v>
      </c>
    </row>
    <row r="6222" spans="10:11" ht="12.75" customHeight="1" x14ac:dyDescent="0.2">
      <c r="J6222">
        <f t="shared" si="584"/>
        <v>0</v>
      </c>
      <c r="K6222">
        <f t="shared" si="585"/>
        <v>0</v>
      </c>
    </row>
    <row r="6223" spans="10:11" ht="12.75" customHeight="1" x14ac:dyDescent="0.2">
      <c r="J6223">
        <f t="shared" si="584"/>
        <v>0</v>
      </c>
      <c r="K6223">
        <f t="shared" si="585"/>
        <v>0</v>
      </c>
    </row>
    <row r="6224" spans="10:11" ht="12.75" customHeight="1" x14ac:dyDescent="0.2">
      <c r="J6224">
        <f t="shared" si="584"/>
        <v>0</v>
      </c>
      <c r="K6224">
        <f t="shared" si="585"/>
        <v>0</v>
      </c>
    </row>
    <row r="6225" spans="10:11" ht="12.75" customHeight="1" x14ac:dyDescent="0.2">
      <c r="J6225">
        <f t="shared" si="584"/>
        <v>0</v>
      </c>
      <c r="K6225">
        <f t="shared" si="585"/>
        <v>0</v>
      </c>
    </row>
    <row r="6226" spans="10:11" ht="12.75" customHeight="1" x14ac:dyDescent="0.2">
      <c r="J6226">
        <f t="shared" si="584"/>
        <v>0</v>
      </c>
      <c r="K6226">
        <f t="shared" si="585"/>
        <v>0</v>
      </c>
    </row>
    <row r="6227" spans="10:11" ht="12.75" customHeight="1" x14ac:dyDescent="0.2">
      <c r="J6227">
        <f t="shared" si="584"/>
        <v>0</v>
      </c>
      <c r="K6227">
        <f t="shared" si="585"/>
        <v>0</v>
      </c>
    </row>
    <row r="6228" spans="10:11" ht="12.75" customHeight="1" x14ac:dyDescent="0.2">
      <c r="J6228">
        <f t="shared" si="584"/>
        <v>0</v>
      </c>
      <c r="K6228">
        <f t="shared" si="585"/>
        <v>0</v>
      </c>
    </row>
    <row r="6229" spans="10:11" ht="12.75" customHeight="1" x14ac:dyDescent="0.2">
      <c r="J6229">
        <f t="shared" si="584"/>
        <v>0</v>
      </c>
      <c r="K6229">
        <f t="shared" si="585"/>
        <v>0</v>
      </c>
    </row>
    <row r="6230" spans="10:11" ht="12.75" customHeight="1" x14ac:dyDescent="0.2">
      <c r="J6230">
        <f t="shared" si="584"/>
        <v>0</v>
      </c>
      <c r="K6230">
        <f t="shared" si="585"/>
        <v>0</v>
      </c>
    </row>
    <row r="6231" spans="10:11" ht="12.75" customHeight="1" x14ac:dyDescent="0.2">
      <c r="J6231">
        <f t="shared" si="584"/>
        <v>0</v>
      </c>
      <c r="K6231">
        <f t="shared" si="585"/>
        <v>0</v>
      </c>
    </row>
    <row r="6232" spans="10:11" ht="12.75" customHeight="1" x14ac:dyDescent="0.2">
      <c r="J6232">
        <f t="shared" si="584"/>
        <v>0</v>
      </c>
      <c r="K6232">
        <f t="shared" si="585"/>
        <v>0</v>
      </c>
    </row>
    <row r="6233" spans="10:11" ht="12.75" customHeight="1" x14ac:dyDescent="0.2">
      <c r="J6233">
        <f t="shared" si="584"/>
        <v>0</v>
      </c>
      <c r="K6233">
        <f t="shared" si="585"/>
        <v>0</v>
      </c>
    </row>
    <row r="6234" spans="10:11" ht="12.75" customHeight="1" x14ac:dyDescent="0.2">
      <c r="J6234">
        <f t="shared" si="584"/>
        <v>0</v>
      </c>
      <c r="K6234">
        <f t="shared" si="585"/>
        <v>0</v>
      </c>
    </row>
    <row r="6235" spans="10:11" ht="12.75" customHeight="1" x14ac:dyDescent="0.2">
      <c r="J6235">
        <f t="shared" si="584"/>
        <v>0</v>
      </c>
      <c r="K6235">
        <f t="shared" si="585"/>
        <v>0</v>
      </c>
    </row>
    <row r="6236" spans="10:11" ht="12.75" customHeight="1" x14ac:dyDescent="0.2">
      <c r="J6236">
        <f t="shared" si="584"/>
        <v>0</v>
      </c>
      <c r="K6236">
        <f t="shared" si="585"/>
        <v>0</v>
      </c>
    </row>
    <row r="6237" spans="10:11" ht="12.75" customHeight="1" x14ac:dyDescent="0.2">
      <c r="J6237">
        <f t="shared" si="584"/>
        <v>0</v>
      </c>
      <c r="K6237">
        <f t="shared" si="585"/>
        <v>0</v>
      </c>
    </row>
    <row r="6238" spans="10:11" ht="12.75" customHeight="1" x14ac:dyDescent="0.2">
      <c r="J6238">
        <f t="shared" si="584"/>
        <v>0</v>
      </c>
      <c r="K6238">
        <f t="shared" si="585"/>
        <v>0</v>
      </c>
    </row>
    <row r="6239" spans="10:11" ht="12.75" customHeight="1" x14ac:dyDescent="0.2">
      <c r="J6239">
        <f t="shared" si="584"/>
        <v>0</v>
      </c>
      <c r="K6239">
        <f t="shared" si="585"/>
        <v>0</v>
      </c>
    </row>
    <row r="6240" spans="10:11" ht="12.75" customHeight="1" x14ac:dyDescent="0.2">
      <c r="J6240">
        <f t="shared" si="584"/>
        <v>0</v>
      </c>
      <c r="K6240">
        <f t="shared" si="585"/>
        <v>0</v>
      </c>
    </row>
    <row r="6241" spans="10:11" ht="12.75" customHeight="1" x14ac:dyDescent="0.2">
      <c r="J6241">
        <f t="shared" si="584"/>
        <v>0</v>
      </c>
      <c r="K6241">
        <f t="shared" si="585"/>
        <v>0</v>
      </c>
    </row>
    <row r="6242" spans="10:11" ht="12.75" customHeight="1" x14ac:dyDescent="0.2">
      <c r="J6242">
        <f t="shared" si="584"/>
        <v>0</v>
      </c>
      <c r="K6242">
        <f t="shared" si="585"/>
        <v>0</v>
      </c>
    </row>
    <row r="6243" spans="10:11" ht="12.75" customHeight="1" x14ac:dyDescent="0.2">
      <c r="J6243">
        <f t="shared" si="584"/>
        <v>0</v>
      </c>
      <c r="K6243">
        <f t="shared" si="585"/>
        <v>0</v>
      </c>
    </row>
    <row r="6244" spans="10:11" ht="12.75" customHeight="1" x14ac:dyDescent="0.2">
      <c r="J6244">
        <f t="shared" si="584"/>
        <v>0</v>
      </c>
      <c r="K6244">
        <f t="shared" si="585"/>
        <v>0</v>
      </c>
    </row>
    <row r="6245" spans="10:11" ht="12.75" customHeight="1" x14ac:dyDescent="0.2">
      <c r="J6245">
        <f t="shared" si="584"/>
        <v>0</v>
      </c>
      <c r="K6245">
        <f t="shared" si="585"/>
        <v>0</v>
      </c>
    </row>
    <row r="6246" spans="10:11" ht="12.75" customHeight="1" x14ac:dyDescent="0.2">
      <c r="J6246">
        <f t="shared" si="584"/>
        <v>0</v>
      </c>
      <c r="K6246">
        <f t="shared" si="585"/>
        <v>0</v>
      </c>
    </row>
    <row r="6247" spans="10:11" ht="12.75" customHeight="1" x14ac:dyDescent="0.2">
      <c r="J6247">
        <f t="shared" si="584"/>
        <v>0</v>
      </c>
      <c r="K6247">
        <f t="shared" si="585"/>
        <v>0</v>
      </c>
    </row>
    <row r="6248" spans="10:11" ht="12.75" customHeight="1" x14ac:dyDescent="0.2">
      <c r="J6248">
        <f t="shared" si="584"/>
        <v>0</v>
      </c>
      <c r="K6248">
        <f t="shared" si="585"/>
        <v>0</v>
      </c>
    </row>
    <row r="6249" spans="10:11" ht="12.75" customHeight="1" x14ac:dyDescent="0.2">
      <c r="J6249">
        <f t="shared" si="584"/>
        <v>0</v>
      </c>
      <c r="K6249">
        <f t="shared" si="585"/>
        <v>0</v>
      </c>
    </row>
    <row r="6250" spans="10:11" ht="12.75" customHeight="1" x14ac:dyDescent="0.2">
      <c r="J6250">
        <f t="shared" si="584"/>
        <v>0</v>
      </c>
      <c r="K6250">
        <f t="shared" si="585"/>
        <v>0</v>
      </c>
    </row>
    <row r="6251" spans="10:11" ht="12.75" customHeight="1" x14ac:dyDescent="0.2">
      <c r="J6251">
        <f t="shared" si="584"/>
        <v>0</v>
      </c>
      <c r="K6251">
        <f t="shared" si="585"/>
        <v>0</v>
      </c>
    </row>
    <row r="6252" spans="10:11" ht="12.75" customHeight="1" x14ac:dyDescent="0.2">
      <c r="J6252">
        <f t="shared" si="584"/>
        <v>0</v>
      </c>
      <c r="K6252">
        <f t="shared" si="585"/>
        <v>0</v>
      </c>
    </row>
    <row r="6253" spans="10:11" ht="12.75" customHeight="1" x14ac:dyDescent="0.2">
      <c r="J6253">
        <f t="shared" si="584"/>
        <v>0</v>
      </c>
      <c r="K6253">
        <f t="shared" si="585"/>
        <v>0</v>
      </c>
    </row>
    <row r="6254" spans="10:11" ht="12.75" customHeight="1" x14ac:dyDescent="0.2">
      <c r="J6254">
        <f t="shared" si="584"/>
        <v>0</v>
      </c>
      <c r="K6254">
        <f t="shared" si="585"/>
        <v>0</v>
      </c>
    </row>
    <row r="6255" spans="10:11" ht="12.75" customHeight="1" x14ac:dyDescent="0.2">
      <c r="J6255">
        <f t="shared" si="584"/>
        <v>0</v>
      </c>
      <c r="K6255">
        <f t="shared" si="585"/>
        <v>0</v>
      </c>
    </row>
    <row r="6256" spans="10:11" ht="12.75" customHeight="1" x14ac:dyDescent="0.2">
      <c r="J6256">
        <f t="shared" si="584"/>
        <v>0</v>
      </c>
      <c r="K6256">
        <f t="shared" si="585"/>
        <v>0</v>
      </c>
    </row>
    <row r="6257" spans="10:11" ht="12.75" customHeight="1" x14ac:dyDescent="0.2">
      <c r="J6257">
        <f t="shared" si="584"/>
        <v>0</v>
      </c>
      <c r="K6257">
        <f t="shared" si="585"/>
        <v>0</v>
      </c>
    </row>
    <row r="6258" spans="10:11" ht="12.75" customHeight="1" x14ac:dyDescent="0.2">
      <c r="J6258">
        <f t="shared" si="584"/>
        <v>0</v>
      </c>
      <c r="K6258">
        <f t="shared" si="585"/>
        <v>0</v>
      </c>
    </row>
    <row r="6259" spans="10:11" ht="12.75" customHeight="1" x14ac:dyDescent="0.2">
      <c r="J6259">
        <f t="shared" si="584"/>
        <v>0</v>
      </c>
      <c r="K6259">
        <f t="shared" si="585"/>
        <v>0</v>
      </c>
    </row>
    <row r="6260" spans="10:11" ht="12.75" customHeight="1" x14ac:dyDescent="0.2">
      <c r="J6260">
        <f t="shared" si="584"/>
        <v>0</v>
      </c>
      <c r="K6260">
        <f t="shared" si="585"/>
        <v>0</v>
      </c>
    </row>
    <row r="6261" spans="10:11" ht="12.75" customHeight="1" x14ac:dyDescent="0.2">
      <c r="J6261">
        <f t="shared" si="584"/>
        <v>0</v>
      </c>
      <c r="K6261">
        <f t="shared" si="585"/>
        <v>0</v>
      </c>
    </row>
    <row r="6262" spans="10:11" ht="12.75" customHeight="1" x14ac:dyDescent="0.2">
      <c r="J6262">
        <f t="shared" si="584"/>
        <v>0</v>
      </c>
      <c r="K6262">
        <f t="shared" si="585"/>
        <v>0</v>
      </c>
    </row>
    <row r="6263" spans="10:11" ht="12.75" customHeight="1" x14ac:dyDescent="0.2">
      <c r="J6263">
        <f t="shared" si="584"/>
        <v>0</v>
      </c>
      <c r="K6263">
        <f t="shared" si="585"/>
        <v>0</v>
      </c>
    </row>
    <row r="6264" spans="10:11" ht="12.75" customHeight="1" x14ac:dyDescent="0.2">
      <c r="J6264">
        <f t="shared" si="584"/>
        <v>0</v>
      </c>
      <c r="K6264">
        <f t="shared" si="585"/>
        <v>0</v>
      </c>
    </row>
    <row r="6265" spans="10:11" ht="12.75" customHeight="1" x14ac:dyDescent="0.2">
      <c r="J6265">
        <f t="shared" si="584"/>
        <v>0</v>
      </c>
      <c r="K6265">
        <f t="shared" si="585"/>
        <v>0</v>
      </c>
    </row>
    <row r="6266" spans="10:11" ht="12.75" customHeight="1" x14ac:dyDescent="0.2">
      <c r="J6266">
        <f t="shared" si="584"/>
        <v>0</v>
      </c>
      <c r="K6266">
        <f t="shared" si="585"/>
        <v>0</v>
      </c>
    </row>
    <row r="6267" spans="10:11" ht="12.75" customHeight="1" x14ac:dyDescent="0.2">
      <c r="J6267">
        <f t="shared" si="584"/>
        <v>0</v>
      </c>
      <c r="K6267">
        <f t="shared" si="585"/>
        <v>0</v>
      </c>
    </row>
    <row r="6268" spans="10:11" ht="12.75" customHeight="1" x14ac:dyDescent="0.2">
      <c r="J6268">
        <f t="shared" si="584"/>
        <v>0</v>
      </c>
      <c r="K6268">
        <f t="shared" si="585"/>
        <v>0</v>
      </c>
    </row>
    <row r="6269" spans="10:11" ht="12.75" customHeight="1" x14ac:dyDescent="0.2">
      <c r="J6269">
        <f t="shared" si="584"/>
        <v>0</v>
      </c>
      <c r="K6269">
        <f t="shared" si="585"/>
        <v>0</v>
      </c>
    </row>
    <row r="6270" spans="10:11" ht="12.75" customHeight="1" x14ac:dyDescent="0.2">
      <c r="J6270">
        <f t="shared" si="584"/>
        <v>0</v>
      </c>
      <c r="K6270">
        <f t="shared" si="585"/>
        <v>0</v>
      </c>
    </row>
    <row r="6271" spans="10:11" ht="12.75" customHeight="1" x14ac:dyDescent="0.2">
      <c r="J6271">
        <f t="shared" si="584"/>
        <v>0</v>
      </c>
      <c r="K6271">
        <f t="shared" si="585"/>
        <v>0</v>
      </c>
    </row>
    <row r="6272" spans="10:11" ht="12.75" customHeight="1" x14ac:dyDescent="0.2">
      <c r="J6272">
        <f t="shared" si="584"/>
        <v>0</v>
      </c>
      <c r="K6272">
        <f t="shared" si="585"/>
        <v>0</v>
      </c>
    </row>
    <row r="6273" spans="10:11" ht="12.75" customHeight="1" x14ac:dyDescent="0.2">
      <c r="J6273">
        <f t="shared" si="584"/>
        <v>0</v>
      </c>
      <c r="K6273">
        <f t="shared" si="585"/>
        <v>0</v>
      </c>
    </row>
    <row r="6274" spans="10:11" ht="12.75" customHeight="1" x14ac:dyDescent="0.2">
      <c r="J6274">
        <f t="shared" si="584"/>
        <v>0</v>
      </c>
      <c r="K6274">
        <f t="shared" si="585"/>
        <v>0</v>
      </c>
    </row>
    <row r="6275" spans="10:11" ht="12.75" customHeight="1" x14ac:dyDescent="0.2">
      <c r="J6275">
        <f t="shared" ref="J6275:J6338" si="586">IF(H6275="",0,H6275)</f>
        <v>0</v>
      </c>
      <c r="K6275">
        <f t="shared" ref="K6275:K6338" si="587">IF(I6275="",0,I6275)</f>
        <v>0</v>
      </c>
    </row>
    <row r="6276" spans="10:11" ht="12.75" customHeight="1" x14ac:dyDescent="0.2">
      <c r="J6276">
        <f t="shared" si="586"/>
        <v>0</v>
      </c>
      <c r="K6276">
        <f t="shared" si="587"/>
        <v>0</v>
      </c>
    </row>
    <row r="6277" spans="10:11" ht="12.75" customHeight="1" x14ac:dyDescent="0.2">
      <c r="J6277">
        <f t="shared" si="586"/>
        <v>0</v>
      </c>
      <c r="K6277">
        <f t="shared" si="587"/>
        <v>0</v>
      </c>
    </row>
    <row r="6278" spans="10:11" ht="12.75" customHeight="1" x14ac:dyDescent="0.2">
      <c r="J6278">
        <f t="shared" si="586"/>
        <v>0</v>
      </c>
      <c r="K6278">
        <f t="shared" si="587"/>
        <v>0</v>
      </c>
    </row>
    <row r="6279" spans="10:11" ht="12.75" customHeight="1" x14ac:dyDescent="0.2">
      <c r="J6279">
        <f t="shared" si="586"/>
        <v>0</v>
      </c>
      <c r="K6279">
        <f t="shared" si="587"/>
        <v>0</v>
      </c>
    </row>
    <row r="6280" spans="10:11" ht="12.75" customHeight="1" x14ac:dyDescent="0.2">
      <c r="J6280">
        <f t="shared" si="586"/>
        <v>0</v>
      </c>
      <c r="K6280">
        <f t="shared" si="587"/>
        <v>0</v>
      </c>
    </row>
    <row r="6281" spans="10:11" ht="12.75" customHeight="1" x14ac:dyDescent="0.2">
      <c r="J6281">
        <f t="shared" si="586"/>
        <v>0</v>
      </c>
      <c r="K6281">
        <f t="shared" si="587"/>
        <v>0</v>
      </c>
    </row>
    <row r="6282" spans="10:11" ht="12.75" customHeight="1" x14ac:dyDescent="0.2">
      <c r="J6282">
        <f t="shared" si="586"/>
        <v>0</v>
      </c>
      <c r="K6282">
        <f t="shared" si="587"/>
        <v>0</v>
      </c>
    </row>
    <row r="6283" spans="10:11" ht="12.75" customHeight="1" x14ac:dyDescent="0.2">
      <c r="J6283">
        <f t="shared" si="586"/>
        <v>0</v>
      </c>
      <c r="K6283">
        <f t="shared" si="587"/>
        <v>0</v>
      </c>
    </row>
    <row r="6284" spans="10:11" ht="12.75" customHeight="1" x14ac:dyDescent="0.2">
      <c r="J6284">
        <f t="shared" si="586"/>
        <v>0</v>
      </c>
      <c r="K6284">
        <f t="shared" si="587"/>
        <v>0</v>
      </c>
    </row>
    <row r="6285" spans="10:11" ht="12.75" customHeight="1" x14ac:dyDescent="0.2">
      <c r="J6285">
        <f t="shared" si="586"/>
        <v>0</v>
      </c>
      <c r="K6285">
        <f t="shared" si="587"/>
        <v>0</v>
      </c>
    </row>
    <row r="6286" spans="10:11" ht="12.75" customHeight="1" x14ac:dyDescent="0.2">
      <c r="J6286">
        <f t="shared" si="586"/>
        <v>0</v>
      </c>
      <c r="K6286">
        <f t="shared" si="587"/>
        <v>0</v>
      </c>
    </row>
    <row r="6287" spans="10:11" ht="12.75" customHeight="1" x14ac:dyDescent="0.2">
      <c r="J6287">
        <f t="shared" si="586"/>
        <v>0</v>
      </c>
      <c r="K6287">
        <f t="shared" si="587"/>
        <v>0</v>
      </c>
    </row>
    <row r="6288" spans="10:11" ht="12.75" customHeight="1" x14ac:dyDescent="0.2">
      <c r="J6288">
        <f t="shared" si="586"/>
        <v>0</v>
      </c>
      <c r="K6288">
        <f t="shared" si="587"/>
        <v>0</v>
      </c>
    </row>
    <row r="6289" spans="10:11" ht="12.75" customHeight="1" x14ac:dyDescent="0.2">
      <c r="J6289">
        <f t="shared" si="586"/>
        <v>0</v>
      </c>
      <c r="K6289">
        <f t="shared" si="587"/>
        <v>0</v>
      </c>
    </row>
    <row r="6290" spans="10:11" ht="12.75" customHeight="1" x14ac:dyDescent="0.2">
      <c r="J6290">
        <f t="shared" si="586"/>
        <v>0</v>
      </c>
      <c r="K6290">
        <f t="shared" si="587"/>
        <v>0</v>
      </c>
    </row>
    <row r="6291" spans="10:11" ht="12.75" customHeight="1" x14ac:dyDescent="0.2">
      <c r="J6291">
        <f t="shared" si="586"/>
        <v>0</v>
      </c>
      <c r="K6291">
        <f t="shared" si="587"/>
        <v>0</v>
      </c>
    </row>
    <row r="6292" spans="10:11" ht="12.75" customHeight="1" x14ac:dyDescent="0.2">
      <c r="J6292">
        <f t="shared" si="586"/>
        <v>0</v>
      </c>
      <c r="K6292">
        <f t="shared" si="587"/>
        <v>0</v>
      </c>
    </row>
    <row r="6293" spans="10:11" ht="12.75" customHeight="1" x14ac:dyDescent="0.2">
      <c r="J6293">
        <f t="shared" si="586"/>
        <v>0</v>
      </c>
      <c r="K6293">
        <f t="shared" si="587"/>
        <v>0</v>
      </c>
    </row>
    <row r="6294" spans="10:11" ht="12.75" customHeight="1" x14ac:dyDescent="0.2">
      <c r="J6294">
        <f t="shared" si="586"/>
        <v>0</v>
      </c>
      <c r="K6294">
        <f t="shared" si="587"/>
        <v>0</v>
      </c>
    </row>
    <row r="6295" spans="10:11" ht="12.75" customHeight="1" x14ac:dyDescent="0.2">
      <c r="J6295">
        <f t="shared" si="586"/>
        <v>0</v>
      </c>
      <c r="K6295">
        <f t="shared" si="587"/>
        <v>0</v>
      </c>
    </row>
    <row r="6296" spans="10:11" ht="12.75" customHeight="1" x14ac:dyDescent="0.2">
      <c r="J6296">
        <f t="shared" si="586"/>
        <v>0</v>
      </c>
      <c r="K6296">
        <f t="shared" si="587"/>
        <v>0</v>
      </c>
    </row>
    <row r="6297" spans="10:11" ht="12.75" customHeight="1" x14ac:dyDescent="0.2">
      <c r="J6297">
        <f t="shared" si="586"/>
        <v>0</v>
      </c>
      <c r="K6297">
        <f t="shared" si="587"/>
        <v>0</v>
      </c>
    </row>
    <row r="6298" spans="10:11" ht="12.75" customHeight="1" x14ac:dyDescent="0.2">
      <c r="J6298">
        <f t="shared" si="586"/>
        <v>0</v>
      </c>
      <c r="K6298">
        <f t="shared" si="587"/>
        <v>0</v>
      </c>
    </row>
    <row r="6299" spans="10:11" ht="12.75" customHeight="1" x14ac:dyDescent="0.2">
      <c r="J6299">
        <f t="shared" si="586"/>
        <v>0</v>
      </c>
      <c r="K6299">
        <f t="shared" si="587"/>
        <v>0</v>
      </c>
    </row>
    <row r="6300" spans="10:11" ht="12.75" customHeight="1" x14ac:dyDescent="0.2">
      <c r="J6300">
        <f t="shared" si="586"/>
        <v>0</v>
      </c>
      <c r="K6300">
        <f t="shared" si="587"/>
        <v>0</v>
      </c>
    </row>
    <row r="6301" spans="10:11" ht="12.75" customHeight="1" x14ac:dyDescent="0.2">
      <c r="J6301">
        <f t="shared" si="586"/>
        <v>0</v>
      </c>
      <c r="K6301">
        <f t="shared" si="587"/>
        <v>0</v>
      </c>
    </row>
    <row r="6302" spans="10:11" ht="12.75" customHeight="1" x14ac:dyDescent="0.2">
      <c r="J6302">
        <f t="shared" si="586"/>
        <v>0</v>
      </c>
      <c r="K6302">
        <f t="shared" si="587"/>
        <v>0</v>
      </c>
    </row>
    <row r="6303" spans="10:11" ht="12.75" customHeight="1" x14ac:dyDescent="0.2">
      <c r="J6303">
        <f t="shared" si="586"/>
        <v>0</v>
      </c>
      <c r="K6303">
        <f t="shared" si="587"/>
        <v>0</v>
      </c>
    </row>
    <row r="6304" spans="10:11" ht="12.75" customHeight="1" x14ac:dyDescent="0.2">
      <c r="J6304">
        <f t="shared" si="586"/>
        <v>0</v>
      </c>
      <c r="K6304">
        <f t="shared" si="587"/>
        <v>0</v>
      </c>
    </row>
    <row r="6305" spans="10:11" ht="12.75" customHeight="1" x14ac:dyDescent="0.2">
      <c r="J6305">
        <f t="shared" si="586"/>
        <v>0</v>
      </c>
      <c r="K6305">
        <f t="shared" si="587"/>
        <v>0</v>
      </c>
    </row>
    <row r="6306" spans="10:11" ht="12.75" customHeight="1" x14ac:dyDescent="0.2">
      <c r="J6306">
        <f t="shared" si="586"/>
        <v>0</v>
      </c>
      <c r="K6306">
        <f t="shared" si="587"/>
        <v>0</v>
      </c>
    </row>
    <row r="6307" spans="10:11" ht="12.75" customHeight="1" x14ac:dyDescent="0.2">
      <c r="J6307">
        <f t="shared" si="586"/>
        <v>0</v>
      </c>
      <c r="K6307">
        <f t="shared" si="587"/>
        <v>0</v>
      </c>
    </row>
    <row r="6308" spans="10:11" ht="12.75" customHeight="1" x14ac:dyDescent="0.2">
      <c r="J6308">
        <f t="shared" si="586"/>
        <v>0</v>
      </c>
      <c r="K6308">
        <f t="shared" si="587"/>
        <v>0</v>
      </c>
    </row>
    <row r="6309" spans="10:11" ht="12.75" customHeight="1" x14ac:dyDescent="0.2">
      <c r="J6309">
        <f t="shared" si="586"/>
        <v>0</v>
      </c>
      <c r="K6309">
        <f t="shared" si="587"/>
        <v>0</v>
      </c>
    </row>
    <row r="6310" spans="10:11" ht="12.75" customHeight="1" x14ac:dyDescent="0.2">
      <c r="J6310">
        <f t="shared" si="586"/>
        <v>0</v>
      </c>
      <c r="K6310">
        <f t="shared" si="587"/>
        <v>0</v>
      </c>
    </row>
    <row r="6311" spans="10:11" ht="12.75" customHeight="1" x14ac:dyDescent="0.2">
      <c r="J6311">
        <f t="shared" si="586"/>
        <v>0</v>
      </c>
      <c r="K6311">
        <f t="shared" si="587"/>
        <v>0</v>
      </c>
    </row>
    <row r="6312" spans="10:11" ht="12.75" customHeight="1" x14ac:dyDescent="0.2">
      <c r="J6312">
        <f t="shared" si="586"/>
        <v>0</v>
      </c>
      <c r="K6312">
        <f t="shared" si="587"/>
        <v>0</v>
      </c>
    </row>
    <row r="6313" spans="10:11" ht="12.75" customHeight="1" x14ac:dyDescent="0.2">
      <c r="J6313">
        <f t="shared" si="586"/>
        <v>0</v>
      </c>
      <c r="K6313">
        <f t="shared" si="587"/>
        <v>0</v>
      </c>
    </row>
    <row r="6314" spans="10:11" ht="12.75" customHeight="1" x14ac:dyDescent="0.2">
      <c r="J6314">
        <f t="shared" si="586"/>
        <v>0</v>
      </c>
      <c r="K6314">
        <f t="shared" si="587"/>
        <v>0</v>
      </c>
    </row>
    <row r="6315" spans="10:11" ht="12.75" customHeight="1" x14ac:dyDescent="0.2">
      <c r="J6315">
        <f t="shared" si="586"/>
        <v>0</v>
      </c>
      <c r="K6315">
        <f t="shared" si="587"/>
        <v>0</v>
      </c>
    </row>
    <row r="6316" spans="10:11" ht="12.75" customHeight="1" x14ac:dyDescent="0.2">
      <c r="J6316">
        <f t="shared" si="586"/>
        <v>0</v>
      </c>
      <c r="K6316">
        <f t="shared" si="587"/>
        <v>0</v>
      </c>
    </row>
    <row r="6317" spans="10:11" ht="12.75" customHeight="1" x14ac:dyDescent="0.2">
      <c r="J6317">
        <f t="shared" si="586"/>
        <v>0</v>
      </c>
      <c r="K6317">
        <f t="shared" si="587"/>
        <v>0</v>
      </c>
    </row>
    <row r="6318" spans="10:11" ht="12.75" customHeight="1" x14ac:dyDescent="0.2">
      <c r="J6318">
        <f t="shared" si="586"/>
        <v>0</v>
      </c>
      <c r="K6318">
        <f t="shared" si="587"/>
        <v>0</v>
      </c>
    </row>
    <row r="6319" spans="10:11" ht="12.75" customHeight="1" x14ac:dyDescent="0.2">
      <c r="J6319">
        <f t="shared" si="586"/>
        <v>0</v>
      </c>
      <c r="K6319">
        <f t="shared" si="587"/>
        <v>0</v>
      </c>
    </row>
    <row r="6320" spans="10:11" ht="12.75" customHeight="1" x14ac:dyDescent="0.2">
      <c r="J6320">
        <f t="shared" si="586"/>
        <v>0</v>
      </c>
      <c r="K6320">
        <f t="shared" si="587"/>
        <v>0</v>
      </c>
    </row>
    <row r="6321" spans="10:11" ht="12.75" customHeight="1" x14ac:dyDescent="0.2">
      <c r="J6321">
        <f t="shared" si="586"/>
        <v>0</v>
      </c>
      <c r="K6321">
        <f t="shared" si="587"/>
        <v>0</v>
      </c>
    </row>
    <row r="6322" spans="10:11" ht="12.75" customHeight="1" x14ac:dyDescent="0.2">
      <c r="J6322">
        <f t="shared" si="586"/>
        <v>0</v>
      </c>
      <c r="K6322">
        <f t="shared" si="587"/>
        <v>0</v>
      </c>
    </row>
    <row r="6323" spans="10:11" ht="12.75" customHeight="1" x14ac:dyDescent="0.2">
      <c r="J6323">
        <f t="shared" si="586"/>
        <v>0</v>
      </c>
      <c r="K6323">
        <f t="shared" si="587"/>
        <v>0</v>
      </c>
    </row>
    <row r="6324" spans="10:11" ht="12.75" customHeight="1" x14ac:dyDescent="0.2">
      <c r="J6324">
        <f t="shared" si="586"/>
        <v>0</v>
      </c>
      <c r="K6324">
        <f t="shared" si="587"/>
        <v>0</v>
      </c>
    </row>
    <row r="6325" spans="10:11" ht="12.75" customHeight="1" x14ac:dyDescent="0.2">
      <c r="J6325">
        <f t="shared" si="586"/>
        <v>0</v>
      </c>
      <c r="K6325">
        <f t="shared" si="587"/>
        <v>0</v>
      </c>
    </row>
    <row r="6326" spans="10:11" ht="12.75" customHeight="1" x14ac:dyDescent="0.2">
      <c r="J6326">
        <f t="shared" si="586"/>
        <v>0</v>
      </c>
      <c r="K6326">
        <f t="shared" si="587"/>
        <v>0</v>
      </c>
    </row>
    <row r="6327" spans="10:11" ht="12.75" customHeight="1" x14ac:dyDescent="0.2">
      <c r="J6327">
        <f t="shared" si="586"/>
        <v>0</v>
      </c>
      <c r="K6327">
        <f t="shared" si="587"/>
        <v>0</v>
      </c>
    </row>
    <row r="6328" spans="10:11" ht="12.75" customHeight="1" x14ac:dyDescent="0.2">
      <c r="J6328">
        <f t="shared" si="586"/>
        <v>0</v>
      </c>
      <c r="K6328">
        <f t="shared" si="587"/>
        <v>0</v>
      </c>
    </row>
    <row r="6329" spans="10:11" ht="12.75" customHeight="1" x14ac:dyDescent="0.2">
      <c r="J6329">
        <f t="shared" si="586"/>
        <v>0</v>
      </c>
      <c r="K6329">
        <f t="shared" si="587"/>
        <v>0</v>
      </c>
    </row>
    <row r="6330" spans="10:11" ht="12.75" customHeight="1" x14ac:dyDescent="0.2">
      <c r="J6330">
        <f t="shared" si="586"/>
        <v>0</v>
      </c>
      <c r="K6330">
        <f t="shared" si="587"/>
        <v>0</v>
      </c>
    </row>
    <row r="6331" spans="10:11" ht="12.75" customHeight="1" x14ac:dyDescent="0.2">
      <c r="J6331">
        <f t="shared" si="586"/>
        <v>0</v>
      </c>
      <c r="K6331">
        <f t="shared" si="587"/>
        <v>0</v>
      </c>
    </row>
    <row r="6332" spans="10:11" ht="12.75" customHeight="1" x14ac:dyDescent="0.2">
      <c r="J6332">
        <f t="shared" si="586"/>
        <v>0</v>
      </c>
      <c r="K6332">
        <f t="shared" si="587"/>
        <v>0</v>
      </c>
    </row>
    <row r="6333" spans="10:11" ht="12.75" customHeight="1" x14ac:dyDescent="0.2">
      <c r="J6333">
        <f t="shared" si="586"/>
        <v>0</v>
      </c>
      <c r="K6333">
        <f t="shared" si="587"/>
        <v>0</v>
      </c>
    </row>
    <row r="6334" spans="10:11" ht="12.75" customHeight="1" x14ac:dyDescent="0.2">
      <c r="J6334">
        <f t="shared" si="586"/>
        <v>0</v>
      </c>
      <c r="K6334">
        <f t="shared" si="587"/>
        <v>0</v>
      </c>
    </row>
    <row r="6335" spans="10:11" ht="12.75" customHeight="1" x14ac:dyDescent="0.2">
      <c r="J6335">
        <f t="shared" si="586"/>
        <v>0</v>
      </c>
      <c r="K6335">
        <f t="shared" si="587"/>
        <v>0</v>
      </c>
    </row>
    <row r="6336" spans="10:11" ht="12.75" customHeight="1" x14ac:dyDescent="0.2">
      <c r="J6336">
        <f t="shared" si="586"/>
        <v>0</v>
      </c>
      <c r="K6336">
        <f t="shared" si="587"/>
        <v>0</v>
      </c>
    </row>
    <row r="6337" spans="10:11" ht="12.75" customHeight="1" x14ac:dyDescent="0.2">
      <c r="J6337">
        <f t="shared" si="586"/>
        <v>0</v>
      </c>
      <c r="K6337">
        <f t="shared" si="587"/>
        <v>0</v>
      </c>
    </row>
    <row r="6338" spans="10:11" ht="12.75" customHeight="1" x14ac:dyDescent="0.2">
      <c r="J6338">
        <f t="shared" si="586"/>
        <v>0</v>
      </c>
      <c r="K6338">
        <f t="shared" si="587"/>
        <v>0</v>
      </c>
    </row>
    <row r="6339" spans="10:11" ht="12.75" customHeight="1" x14ac:dyDescent="0.2">
      <c r="J6339">
        <f t="shared" ref="J6339:J6402" si="588">IF(H6339="",0,H6339)</f>
        <v>0</v>
      </c>
      <c r="K6339">
        <f t="shared" ref="K6339:K6402" si="589">IF(I6339="",0,I6339)</f>
        <v>0</v>
      </c>
    </row>
    <row r="6340" spans="10:11" ht="12.75" customHeight="1" x14ac:dyDescent="0.2">
      <c r="J6340">
        <f t="shared" si="588"/>
        <v>0</v>
      </c>
      <c r="K6340">
        <f t="shared" si="589"/>
        <v>0</v>
      </c>
    </row>
    <row r="6341" spans="10:11" ht="12.75" customHeight="1" x14ac:dyDescent="0.2">
      <c r="J6341">
        <f t="shared" si="588"/>
        <v>0</v>
      </c>
      <c r="K6341">
        <f t="shared" si="589"/>
        <v>0</v>
      </c>
    </row>
    <row r="6342" spans="10:11" ht="12.75" customHeight="1" x14ac:dyDescent="0.2">
      <c r="J6342">
        <f t="shared" si="588"/>
        <v>0</v>
      </c>
      <c r="K6342">
        <f t="shared" si="589"/>
        <v>0</v>
      </c>
    </row>
    <row r="6343" spans="10:11" ht="12.75" customHeight="1" x14ac:dyDescent="0.2">
      <c r="J6343">
        <f t="shared" si="588"/>
        <v>0</v>
      </c>
      <c r="K6343">
        <f t="shared" si="589"/>
        <v>0</v>
      </c>
    </row>
    <row r="6344" spans="10:11" ht="12.75" customHeight="1" x14ac:dyDescent="0.2">
      <c r="J6344">
        <f t="shared" si="588"/>
        <v>0</v>
      </c>
      <c r="K6344">
        <f t="shared" si="589"/>
        <v>0</v>
      </c>
    </row>
    <row r="6345" spans="10:11" ht="12.75" customHeight="1" x14ac:dyDescent="0.2">
      <c r="J6345">
        <f t="shared" si="588"/>
        <v>0</v>
      </c>
      <c r="K6345">
        <f t="shared" si="589"/>
        <v>0</v>
      </c>
    </row>
    <row r="6346" spans="10:11" ht="12.75" customHeight="1" x14ac:dyDescent="0.2">
      <c r="J6346">
        <f t="shared" si="588"/>
        <v>0</v>
      </c>
      <c r="K6346">
        <f t="shared" si="589"/>
        <v>0</v>
      </c>
    </row>
    <row r="6347" spans="10:11" ht="12.75" customHeight="1" x14ac:dyDescent="0.2">
      <c r="J6347">
        <f t="shared" si="588"/>
        <v>0</v>
      </c>
      <c r="K6347">
        <f t="shared" si="589"/>
        <v>0</v>
      </c>
    </row>
    <row r="6348" spans="10:11" ht="12.75" customHeight="1" x14ac:dyDescent="0.2">
      <c r="J6348">
        <f t="shared" si="588"/>
        <v>0</v>
      </c>
      <c r="K6348">
        <f t="shared" si="589"/>
        <v>0</v>
      </c>
    </row>
    <row r="6349" spans="10:11" ht="12.75" customHeight="1" x14ac:dyDescent="0.2">
      <c r="J6349">
        <f t="shared" si="588"/>
        <v>0</v>
      </c>
      <c r="K6349">
        <f t="shared" si="589"/>
        <v>0</v>
      </c>
    </row>
    <row r="6350" spans="10:11" ht="12.75" customHeight="1" x14ac:dyDescent="0.2">
      <c r="J6350">
        <f t="shared" si="588"/>
        <v>0</v>
      </c>
      <c r="K6350">
        <f t="shared" si="589"/>
        <v>0</v>
      </c>
    </row>
    <row r="6351" spans="10:11" ht="12.75" customHeight="1" x14ac:dyDescent="0.2">
      <c r="J6351">
        <f t="shared" si="588"/>
        <v>0</v>
      </c>
      <c r="K6351">
        <f t="shared" si="589"/>
        <v>0</v>
      </c>
    </row>
    <row r="6352" spans="10:11" ht="12.75" customHeight="1" x14ac:dyDescent="0.2">
      <c r="J6352">
        <f t="shared" si="588"/>
        <v>0</v>
      </c>
      <c r="K6352">
        <f t="shared" si="589"/>
        <v>0</v>
      </c>
    </row>
    <row r="6353" spans="10:11" ht="12.75" customHeight="1" x14ac:dyDescent="0.2">
      <c r="J6353">
        <f t="shared" si="588"/>
        <v>0</v>
      </c>
      <c r="K6353">
        <f t="shared" si="589"/>
        <v>0</v>
      </c>
    </row>
    <row r="6354" spans="10:11" ht="12.75" customHeight="1" x14ac:dyDescent="0.2">
      <c r="J6354">
        <f t="shared" si="588"/>
        <v>0</v>
      </c>
      <c r="K6354">
        <f t="shared" si="589"/>
        <v>0</v>
      </c>
    </row>
    <row r="6355" spans="10:11" ht="12.75" customHeight="1" x14ac:dyDescent="0.2">
      <c r="J6355">
        <f t="shared" si="588"/>
        <v>0</v>
      </c>
      <c r="K6355">
        <f t="shared" si="589"/>
        <v>0</v>
      </c>
    </row>
    <row r="6356" spans="10:11" ht="12.75" customHeight="1" x14ac:dyDescent="0.2">
      <c r="J6356">
        <f t="shared" si="588"/>
        <v>0</v>
      </c>
      <c r="K6356">
        <f t="shared" si="589"/>
        <v>0</v>
      </c>
    </row>
    <row r="6357" spans="10:11" ht="12.75" customHeight="1" x14ac:dyDescent="0.2">
      <c r="J6357">
        <f t="shared" si="588"/>
        <v>0</v>
      </c>
      <c r="K6357">
        <f t="shared" si="589"/>
        <v>0</v>
      </c>
    </row>
    <row r="6358" spans="10:11" ht="12.75" customHeight="1" x14ac:dyDescent="0.2">
      <c r="J6358">
        <f t="shared" si="588"/>
        <v>0</v>
      </c>
      <c r="K6358">
        <f t="shared" si="589"/>
        <v>0</v>
      </c>
    </row>
    <row r="6359" spans="10:11" ht="12.75" customHeight="1" x14ac:dyDescent="0.2">
      <c r="J6359">
        <f t="shared" si="588"/>
        <v>0</v>
      </c>
      <c r="K6359">
        <f t="shared" si="589"/>
        <v>0</v>
      </c>
    </row>
    <row r="6360" spans="10:11" ht="12.75" customHeight="1" x14ac:dyDescent="0.2">
      <c r="J6360">
        <f t="shared" si="588"/>
        <v>0</v>
      </c>
      <c r="K6360">
        <f t="shared" si="589"/>
        <v>0</v>
      </c>
    </row>
    <row r="6361" spans="10:11" ht="12.75" customHeight="1" x14ac:dyDescent="0.2">
      <c r="J6361">
        <f t="shared" si="588"/>
        <v>0</v>
      </c>
      <c r="K6361">
        <f t="shared" si="589"/>
        <v>0</v>
      </c>
    </row>
    <row r="6362" spans="10:11" ht="12.75" customHeight="1" x14ac:dyDescent="0.2">
      <c r="J6362">
        <f t="shared" si="588"/>
        <v>0</v>
      </c>
      <c r="K6362">
        <f t="shared" si="589"/>
        <v>0</v>
      </c>
    </row>
    <row r="6363" spans="10:11" ht="12.75" customHeight="1" x14ac:dyDescent="0.2">
      <c r="J6363">
        <f t="shared" si="588"/>
        <v>0</v>
      </c>
      <c r="K6363">
        <f t="shared" si="589"/>
        <v>0</v>
      </c>
    </row>
    <row r="6364" spans="10:11" ht="12.75" customHeight="1" x14ac:dyDescent="0.2">
      <c r="J6364">
        <f t="shared" si="588"/>
        <v>0</v>
      </c>
      <c r="K6364">
        <f t="shared" si="589"/>
        <v>0</v>
      </c>
    </row>
    <row r="6365" spans="10:11" ht="12.75" customHeight="1" x14ac:dyDescent="0.2">
      <c r="J6365">
        <f t="shared" si="588"/>
        <v>0</v>
      </c>
      <c r="K6365">
        <f t="shared" si="589"/>
        <v>0</v>
      </c>
    </row>
    <row r="6366" spans="10:11" ht="12.75" customHeight="1" x14ac:dyDescent="0.2">
      <c r="J6366">
        <f t="shared" si="588"/>
        <v>0</v>
      </c>
      <c r="K6366">
        <f t="shared" si="589"/>
        <v>0</v>
      </c>
    </row>
    <row r="6367" spans="10:11" ht="12.75" customHeight="1" x14ac:dyDescent="0.2">
      <c r="J6367">
        <f t="shared" si="588"/>
        <v>0</v>
      </c>
      <c r="K6367">
        <f t="shared" si="589"/>
        <v>0</v>
      </c>
    </row>
    <row r="6368" spans="10:11" ht="12.75" customHeight="1" x14ac:dyDescent="0.2">
      <c r="J6368">
        <f t="shared" si="588"/>
        <v>0</v>
      </c>
      <c r="K6368">
        <f t="shared" si="589"/>
        <v>0</v>
      </c>
    </row>
    <row r="6369" spans="10:11" ht="12.75" customHeight="1" x14ac:dyDescent="0.2">
      <c r="J6369">
        <f t="shared" si="588"/>
        <v>0</v>
      </c>
      <c r="K6369">
        <f t="shared" si="589"/>
        <v>0</v>
      </c>
    </row>
    <row r="6370" spans="10:11" ht="12.75" customHeight="1" x14ac:dyDescent="0.2">
      <c r="J6370">
        <f t="shared" si="588"/>
        <v>0</v>
      </c>
      <c r="K6370">
        <f t="shared" si="589"/>
        <v>0</v>
      </c>
    </row>
    <row r="6371" spans="10:11" ht="12.75" customHeight="1" x14ac:dyDescent="0.2">
      <c r="J6371">
        <f t="shared" si="588"/>
        <v>0</v>
      </c>
      <c r="K6371">
        <f t="shared" si="589"/>
        <v>0</v>
      </c>
    </row>
    <row r="6372" spans="10:11" ht="12.75" customHeight="1" x14ac:dyDescent="0.2">
      <c r="J6372">
        <f t="shared" si="588"/>
        <v>0</v>
      </c>
      <c r="K6372">
        <f t="shared" si="589"/>
        <v>0</v>
      </c>
    </row>
    <row r="6373" spans="10:11" ht="12.75" customHeight="1" x14ac:dyDescent="0.2">
      <c r="J6373">
        <f t="shared" si="588"/>
        <v>0</v>
      </c>
      <c r="K6373">
        <f t="shared" si="589"/>
        <v>0</v>
      </c>
    </row>
    <row r="6374" spans="10:11" ht="12.75" customHeight="1" x14ac:dyDescent="0.2">
      <c r="J6374">
        <f t="shared" si="588"/>
        <v>0</v>
      </c>
      <c r="K6374">
        <f t="shared" si="589"/>
        <v>0</v>
      </c>
    </row>
    <row r="6375" spans="10:11" ht="12.75" customHeight="1" x14ac:dyDescent="0.2">
      <c r="J6375">
        <f t="shared" si="588"/>
        <v>0</v>
      </c>
      <c r="K6375">
        <f t="shared" si="589"/>
        <v>0</v>
      </c>
    </row>
    <row r="6376" spans="10:11" ht="12.75" customHeight="1" x14ac:dyDescent="0.2">
      <c r="J6376">
        <f t="shared" si="588"/>
        <v>0</v>
      </c>
      <c r="K6376">
        <f t="shared" si="589"/>
        <v>0</v>
      </c>
    </row>
    <row r="6377" spans="10:11" ht="12.75" customHeight="1" x14ac:dyDescent="0.2">
      <c r="J6377">
        <f t="shared" si="588"/>
        <v>0</v>
      </c>
      <c r="K6377">
        <f t="shared" si="589"/>
        <v>0</v>
      </c>
    </row>
    <row r="6378" spans="10:11" ht="12.75" customHeight="1" x14ac:dyDescent="0.2">
      <c r="J6378">
        <f t="shared" si="588"/>
        <v>0</v>
      </c>
      <c r="K6378">
        <f t="shared" si="589"/>
        <v>0</v>
      </c>
    </row>
    <row r="6379" spans="10:11" ht="12.75" customHeight="1" x14ac:dyDescent="0.2">
      <c r="J6379">
        <f t="shared" si="588"/>
        <v>0</v>
      </c>
      <c r="K6379">
        <f t="shared" si="589"/>
        <v>0</v>
      </c>
    </row>
    <row r="6380" spans="10:11" ht="12.75" customHeight="1" x14ac:dyDescent="0.2">
      <c r="J6380">
        <f t="shared" si="588"/>
        <v>0</v>
      </c>
      <c r="K6380">
        <f t="shared" si="589"/>
        <v>0</v>
      </c>
    </row>
    <row r="6381" spans="10:11" ht="12.75" customHeight="1" x14ac:dyDescent="0.2">
      <c r="J6381">
        <f t="shared" si="588"/>
        <v>0</v>
      </c>
      <c r="K6381">
        <f t="shared" si="589"/>
        <v>0</v>
      </c>
    </row>
    <row r="6382" spans="10:11" ht="12.75" customHeight="1" x14ac:dyDescent="0.2">
      <c r="J6382">
        <f t="shared" si="588"/>
        <v>0</v>
      </c>
      <c r="K6382">
        <f t="shared" si="589"/>
        <v>0</v>
      </c>
    </row>
    <row r="6383" spans="10:11" ht="12.75" customHeight="1" x14ac:dyDescent="0.2">
      <c r="J6383">
        <f t="shared" si="588"/>
        <v>0</v>
      </c>
      <c r="K6383">
        <f t="shared" si="589"/>
        <v>0</v>
      </c>
    </row>
    <row r="6384" spans="10:11" ht="12.75" customHeight="1" x14ac:dyDescent="0.2">
      <c r="J6384">
        <f t="shared" si="588"/>
        <v>0</v>
      </c>
      <c r="K6384">
        <f t="shared" si="589"/>
        <v>0</v>
      </c>
    </row>
    <row r="6385" spans="10:11" ht="12.75" customHeight="1" x14ac:dyDescent="0.2">
      <c r="J6385">
        <f t="shared" si="588"/>
        <v>0</v>
      </c>
      <c r="K6385">
        <f t="shared" si="589"/>
        <v>0</v>
      </c>
    </row>
    <row r="6386" spans="10:11" ht="12.75" customHeight="1" x14ac:dyDescent="0.2">
      <c r="J6386">
        <f t="shared" si="588"/>
        <v>0</v>
      </c>
      <c r="K6386">
        <f t="shared" si="589"/>
        <v>0</v>
      </c>
    </row>
    <row r="6387" spans="10:11" ht="12.75" customHeight="1" x14ac:dyDescent="0.2">
      <c r="J6387">
        <f t="shared" si="588"/>
        <v>0</v>
      </c>
      <c r="K6387">
        <f t="shared" si="589"/>
        <v>0</v>
      </c>
    </row>
    <row r="6388" spans="10:11" ht="12.75" customHeight="1" x14ac:dyDescent="0.2">
      <c r="J6388">
        <f t="shared" si="588"/>
        <v>0</v>
      </c>
      <c r="K6388">
        <f t="shared" si="589"/>
        <v>0</v>
      </c>
    </row>
    <row r="6389" spans="10:11" ht="12.75" customHeight="1" x14ac:dyDescent="0.2">
      <c r="J6389">
        <f t="shared" si="588"/>
        <v>0</v>
      </c>
      <c r="K6389">
        <f t="shared" si="589"/>
        <v>0</v>
      </c>
    </row>
    <row r="6390" spans="10:11" ht="12.75" customHeight="1" x14ac:dyDescent="0.2">
      <c r="J6390">
        <f t="shared" si="588"/>
        <v>0</v>
      </c>
      <c r="K6390">
        <f t="shared" si="589"/>
        <v>0</v>
      </c>
    </row>
    <row r="6391" spans="10:11" ht="12.75" customHeight="1" x14ac:dyDescent="0.2">
      <c r="J6391">
        <f t="shared" si="588"/>
        <v>0</v>
      </c>
      <c r="K6391">
        <f t="shared" si="589"/>
        <v>0</v>
      </c>
    </row>
    <row r="6392" spans="10:11" ht="12.75" customHeight="1" x14ac:dyDescent="0.2">
      <c r="J6392">
        <f t="shared" si="588"/>
        <v>0</v>
      </c>
      <c r="K6392">
        <f t="shared" si="589"/>
        <v>0</v>
      </c>
    </row>
    <row r="6393" spans="10:11" ht="12.75" customHeight="1" x14ac:dyDescent="0.2">
      <c r="J6393">
        <f t="shared" si="588"/>
        <v>0</v>
      </c>
      <c r="K6393">
        <f t="shared" si="589"/>
        <v>0</v>
      </c>
    </row>
    <row r="6394" spans="10:11" ht="12.75" customHeight="1" x14ac:dyDescent="0.2">
      <c r="J6394">
        <f t="shared" si="588"/>
        <v>0</v>
      </c>
      <c r="K6394">
        <f t="shared" si="589"/>
        <v>0</v>
      </c>
    </row>
    <row r="6395" spans="10:11" ht="12.75" customHeight="1" x14ac:dyDescent="0.2">
      <c r="J6395">
        <f t="shared" si="588"/>
        <v>0</v>
      </c>
      <c r="K6395">
        <f t="shared" si="589"/>
        <v>0</v>
      </c>
    </row>
    <row r="6396" spans="10:11" ht="12.75" customHeight="1" x14ac:dyDescent="0.2">
      <c r="J6396">
        <f t="shared" si="588"/>
        <v>0</v>
      </c>
      <c r="K6396">
        <f t="shared" si="589"/>
        <v>0</v>
      </c>
    </row>
    <row r="6397" spans="10:11" ht="12.75" customHeight="1" x14ac:dyDescent="0.2">
      <c r="J6397">
        <f t="shared" si="588"/>
        <v>0</v>
      </c>
      <c r="K6397">
        <f t="shared" si="589"/>
        <v>0</v>
      </c>
    </row>
    <row r="6398" spans="10:11" ht="12.75" customHeight="1" x14ac:dyDescent="0.2">
      <c r="J6398">
        <f t="shared" si="588"/>
        <v>0</v>
      </c>
      <c r="K6398">
        <f t="shared" si="589"/>
        <v>0</v>
      </c>
    </row>
    <row r="6399" spans="10:11" ht="12.75" customHeight="1" x14ac:dyDescent="0.2">
      <c r="J6399">
        <f t="shared" si="588"/>
        <v>0</v>
      </c>
      <c r="K6399">
        <f t="shared" si="589"/>
        <v>0</v>
      </c>
    </row>
    <row r="6400" spans="10:11" ht="12.75" customHeight="1" x14ac:dyDescent="0.2">
      <c r="J6400">
        <f t="shared" si="588"/>
        <v>0</v>
      </c>
      <c r="K6400">
        <f t="shared" si="589"/>
        <v>0</v>
      </c>
    </row>
    <row r="6401" spans="10:11" ht="12.75" customHeight="1" x14ac:dyDescent="0.2">
      <c r="J6401">
        <f t="shared" si="588"/>
        <v>0</v>
      </c>
      <c r="K6401">
        <f t="shared" si="589"/>
        <v>0</v>
      </c>
    </row>
    <row r="6402" spans="10:11" ht="12.75" customHeight="1" x14ac:dyDescent="0.2">
      <c r="J6402">
        <f t="shared" si="588"/>
        <v>0</v>
      </c>
      <c r="K6402">
        <f t="shared" si="589"/>
        <v>0</v>
      </c>
    </row>
    <row r="6403" spans="10:11" ht="12.75" customHeight="1" x14ac:dyDescent="0.2">
      <c r="J6403">
        <f t="shared" ref="J6403:J6466" si="590">IF(H6403="",0,H6403)</f>
        <v>0</v>
      </c>
      <c r="K6403">
        <f t="shared" ref="K6403:K6466" si="591">IF(I6403="",0,I6403)</f>
        <v>0</v>
      </c>
    </row>
    <row r="6404" spans="10:11" ht="12.75" customHeight="1" x14ac:dyDescent="0.2">
      <c r="J6404">
        <f t="shared" si="590"/>
        <v>0</v>
      </c>
      <c r="K6404">
        <f t="shared" si="591"/>
        <v>0</v>
      </c>
    </row>
    <row r="6405" spans="10:11" ht="12.75" customHeight="1" x14ac:dyDescent="0.2">
      <c r="J6405">
        <f t="shared" si="590"/>
        <v>0</v>
      </c>
      <c r="K6405">
        <f t="shared" si="591"/>
        <v>0</v>
      </c>
    </row>
    <row r="6406" spans="10:11" ht="12.75" customHeight="1" x14ac:dyDescent="0.2">
      <c r="J6406">
        <f t="shared" si="590"/>
        <v>0</v>
      </c>
      <c r="K6406">
        <f t="shared" si="591"/>
        <v>0</v>
      </c>
    </row>
    <row r="6407" spans="10:11" ht="12.75" customHeight="1" x14ac:dyDescent="0.2">
      <c r="J6407">
        <f t="shared" si="590"/>
        <v>0</v>
      </c>
      <c r="K6407">
        <f t="shared" si="591"/>
        <v>0</v>
      </c>
    </row>
    <row r="6408" spans="10:11" ht="12.75" customHeight="1" x14ac:dyDescent="0.2">
      <c r="J6408">
        <f t="shared" si="590"/>
        <v>0</v>
      </c>
      <c r="K6408">
        <f t="shared" si="591"/>
        <v>0</v>
      </c>
    </row>
    <row r="6409" spans="10:11" ht="12.75" customHeight="1" x14ac:dyDescent="0.2">
      <c r="J6409">
        <f t="shared" si="590"/>
        <v>0</v>
      </c>
      <c r="K6409">
        <f t="shared" si="591"/>
        <v>0</v>
      </c>
    </row>
    <row r="6410" spans="10:11" ht="12.75" customHeight="1" x14ac:dyDescent="0.2">
      <c r="J6410">
        <f t="shared" si="590"/>
        <v>0</v>
      </c>
      <c r="K6410">
        <f t="shared" si="591"/>
        <v>0</v>
      </c>
    </row>
    <row r="6411" spans="10:11" ht="12.75" customHeight="1" x14ac:dyDescent="0.2">
      <c r="J6411">
        <f t="shared" si="590"/>
        <v>0</v>
      </c>
      <c r="K6411">
        <f t="shared" si="591"/>
        <v>0</v>
      </c>
    </row>
    <row r="6412" spans="10:11" ht="12.75" customHeight="1" x14ac:dyDescent="0.2">
      <c r="J6412">
        <f t="shared" si="590"/>
        <v>0</v>
      </c>
      <c r="K6412">
        <f t="shared" si="591"/>
        <v>0</v>
      </c>
    </row>
    <row r="6413" spans="10:11" ht="12.75" customHeight="1" x14ac:dyDescent="0.2">
      <c r="J6413">
        <f t="shared" si="590"/>
        <v>0</v>
      </c>
      <c r="K6413">
        <f t="shared" si="591"/>
        <v>0</v>
      </c>
    </row>
    <row r="6414" spans="10:11" ht="12.75" customHeight="1" x14ac:dyDescent="0.2">
      <c r="J6414">
        <f t="shared" si="590"/>
        <v>0</v>
      </c>
      <c r="K6414">
        <f t="shared" si="591"/>
        <v>0</v>
      </c>
    </row>
    <row r="6415" spans="10:11" ht="12.75" customHeight="1" x14ac:dyDescent="0.2">
      <c r="J6415">
        <f t="shared" si="590"/>
        <v>0</v>
      </c>
      <c r="K6415">
        <f t="shared" si="591"/>
        <v>0</v>
      </c>
    </row>
    <row r="6416" spans="10:11" ht="12.75" customHeight="1" x14ac:dyDescent="0.2">
      <c r="J6416">
        <f t="shared" si="590"/>
        <v>0</v>
      </c>
      <c r="K6416">
        <f t="shared" si="591"/>
        <v>0</v>
      </c>
    </row>
    <row r="6417" spans="10:11" ht="12.75" customHeight="1" x14ac:dyDescent="0.2">
      <c r="J6417">
        <f t="shared" si="590"/>
        <v>0</v>
      </c>
      <c r="K6417">
        <f t="shared" si="591"/>
        <v>0</v>
      </c>
    </row>
    <row r="6418" spans="10:11" ht="12.75" customHeight="1" x14ac:dyDescent="0.2">
      <c r="J6418">
        <f t="shared" si="590"/>
        <v>0</v>
      </c>
      <c r="K6418">
        <f t="shared" si="591"/>
        <v>0</v>
      </c>
    </row>
    <row r="6419" spans="10:11" ht="12.75" customHeight="1" x14ac:dyDescent="0.2">
      <c r="J6419">
        <f t="shared" si="590"/>
        <v>0</v>
      </c>
      <c r="K6419">
        <f t="shared" si="591"/>
        <v>0</v>
      </c>
    </row>
    <row r="6420" spans="10:11" ht="12.75" customHeight="1" x14ac:dyDescent="0.2">
      <c r="J6420">
        <f t="shared" si="590"/>
        <v>0</v>
      </c>
      <c r="K6420">
        <f t="shared" si="591"/>
        <v>0</v>
      </c>
    </row>
    <row r="6421" spans="10:11" ht="12.75" customHeight="1" x14ac:dyDescent="0.2">
      <c r="J6421">
        <f t="shared" si="590"/>
        <v>0</v>
      </c>
      <c r="K6421">
        <f t="shared" si="591"/>
        <v>0</v>
      </c>
    </row>
    <row r="6422" spans="10:11" ht="12.75" customHeight="1" x14ac:dyDescent="0.2">
      <c r="J6422">
        <f t="shared" si="590"/>
        <v>0</v>
      </c>
      <c r="K6422">
        <f t="shared" si="591"/>
        <v>0</v>
      </c>
    </row>
    <row r="6423" spans="10:11" ht="12.75" customHeight="1" x14ac:dyDescent="0.2">
      <c r="J6423">
        <f t="shared" si="590"/>
        <v>0</v>
      </c>
      <c r="K6423">
        <f t="shared" si="591"/>
        <v>0</v>
      </c>
    </row>
    <row r="6424" spans="10:11" ht="12.75" customHeight="1" x14ac:dyDescent="0.2">
      <c r="J6424">
        <f t="shared" si="590"/>
        <v>0</v>
      </c>
      <c r="K6424">
        <f t="shared" si="591"/>
        <v>0</v>
      </c>
    </row>
    <row r="6425" spans="10:11" ht="12.75" customHeight="1" x14ac:dyDescent="0.2">
      <c r="J6425">
        <f t="shared" si="590"/>
        <v>0</v>
      </c>
      <c r="K6425">
        <f t="shared" si="591"/>
        <v>0</v>
      </c>
    </row>
    <row r="6426" spans="10:11" ht="12.75" customHeight="1" x14ac:dyDescent="0.2">
      <c r="J6426">
        <f t="shared" si="590"/>
        <v>0</v>
      </c>
      <c r="K6426">
        <f t="shared" si="591"/>
        <v>0</v>
      </c>
    </row>
    <row r="6427" spans="10:11" ht="12.75" customHeight="1" x14ac:dyDescent="0.2">
      <c r="J6427">
        <f t="shared" si="590"/>
        <v>0</v>
      </c>
      <c r="K6427">
        <f t="shared" si="591"/>
        <v>0</v>
      </c>
    </row>
    <row r="6428" spans="10:11" ht="12.75" customHeight="1" x14ac:dyDescent="0.2">
      <c r="J6428">
        <f t="shared" si="590"/>
        <v>0</v>
      </c>
      <c r="K6428">
        <f t="shared" si="591"/>
        <v>0</v>
      </c>
    </row>
    <row r="6429" spans="10:11" ht="12.75" customHeight="1" x14ac:dyDescent="0.2">
      <c r="J6429">
        <f t="shared" si="590"/>
        <v>0</v>
      </c>
      <c r="K6429">
        <f t="shared" si="591"/>
        <v>0</v>
      </c>
    </row>
    <row r="6430" spans="10:11" ht="12.75" customHeight="1" x14ac:dyDescent="0.2">
      <c r="J6430">
        <f t="shared" si="590"/>
        <v>0</v>
      </c>
      <c r="K6430">
        <f t="shared" si="591"/>
        <v>0</v>
      </c>
    </row>
    <row r="6431" spans="10:11" ht="12.75" customHeight="1" x14ac:dyDescent="0.2">
      <c r="J6431">
        <f t="shared" si="590"/>
        <v>0</v>
      </c>
      <c r="K6431">
        <f t="shared" si="591"/>
        <v>0</v>
      </c>
    </row>
    <row r="6432" spans="10:11" ht="12.75" customHeight="1" x14ac:dyDescent="0.2">
      <c r="J6432">
        <f t="shared" si="590"/>
        <v>0</v>
      </c>
      <c r="K6432">
        <f t="shared" si="591"/>
        <v>0</v>
      </c>
    </row>
    <row r="6433" spans="10:11" ht="12.75" customHeight="1" x14ac:dyDescent="0.2">
      <c r="J6433">
        <f t="shared" si="590"/>
        <v>0</v>
      </c>
      <c r="K6433">
        <f t="shared" si="591"/>
        <v>0</v>
      </c>
    </row>
    <row r="6434" spans="10:11" ht="12.75" customHeight="1" x14ac:dyDescent="0.2">
      <c r="J6434">
        <f t="shared" si="590"/>
        <v>0</v>
      </c>
      <c r="K6434">
        <f t="shared" si="591"/>
        <v>0</v>
      </c>
    </row>
    <row r="6435" spans="10:11" ht="12.75" customHeight="1" x14ac:dyDescent="0.2">
      <c r="J6435">
        <f t="shared" si="590"/>
        <v>0</v>
      </c>
      <c r="K6435">
        <f t="shared" si="591"/>
        <v>0</v>
      </c>
    </row>
    <row r="6436" spans="10:11" ht="12.75" customHeight="1" x14ac:dyDescent="0.2">
      <c r="J6436">
        <f t="shared" si="590"/>
        <v>0</v>
      </c>
      <c r="K6436">
        <f t="shared" si="591"/>
        <v>0</v>
      </c>
    </row>
    <row r="6437" spans="10:11" ht="12.75" customHeight="1" x14ac:dyDescent="0.2">
      <c r="J6437">
        <f t="shared" si="590"/>
        <v>0</v>
      </c>
      <c r="K6437">
        <f t="shared" si="591"/>
        <v>0</v>
      </c>
    </row>
    <row r="6438" spans="10:11" ht="12.75" customHeight="1" x14ac:dyDescent="0.2">
      <c r="J6438">
        <f t="shared" si="590"/>
        <v>0</v>
      </c>
      <c r="K6438">
        <f t="shared" si="591"/>
        <v>0</v>
      </c>
    </row>
    <row r="6439" spans="10:11" ht="12.75" customHeight="1" x14ac:dyDescent="0.2">
      <c r="J6439">
        <f t="shared" si="590"/>
        <v>0</v>
      </c>
      <c r="K6439">
        <f t="shared" si="591"/>
        <v>0</v>
      </c>
    </row>
    <row r="6440" spans="10:11" ht="12.75" customHeight="1" x14ac:dyDescent="0.2">
      <c r="J6440">
        <f t="shared" si="590"/>
        <v>0</v>
      </c>
      <c r="K6440">
        <f t="shared" si="591"/>
        <v>0</v>
      </c>
    </row>
    <row r="6441" spans="10:11" ht="12.75" customHeight="1" x14ac:dyDescent="0.2">
      <c r="J6441">
        <f t="shared" si="590"/>
        <v>0</v>
      </c>
      <c r="K6441">
        <f t="shared" si="591"/>
        <v>0</v>
      </c>
    </row>
    <row r="6442" spans="10:11" ht="12.75" customHeight="1" x14ac:dyDescent="0.2">
      <c r="J6442">
        <f t="shared" si="590"/>
        <v>0</v>
      </c>
      <c r="K6442">
        <f t="shared" si="591"/>
        <v>0</v>
      </c>
    </row>
    <row r="6443" spans="10:11" ht="12.75" customHeight="1" x14ac:dyDescent="0.2">
      <c r="J6443">
        <f t="shared" si="590"/>
        <v>0</v>
      </c>
      <c r="K6443">
        <f t="shared" si="591"/>
        <v>0</v>
      </c>
    </row>
    <row r="6444" spans="10:11" ht="12.75" customHeight="1" x14ac:dyDescent="0.2">
      <c r="J6444">
        <f t="shared" si="590"/>
        <v>0</v>
      </c>
      <c r="K6444">
        <f t="shared" si="591"/>
        <v>0</v>
      </c>
    </row>
    <row r="6445" spans="10:11" ht="12.75" customHeight="1" x14ac:dyDescent="0.2">
      <c r="J6445">
        <f t="shared" si="590"/>
        <v>0</v>
      </c>
      <c r="K6445">
        <f t="shared" si="591"/>
        <v>0</v>
      </c>
    </row>
    <row r="6446" spans="10:11" ht="12.75" customHeight="1" x14ac:dyDescent="0.2">
      <c r="J6446">
        <f t="shared" si="590"/>
        <v>0</v>
      </c>
      <c r="K6446">
        <f t="shared" si="591"/>
        <v>0</v>
      </c>
    </row>
    <row r="6447" spans="10:11" ht="12.75" customHeight="1" x14ac:dyDescent="0.2">
      <c r="J6447">
        <f t="shared" si="590"/>
        <v>0</v>
      </c>
      <c r="K6447">
        <f t="shared" si="591"/>
        <v>0</v>
      </c>
    </row>
    <row r="6448" spans="10:11" ht="12.75" customHeight="1" x14ac:dyDescent="0.2">
      <c r="J6448">
        <f t="shared" si="590"/>
        <v>0</v>
      </c>
      <c r="K6448">
        <f t="shared" si="591"/>
        <v>0</v>
      </c>
    </row>
    <row r="6449" spans="10:11" ht="12.75" customHeight="1" x14ac:dyDescent="0.2">
      <c r="J6449">
        <f t="shared" si="590"/>
        <v>0</v>
      </c>
      <c r="K6449">
        <f t="shared" si="591"/>
        <v>0</v>
      </c>
    </row>
    <row r="6450" spans="10:11" ht="12.75" customHeight="1" x14ac:dyDescent="0.2">
      <c r="J6450">
        <f t="shared" si="590"/>
        <v>0</v>
      </c>
      <c r="K6450">
        <f t="shared" si="591"/>
        <v>0</v>
      </c>
    </row>
    <row r="6451" spans="10:11" ht="12.75" customHeight="1" x14ac:dyDescent="0.2">
      <c r="J6451">
        <f t="shared" si="590"/>
        <v>0</v>
      </c>
      <c r="K6451">
        <f t="shared" si="591"/>
        <v>0</v>
      </c>
    </row>
    <row r="6452" spans="10:11" ht="12.75" customHeight="1" x14ac:dyDescent="0.2">
      <c r="J6452">
        <f t="shared" si="590"/>
        <v>0</v>
      </c>
      <c r="K6452">
        <f t="shared" si="591"/>
        <v>0</v>
      </c>
    </row>
    <row r="6453" spans="10:11" ht="12.75" customHeight="1" x14ac:dyDescent="0.2">
      <c r="J6453">
        <f t="shared" si="590"/>
        <v>0</v>
      </c>
      <c r="K6453">
        <f t="shared" si="591"/>
        <v>0</v>
      </c>
    </row>
    <row r="6454" spans="10:11" ht="12.75" customHeight="1" x14ac:dyDescent="0.2">
      <c r="J6454">
        <f t="shared" si="590"/>
        <v>0</v>
      </c>
      <c r="K6454">
        <f t="shared" si="591"/>
        <v>0</v>
      </c>
    </row>
    <row r="6455" spans="10:11" ht="12.75" customHeight="1" x14ac:dyDescent="0.2">
      <c r="J6455">
        <f t="shared" si="590"/>
        <v>0</v>
      </c>
      <c r="K6455">
        <f t="shared" si="591"/>
        <v>0</v>
      </c>
    </row>
    <row r="6456" spans="10:11" ht="12.75" customHeight="1" x14ac:dyDescent="0.2">
      <c r="J6456">
        <f t="shared" si="590"/>
        <v>0</v>
      </c>
      <c r="K6456">
        <f t="shared" si="591"/>
        <v>0</v>
      </c>
    </row>
    <row r="6457" spans="10:11" ht="12.75" customHeight="1" x14ac:dyDescent="0.2">
      <c r="J6457">
        <f t="shared" si="590"/>
        <v>0</v>
      </c>
      <c r="K6457">
        <f t="shared" si="591"/>
        <v>0</v>
      </c>
    </row>
    <row r="6458" spans="10:11" ht="12.75" customHeight="1" x14ac:dyDescent="0.2">
      <c r="J6458">
        <f t="shared" si="590"/>
        <v>0</v>
      </c>
      <c r="K6458">
        <f t="shared" si="591"/>
        <v>0</v>
      </c>
    </row>
    <row r="6459" spans="10:11" ht="12.75" customHeight="1" x14ac:dyDescent="0.2">
      <c r="J6459">
        <f t="shared" si="590"/>
        <v>0</v>
      </c>
      <c r="K6459">
        <f t="shared" si="591"/>
        <v>0</v>
      </c>
    </row>
    <row r="6460" spans="10:11" ht="12.75" customHeight="1" x14ac:dyDescent="0.2">
      <c r="J6460">
        <f t="shared" si="590"/>
        <v>0</v>
      </c>
      <c r="K6460">
        <f t="shared" si="591"/>
        <v>0</v>
      </c>
    </row>
    <row r="6461" spans="10:11" ht="12.75" customHeight="1" x14ac:dyDescent="0.2">
      <c r="J6461">
        <f t="shared" si="590"/>
        <v>0</v>
      </c>
      <c r="K6461">
        <f t="shared" si="591"/>
        <v>0</v>
      </c>
    </row>
    <row r="6462" spans="10:11" ht="12.75" customHeight="1" x14ac:dyDescent="0.2">
      <c r="J6462">
        <f t="shared" si="590"/>
        <v>0</v>
      </c>
      <c r="K6462">
        <f t="shared" si="591"/>
        <v>0</v>
      </c>
    </row>
    <row r="6463" spans="10:11" ht="12.75" customHeight="1" x14ac:dyDescent="0.2">
      <c r="J6463">
        <f t="shared" si="590"/>
        <v>0</v>
      </c>
      <c r="K6463">
        <f t="shared" si="591"/>
        <v>0</v>
      </c>
    </row>
    <row r="6464" spans="10:11" ht="12.75" customHeight="1" x14ac:dyDescent="0.2">
      <c r="J6464">
        <f t="shared" si="590"/>
        <v>0</v>
      </c>
      <c r="K6464">
        <f t="shared" si="591"/>
        <v>0</v>
      </c>
    </row>
    <row r="6465" spans="10:11" ht="12.75" customHeight="1" x14ac:dyDescent="0.2">
      <c r="J6465">
        <f t="shared" si="590"/>
        <v>0</v>
      </c>
      <c r="K6465">
        <f t="shared" si="591"/>
        <v>0</v>
      </c>
    </row>
    <row r="6466" spans="10:11" ht="12.75" customHeight="1" x14ac:dyDescent="0.2">
      <c r="J6466">
        <f t="shared" si="590"/>
        <v>0</v>
      </c>
      <c r="K6466">
        <f t="shared" si="591"/>
        <v>0</v>
      </c>
    </row>
    <row r="6467" spans="10:11" ht="12.75" customHeight="1" x14ac:dyDescent="0.2">
      <c r="J6467">
        <f t="shared" ref="J6467:J6530" si="592">IF(H6467="",0,H6467)</f>
        <v>0</v>
      </c>
      <c r="K6467">
        <f t="shared" ref="K6467:K6530" si="593">IF(I6467="",0,I6467)</f>
        <v>0</v>
      </c>
    </row>
    <row r="6468" spans="10:11" ht="12.75" customHeight="1" x14ac:dyDescent="0.2">
      <c r="J6468">
        <f t="shared" si="592"/>
        <v>0</v>
      </c>
      <c r="K6468">
        <f t="shared" si="593"/>
        <v>0</v>
      </c>
    </row>
    <row r="6469" spans="10:11" ht="12.75" customHeight="1" x14ac:dyDescent="0.2">
      <c r="J6469">
        <f t="shared" si="592"/>
        <v>0</v>
      </c>
      <c r="K6469">
        <f t="shared" si="593"/>
        <v>0</v>
      </c>
    </row>
    <row r="6470" spans="10:11" ht="12.75" customHeight="1" x14ac:dyDescent="0.2">
      <c r="J6470">
        <f t="shared" si="592"/>
        <v>0</v>
      </c>
      <c r="K6470">
        <f t="shared" si="593"/>
        <v>0</v>
      </c>
    </row>
    <row r="6471" spans="10:11" ht="12.75" customHeight="1" x14ac:dyDescent="0.2">
      <c r="J6471">
        <f t="shared" si="592"/>
        <v>0</v>
      </c>
      <c r="K6471">
        <f t="shared" si="593"/>
        <v>0</v>
      </c>
    </row>
    <row r="6472" spans="10:11" ht="12.75" customHeight="1" x14ac:dyDescent="0.2">
      <c r="J6472">
        <f t="shared" si="592"/>
        <v>0</v>
      </c>
      <c r="K6472">
        <f t="shared" si="593"/>
        <v>0</v>
      </c>
    </row>
    <row r="6473" spans="10:11" ht="12.75" customHeight="1" x14ac:dyDescent="0.2">
      <c r="J6473">
        <f t="shared" si="592"/>
        <v>0</v>
      </c>
      <c r="K6473">
        <f t="shared" si="593"/>
        <v>0</v>
      </c>
    </row>
    <row r="6474" spans="10:11" ht="12.75" customHeight="1" x14ac:dyDescent="0.2">
      <c r="J6474">
        <f t="shared" si="592"/>
        <v>0</v>
      </c>
      <c r="K6474">
        <f t="shared" si="593"/>
        <v>0</v>
      </c>
    </row>
    <row r="6475" spans="10:11" ht="12.75" customHeight="1" x14ac:dyDescent="0.2">
      <c r="J6475">
        <f t="shared" si="592"/>
        <v>0</v>
      </c>
      <c r="K6475">
        <f t="shared" si="593"/>
        <v>0</v>
      </c>
    </row>
    <row r="6476" spans="10:11" ht="12.75" customHeight="1" x14ac:dyDescent="0.2">
      <c r="J6476">
        <f t="shared" si="592"/>
        <v>0</v>
      </c>
      <c r="K6476">
        <f t="shared" si="593"/>
        <v>0</v>
      </c>
    </row>
    <row r="6477" spans="10:11" ht="12.75" customHeight="1" x14ac:dyDescent="0.2">
      <c r="J6477">
        <f t="shared" si="592"/>
        <v>0</v>
      </c>
      <c r="K6477">
        <f t="shared" si="593"/>
        <v>0</v>
      </c>
    </row>
    <row r="6478" spans="10:11" ht="12.75" customHeight="1" x14ac:dyDescent="0.2">
      <c r="J6478">
        <f t="shared" si="592"/>
        <v>0</v>
      </c>
      <c r="K6478">
        <f t="shared" si="593"/>
        <v>0</v>
      </c>
    </row>
    <row r="6479" spans="10:11" ht="12.75" customHeight="1" x14ac:dyDescent="0.2">
      <c r="J6479">
        <f t="shared" si="592"/>
        <v>0</v>
      </c>
      <c r="K6479">
        <f t="shared" si="593"/>
        <v>0</v>
      </c>
    </row>
    <row r="6480" spans="10:11" ht="12.75" customHeight="1" x14ac:dyDescent="0.2">
      <c r="J6480">
        <f t="shared" si="592"/>
        <v>0</v>
      </c>
      <c r="K6480">
        <f t="shared" si="593"/>
        <v>0</v>
      </c>
    </row>
    <row r="6481" spans="10:11" ht="12.75" customHeight="1" x14ac:dyDescent="0.2">
      <c r="J6481">
        <f t="shared" si="592"/>
        <v>0</v>
      </c>
      <c r="K6481">
        <f t="shared" si="593"/>
        <v>0</v>
      </c>
    </row>
    <row r="6482" spans="10:11" ht="12.75" customHeight="1" x14ac:dyDescent="0.2">
      <c r="J6482">
        <f t="shared" si="592"/>
        <v>0</v>
      </c>
      <c r="K6482">
        <f t="shared" si="593"/>
        <v>0</v>
      </c>
    </row>
    <row r="6483" spans="10:11" ht="12.75" customHeight="1" x14ac:dyDescent="0.2">
      <c r="J6483">
        <f t="shared" si="592"/>
        <v>0</v>
      </c>
      <c r="K6483">
        <f t="shared" si="593"/>
        <v>0</v>
      </c>
    </row>
    <row r="6484" spans="10:11" ht="12.75" customHeight="1" x14ac:dyDescent="0.2">
      <c r="J6484">
        <f t="shared" si="592"/>
        <v>0</v>
      </c>
      <c r="K6484">
        <f t="shared" si="593"/>
        <v>0</v>
      </c>
    </row>
    <row r="6485" spans="10:11" ht="12.75" customHeight="1" x14ac:dyDescent="0.2">
      <c r="J6485">
        <f t="shared" si="592"/>
        <v>0</v>
      </c>
      <c r="K6485">
        <f t="shared" si="593"/>
        <v>0</v>
      </c>
    </row>
    <row r="6486" spans="10:11" ht="12.75" customHeight="1" x14ac:dyDescent="0.2">
      <c r="J6486">
        <f t="shared" si="592"/>
        <v>0</v>
      </c>
      <c r="K6486">
        <f t="shared" si="593"/>
        <v>0</v>
      </c>
    </row>
    <row r="6487" spans="10:11" ht="12.75" customHeight="1" x14ac:dyDescent="0.2">
      <c r="J6487">
        <f t="shared" si="592"/>
        <v>0</v>
      </c>
      <c r="K6487">
        <f t="shared" si="593"/>
        <v>0</v>
      </c>
    </row>
    <row r="6488" spans="10:11" ht="12.75" customHeight="1" x14ac:dyDescent="0.2">
      <c r="J6488">
        <f t="shared" si="592"/>
        <v>0</v>
      </c>
      <c r="K6488">
        <f t="shared" si="593"/>
        <v>0</v>
      </c>
    </row>
    <row r="6489" spans="10:11" ht="12.75" customHeight="1" x14ac:dyDescent="0.2">
      <c r="J6489">
        <f t="shared" si="592"/>
        <v>0</v>
      </c>
      <c r="K6489">
        <f t="shared" si="593"/>
        <v>0</v>
      </c>
    </row>
    <row r="6490" spans="10:11" ht="12.75" customHeight="1" x14ac:dyDescent="0.2">
      <c r="J6490">
        <f t="shared" si="592"/>
        <v>0</v>
      </c>
      <c r="K6490">
        <f t="shared" si="593"/>
        <v>0</v>
      </c>
    </row>
    <row r="6491" spans="10:11" ht="12.75" customHeight="1" x14ac:dyDescent="0.2">
      <c r="J6491">
        <f t="shared" si="592"/>
        <v>0</v>
      </c>
      <c r="K6491">
        <f t="shared" si="593"/>
        <v>0</v>
      </c>
    </row>
    <row r="6492" spans="10:11" ht="12.75" customHeight="1" x14ac:dyDescent="0.2">
      <c r="J6492">
        <f t="shared" si="592"/>
        <v>0</v>
      </c>
      <c r="K6492">
        <f t="shared" si="593"/>
        <v>0</v>
      </c>
    </row>
    <row r="6493" spans="10:11" ht="12.75" customHeight="1" x14ac:dyDescent="0.2">
      <c r="J6493">
        <f t="shared" si="592"/>
        <v>0</v>
      </c>
      <c r="K6493">
        <f t="shared" si="593"/>
        <v>0</v>
      </c>
    </row>
    <row r="6494" spans="10:11" ht="12.75" customHeight="1" x14ac:dyDescent="0.2">
      <c r="J6494">
        <f t="shared" si="592"/>
        <v>0</v>
      </c>
      <c r="K6494">
        <f t="shared" si="593"/>
        <v>0</v>
      </c>
    </row>
    <row r="6495" spans="10:11" ht="12.75" customHeight="1" x14ac:dyDescent="0.2">
      <c r="J6495">
        <f t="shared" si="592"/>
        <v>0</v>
      </c>
      <c r="K6495">
        <f t="shared" si="593"/>
        <v>0</v>
      </c>
    </row>
    <row r="6496" spans="10:11" ht="12.75" customHeight="1" x14ac:dyDescent="0.2">
      <c r="J6496">
        <f t="shared" si="592"/>
        <v>0</v>
      </c>
      <c r="K6496">
        <f t="shared" si="593"/>
        <v>0</v>
      </c>
    </row>
    <row r="6497" spans="10:11" ht="12.75" customHeight="1" x14ac:dyDescent="0.2">
      <c r="J6497">
        <f t="shared" si="592"/>
        <v>0</v>
      </c>
      <c r="K6497">
        <f t="shared" si="593"/>
        <v>0</v>
      </c>
    </row>
    <row r="6498" spans="10:11" ht="12.75" customHeight="1" x14ac:dyDescent="0.2">
      <c r="J6498">
        <f t="shared" si="592"/>
        <v>0</v>
      </c>
      <c r="K6498">
        <f t="shared" si="593"/>
        <v>0</v>
      </c>
    </row>
    <row r="6499" spans="10:11" ht="12.75" customHeight="1" x14ac:dyDescent="0.2">
      <c r="J6499">
        <f t="shared" si="592"/>
        <v>0</v>
      </c>
      <c r="K6499">
        <f t="shared" si="593"/>
        <v>0</v>
      </c>
    </row>
    <row r="6500" spans="10:11" ht="12.75" customHeight="1" x14ac:dyDescent="0.2">
      <c r="J6500">
        <f t="shared" si="592"/>
        <v>0</v>
      </c>
      <c r="K6500">
        <f t="shared" si="593"/>
        <v>0</v>
      </c>
    </row>
    <row r="6501" spans="10:11" ht="12.75" customHeight="1" x14ac:dyDescent="0.2">
      <c r="J6501">
        <f t="shared" si="592"/>
        <v>0</v>
      </c>
      <c r="K6501">
        <f t="shared" si="593"/>
        <v>0</v>
      </c>
    </row>
    <row r="6502" spans="10:11" ht="12.75" customHeight="1" x14ac:dyDescent="0.2">
      <c r="J6502">
        <f t="shared" si="592"/>
        <v>0</v>
      </c>
      <c r="K6502">
        <f t="shared" si="593"/>
        <v>0</v>
      </c>
    </row>
    <row r="6503" spans="10:11" ht="12.75" customHeight="1" x14ac:dyDescent="0.2">
      <c r="J6503">
        <f t="shared" si="592"/>
        <v>0</v>
      </c>
      <c r="K6503">
        <f t="shared" si="593"/>
        <v>0</v>
      </c>
    </row>
    <row r="6504" spans="10:11" ht="12.75" customHeight="1" x14ac:dyDescent="0.2">
      <c r="J6504">
        <f t="shared" si="592"/>
        <v>0</v>
      </c>
      <c r="K6504">
        <f t="shared" si="593"/>
        <v>0</v>
      </c>
    </row>
    <row r="6505" spans="10:11" ht="12.75" customHeight="1" x14ac:dyDescent="0.2">
      <c r="J6505">
        <f t="shared" si="592"/>
        <v>0</v>
      </c>
      <c r="K6505">
        <f t="shared" si="593"/>
        <v>0</v>
      </c>
    </row>
    <row r="6506" spans="10:11" ht="12.75" customHeight="1" x14ac:dyDescent="0.2">
      <c r="J6506">
        <f t="shared" si="592"/>
        <v>0</v>
      </c>
      <c r="K6506">
        <f t="shared" si="593"/>
        <v>0</v>
      </c>
    </row>
    <row r="6507" spans="10:11" ht="12.75" customHeight="1" x14ac:dyDescent="0.2">
      <c r="J6507">
        <f t="shared" si="592"/>
        <v>0</v>
      </c>
      <c r="K6507">
        <f t="shared" si="593"/>
        <v>0</v>
      </c>
    </row>
    <row r="6508" spans="10:11" ht="12.75" customHeight="1" x14ac:dyDescent="0.2">
      <c r="J6508">
        <f t="shared" si="592"/>
        <v>0</v>
      </c>
      <c r="K6508">
        <f t="shared" si="593"/>
        <v>0</v>
      </c>
    </row>
    <row r="6509" spans="10:11" ht="12.75" customHeight="1" x14ac:dyDescent="0.2">
      <c r="J6509">
        <f t="shared" si="592"/>
        <v>0</v>
      </c>
      <c r="K6509">
        <f t="shared" si="593"/>
        <v>0</v>
      </c>
    </row>
    <row r="6510" spans="10:11" ht="12.75" customHeight="1" x14ac:dyDescent="0.2">
      <c r="J6510">
        <f t="shared" si="592"/>
        <v>0</v>
      </c>
      <c r="K6510">
        <f t="shared" si="593"/>
        <v>0</v>
      </c>
    </row>
    <row r="6511" spans="10:11" ht="12.75" customHeight="1" x14ac:dyDescent="0.2">
      <c r="J6511">
        <f t="shared" si="592"/>
        <v>0</v>
      </c>
      <c r="K6511">
        <f t="shared" si="593"/>
        <v>0</v>
      </c>
    </row>
    <row r="6512" spans="10:11" ht="12.75" customHeight="1" x14ac:dyDescent="0.2">
      <c r="J6512">
        <f t="shared" si="592"/>
        <v>0</v>
      </c>
      <c r="K6512">
        <f t="shared" si="593"/>
        <v>0</v>
      </c>
    </row>
    <row r="6513" spans="10:11" ht="12.75" customHeight="1" x14ac:dyDescent="0.2">
      <c r="J6513">
        <f t="shared" si="592"/>
        <v>0</v>
      </c>
      <c r="K6513">
        <f t="shared" si="593"/>
        <v>0</v>
      </c>
    </row>
    <row r="6514" spans="10:11" ht="12.75" customHeight="1" x14ac:dyDescent="0.2">
      <c r="J6514">
        <f t="shared" si="592"/>
        <v>0</v>
      </c>
      <c r="K6514">
        <f t="shared" si="593"/>
        <v>0</v>
      </c>
    </row>
    <row r="6515" spans="10:11" ht="12.75" customHeight="1" x14ac:dyDescent="0.2">
      <c r="J6515">
        <f t="shared" si="592"/>
        <v>0</v>
      </c>
      <c r="K6515">
        <f t="shared" si="593"/>
        <v>0</v>
      </c>
    </row>
    <row r="6516" spans="10:11" ht="12.75" customHeight="1" x14ac:dyDescent="0.2">
      <c r="J6516">
        <f t="shared" si="592"/>
        <v>0</v>
      </c>
      <c r="K6516">
        <f t="shared" si="593"/>
        <v>0</v>
      </c>
    </row>
    <row r="6517" spans="10:11" ht="12.75" customHeight="1" x14ac:dyDescent="0.2">
      <c r="J6517">
        <f t="shared" si="592"/>
        <v>0</v>
      </c>
      <c r="K6517">
        <f t="shared" si="593"/>
        <v>0</v>
      </c>
    </row>
    <row r="6518" spans="10:11" ht="12.75" customHeight="1" x14ac:dyDescent="0.2">
      <c r="J6518">
        <f t="shared" si="592"/>
        <v>0</v>
      </c>
      <c r="K6518">
        <f t="shared" si="593"/>
        <v>0</v>
      </c>
    </row>
    <row r="6519" spans="10:11" ht="12.75" customHeight="1" x14ac:dyDescent="0.2">
      <c r="J6519">
        <f t="shared" si="592"/>
        <v>0</v>
      </c>
      <c r="K6519">
        <f t="shared" si="593"/>
        <v>0</v>
      </c>
    </row>
    <row r="6520" spans="10:11" ht="12.75" customHeight="1" x14ac:dyDescent="0.2">
      <c r="J6520">
        <f t="shared" si="592"/>
        <v>0</v>
      </c>
      <c r="K6520">
        <f t="shared" si="593"/>
        <v>0</v>
      </c>
    </row>
    <row r="6521" spans="10:11" ht="12.75" customHeight="1" x14ac:dyDescent="0.2">
      <c r="J6521">
        <f t="shared" si="592"/>
        <v>0</v>
      </c>
      <c r="K6521">
        <f t="shared" si="593"/>
        <v>0</v>
      </c>
    </row>
    <row r="6522" spans="10:11" ht="12.75" customHeight="1" x14ac:dyDescent="0.2">
      <c r="J6522">
        <f t="shared" si="592"/>
        <v>0</v>
      </c>
      <c r="K6522">
        <f t="shared" si="593"/>
        <v>0</v>
      </c>
    </row>
    <row r="6523" spans="10:11" ht="12.75" customHeight="1" x14ac:dyDescent="0.2">
      <c r="J6523">
        <f t="shared" si="592"/>
        <v>0</v>
      </c>
      <c r="K6523">
        <f t="shared" si="593"/>
        <v>0</v>
      </c>
    </row>
    <row r="6524" spans="10:11" ht="12.75" customHeight="1" x14ac:dyDescent="0.2">
      <c r="J6524">
        <f t="shared" si="592"/>
        <v>0</v>
      </c>
      <c r="K6524">
        <f t="shared" si="593"/>
        <v>0</v>
      </c>
    </row>
    <row r="6525" spans="10:11" ht="12.75" customHeight="1" x14ac:dyDescent="0.2">
      <c r="J6525">
        <f t="shared" si="592"/>
        <v>0</v>
      </c>
      <c r="K6525">
        <f t="shared" si="593"/>
        <v>0</v>
      </c>
    </row>
    <row r="6526" spans="10:11" ht="12.75" customHeight="1" x14ac:dyDescent="0.2">
      <c r="J6526">
        <f t="shared" si="592"/>
        <v>0</v>
      </c>
      <c r="K6526">
        <f t="shared" si="593"/>
        <v>0</v>
      </c>
    </row>
    <row r="6527" spans="10:11" ht="12.75" customHeight="1" x14ac:dyDescent="0.2">
      <c r="J6527">
        <f t="shared" si="592"/>
        <v>0</v>
      </c>
      <c r="K6527">
        <f t="shared" si="593"/>
        <v>0</v>
      </c>
    </row>
    <row r="6528" spans="10:11" ht="12.75" customHeight="1" x14ac:dyDescent="0.2">
      <c r="J6528">
        <f t="shared" si="592"/>
        <v>0</v>
      </c>
      <c r="K6528">
        <f t="shared" si="593"/>
        <v>0</v>
      </c>
    </row>
    <row r="6529" spans="10:11" ht="12.75" customHeight="1" x14ac:dyDescent="0.2">
      <c r="J6529">
        <f t="shared" si="592"/>
        <v>0</v>
      </c>
      <c r="K6529">
        <f t="shared" si="593"/>
        <v>0</v>
      </c>
    </row>
    <row r="6530" spans="10:11" ht="12.75" customHeight="1" x14ac:dyDescent="0.2">
      <c r="J6530">
        <f t="shared" si="592"/>
        <v>0</v>
      </c>
      <c r="K6530">
        <f t="shared" si="593"/>
        <v>0</v>
      </c>
    </row>
    <row r="6531" spans="10:11" ht="12.75" customHeight="1" x14ac:dyDescent="0.2">
      <c r="J6531">
        <f t="shared" ref="J6531:J6594" si="594">IF(H6531="",0,H6531)</f>
        <v>0</v>
      </c>
      <c r="K6531">
        <f t="shared" ref="K6531:K6594" si="595">IF(I6531="",0,I6531)</f>
        <v>0</v>
      </c>
    </row>
    <row r="6532" spans="10:11" ht="12.75" customHeight="1" x14ac:dyDescent="0.2">
      <c r="J6532">
        <f t="shared" si="594"/>
        <v>0</v>
      </c>
      <c r="K6532">
        <f t="shared" si="595"/>
        <v>0</v>
      </c>
    </row>
    <row r="6533" spans="10:11" ht="12.75" customHeight="1" x14ac:dyDescent="0.2">
      <c r="J6533">
        <f t="shared" si="594"/>
        <v>0</v>
      </c>
      <c r="K6533">
        <f t="shared" si="595"/>
        <v>0</v>
      </c>
    </row>
    <row r="6534" spans="10:11" ht="12.75" customHeight="1" x14ac:dyDescent="0.2">
      <c r="J6534">
        <f t="shared" si="594"/>
        <v>0</v>
      </c>
      <c r="K6534">
        <f t="shared" si="595"/>
        <v>0</v>
      </c>
    </row>
    <row r="6535" spans="10:11" ht="12.75" customHeight="1" x14ac:dyDescent="0.2">
      <c r="J6535">
        <f t="shared" si="594"/>
        <v>0</v>
      </c>
      <c r="K6535">
        <f t="shared" si="595"/>
        <v>0</v>
      </c>
    </row>
    <row r="6536" spans="10:11" ht="12.75" customHeight="1" x14ac:dyDescent="0.2">
      <c r="J6536">
        <f t="shared" si="594"/>
        <v>0</v>
      </c>
      <c r="K6536">
        <f t="shared" si="595"/>
        <v>0</v>
      </c>
    </row>
    <row r="6537" spans="10:11" ht="12.75" customHeight="1" x14ac:dyDescent="0.2">
      <c r="J6537">
        <f t="shared" si="594"/>
        <v>0</v>
      </c>
      <c r="K6537">
        <f t="shared" si="595"/>
        <v>0</v>
      </c>
    </row>
    <row r="6538" spans="10:11" ht="12.75" customHeight="1" x14ac:dyDescent="0.2">
      <c r="J6538">
        <f t="shared" si="594"/>
        <v>0</v>
      </c>
      <c r="K6538">
        <f t="shared" si="595"/>
        <v>0</v>
      </c>
    </row>
    <row r="6539" spans="10:11" ht="12.75" customHeight="1" x14ac:dyDescent="0.2">
      <c r="J6539">
        <f t="shared" si="594"/>
        <v>0</v>
      </c>
      <c r="K6539">
        <f t="shared" si="595"/>
        <v>0</v>
      </c>
    </row>
    <row r="6540" spans="10:11" ht="12.75" customHeight="1" x14ac:dyDescent="0.2">
      <c r="J6540">
        <f t="shared" si="594"/>
        <v>0</v>
      </c>
      <c r="K6540">
        <f t="shared" si="595"/>
        <v>0</v>
      </c>
    </row>
    <row r="6541" spans="10:11" ht="12.75" customHeight="1" x14ac:dyDescent="0.2">
      <c r="J6541">
        <f t="shared" si="594"/>
        <v>0</v>
      </c>
      <c r="K6541">
        <f t="shared" si="595"/>
        <v>0</v>
      </c>
    </row>
    <row r="6542" spans="10:11" ht="12.75" customHeight="1" x14ac:dyDescent="0.2">
      <c r="J6542">
        <f t="shared" si="594"/>
        <v>0</v>
      </c>
      <c r="K6542">
        <f t="shared" si="595"/>
        <v>0</v>
      </c>
    </row>
    <row r="6543" spans="10:11" ht="12.75" customHeight="1" x14ac:dyDescent="0.2">
      <c r="J6543">
        <f t="shared" si="594"/>
        <v>0</v>
      </c>
      <c r="K6543">
        <f t="shared" si="595"/>
        <v>0</v>
      </c>
    </row>
    <row r="6544" spans="10:11" ht="12.75" customHeight="1" x14ac:dyDescent="0.2">
      <c r="J6544">
        <f t="shared" si="594"/>
        <v>0</v>
      </c>
      <c r="K6544">
        <f t="shared" si="595"/>
        <v>0</v>
      </c>
    </row>
    <row r="6545" spans="10:11" ht="12.75" customHeight="1" x14ac:dyDescent="0.2">
      <c r="J6545">
        <f t="shared" si="594"/>
        <v>0</v>
      </c>
      <c r="K6545">
        <f t="shared" si="595"/>
        <v>0</v>
      </c>
    </row>
    <row r="6546" spans="10:11" ht="12.75" customHeight="1" x14ac:dyDescent="0.2">
      <c r="J6546">
        <f t="shared" si="594"/>
        <v>0</v>
      </c>
      <c r="K6546">
        <f t="shared" si="595"/>
        <v>0</v>
      </c>
    </row>
    <row r="6547" spans="10:11" ht="12.75" customHeight="1" x14ac:dyDescent="0.2">
      <c r="J6547">
        <f t="shared" si="594"/>
        <v>0</v>
      </c>
      <c r="K6547">
        <f t="shared" si="595"/>
        <v>0</v>
      </c>
    </row>
    <row r="6548" spans="10:11" ht="12.75" customHeight="1" x14ac:dyDescent="0.2">
      <c r="J6548">
        <f t="shared" si="594"/>
        <v>0</v>
      </c>
      <c r="K6548">
        <f t="shared" si="595"/>
        <v>0</v>
      </c>
    </row>
    <row r="6549" spans="10:11" ht="12.75" customHeight="1" x14ac:dyDescent="0.2">
      <c r="J6549">
        <f t="shared" si="594"/>
        <v>0</v>
      </c>
      <c r="K6549">
        <f t="shared" si="595"/>
        <v>0</v>
      </c>
    </row>
    <row r="6550" spans="10:11" ht="12.75" customHeight="1" x14ac:dyDescent="0.2">
      <c r="J6550">
        <f t="shared" si="594"/>
        <v>0</v>
      </c>
      <c r="K6550">
        <f t="shared" si="595"/>
        <v>0</v>
      </c>
    </row>
    <row r="6551" spans="10:11" ht="12.75" customHeight="1" x14ac:dyDescent="0.2">
      <c r="J6551">
        <f t="shared" si="594"/>
        <v>0</v>
      </c>
      <c r="K6551">
        <f t="shared" si="595"/>
        <v>0</v>
      </c>
    </row>
    <row r="6552" spans="10:11" ht="12.75" customHeight="1" x14ac:dyDescent="0.2">
      <c r="J6552">
        <f t="shared" si="594"/>
        <v>0</v>
      </c>
      <c r="K6552">
        <f t="shared" si="595"/>
        <v>0</v>
      </c>
    </row>
    <row r="6553" spans="10:11" ht="12.75" customHeight="1" x14ac:dyDescent="0.2">
      <c r="J6553">
        <f t="shared" si="594"/>
        <v>0</v>
      </c>
      <c r="K6553">
        <f t="shared" si="595"/>
        <v>0</v>
      </c>
    </row>
    <row r="6554" spans="10:11" ht="12.75" customHeight="1" x14ac:dyDescent="0.2">
      <c r="J6554">
        <f t="shared" si="594"/>
        <v>0</v>
      </c>
      <c r="K6554">
        <f t="shared" si="595"/>
        <v>0</v>
      </c>
    </row>
    <row r="6555" spans="10:11" ht="12.75" customHeight="1" x14ac:dyDescent="0.2">
      <c r="J6555">
        <f t="shared" si="594"/>
        <v>0</v>
      </c>
      <c r="K6555">
        <f t="shared" si="595"/>
        <v>0</v>
      </c>
    </row>
    <row r="6556" spans="10:11" ht="12.75" customHeight="1" x14ac:dyDescent="0.2">
      <c r="J6556">
        <f t="shared" si="594"/>
        <v>0</v>
      </c>
      <c r="K6556">
        <f t="shared" si="595"/>
        <v>0</v>
      </c>
    </row>
    <row r="6557" spans="10:11" ht="12.75" customHeight="1" x14ac:dyDescent="0.2">
      <c r="J6557">
        <f t="shared" si="594"/>
        <v>0</v>
      </c>
      <c r="K6557">
        <f t="shared" si="595"/>
        <v>0</v>
      </c>
    </row>
    <row r="6558" spans="10:11" ht="12.75" customHeight="1" x14ac:dyDescent="0.2">
      <c r="J6558">
        <f t="shared" si="594"/>
        <v>0</v>
      </c>
      <c r="K6558">
        <f t="shared" si="595"/>
        <v>0</v>
      </c>
    </row>
    <row r="6559" spans="10:11" ht="12.75" customHeight="1" x14ac:dyDescent="0.2">
      <c r="J6559">
        <f t="shared" si="594"/>
        <v>0</v>
      </c>
      <c r="K6559">
        <f t="shared" si="595"/>
        <v>0</v>
      </c>
    </row>
    <row r="6560" spans="10:11" ht="12.75" customHeight="1" x14ac:dyDescent="0.2">
      <c r="J6560">
        <f t="shared" si="594"/>
        <v>0</v>
      </c>
      <c r="K6560">
        <f t="shared" si="595"/>
        <v>0</v>
      </c>
    </row>
    <row r="6561" spans="10:11" ht="12.75" customHeight="1" x14ac:dyDescent="0.2">
      <c r="J6561">
        <f t="shared" si="594"/>
        <v>0</v>
      </c>
      <c r="K6561">
        <f t="shared" si="595"/>
        <v>0</v>
      </c>
    </row>
    <row r="6562" spans="10:11" ht="12.75" customHeight="1" x14ac:dyDescent="0.2">
      <c r="J6562">
        <f t="shared" si="594"/>
        <v>0</v>
      </c>
      <c r="K6562">
        <f t="shared" si="595"/>
        <v>0</v>
      </c>
    </row>
    <row r="6563" spans="10:11" ht="12.75" customHeight="1" x14ac:dyDescent="0.2">
      <c r="J6563">
        <f t="shared" si="594"/>
        <v>0</v>
      </c>
      <c r="K6563">
        <f t="shared" si="595"/>
        <v>0</v>
      </c>
    </row>
    <row r="6564" spans="10:11" ht="12.75" customHeight="1" x14ac:dyDescent="0.2">
      <c r="J6564">
        <f t="shared" si="594"/>
        <v>0</v>
      </c>
      <c r="K6564">
        <f t="shared" si="595"/>
        <v>0</v>
      </c>
    </row>
    <row r="6565" spans="10:11" ht="12.75" customHeight="1" x14ac:dyDescent="0.2">
      <c r="J6565">
        <f t="shared" si="594"/>
        <v>0</v>
      </c>
      <c r="K6565">
        <f t="shared" si="595"/>
        <v>0</v>
      </c>
    </row>
    <row r="6566" spans="10:11" ht="12.75" customHeight="1" x14ac:dyDescent="0.2">
      <c r="J6566">
        <f t="shared" si="594"/>
        <v>0</v>
      </c>
      <c r="K6566">
        <f t="shared" si="595"/>
        <v>0</v>
      </c>
    </row>
    <row r="6567" spans="10:11" ht="12.75" customHeight="1" x14ac:dyDescent="0.2">
      <c r="J6567">
        <f t="shared" si="594"/>
        <v>0</v>
      </c>
      <c r="K6567">
        <f t="shared" si="595"/>
        <v>0</v>
      </c>
    </row>
    <row r="6568" spans="10:11" ht="12.75" customHeight="1" x14ac:dyDescent="0.2">
      <c r="J6568">
        <f t="shared" si="594"/>
        <v>0</v>
      </c>
      <c r="K6568">
        <f t="shared" si="595"/>
        <v>0</v>
      </c>
    </row>
    <row r="6569" spans="10:11" ht="12.75" customHeight="1" x14ac:dyDescent="0.2">
      <c r="J6569">
        <f t="shared" si="594"/>
        <v>0</v>
      </c>
      <c r="K6569">
        <f t="shared" si="595"/>
        <v>0</v>
      </c>
    </row>
    <row r="6570" spans="10:11" ht="12.75" customHeight="1" x14ac:dyDescent="0.2">
      <c r="J6570">
        <f t="shared" si="594"/>
        <v>0</v>
      </c>
      <c r="K6570">
        <f t="shared" si="595"/>
        <v>0</v>
      </c>
    </row>
    <row r="6571" spans="10:11" ht="12.75" customHeight="1" x14ac:dyDescent="0.2">
      <c r="J6571">
        <f t="shared" si="594"/>
        <v>0</v>
      </c>
      <c r="K6571">
        <f t="shared" si="595"/>
        <v>0</v>
      </c>
    </row>
    <row r="6572" spans="10:11" ht="12.75" customHeight="1" x14ac:dyDescent="0.2">
      <c r="J6572">
        <f t="shared" si="594"/>
        <v>0</v>
      </c>
      <c r="K6572">
        <f t="shared" si="595"/>
        <v>0</v>
      </c>
    </row>
    <row r="6573" spans="10:11" ht="12.75" customHeight="1" x14ac:dyDescent="0.2">
      <c r="J6573">
        <f t="shared" si="594"/>
        <v>0</v>
      </c>
      <c r="K6573">
        <f t="shared" si="595"/>
        <v>0</v>
      </c>
    </row>
    <row r="6574" spans="10:11" ht="12.75" customHeight="1" x14ac:dyDescent="0.2">
      <c r="J6574">
        <f t="shared" si="594"/>
        <v>0</v>
      </c>
      <c r="K6574">
        <f t="shared" si="595"/>
        <v>0</v>
      </c>
    </row>
    <row r="6575" spans="10:11" ht="12.75" customHeight="1" x14ac:dyDescent="0.2">
      <c r="J6575">
        <f t="shared" si="594"/>
        <v>0</v>
      </c>
      <c r="K6575">
        <f t="shared" si="595"/>
        <v>0</v>
      </c>
    </row>
    <row r="6576" spans="10:11" ht="12.75" customHeight="1" x14ac:dyDescent="0.2">
      <c r="J6576">
        <f t="shared" si="594"/>
        <v>0</v>
      </c>
      <c r="K6576">
        <f t="shared" si="595"/>
        <v>0</v>
      </c>
    </row>
    <row r="6577" spans="10:11" ht="12.75" customHeight="1" x14ac:dyDescent="0.2">
      <c r="J6577">
        <f t="shared" si="594"/>
        <v>0</v>
      </c>
      <c r="K6577">
        <f t="shared" si="595"/>
        <v>0</v>
      </c>
    </row>
    <row r="6578" spans="10:11" ht="12.75" customHeight="1" x14ac:dyDescent="0.2">
      <c r="J6578">
        <f t="shared" si="594"/>
        <v>0</v>
      </c>
      <c r="K6578">
        <f t="shared" si="595"/>
        <v>0</v>
      </c>
    </row>
    <row r="6579" spans="10:11" ht="12.75" customHeight="1" x14ac:dyDescent="0.2">
      <c r="J6579">
        <f t="shared" si="594"/>
        <v>0</v>
      </c>
      <c r="K6579">
        <f t="shared" si="595"/>
        <v>0</v>
      </c>
    </row>
    <row r="6580" spans="10:11" ht="12.75" customHeight="1" x14ac:dyDescent="0.2">
      <c r="J6580">
        <f t="shared" si="594"/>
        <v>0</v>
      </c>
      <c r="K6580">
        <f t="shared" si="595"/>
        <v>0</v>
      </c>
    </row>
    <row r="6581" spans="10:11" ht="12.75" customHeight="1" x14ac:dyDescent="0.2">
      <c r="J6581">
        <f t="shared" si="594"/>
        <v>0</v>
      </c>
      <c r="K6581">
        <f t="shared" si="595"/>
        <v>0</v>
      </c>
    </row>
    <row r="6582" spans="10:11" ht="12.75" customHeight="1" x14ac:dyDescent="0.2">
      <c r="J6582">
        <f t="shared" si="594"/>
        <v>0</v>
      </c>
      <c r="K6582">
        <f t="shared" si="595"/>
        <v>0</v>
      </c>
    </row>
    <row r="6583" spans="10:11" ht="12.75" customHeight="1" x14ac:dyDescent="0.2">
      <c r="J6583">
        <f t="shared" si="594"/>
        <v>0</v>
      </c>
      <c r="K6583">
        <f t="shared" si="595"/>
        <v>0</v>
      </c>
    </row>
    <row r="6584" spans="10:11" ht="12.75" customHeight="1" x14ac:dyDescent="0.2">
      <c r="J6584">
        <f t="shared" si="594"/>
        <v>0</v>
      </c>
      <c r="K6584">
        <f t="shared" si="595"/>
        <v>0</v>
      </c>
    </row>
    <row r="6585" spans="10:11" ht="12.75" customHeight="1" x14ac:dyDescent="0.2">
      <c r="J6585">
        <f t="shared" si="594"/>
        <v>0</v>
      </c>
      <c r="K6585">
        <f t="shared" si="595"/>
        <v>0</v>
      </c>
    </row>
    <row r="6586" spans="10:11" ht="12.75" customHeight="1" x14ac:dyDescent="0.2">
      <c r="J6586">
        <f t="shared" si="594"/>
        <v>0</v>
      </c>
      <c r="K6586">
        <f t="shared" si="595"/>
        <v>0</v>
      </c>
    </row>
    <row r="6587" spans="10:11" ht="12.75" customHeight="1" x14ac:dyDescent="0.2">
      <c r="J6587">
        <f t="shared" si="594"/>
        <v>0</v>
      </c>
      <c r="K6587">
        <f t="shared" si="595"/>
        <v>0</v>
      </c>
    </row>
    <row r="6588" spans="10:11" ht="12.75" customHeight="1" x14ac:dyDescent="0.2">
      <c r="J6588">
        <f t="shared" si="594"/>
        <v>0</v>
      </c>
      <c r="K6588">
        <f t="shared" si="595"/>
        <v>0</v>
      </c>
    </row>
    <row r="6589" spans="10:11" ht="12.75" customHeight="1" x14ac:dyDescent="0.2">
      <c r="J6589">
        <f t="shared" si="594"/>
        <v>0</v>
      </c>
      <c r="K6589">
        <f t="shared" si="595"/>
        <v>0</v>
      </c>
    </row>
    <row r="6590" spans="10:11" ht="12.75" customHeight="1" x14ac:dyDescent="0.2">
      <c r="J6590">
        <f t="shared" si="594"/>
        <v>0</v>
      </c>
      <c r="K6590">
        <f t="shared" si="595"/>
        <v>0</v>
      </c>
    </row>
    <row r="6591" spans="10:11" ht="12.75" customHeight="1" x14ac:dyDescent="0.2">
      <c r="J6591">
        <f t="shared" si="594"/>
        <v>0</v>
      </c>
      <c r="K6591">
        <f t="shared" si="595"/>
        <v>0</v>
      </c>
    </row>
    <row r="6592" spans="10:11" ht="12.75" customHeight="1" x14ac:dyDescent="0.2">
      <c r="J6592">
        <f t="shared" si="594"/>
        <v>0</v>
      </c>
      <c r="K6592">
        <f t="shared" si="595"/>
        <v>0</v>
      </c>
    </row>
    <row r="6593" spans="10:11" ht="12.75" customHeight="1" x14ac:dyDescent="0.2">
      <c r="J6593">
        <f t="shared" si="594"/>
        <v>0</v>
      </c>
      <c r="K6593">
        <f t="shared" si="595"/>
        <v>0</v>
      </c>
    </row>
    <row r="6594" spans="10:11" ht="12.75" customHeight="1" x14ac:dyDescent="0.2">
      <c r="J6594">
        <f t="shared" si="594"/>
        <v>0</v>
      </c>
      <c r="K6594">
        <f t="shared" si="595"/>
        <v>0</v>
      </c>
    </row>
    <row r="6595" spans="10:11" ht="12.75" customHeight="1" x14ac:dyDescent="0.2">
      <c r="J6595">
        <f t="shared" ref="J6595:J6658" si="596">IF(H6595="",0,H6595)</f>
        <v>0</v>
      </c>
      <c r="K6595">
        <f t="shared" ref="K6595:K6658" si="597">IF(I6595="",0,I6595)</f>
        <v>0</v>
      </c>
    </row>
    <row r="6596" spans="10:11" ht="12.75" customHeight="1" x14ac:dyDescent="0.2">
      <c r="J6596">
        <f t="shared" si="596"/>
        <v>0</v>
      </c>
      <c r="K6596">
        <f t="shared" si="597"/>
        <v>0</v>
      </c>
    </row>
    <row r="6597" spans="10:11" ht="12.75" customHeight="1" x14ac:dyDescent="0.2">
      <c r="J6597">
        <f t="shared" si="596"/>
        <v>0</v>
      </c>
      <c r="K6597">
        <f t="shared" si="597"/>
        <v>0</v>
      </c>
    </row>
    <row r="6598" spans="10:11" ht="12.75" customHeight="1" x14ac:dyDescent="0.2">
      <c r="J6598">
        <f t="shared" si="596"/>
        <v>0</v>
      </c>
      <c r="K6598">
        <f t="shared" si="597"/>
        <v>0</v>
      </c>
    </row>
    <row r="6599" spans="10:11" ht="12.75" customHeight="1" x14ac:dyDescent="0.2">
      <c r="J6599">
        <f t="shared" si="596"/>
        <v>0</v>
      </c>
      <c r="K6599">
        <f t="shared" si="597"/>
        <v>0</v>
      </c>
    </row>
    <row r="6600" spans="10:11" ht="12.75" customHeight="1" x14ac:dyDescent="0.2">
      <c r="J6600">
        <f t="shared" si="596"/>
        <v>0</v>
      </c>
      <c r="K6600">
        <f t="shared" si="597"/>
        <v>0</v>
      </c>
    </row>
    <row r="6601" spans="10:11" ht="12.75" customHeight="1" x14ac:dyDescent="0.2">
      <c r="J6601">
        <f t="shared" si="596"/>
        <v>0</v>
      </c>
      <c r="K6601">
        <f t="shared" si="597"/>
        <v>0</v>
      </c>
    </row>
    <row r="6602" spans="10:11" ht="12.75" customHeight="1" x14ac:dyDescent="0.2">
      <c r="J6602">
        <f t="shared" si="596"/>
        <v>0</v>
      </c>
      <c r="K6602">
        <f t="shared" si="597"/>
        <v>0</v>
      </c>
    </row>
    <row r="6603" spans="10:11" ht="12.75" customHeight="1" x14ac:dyDescent="0.2">
      <c r="J6603">
        <f t="shared" si="596"/>
        <v>0</v>
      </c>
      <c r="K6603">
        <f t="shared" si="597"/>
        <v>0</v>
      </c>
    </row>
    <row r="6604" spans="10:11" ht="12.75" customHeight="1" x14ac:dyDescent="0.2">
      <c r="J6604">
        <f t="shared" si="596"/>
        <v>0</v>
      </c>
      <c r="K6604">
        <f t="shared" si="597"/>
        <v>0</v>
      </c>
    </row>
    <row r="6605" spans="10:11" ht="12.75" customHeight="1" x14ac:dyDescent="0.2">
      <c r="J6605">
        <f t="shared" si="596"/>
        <v>0</v>
      </c>
      <c r="K6605">
        <f t="shared" si="597"/>
        <v>0</v>
      </c>
    </row>
    <row r="6606" spans="10:11" ht="12.75" customHeight="1" x14ac:dyDescent="0.2">
      <c r="J6606">
        <f t="shared" si="596"/>
        <v>0</v>
      </c>
      <c r="K6606">
        <f t="shared" si="597"/>
        <v>0</v>
      </c>
    </row>
    <row r="6607" spans="10:11" ht="12.75" customHeight="1" x14ac:dyDescent="0.2">
      <c r="J6607">
        <f t="shared" si="596"/>
        <v>0</v>
      </c>
      <c r="K6607">
        <f t="shared" si="597"/>
        <v>0</v>
      </c>
    </row>
    <row r="6608" spans="10:11" ht="12.75" customHeight="1" x14ac:dyDescent="0.2">
      <c r="J6608">
        <f t="shared" si="596"/>
        <v>0</v>
      </c>
      <c r="K6608">
        <f t="shared" si="597"/>
        <v>0</v>
      </c>
    </row>
    <row r="6609" spans="10:11" ht="12.75" customHeight="1" x14ac:dyDescent="0.2">
      <c r="J6609">
        <f t="shared" si="596"/>
        <v>0</v>
      </c>
      <c r="K6609">
        <f t="shared" si="597"/>
        <v>0</v>
      </c>
    </row>
    <row r="6610" spans="10:11" ht="12.75" customHeight="1" x14ac:dyDescent="0.2">
      <c r="J6610">
        <f t="shared" si="596"/>
        <v>0</v>
      </c>
      <c r="K6610">
        <f t="shared" si="597"/>
        <v>0</v>
      </c>
    </row>
    <row r="6611" spans="10:11" ht="12.75" customHeight="1" x14ac:dyDescent="0.2">
      <c r="J6611">
        <f t="shared" si="596"/>
        <v>0</v>
      </c>
      <c r="K6611">
        <f t="shared" si="597"/>
        <v>0</v>
      </c>
    </row>
    <row r="6612" spans="10:11" ht="12.75" customHeight="1" x14ac:dyDescent="0.2">
      <c r="J6612">
        <f t="shared" si="596"/>
        <v>0</v>
      </c>
      <c r="K6612">
        <f t="shared" si="597"/>
        <v>0</v>
      </c>
    </row>
    <row r="6613" spans="10:11" ht="12.75" customHeight="1" x14ac:dyDescent="0.2">
      <c r="J6613">
        <f t="shared" si="596"/>
        <v>0</v>
      </c>
      <c r="K6613">
        <f t="shared" si="597"/>
        <v>0</v>
      </c>
    </row>
    <row r="6614" spans="10:11" ht="12.75" customHeight="1" x14ac:dyDescent="0.2">
      <c r="J6614">
        <f t="shared" si="596"/>
        <v>0</v>
      </c>
      <c r="K6614">
        <f t="shared" si="597"/>
        <v>0</v>
      </c>
    </row>
    <row r="6615" spans="10:11" ht="12.75" customHeight="1" x14ac:dyDescent="0.2">
      <c r="J6615">
        <f t="shared" si="596"/>
        <v>0</v>
      </c>
      <c r="K6615">
        <f t="shared" si="597"/>
        <v>0</v>
      </c>
    </row>
    <row r="6616" spans="10:11" ht="12.75" customHeight="1" x14ac:dyDescent="0.2">
      <c r="J6616">
        <f t="shared" si="596"/>
        <v>0</v>
      </c>
      <c r="K6616">
        <f t="shared" si="597"/>
        <v>0</v>
      </c>
    </row>
    <row r="6617" spans="10:11" ht="12.75" customHeight="1" x14ac:dyDescent="0.2">
      <c r="J6617">
        <f t="shared" si="596"/>
        <v>0</v>
      </c>
      <c r="K6617">
        <f t="shared" si="597"/>
        <v>0</v>
      </c>
    </row>
    <row r="6618" spans="10:11" ht="12.75" customHeight="1" x14ac:dyDescent="0.2">
      <c r="J6618">
        <f t="shared" si="596"/>
        <v>0</v>
      </c>
      <c r="K6618">
        <f t="shared" si="597"/>
        <v>0</v>
      </c>
    </row>
    <row r="6619" spans="10:11" ht="12.75" customHeight="1" x14ac:dyDescent="0.2">
      <c r="J6619">
        <f t="shared" si="596"/>
        <v>0</v>
      </c>
      <c r="K6619">
        <f t="shared" si="597"/>
        <v>0</v>
      </c>
    </row>
    <row r="6620" spans="10:11" ht="12.75" customHeight="1" x14ac:dyDescent="0.2">
      <c r="J6620">
        <f t="shared" si="596"/>
        <v>0</v>
      </c>
      <c r="K6620">
        <f t="shared" si="597"/>
        <v>0</v>
      </c>
    </row>
    <row r="6621" spans="10:11" ht="12.75" customHeight="1" x14ac:dyDescent="0.2">
      <c r="J6621">
        <f t="shared" si="596"/>
        <v>0</v>
      </c>
      <c r="K6621">
        <f t="shared" si="597"/>
        <v>0</v>
      </c>
    </row>
    <row r="6622" spans="10:11" ht="12.75" customHeight="1" x14ac:dyDescent="0.2">
      <c r="J6622">
        <f t="shared" si="596"/>
        <v>0</v>
      </c>
      <c r="K6622">
        <f t="shared" si="597"/>
        <v>0</v>
      </c>
    </row>
    <row r="6623" spans="10:11" ht="12.75" customHeight="1" x14ac:dyDescent="0.2">
      <c r="J6623">
        <f t="shared" si="596"/>
        <v>0</v>
      </c>
      <c r="K6623">
        <f t="shared" si="597"/>
        <v>0</v>
      </c>
    </row>
    <row r="6624" spans="10:11" ht="12.75" customHeight="1" x14ac:dyDescent="0.2">
      <c r="J6624">
        <f t="shared" si="596"/>
        <v>0</v>
      </c>
      <c r="K6624">
        <f t="shared" si="597"/>
        <v>0</v>
      </c>
    </row>
    <row r="6625" spans="10:11" ht="12.75" customHeight="1" x14ac:dyDescent="0.2">
      <c r="J6625">
        <f t="shared" si="596"/>
        <v>0</v>
      </c>
      <c r="K6625">
        <f t="shared" si="597"/>
        <v>0</v>
      </c>
    </row>
    <row r="6626" spans="10:11" ht="12.75" customHeight="1" x14ac:dyDescent="0.2">
      <c r="J6626">
        <f t="shared" si="596"/>
        <v>0</v>
      </c>
      <c r="K6626">
        <f t="shared" si="597"/>
        <v>0</v>
      </c>
    </row>
    <row r="6627" spans="10:11" ht="12.75" customHeight="1" x14ac:dyDescent="0.2">
      <c r="J6627">
        <f t="shared" si="596"/>
        <v>0</v>
      </c>
      <c r="K6627">
        <f t="shared" si="597"/>
        <v>0</v>
      </c>
    </row>
    <row r="6628" spans="10:11" ht="12.75" customHeight="1" x14ac:dyDescent="0.2">
      <c r="J6628">
        <f t="shared" si="596"/>
        <v>0</v>
      </c>
      <c r="K6628">
        <f t="shared" si="597"/>
        <v>0</v>
      </c>
    </row>
    <row r="6629" spans="10:11" ht="12.75" customHeight="1" x14ac:dyDescent="0.2">
      <c r="J6629">
        <f t="shared" si="596"/>
        <v>0</v>
      </c>
      <c r="K6629">
        <f t="shared" si="597"/>
        <v>0</v>
      </c>
    </row>
    <row r="6630" spans="10:11" ht="12.75" customHeight="1" x14ac:dyDescent="0.2">
      <c r="J6630">
        <f t="shared" si="596"/>
        <v>0</v>
      </c>
      <c r="K6630">
        <f t="shared" si="597"/>
        <v>0</v>
      </c>
    </row>
    <row r="6631" spans="10:11" ht="12.75" customHeight="1" x14ac:dyDescent="0.2">
      <c r="J6631">
        <f t="shared" si="596"/>
        <v>0</v>
      </c>
      <c r="K6631">
        <f t="shared" si="597"/>
        <v>0</v>
      </c>
    </row>
    <row r="6632" spans="10:11" ht="12.75" customHeight="1" x14ac:dyDescent="0.2">
      <c r="J6632">
        <f t="shared" si="596"/>
        <v>0</v>
      </c>
      <c r="K6632">
        <f t="shared" si="597"/>
        <v>0</v>
      </c>
    </row>
    <row r="6633" spans="10:11" ht="12.75" customHeight="1" x14ac:dyDescent="0.2">
      <c r="J6633">
        <f t="shared" si="596"/>
        <v>0</v>
      </c>
      <c r="K6633">
        <f t="shared" si="597"/>
        <v>0</v>
      </c>
    </row>
    <row r="6634" spans="10:11" ht="12.75" customHeight="1" x14ac:dyDescent="0.2">
      <c r="J6634">
        <f t="shared" si="596"/>
        <v>0</v>
      </c>
      <c r="K6634">
        <f t="shared" si="597"/>
        <v>0</v>
      </c>
    </row>
    <row r="6635" spans="10:11" ht="12.75" customHeight="1" x14ac:dyDescent="0.2">
      <c r="J6635">
        <f t="shared" si="596"/>
        <v>0</v>
      </c>
      <c r="K6635">
        <f t="shared" si="597"/>
        <v>0</v>
      </c>
    </row>
    <row r="6636" spans="10:11" ht="12.75" customHeight="1" x14ac:dyDescent="0.2">
      <c r="J6636">
        <f t="shared" si="596"/>
        <v>0</v>
      </c>
      <c r="K6636">
        <f t="shared" si="597"/>
        <v>0</v>
      </c>
    </row>
    <row r="6637" spans="10:11" ht="12.75" customHeight="1" x14ac:dyDescent="0.2">
      <c r="J6637">
        <f t="shared" si="596"/>
        <v>0</v>
      </c>
      <c r="K6637">
        <f t="shared" si="597"/>
        <v>0</v>
      </c>
    </row>
    <row r="6638" spans="10:11" ht="12.75" customHeight="1" x14ac:dyDescent="0.2">
      <c r="J6638">
        <f t="shared" si="596"/>
        <v>0</v>
      </c>
      <c r="K6638">
        <f t="shared" si="597"/>
        <v>0</v>
      </c>
    </row>
    <row r="6639" spans="10:11" ht="12.75" customHeight="1" x14ac:dyDescent="0.2">
      <c r="J6639">
        <f t="shared" si="596"/>
        <v>0</v>
      </c>
      <c r="K6639">
        <f t="shared" si="597"/>
        <v>0</v>
      </c>
    </row>
    <row r="6640" spans="10:11" ht="12.75" customHeight="1" x14ac:dyDescent="0.2">
      <c r="J6640">
        <f t="shared" si="596"/>
        <v>0</v>
      </c>
      <c r="K6640">
        <f t="shared" si="597"/>
        <v>0</v>
      </c>
    </row>
    <row r="6641" spans="10:11" ht="12.75" customHeight="1" x14ac:dyDescent="0.2">
      <c r="J6641">
        <f t="shared" si="596"/>
        <v>0</v>
      </c>
      <c r="K6641">
        <f t="shared" si="597"/>
        <v>0</v>
      </c>
    </row>
    <row r="6642" spans="10:11" ht="12.75" customHeight="1" x14ac:dyDescent="0.2">
      <c r="J6642">
        <f t="shared" si="596"/>
        <v>0</v>
      </c>
      <c r="K6642">
        <f t="shared" si="597"/>
        <v>0</v>
      </c>
    </row>
    <row r="6643" spans="10:11" ht="12.75" customHeight="1" x14ac:dyDescent="0.2">
      <c r="J6643">
        <f t="shared" si="596"/>
        <v>0</v>
      </c>
      <c r="K6643">
        <f t="shared" si="597"/>
        <v>0</v>
      </c>
    </row>
    <row r="6644" spans="10:11" ht="12.75" customHeight="1" x14ac:dyDescent="0.2">
      <c r="J6644">
        <f t="shared" si="596"/>
        <v>0</v>
      </c>
      <c r="K6644">
        <f t="shared" si="597"/>
        <v>0</v>
      </c>
    </row>
    <row r="6645" spans="10:11" ht="12.75" customHeight="1" x14ac:dyDescent="0.2">
      <c r="J6645">
        <f t="shared" si="596"/>
        <v>0</v>
      </c>
      <c r="K6645">
        <f t="shared" si="597"/>
        <v>0</v>
      </c>
    </row>
    <row r="6646" spans="10:11" ht="12.75" customHeight="1" x14ac:dyDescent="0.2">
      <c r="J6646">
        <f t="shared" si="596"/>
        <v>0</v>
      </c>
      <c r="K6646">
        <f t="shared" si="597"/>
        <v>0</v>
      </c>
    </row>
    <row r="6647" spans="10:11" ht="12.75" customHeight="1" x14ac:dyDescent="0.2">
      <c r="J6647">
        <f t="shared" si="596"/>
        <v>0</v>
      </c>
      <c r="K6647">
        <f t="shared" si="597"/>
        <v>0</v>
      </c>
    </row>
    <row r="6648" spans="10:11" ht="12.75" customHeight="1" x14ac:dyDescent="0.2">
      <c r="J6648">
        <f t="shared" si="596"/>
        <v>0</v>
      </c>
      <c r="K6648">
        <f t="shared" si="597"/>
        <v>0</v>
      </c>
    </row>
    <row r="6649" spans="10:11" ht="12.75" customHeight="1" x14ac:dyDescent="0.2">
      <c r="J6649">
        <f t="shared" si="596"/>
        <v>0</v>
      </c>
      <c r="K6649">
        <f t="shared" si="597"/>
        <v>0</v>
      </c>
    </row>
    <row r="6650" spans="10:11" ht="12.75" customHeight="1" x14ac:dyDescent="0.2">
      <c r="J6650">
        <f t="shared" si="596"/>
        <v>0</v>
      </c>
      <c r="K6650">
        <f t="shared" si="597"/>
        <v>0</v>
      </c>
    </row>
    <row r="6651" spans="10:11" ht="12.75" customHeight="1" x14ac:dyDescent="0.2">
      <c r="J6651">
        <f t="shared" si="596"/>
        <v>0</v>
      </c>
      <c r="K6651">
        <f t="shared" si="597"/>
        <v>0</v>
      </c>
    </row>
    <row r="6652" spans="10:11" ht="12.75" customHeight="1" x14ac:dyDescent="0.2">
      <c r="J6652">
        <f t="shared" si="596"/>
        <v>0</v>
      </c>
      <c r="K6652">
        <f t="shared" si="597"/>
        <v>0</v>
      </c>
    </row>
    <row r="6653" spans="10:11" ht="12.75" customHeight="1" x14ac:dyDescent="0.2">
      <c r="J6653">
        <f t="shared" si="596"/>
        <v>0</v>
      </c>
      <c r="K6653">
        <f t="shared" si="597"/>
        <v>0</v>
      </c>
    </row>
    <row r="6654" spans="10:11" ht="12.75" customHeight="1" x14ac:dyDescent="0.2">
      <c r="J6654">
        <f t="shared" si="596"/>
        <v>0</v>
      </c>
      <c r="K6654">
        <f t="shared" si="597"/>
        <v>0</v>
      </c>
    </row>
    <row r="6655" spans="10:11" ht="12.75" customHeight="1" x14ac:dyDescent="0.2">
      <c r="J6655">
        <f t="shared" si="596"/>
        <v>0</v>
      </c>
      <c r="K6655">
        <f t="shared" si="597"/>
        <v>0</v>
      </c>
    </row>
    <row r="6656" spans="10:11" ht="12.75" customHeight="1" x14ac:dyDescent="0.2">
      <c r="J6656">
        <f t="shared" si="596"/>
        <v>0</v>
      </c>
      <c r="K6656">
        <f t="shared" si="597"/>
        <v>0</v>
      </c>
    </row>
    <row r="6657" spans="10:11" ht="12.75" customHeight="1" x14ac:dyDescent="0.2">
      <c r="J6657">
        <f t="shared" si="596"/>
        <v>0</v>
      </c>
      <c r="K6657">
        <f t="shared" si="597"/>
        <v>0</v>
      </c>
    </row>
    <row r="6658" spans="10:11" ht="12.75" customHeight="1" x14ac:dyDescent="0.2">
      <c r="J6658">
        <f t="shared" si="596"/>
        <v>0</v>
      </c>
      <c r="K6658">
        <f t="shared" si="597"/>
        <v>0</v>
      </c>
    </row>
    <row r="6659" spans="10:11" ht="12.75" customHeight="1" x14ac:dyDescent="0.2">
      <c r="J6659">
        <f t="shared" ref="J6659:J6722" si="598">IF(H6659="",0,H6659)</f>
        <v>0</v>
      </c>
      <c r="K6659">
        <f t="shared" ref="K6659:K6722" si="599">IF(I6659="",0,I6659)</f>
        <v>0</v>
      </c>
    </row>
    <row r="6660" spans="10:11" ht="12.75" customHeight="1" x14ac:dyDescent="0.2">
      <c r="J6660">
        <f t="shared" si="598"/>
        <v>0</v>
      </c>
      <c r="K6660">
        <f t="shared" si="599"/>
        <v>0</v>
      </c>
    </row>
    <row r="6661" spans="10:11" ht="12.75" customHeight="1" x14ac:dyDescent="0.2">
      <c r="J6661">
        <f t="shared" si="598"/>
        <v>0</v>
      </c>
      <c r="K6661">
        <f t="shared" si="599"/>
        <v>0</v>
      </c>
    </row>
    <row r="6662" spans="10:11" ht="12.75" customHeight="1" x14ac:dyDescent="0.2">
      <c r="J6662">
        <f t="shared" si="598"/>
        <v>0</v>
      </c>
      <c r="K6662">
        <f t="shared" si="599"/>
        <v>0</v>
      </c>
    </row>
    <row r="6663" spans="10:11" ht="12.75" customHeight="1" x14ac:dyDescent="0.2">
      <c r="J6663">
        <f t="shared" si="598"/>
        <v>0</v>
      </c>
      <c r="K6663">
        <f t="shared" si="599"/>
        <v>0</v>
      </c>
    </row>
    <row r="6664" spans="10:11" ht="12.75" customHeight="1" x14ac:dyDescent="0.2">
      <c r="J6664">
        <f t="shared" si="598"/>
        <v>0</v>
      </c>
      <c r="K6664">
        <f t="shared" si="599"/>
        <v>0</v>
      </c>
    </row>
    <row r="6665" spans="10:11" ht="12.75" customHeight="1" x14ac:dyDescent="0.2">
      <c r="J6665">
        <f t="shared" si="598"/>
        <v>0</v>
      </c>
      <c r="K6665">
        <f t="shared" si="599"/>
        <v>0</v>
      </c>
    </row>
    <row r="6666" spans="10:11" ht="12.75" customHeight="1" x14ac:dyDescent="0.2">
      <c r="J6666">
        <f t="shared" si="598"/>
        <v>0</v>
      </c>
      <c r="K6666">
        <f t="shared" si="599"/>
        <v>0</v>
      </c>
    </row>
    <row r="6667" spans="10:11" ht="12.75" customHeight="1" x14ac:dyDescent="0.2">
      <c r="J6667">
        <f t="shared" si="598"/>
        <v>0</v>
      </c>
      <c r="K6667">
        <f t="shared" si="599"/>
        <v>0</v>
      </c>
    </row>
    <row r="6668" spans="10:11" ht="12.75" customHeight="1" x14ac:dyDescent="0.2">
      <c r="J6668">
        <f t="shared" si="598"/>
        <v>0</v>
      </c>
      <c r="K6668">
        <f t="shared" si="599"/>
        <v>0</v>
      </c>
    </row>
    <row r="6669" spans="10:11" ht="12.75" customHeight="1" x14ac:dyDescent="0.2">
      <c r="J6669">
        <f t="shared" si="598"/>
        <v>0</v>
      </c>
      <c r="K6669">
        <f t="shared" si="599"/>
        <v>0</v>
      </c>
    </row>
    <row r="6670" spans="10:11" ht="12.75" customHeight="1" x14ac:dyDescent="0.2">
      <c r="J6670">
        <f t="shared" si="598"/>
        <v>0</v>
      </c>
      <c r="K6670">
        <f t="shared" si="599"/>
        <v>0</v>
      </c>
    </row>
    <row r="6671" spans="10:11" ht="12.75" customHeight="1" x14ac:dyDescent="0.2">
      <c r="J6671">
        <f t="shared" si="598"/>
        <v>0</v>
      </c>
      <c r="K6671">
        <f t="shared" si="599"/>
        <v>0</v>
      </c>
    </row>
    <row r="6672" spans="10:11" ht="12.75" customHeight="1" x14ac:dyDescent="0.2">
      <c r="J6672">
        <f t="shared" si="598"/>
        <v>0</v>
      </c>
      <c r="K6672">
        <f t="shared" si="599"/>
        <v>0</v>
      </c>
    </row>
    <row r="6673" spans="10:11" ht="12.75" customHeight="1" x14ac:dyDescent="0.2">
      <c r="J6673">
        <f t="shared" si="598"/>
        <v>0</v>
      </c>
      <c r="K6673">
        <f t="shared" si="599"/>
        <v>0</v>
      </c>
    </row>
    <row r="6674" spans="10:11" ht="12.75" customHeight="1" x14ac:dyDescent="0.2">
      <c r="J6674">
        <f t="shared" si="598"/>
        <v>0</v>
      </c>
      <c r="K6674">
        <f t="shared" si="599"/>
        <v>0</v>
      </c>
    </row>
    <row r="6675" spans="10:11" ht="12.75" customHeight="1" x14ac:dyDescent="0.2">
      <c r="J6675">
        <f t="shared" si="598"/>
        <v>0</v>
      </c>
      <c r="K6675">
        <f t="shared" si="599"/>
        <v>0</v>
      </c>
    </row>
    <row r="6676" spans="10:11" ht="12.75" customHeight="1" x14ac:dyDescent="0.2">
      <c r="J6676">
        <f t="shared" si="598"/>
        <v>0</v>
      </c>
      <c r="K6676">
        <f t="shared" si="599"/>
        <v>0</v>
      </c>
    </row>
    <row r="6677" spans="10:11" ht="12.75" customHeight="1" x14ac:dyDescent="0.2">
      <c r="J6677">
        <f t="shared" si="598"/>
        <v>0</v>
      </c>
      <c r="K6677">
        <f t="shared" si="599"/>
        <v>0</v>
      </c>
    </row>
    <row r="6678" spans="10:11" ht="12.75" customHeight="1" x14ac:dyDescent="0.2">
      <c r="J6678">
        <f t="shared" si="598"/>
        <v>0</v>
      </c>
      <c r="K6678">
        <f t="shared" si="599"/>
        <v>0</v>
      </c>
    </row>
    <row r="6679" spans="10:11" ht="12.75" customHeight="1" x14ac:dyDescent="0.2">
      <c r="J6679">
        <f t="shared" si="598"/>
        <v>0</v>
      </c>
      <c r="K6679">
        <f t="shared" si="599"/>
        <v>0</v>
      </c>
    </row>
    <row r="6680" spans="10:11" ht="12.75" customHeight="1" x14ac:dyDescent="0.2">
      <c r="J6680">
        <f t="shared" si="598"/>
        <v>0</v>
      </c>
      <c r="K6680">
        <f t="shared" si="599"/>
        <v>0</v>
      </c>
    </row>
    <row r="6681" spans="10:11" ht="12.75" customHeight="1" x14ac:dyDescent="0.2">
      <c r="J6681">
        <f t="shared" si="598"/>
        <v>0</v>
      </c>
      <c r="K6681">
        <f t="shared" si="599"/>
        <v>0</v>
      </c>
    </row>
    <row r="6682" spans="10:11" ht="12.75" customHeight="1" x14ac:dyDescent="0.2">
      <c r="J6682">
        <f t="shared" si="598"/>
        <v>0</v>
      </c>
      <c r="K6682">
        <f t="shared" si="599"/>
        <v>0</v>
      </c>
    </row>
    <row r="6683" spans="10:11" ht="12.75" customHeight="1" x14ac:dyDescent="0.2">
      <c r="J6683">
        <f t="shared" si="598"/>
        <v>0</v>
      </c>
      <c r="K6683">
        <f t="shared" si="599"/>
        <v>0</v>
      </c>
    </row>
    <row r="6684" spans="10:11" ht="12.75" customHeight="1" x14ac:dyDescent="0.2">
      <c r="J6684">
        <f t="shared" si="598"/>
        <v>0</v>
      </c>
      <c r="K6684">
        <f t="shared" si="599"/>
        <v>0</v>
      </c>
    </row>
    <row r="6685" spans="10:11" ht="12.75" customHeight="1" x14ac:dyDescent="0.2">
      <c r="J6685">
        <f t="shared" si="598"/>
        <v>0</v>
      </c>
      <c r="K6685">
        <f t="shared" si="599"/>
        <v>0</v>
      </c>
    </row>
    <row r="6686" spans="10:11" ht="12.75" customHeight="1" x14ac:dyDescent="0.2">
      <c r="J6686">
        <f t="shared" si="598"/>
        <v>0</v>
      </c>
      <c r="K6686">
        <f t="shared" si="599"/>
        <v>0</v>
      </c>
    </row>
    <row r="6687" spans="10:11" ht="12.75" customHeight="1" x14ac:dyDescent="0.2">
      <c r="J6687">
        <f t="shared" si="598"/>
        <v>0</v>
      </c>
      <c r="K6687">
        <f t="shared" si="599"/>
        <v>0</v>
      </c>
    </row>
    <row r="6688" spans="10:11" ht="12.75" customHeight="1" x14ac:dyDescent="0.2">
      <c r="J6688">
        <f t="shared" si="598"/>
        <v>0</v>
      </c>
      <c r="K6688">
        <f t="shared" si="599"/>
        <v>0</v>
      </c>
    </row>
    <row r="6689" spans="10:11" ht="12.75" customHeight="1" x14ac:dyDescent="0.2">
      <c r="J6689">
        <f t="shared" si="598"/>
        <v>0</v>
      </c>
      <c r="K6689">
        <f t="shared" si="599"/>
        <v>0</v>
      </c>
    </row>
    <row r="6690" spans="10:11" ht="12.75" customHeight="1" x14ac:dyDescent="0.2">
      <c r="J6690">
        <f t="shared" si="598"/>
        <v>0</v>
      </c>
      <c r="K6690">
        <f t="shared" si="599"/>
        <v>0</v>
      </c>
    </row>
    <row r="6691" spans="10:11" ht="12.75" customHeight="1" x14ac:dyDescent="0.2">
      <c r="J6691">
        <f t="shared" si="598"/>
        <v>0</v>
      </c>
      <c r="K6691">
        <f t="shared" si="599"/>
        <v>0</v>
      </c>
    </row>
    <row r="6692" spans="10:11" ht="12.75" customHeight="1" x14ac:dyDescent="0.2">
      <c r="J6692">
        <f t="shared" si="598"/>
        <v>0</v>
      </c>
      <c r="K6692">
        <f t="shared" si="599"/>
        <v>0</v>
      </c>
    </row>
    <row r="6693" spans="10:11" ht="12.75" customHeight="1" x14ac:dyDescent="0.2">
      <c r="J6693">
        <f t="shared" si="598"/>
        <v>0</v>
      </c>
      <c r="K6693">
        <f t="shared" si="599"/>
        <v>0</v>
      </c>
    </row>
    <row r="6694" spans="10:11" ht="12.75" customHeight="1" x14ac:dyDescent="0.2">
      <c r="J6694">
        <f t="shared" si="598"/>
        <v>0</v>
      </c>
      <c r="K6694">
        <f t="shared" si="599"/>
        <v>0</v>
      </c>
    </row>
    <row r="6695" spans="10:11" ht="12.75" customHeight="1" x14ac:dyDescent="0.2">
      <c r="J6695">
        <f t="shared" si="598"/>
        <v>0</v>
      </c>
      <c r="K6695">
        <f t="shared" si="599"/>
        <v>0</v>
      </c>
    </row>
    <row r="6696" spans="10:11" ht="12.75" customHeight="1" x14ac:dyDescent="0.2">
      <c r="J6696">
        <f t="shared" si="598"/>
        <v>0</v>
      </c>
      <c r="K6696">
        <f t="shared" si="599"/>
        <v>0</v>
      </c>
    </row>
    <row r="6697" spans="10:11" ht="12.75" customHeight="1" x14ac:dyDescent="0.2">
      <c r="J6697">
        <f t="shared" si="598"/>
        <v>0</v>
      </c>
      <c r="K6697">
        <f t="shared" si="599"/>
        <v>0</v>
      </c>
    </row>
    <row r="6698" spans="10:11" ht="12.75" customHeight="1" x14ac:dyDescent="0.2">
      <c r="J6698">
        <f t="shared" si="598"/>
        <v>0</v>
      </c>
      <c r="K6698">
        <f t="shared" si="599"/>
        <v>0</v>
      </c>
    </row>
    <row r="6699" spans="10:11" ht="12.75" customHeight="1" x14ac:dyDescent="0.2">
      <c r="J6699">
        <f t="shared" si="598"/>
        <v>0</v>
      </c>
      <c r="K6699">
        <f t="shared" si="599"/>
        <v>0</v>
      </c>
    </row>
    <row r="6700" spans="10:11" ht="12.75" customHeight="1" x14ac:dyDescent="0.2">
      <c r="J6700">
        <f t="shared" si="598"/>
        <v>0</v>
      </c>
      <c r="K6700">
        <f t="shared" si="599"/>
        <v>0</v>
      </c>
    </row>
    <row r="6701" spans="10:11" ht="12.75" customHeight="1" x14ac:dyDescent="0.2">
      <c r="J6701">
        <f t="shared" si="598"/>
        <v>0</v>
      </c>
      <c r="K6701">
        <f t="shared" si="599"/>
        <v>0</v>
      </c>
    </row>
    <row r="6702" spans="10:11" ht="12.75" customHeight="1" x14ac:dyDescent="0.2">
      <c r="J6702">
        <f t="shared" si="598"/>
        <v>0</v>
      </c>
      <c r="K6702">
        <f t="shared" si="599"/>
        <v>0</v>
      </c>
    </row>
    <row r="6703" spans="10:11" ht="12.75" customHeight="1" x14ac:dyDescent="0.2">
      <c r="J6703">
        <f t="shared" si="598"/>
        <v>0</v>
      </c>
      <c r="K6703">
        <f t="shared" si="599"/>
        <v>0</v>
      </c>
    </row>
    <row r="6704" spans="10:11" ht="12.75" customHeight="1" x14ac:dyDescent="0.2">
      <c r="J6704">
        <f t="shared" si="598"/>
        <v>0</v>
      </c>
      <c r="K6704">
        <f t="shared" si="599"/>
        <v>0</v>
      </c>
    </row>
    <row r="6705" spans="10:11" ht="12.75" customHeight="1" x14ac:dyDescent="0.2">
      <c r="J6705">
        <f t="shared" si="598"/>
        <v>0</v>
      </c>
      <c r="K6705">
        <f t="shared" si="599"/>
        <v>0</v>
      </c>
    </row>
    <row r="6706" spans="10:11" ht="12.75" customHeight="1" x14ac:dyDescent="0.2">
      <c r="J6706">
        <f t="shared" si="598"/>
        <v>0</v>
      </c>
      <c r="K6706">
        <f t="shared" si="599"/>
        <v>0</v>
      </c>
    </row>
    <row r="6707" spans="10:11" ht="12.75" customHeight="1" x14ac:dyDescent="0.2">
      <c r="J6707">
        <f t="shared" si="598"/>
        <v>0</v>
      </c>
      <c r="K6707">
        <f t="shared" si="599"/>
        <v>0</v>
      </c>
    </row>
    <row r="6708" spans="10:11" ht="12.75" customHeight="1" x14ac:dyDescent="0.2">
      <c r="J6708">
        <f t="shared" si="598"/>
        <v>0</v>
      </c>
      <c r="K6708">
        <f t="shared" si="599"/>
        <v>0</v>
      </c>
    </row>
    <row r="6709" spans="10:11" ht="12.75" customHeight="1" x14ac:dyDescent="0.2">
      <c r="J6709">
        <f t="shared" si="598"/>
        <v>0</v>
      </c>
      <c r="K6709">
        <f t="shared" si="599"/>
        <v>0</v>
      </c>
    </row>
    <row r="6710" spans="10:11" ht="12.75" customHeight="1" x14ac:dyDescent="0.2">
      <c r="J6710">
        <f t="shared" si="598"/>
        <v>0</v>
      </c>
      <c r="K6710">
        <f t="shared" si="599"/>
        <v>0</v>
      </c>
    </row>
    <row r="6711" spans="10:11" ht="12.75" customHeight="1" x14ac:dyDescent="0.2">
      <c r="J6711">
        <f t="shared" si="598"/>
        <v>0</v>
      </c>
      <c r="K6711">
        <f t="shared" si="599"/>
        <v>0</v>
      </c>
    </row>
    <row r="6712" spans="10:11" ht="12.75" customHeight="1" x14ac:dyDescent="0.2">
      <c r="J6712">
        <f t="shared" si="598"/>
        <v>0</v>
      </c>
      <c r="K6712">
        <f t="shared" si="599"/>
        <v>0</v>
      </c>
    </row>
    <row r="6713" spans="10:11" ht="12.75" customHeight="1" x14ac:dyDescent="0.2">
      <c r="J6713">
        <f t="shared" si="598"/>
        <v>0</v>
      </c>
      <c r="K6713">
        <f t="shared" si="599"/>
        <v>0</v>
      </c>
    </row>
    <row r="6714" spans="10:11" ht="12.75" customHeight="1" x14ac:dyDescent="0.2">
      <c r="J6714">
        <f t="shared" si="598"/>
        <v>0</v>
      </c>
      <c r="K6714">
        <f t="shared" si="599"/>
        <v>0</v>
      </c>
    </row>
    <row r="6715" spans="10:11" ht="12.75" customHeight="1" x14ac:dyDescent="0.2">
      <c r="J6715">
        <f t="shared" si="598"/>
        <v>0</v>
      </c>
      <c r="K6715">
        <f t="shared" si="599"/>
        <v>0</v>
      </c>
    </row>
    <row r="6716" spans="10:11" ht="12.75" customHeight="1" x14ac:dyDescent="0.2">
      <c r="J6716">
        <f t="shared" si="598"/>
        <v>0</v>
      </c>
      <c r="K6716">
        <f t="shared" si="599"/>
        <v>0</v>
      </c>
    </row>
    <row r="6717" spans="10:11" ht="12.75" customHeight="1" x14ac:dyDescent="0.2">
      <c r="J6717">
        <f t="shared" si="598"/>
        <v>0</v>
      </c>
      <c r="K6717">
        <f t="shared" si="599"/>
        <v>0</v>
      </c>
    </row>
    <row r="6718" spans="10:11" ht="12.75" customHeight="1" x14ac:dyDescent="0.2">
      <c r="J6718">
        <f t="shared" si="598"/>
        <v>0</v>
      </c>
      <c r="K6718">
        <f t="shared" si="599"/>
        <v>0</v>
      </c>
    </row>
    <row r="6719" spans="10:11" ht="12.75" customHeight="1" x14ac:dyDescent="0.2">
      <c r="J6719">
        <f t="shared" si="598"/>
        <v>0</v>
      </c>
      <c r="K6719">
        <f t="shared" si="599"/>
        <v>0</v>
      </c>
    </row>
    <row r="6720" spans="10:11" ht="12.75" customHeight="1" x14ac:dyDescent="0.2">
      <c r="J6720">
        <f t="shared" si="598"/>
        <v>0</v>
      </c>
      <c r="K6720">
        <f t="shared" si="599"/>
        <v>0</v>
      </c>
    </row>
    <row r="6721" spans="10:11" ht="12.75" customHeight="1" x14ac:dyDescent="0.2">
      <c r="J6721">
        <f t="shared" si="598"/>
        <v>0</v>
      </c>
      <c r="K6721">
        <f t="shared" si="599"/>
        <v>0</v>
      </c>
    </row>
    <row r="6722" spans="10:11" ht="12.75" customHeight="1" x14ac:dyDescent="0.2">
      <c r="J6722">
        <f t="shared" si="598"/>
        <v>0</v>
      </c>
      <c r="K6722">
        <f t="shared" si="599"/>
        <v>0</v>
      </c>
    </row>
    <row r="6723" spans="10:11" ht="12.75" customHeight="1" x14ac:dyDescent="0.2">
      <c r="J6723">
        <f t="shared" ref="J6723:J6786" si="600">IF(H6723="",0,H6723)</f>
        <v>0</v>
      </c>
      <c r="K6723">
        <f t="shared" ref="K6723:K6786" si="601">IF(I6723="",0,I6723)</f>
        <v>0</v>
      </c>
    </row>
    <row r="6724" spans="10:11" ht="12.75" customHeight="1" x14ac:dyDescent="0.2">
      <c r="J6724">
        <f t="shared" si="600"/>
        <v>0</v>
      </c>
      <c r="K6724">
        <f t="shared" si="601"/>
        <v>0</v>
      </c>
    </row>
    <row r="6725" spans="10:11" ht="12.75" customHeight="1" x14ac:dyDescent="0.2">
      <c r="J6725">
        <f t="shared" si="600"/>
        <v>0</v>
      </c>
      <c r="K6725">
        <f t="shared" si="601"/>
        <v>0</v>
      </c>
    </row>
    <row r="6726" spans="10:11" ht="12.75" customHeight="1" x14ac:dyDescent="0.2">
      <c r="J6726">
        <f t="shared" si="600"/>
        <v>0</v>
      </c>
      <c r="K6726">
        <f t="shared" si="601"/>
        <v>0</v>
      </c>
    </row>
    <row r="6727" spans="10:11" ht="12.75" customHeight="1" x14ac:dyDescent="0.2">
      <c r="J6727">
        <f t="shared" si="600"/>
        <v>0</v>
      </c>
      <c r="K6727">
        <f t="shared" si="601"/>
        <v>0</v>
      </c>
    </row>
    <row r="6728" spans="10:11" ht="12.75" customHeight="1" x14ac:dyDescent="0.2">
      <c r="J6728">
        <f t="shared" si="600"/>
        <v>0</v>
      </c>
      <c r="K6728">
        <f t="shared" si="601"/>
        <v>0</v>
      </c>
    </row>
    <row r="6729" spans="10:11" ht="12.75" customHeight="1" x14ac:dyDescent="0.2">
      <c r="J6729">
        <f t="shared" si="600"/>
        <v>0</v>
      </c>
      <c r="K6729">
        <f t="shared" si="601"/>
        <v>0</v>
      </c>
    </row>
    <row r="6730" spans="10:11" ht="12.75" customHeight="1" x14ac:dyDescent="0.2">
      <c r="J6730">
        <f t="shared" si="600"/>
        <v>0</v>
      </c>
      <c r="K6730">
        <f t="shared" si="601"/>
        <v>0</v>
      </c>
    </row>
    <row r="6731" spans="10:11" ht="12.75" customHeight="1" x14ac:dyDescent="0.2">
      <c r="J6731">
        <f t="shared" si="600"/>
        <v>0</v>
      </c>
      <c r="K6731">
        <f t="shared" si="601"/>
        <v>0</v>
      </c>
    </row>
    <row r="6732" spans="10:11" ht="12.75" customHeight="1" x14ac:dyDescent="0.2">
      <c r="J6732">
        <f t="shared" si="600"/>
        <v>0</v>
      </c>
      <c r="K6732">
        <f t="shared" si="601"/>
        <v>0</v>
      </c>
    </row>
    <row r="6733" spans="10:11" ht="12.75" customHeight="1" x14ac:dyDescent="0.2">
      <c r="J6733">
        <f t="shared" si="600"/>
        <v>0</v>
      </c>
      <c r="K6733">
        <f t="shared" si="601"/>
        <v>0</v>
      </c>
    </row>
    <row r="6734" spans="10:11" ht="12.75" customHeight="1" x14ac:dyDescent="0.2">
      <c r="J6734">
        <f t="shared" si="600"/>
        <v>0</v>
      </c>
      <c r="K6734">
        <f t="shared" si="601"/>
        <v>0</v>
      </c>
    </row>
    <row r="6735" spans="10:11" ht="12.75" customHeight="1" x14ac:dyDescent="0.2">
      <c r="J6735">
        <f t="shared" si="600"/>
        <v>0</v>
      </c>
      <c r="K6735">
        <f t="shared" si="601"/>
        <v>0</v>
      </c>
    </row>
    <row r="6736" spans="10:11" ht="12.75" customHeight="1" x14ac:dyDescent="0.2">
      <c r="J6736">
        <f t="shared" si="600"/>
        <v>0</v>
      </c>
      <c r="K6736">
        <f t="shared" si="601"/>
        <v>0</v>
      </c>
    </row>
    <row r="6737" spans="10:11" ht="12.75" customHeight="1" x14ac:dyDescent="0.2">
      <c r="J6737">
        <f t="shared" si="600"/>
        <v>0</v>
      </c>
      <c r="K6737">
        <f t="shared" si="601"/>
        <v>0</v>
      </c>
    </row>
    <row r="6738" spans="10:11" ht="12.75" customHeight="1" x14ac:dyDescent="0.2">
      <c r="J6738">
        <f t="shared" si="600"/>
        <v>0</v>
      </c>
      <c r="K6738">
        <f t="shared" si="601"/>
        <v>0</v>
      </c>
    </row>
    <row r="6739" spans="10:11" ht="12.75" customHeight="1" x14ac:dyDescent="0.2">
      <c r="J6739">
        <f t="shared" si="600"/>
        <v>0</v>
      </c>
      <c r="K6739">
        <f t="shared" si="601"/>
        <v>0</v>
      </c>
    </row>
    <row r="6740" spans="10:11" ht="12.75" customHeight="1" x14ac:dyDescent="0.2">
      <c r="J6740">
        <f t="shared" si="600"/>
        <v>0</v>
      </c>
      <c r="K6740">
        <f t="shared" si="601"/>
        <v>0</v>
      </c>
    </row>
    <row r="6741" spans="10:11" ht="12.75" customHeight="1" x14ac:dyDescent="0.2">
      <c r="J6741">
        <f t="shared" si="600"/>
        <v>0</v>
      </c>
      <c r="K6741">
        <f t="shared" si="601"/>
        <v>0</v>
      </c>
    </row>
    <row r="6742" spans="10:11" ht="12.75" customHeight="1" x14ac:dyDescent="0.2">
      <c r="J6742">
        <f t="shared" si="600"/>
        <v>0</v>
      </c>
      <c r="K6742">
        <f t="shared" si="601"/>
        <v>0</v>
      </c>
    </row>
    <row r="6743" spans="10:11" ht="12.75" customHeight="1" x14ac:dyDescent="0.2">
      <c r="J6743">
        <f t="shared" si="600"/>
        <v>0</v>
      </c>
      <c r="K6743">
        <f t="shared" si="601"/>
        <v>0</v>
      </c>
    </row>
    <row r="6744" spans="10:11" ht="12.75" customHeight="1" x14ac:dyDescent="0.2">
      <c r="J6744">
        <f t="shared" si="600"/>
        <v>0</v>
      </c>
      <c r="K6744">
        <f t="shared" si="601"/>
        <v>0</v>
      </c>
    </row>
    <row r="6745" spans="10:11" ht="12.75" customHeight="1" x14ac:dyDescent="0.2">
      <c r="J6745">
        <f t="shared" si="600"/>
        <v>0</v>
      </c>
      <c r="K6745">
        <f t="shared" si="601"/>
        <v>0</v>
      </c>
    </row>
    <row r="6746" spans="10:11" ht="12.75" customHeight="1" x14ac:dyDescent="0.2">
      <c r="J6746">
        <f t="shared" si="600"/>
        <v>0</v>
      </c>
      <c r="K6746">
        <f t="shared" si="601"/>
        <v>0</v>
      </c>
    </row>
    <row r="6747" spans="10:11" ht="12.75" customHeight="1" x14ac:dyDescent="0.2">
      <c r="J6747">
        <f t="shared" si="600"/>
        <v>0</v>
      </c>
      <c r="K6747">
        <f t="shared" si="601"/>
        <v>0</v>
      </c>
    </row>
    <row r="6748" spans="10:11" ht="12.75" customHeight="1" x14ac:dyDescent="0.2">
      <c r="J6748">
        <f t="shared" si="600"/>
        <v>0</v>
      </c>
      <c r="K6748">
        <f t="shared" si="601"/>
        <v>0</v>
      </c>
    </row>
    <row r="6749" spans="10:11" ht="12.75" customHeight="1" x14ac:dyDescent="0.2">
      <c r="J6749">
        <f t="shared" si="600"/>
        <v>0</v>
      </c>
      <c r="K6749">
        <f t="shared" si="601"/>
        <v>0</v>
      </c>
    </row>
    <row r="6750" spans="10:11" ht="12.75" customHeight="1" x14ac:dyDescent="0.2">
      <c r="J6750">
        <f t="shared" si="600"/>
        <v>0</v>
      </c>
      <c r="K6750">
        <f t="shared" si="601"/>
        <v>0</v>
      </c>
    </row>
    <row r="6751" spans="10:11" ht="12.75" customHeight="1" x14ac:dyDescent="0.2">
      <c r="J6751">
        <f t="shared" si="600"/>
        <v>0</v>
      </c>
      <c r="K6751">
        <f t="shared" si="601"/>
        <v>0</v>
      </c>
    </row>
    <row r="6752" spans="10:11" ht="12.75" customHeight="1" x14ac:dyDescent="0.2">
      <c r="J6752">
        <f t="shared" si="600"/>
        <v>0</v>
      </c>
      <c r="K6752">
        <f t="shared" si="601"/>
        <v>0</v>
      </c>
    </row>
    <row r="6753" spans="10:11" ht="12.75" customHeight="1" x14ac:dyDescent="0.2">
      <c r="J6753">
        <f t="shared" si="600"/>
        <v>0</v>
      </c>
      <c r="K6753">
        <f t="shared" si="601"/>
        <v>0</v>
      </c>
    </row>
    <row r="6754" spans="10:11" ht="12.75" customHeight="1" x14ac:dyDescent="0.2">
      <c r="J6754">
        <f t="shared" si="600"/>
        <v>0</v>
      </c>
      <c r="K6754">
        <f t="shared" si="601"/>
        <v>0</v>
      </c>
    </row>
    <row r="6755" spans="10:11" ht="12.75" customHeight="1" x14ac:dyDescent="0.2">
      <c r="J6755">
        <f t="shared" si="600"/>
        <v>0</v>
      </c>
      <c r="K6755">
        <f t="shared" si="601"/>
        <v>0</v>
      </c>
    </row>
    <row r="6756" spans="10:11" ht="12.75" customHeight="1" x14ac:dyDescent="0.2">
      <c r="J6756">
        <f t="shared" si="600"/>
        <v>0</v>
      </c>
      <c r="K6756">
        <f t="shared" si="601"/>
        <v>0</v>
      </c>
    </row>
    <row r="6757" spans="10:11" ht="12.75" customHeight="1" x14ac:dyDescent="0.2">
      <c r="J6757">
        <f t="shared" si="600"/>
        <v>0</v>
      </c>
      <c r="K6757">
        <f t="shared" si="601"/>
        <v>0</v>
      </c>
    </row>
    <row r="6758" spans="10:11" ht="12.75" customHeight="1" x14ac:dyDescent="0.2">
      <c r="J6758">
        <f t="shared" si="600"/>
        <v>0</v>
      </c>
      <c r="K6758">
        <f t="shared" si="601"/>
        <v>0</v>
      </c>
    </row>
    <row r="6759" spans="10:11" ht="12.75" customHeight="1" x14ac:dyDescent="0.2">
      <c r="J6759">
        <f t="shared" si="600"/>
        <v>0</v>
      </c>
      <c r="K6759">
        <f t="shared" si="601"/>
        <v>0</v>
      </c>
    </row>
    <row r="6760" spans="10:11" ht="12.75" customHeight="1" x14ac:dyDescent="0.2">
      <c r="J6760">
        <f t="shared" si="600"/>
        <v>0</v>
      </c>
      <c r="K6760">
        <f t="shared" si="601"/>
        <v>0</v>
      </c>
    </row>
    <row r="6761" spans="10:11" ht="12.75" customHeight="1" x14ac:dyDescent="0.2">
      <c r="J6761">
        <f t="shared" si="600"/>
        <v>0</v>
      </c>
      <c r="K6761">
        <f t="shared" si="601"/>
        <v>0</v>
      </c>
    </row>
    <row r="6762" spans="10:11" ht="12.75" customHeight="1" x14ac:dyDescent="0.2">
      <c r="J6762">
        <f t="shared" si="600"/>
        <v>0</v>
      </c>
      <c r="K6762">
        <f t="shared" si="601"/>
        <v>0</v>
      </c>
    </row>
    <row r="6763" spans="10:11" ht="12.75" customHeight="1" x14ac:dyDescent="0.2">
      <c r="J6763">
        <f t="shared" si="600"/>
        <v>0</v>
      </c>
      <c r="K6763">
        <f t="shared" si="601"/>
        <v>0</v>
      </c>
    </row>
    <row r="6764" spans="10:11" ht="12.75" customHeight="1" x14ac:dyDescent="0.2">
      <c r="J6764">
        <f t="shared" si="600"/>
        <v>0</v>
      </c>
      <c r="K6764">
        <f t="shared" si="601"/>
        <v>0</v>
      </c>
    </row>
    <row r="6765" spans="10:11" ht="12.75" customHeight="1" x14ac:dyDescent="0.2">
      <c r="J6765">
        <f t="shared" si="600"/>
        <v>0</v>
      </c>
      <c r="K6765">
        <f t="shared" si="601"/>
        <v>0</v>
      </c>
    </row>
    <row r="6766" spans="10:11" ht="12.75" customHeight="1" x14ac:dyDescent="0.2">
      <c r="J6766">
        <f t="shared" si="600"/>
        <v>0</v>
      </c>
      <c r="K6766">
        <f t="shared" si="601"/>
        <v>0</v>
      </c>
    </row>
    <row r="6767" spans="10:11" ht="12.75" customHeight="1" x14ac:dyDescent="0.2">
      <c r="J6767">
        <f t="shared" si="600"/>
        <v>0</v>
      </c>
      <c r="K6767">
        <f t="shared" si="601"/>
        <v>0</v>
      </c>
    </row>
    <row r="6768" spans="10:11" ht="12.75" customHeight="1" x14ac:dyDescent="0.2">
      <c r="J6768">
        <f t="shared" si="600"/>
        <v>0</v>
      </c>
      <c r="K6768">
        <f t="shared" si="601"/>
        <v>0</v>
      </c>
    </row>
    <row r="6769" spans="10:11" ht="12.75" customHeight="1" x14ac:dyDescent="0.2">
      <c r="J6769">
        <f t="shared" si="600"/>
        <v>0</v>
      </c>
      <c r="K6769">
        <f t="shared" si="601"/>
        <v>0</v>
      </c>
    </row>
    <row r="6770" spans="10:11" ht="12.75" customHeight="1" x14ac:dyDescent="0.2">
      <c r="J6770">
        <f t="shared" si="600"/>
        <v>0</v>
      </c>
      <c r="K6770">
        <f t="shared" si="601"/>
        <v>0</v>
      </c>
    </row>
    <row r="6771" spans="10:11" ht="12.75" customHeight="1" x14ac:dyDescent="0.2">
      <c r="J6771">
        <f t="shared" si="600"/>
        <v>0</v>
      </c>
      <c r="K6771">
        <f t="shared" si="601"/>
        <v>0</v>
      </c>
    </row>
    <row r="6772" spans="10:11" ht="12.75" customHeight="1" x14ac:dyDescent="0.2">
      <c r="J6772">
        <f t="shared" si="600"/>
        <v>0</v>
      </c>
      <c r="K6772">
        <f t="shared" si="601"/>
        <v>0</v>
      </c>
    </row>
    <row r="6773" spans="10:11" ht="12.75" customHeight="1" x14ac:dyDescent="0.2">
      <c r="J6773">
        <f t="shared" si="600"/>
        <v>0</v>
      </c>
      <c r="K6773">
        <f t="shared" si="601"/>
        <v>0</v>
      </c>
    </row>
    <row r="6774" spans="10:11" ht="12.75" customHeight="1" x14ac:dyDescent="0.2">
      <c r="J6774">
        <f t="shared" si="600"/>
        <v>0</v>
      </c>
      <c r="K6774">
        <f t="shared" si="601"/>
        <v>0</v>
      </c>
    </row>
    <row r="6775" spans="10:11" ht="12.75" customHeight="1" x14ac:dyDescent="0.2">
      <c r="J6775">
        <f t="shared" si="600"/>
        <v>0</v>
      </c>
      <c r="K6775">
        <f t="shared" si="601"/>
        <v>0</v>
      </c>
    </row>
    <row r="6776" spans="10:11" ht="12.75" customHeight="1" x14ac:dyDescent="0.2">
      <c r="J6776">
        <f t="shared" si="600"/>
        <v>0</v>
      </c>
      <c r="K6776">
        <f t="shared" si="601"/>
        <v>0</v>
      </c>
    </row>
    <row r="6777" spans="10:11" ht="12.75" customHeight="1" x14ac:dyDescent="0.2">
      <c r="J6777">
        <f t="shared" si="600"/>
        <v>0</v>
      </c>
      <c r="K6777">
        <f t="shared" si="601"/>
        <v>0</v>
      </c>
    </row>
    <row r="6778" spans="10:11" ht="12.75" customHeight="1" x14ac:dyDescent="0.2">
      <c r="J6778">
        <f t="shared" si="600"/>
        <v>0</v>
      </c>
      <c r="K6778">
        <f t="shared" si="601"/>
        <v>0</v>
      </c>
    </row>
    <row r="6779" spans="10:11" ht="12.75" customHeight="1" x14ac:dyDescent="0.2">
      <c r="J6779">
        <f t="shared" si="600"/>
        <v>0</v>
      </c>
      <c r="K6779">
        <f t="shared" si="601"/>
        <v>0</v>
      </c>
    </row>
    <row r="6780" spans="10:11" ht="12.75" customHeight="1" x14ac:dyDescent="0.2">
      <c r="J6780">
        <f t="shared" si="600"/>
        <v>0</v>
      </c>
      <c r="K6780">
        <f t="shared" si="601"/>
        <v>0</v>
      </c>
    </row>
    <row r="6781" spans="10:11" ht="12.75" customHeight="1" x14ac:dyDescent="0.2">
      <c r="J6781">
        <f t="shared" si="600"/>
        <v>0</v>
      </c>
      <c r="K6781">
        <f t="shared" si="601"/>
        <v>0</v>
      </c>
    </row>
    <row r="6782" spans="10:11" ht="12.75" customHeight="1" x14ac:dyDescent="0.2">
      <c r="J6782">
        <f t="shared" si="600"/>
        <v>0</v>
      </c>
      <c r="K6782">
        <f t="shared" si="601"/>
        <v>0</v>
      </c>
    </row>
    <row r="6783" spans="10:11" ht="12.75" customHeight="1" x14ac:dyDescent="0.2">
      <c r="J6783">
        <f t="shared" si="600"/>
        <v>0</v>
      </c>
      <c r="K6783">
        <f t="shared" si="601"/>
        <v>0</v>
      </c>
    </row>
    <row r="6784" spans="10:11" ht="12.75" customHeight="1" x14ac:dyDescent="0.2">
      <c r="J6784">
        <f t="shared" si="600"/>
        <v>0</v>
      </c>
      <c r="K6784">
        <f t="shared" si="601"/>
        <v>0</v>
      </c>
    </row>
    <row r="6785" spans="10:11" ht="12.75" customHeight="1" x14ac:dyDescent="0.2">
      <c r="J6785">
        <f t="shared" si="600"/>
        <v>0</v>
      </c>
      <c r="K6785">
        <f t="shared" si="601"/>
        <v>0</v>
      </c>
    </row>
    <row r="6786" spans="10:11" ht="12.75" customHeight="1" x14ac:dyDescent="0.2">
      <c r="J6786">
        <f t="shared" si="600"/>
        <v>0</v>
      </c>
      <c r="K6786">
        <f t="shared" si="601"/>
        <v>0</v>
      </c>
    </row>
    <row r="6787" spans="10:11" ht="12.75" customHeight="1" x14ac:dyDescent="0.2">
      <c r="J6787">
        <f t="shared" ref="J6787:J6850" si="602">IF(H6787="",0,H6787)</f>
        <v>0</v>
      </c>
      <c r="K6787">
        <f t="shared" ref="K6787:K6850" si="603">IF(I6787="",0,I6787)</f>
        <v>0</v>
      </c>
    </row>
    <row r="6788" spans="10:11" ht="12.75" customHeight="1" x14ac:dyDescent="0.2">
      <c r="J6788">
        <f t="shared" si="602"/>
        <v>0</v>
      </c>
      <c r="K6788">
        <f t="shared" si="603"/>
        <v>0</v>
      </c>
    </row>
    <row r="6789" spans="10:11" ht="12.75" customHeight="1" x14ac:dyDescent="0.2">
      <c r="J6789">
        <f t="shared" si="602"/>
        <v>0</v>
      </c>
      <c r="K6789">
        <f t="shared" si="603"/>
        <v>0</v>
      </c>
    </row>
    <row r="6790" spans="10:11" ht="12.75" customHeight="1" x14ac:dyDescent="0.2">
      <c r="J6790">
        <f t="shared" si="602"/>
        <v>0</v>
      </c>
      <c r="K6790">
        <f t="shared" si="603"/>
        <v>0</v>
      </c>
    </row>
    <row r="6791" spans="10:11" ht="12.75" customHeight="1" x14ac:dyDescent="0.2">
      <c r="J6791">
        <f t="shared" si="602"/>
        <v>0</v>
      </c>
      <c r="K6791">
        <f t="shared" si="603"/>
        <v>0</v>
      </c>
    </row>
    <row r="6792" spans="10:11" ht="12.75" customHeight="1" x14ac:dyDescent="0.2">
      <c r="J6792">
        <f t="shared" si="602"/>
        <v>0</v>
      </c>
      <c r="K6792">
        <f t="shared" si="603"/>
        <v>0</v>
      </c>
    </row>
    <row r="6793" spans="10:11" ht="12.75" customHeight="1" x14ac:dyDescent="0.2">
      <c r="J6793">
        <f t="shared" si="602"/>
        <v>0</v>
      </c>
      <c r="K6793">
        <f t="shared" si="603"/>
        <v>0</v>
      </c>
    </row>
    <row r="6794" spans="10:11" ht="12.75" customHeight="1" x14ac:dyDescent="0.2">
      <c r="J6794">
        <f t="shared" si="602"/>
        <v>0</v>
      </c>
      <c r="K6794">
        <f t="shared" si="603"/>
        <v>0</v>
      </c>
    </row>
    <row r="6795" spans="10:11" ht="12.75" customHeight="1" x14ac:dyDescent="0.2">
      <c r="J6795">
        <f t="shared" si="602"/>
        <v>0</v>
      </c>
      <c r="K6795">
        <f t="shared" si="603"/>
        <v>0</v>
      </c>
    </row>
    <row r="6796" spans="10:11" ht="12.75" customHeight="1" x14ac:dyDescent="0.2">
      <c r="J6796">
        <f t="shared" si="602"/>
        <v>0</v>
      </c>
      <c r="K6796">
        <f t="shared" si="603"/>
        <v>0</v>
      </c>
    </row>
    <row r="6797" spans="10:11" ht="12.75" customHeight="1" x14ac:dyDescent="0.2">
      <c r="J6797">
        <f t="shared" si="602"/>
        <v>0</v>
      </c>
      <c r="K6797">
        <f t="shared" si="603"/>
        <v>0</v>
      </c>
    </row>
    <row r="6798" spans="10:11" ht="12.75" customHeight="1" x14ac:dyDescent="0.2">
      <c r="J6798">
        <f t="shared" si="602"/>
        <v>0</v>
      </c>
      <c r="K6798">
        <f t="shared" si="603"/>
        <v>0</v>
      </c>
    </row>
    <row r="6799" spans="10:11" ht="12.75" customHeight="1" x14ac:dyDescent="0.2">
      <c r="J6799">
        <f t="shared" si="602"/>
        <v>0</v>
      </c>
      <c r="K6799">
        <f t="shared" si="603"/>
        <v>0</v>
      </c>
    </row>
    <row r="6800" spans="10:11" ht="12.75" customHeight="1" x14ac:dyDescent="0.2">
      <c r="J6800">
        <f t="shared" si="602"/>
        <v>0</v>
      </c>
      <c r="K6800">
        <f t="shared" si="603"/>
        <v>0</v>
      </c>
    </row>
    <row r="6801" spans="10:11" ht="12.75" customHeight="1" x14ac:dyDescent="0.2">
      <c r="J6801">
        <f t="shared" si="602"/>
        <v>0</v>
      </c>
      <c r="K6801">
        <f t="shared" si="603"/>
        <v>0</v>
      </c>
    </row>
    <row r="6802" spans="10:11" ht="12.75" customHeight="1" x14ac:dyDescent="0.2">
      <c r="J6802">
        <f t="shared" si="602"/>
        <v>0</v>
      </c>
      <c r="K6802">
        <f t="shared" si="603"/>
        <v>0</v>
      </c>
    </row>
    <row r="6803" spans="10:11" ht="12.75" customHeight="1" x14ac:dyDescent="0.2">
      <c r="J6803">
        <f t="shared" si="602"/>
        <v>0</v>
      </c>
      <c r="K6803">
        <f t="shared" si="603"/>
        <v>0</v>
      </c>
    </row>
    <row r="6804" spans="10:11" ht="12.75" customHeight="1" x14ac:dyDescent="0.2">
      <c r="J6804">
        <f t="shared" si="602"/>
        <v>0</v>
      </c>
      <c r="K6804">
        <f t="shared" si="603"/>
        <v>0</v>
      </c>
    </row>
    <row r="6805" spans="10:11" ht="12.75" customHeight="1" x14ac:dyDescent="0.2">
      <c r="J6805">
        <f t="shared" si="602"/>
        <v>0</v>
      </c>
      <c r="K6805">
        <f t="shared" si="603"/>
        <v>0</v>
      </c>
    </row>
    <row r="6806" spans="10:11" ht="12.75" customHeight="1" x14ac:dyDescent="0.2">
      <c r="J6806">
        <f t="shared" si="602"/>
        <v>0</v>
      </c>
      <c r="K6806">
        <f t="shared" si="603"/>
        <v>0</v>
      </c>
    </row>
    <row r="6807" spans="10:11" ht="12.75" customHeight="1" x14ac:dyDescent="0.2">
      <c r="J6807">
        <f t="shared" si="602"/>
        <v>0</v>
      </c>
      <c r="K6807">
        <f t="shared" si="603"/>
        <v>0</v>
      </c>
    </row>
    <row r="6808" spans="10:11" ht="12.75" customHeight="1" x14ac:dyDescent="0.2">
      <c r="J6808">
        <f t="shared" si="602"/>
        <v>0</v>
      </c>
      <c r="K6808">
        <f t="shared" si="603"/>
        <v>0</v>
      </c>
    </row>
    <row r="6809" spans="10:11" ht="12.75" customHeight="1" x14ac:dyDescent="0.2">
      <c r="J6809">
        <f t="shared" si="602"/>
        <v>0</v>
      </c>
      <c r="K6809">
        <f t="shared" si="603"/>
        <v>0</v>
      </c>
    </row>
    <row r="6810" spans="10:11" ht="12.75" customHeight="1" x14ac:dyDescent="0.2">
      <c r="J6810">
        <f t="shared" si="602"/>
        <v>0</v>
      </c>
      <c r="K6810">
        <f t="shared" si="603"/>
        <v>0</v>
      </c>
    </row>
    <row r="6811" spans="10:11" ht="12.75" customHeight="1" x14ac:dyDescent="0.2">
      <c r="J6811">
        <f t="shared" si="602"/>
        <v>0</v>
      </c>
      <c r="K6811">
        <f t="shared" si="603"/>
        <v>0</v>
      </c>
    </row>
    <row r="6812" spans="10:11" ht="12.75" customHeight="1" x14ac:dyDescent="0.2">
      <c r="J6812">
        <f t="shared" si="602"/>
        <v>0</v>
      </c>
      <c r="K6812">
        <f t="shared" si="603"/>
        <v>0</v>
      </c>
    </row>
    <row r="6813" spans="10:11" ht="12.75" customHeight="1" x14ac:dyDescent="0.2">
      <c r="J6813">
        <f t="shared" si="602"/>
        <v>0</v>
      </c>
      <c r="K6813">
        <f t="shared" si="603"/>
        <v>0</v>
      </c>
    </row>
    <row r="6814" spans="10:11" ht="12.75" customHeight="1" x14ac:dyDescent="0.2">
      <c r="J6814">
        <f t="shared" si="602"/>
        <v>0</v>
      </c>
      <c r="K6814">
        <f t="shared" si="603"/>
        <v>0</v>
      </c>
    </row>
    <row r="6815" spans="10:11" ht="12.75" customHeight="1" x14ac:dyDescent="0.2">
      <c r="J6815">
        <f t="shared" si="602"/>
        <v>0</v>
      </c>
      <c r="K6815">
        <f t="shared" si="603"/>
        <v>0</v>
      </c>
    </row>
    <row r="6816" spans="10:11" ht="12.75" customHeight="1" x14ac:dyDescent="0.2">
      <c r="J6816">
        <f t="shared" si="602"/>
        <v>0</v>
      </c>
      <c r="K6816">
        <f t="shared" si="603"/>
        <v>0</v>
      </c>
    </row>
    <row r="6817" spans="10:11" ht="12.75" customHeight="1" x14ac:dyDescent="0.2">
      <c r="J6817">
        <f t="shared" si="602"/>
        <v>0</v>
      </c>
      <c r="K6817">
        <f t="shared" si="603"/>
        <v>0</v>
      </c>
    </row>
    <row r="6818" spans="10:11" ht="12.75" customHeight="1" x14ac:dyDescent="0.2">
      <c r="J6818">
        <f t="shared" si="602"/>
        <v>0</v>
      </c>
      <c r="K6818">
        <f t="shared" si="603"/>
        <v>0</v>
      </c>
    </row>
    <row r="6819" spans="10:11" ht="12.75" customHeight="1" x14ac:dyDescent="0.2">
      <c r="J6819">
        <f t="shared" si="602"/>
        <v>0</v>
      </c>
      <c r="K6819">
        <f t="shared" si="603"/>
        <v>0</v>
      </c>
    </row>
    <row r="6820" spans="10:11" ht="12.75" customHeight="1" x14ac:dyDescent="0.2">
      <c r="J6820">
        <f t="shared" si="602"/>
        <v>0</v>
      </c>
      <c r="K6820">
        <f t="shared" si="603"/>
        <v>0</v>
      </c>
    </row>
    <row r="6821" spans="10:11" ht="12.75" customHeight="1" x14ac:dyDescent="0.2">
      <c r="J6821">
        <f t="shared" si="602"/>
        <v>0</v>
      </c>
      <c r="K6821">
        <f t="shared" si="603"/>
        <v>0</v>
      </c>
    </row>
    <row r="6822" spans="10:11" ht="12.75" customHeight="1" x14ac:dyDescent="0.2">
      <c r="J6822">
        <f t="shared" si="602"/>
        <v>0</v>
      </c>
      <c r="K6822">
        <f t="shared" si="603"/>
        <v>0</v>
      </c>
    </row>
    <row r="6823" spans="10:11" ht="12.75" customHeight="1" x14ac:dyDescent="0.2">
      <c r="J6823">
        <f t="shared" si="602"/>
        <v>0</v>
      </c>
      <c r="K6823">
        <f t="shared" si="603"/>
        <v>0</v>
      </c>
    </row>
    <row r="6824" spans="10:11" ht="12.75" customHeight="1" x14ac:dyDescent="0.2">
      <c r="J6824">
        <f t="shared" si="602"/>
        <v>0</v>
      </c>
      <c r="K6824">
        <f t="shared" si="603"/>
        <v>0</v>
      </c>
    </row>
    <row r="6825" spans="10:11" ht="12.75" customHeight="1" x14ac:dyDescent="0.2">
      <c r="J6825">
        <f t="shared" si="602"/>
        <v>0</v>
      </c>
      <c r="K6825">
        <f t="shared" si="603"/>
        <v>0</v>
      </c>
    </row>
    <row r="6826" spans="10:11" ht="12.75" customHeight="1" x14ac:dyDescent="0.2">
      <c r="J6826">
        <f t="shared" si="602"/>
        <v>0</v>
      </c>
      <c r="K6826">
        <f t="shared" si="603"/>
        <v>0</v>
      </c>
    </row>
    <row r="6827" spans="10:11" ht="12.75" customHeight="1" x14ac:dyDescent="0.2">
      <c r="J6827">
        <f t="shared" si="602"/>
        <v>0</v>
      </c>
      <c r="K6827">
        <f t="shared" si="603"/>
        <v>0</v>
      </c>
    </row>
    <row r="6828" spans="10:11" ht="12.75" customHeight="1" x14ac:dyDescent="0.2">
      <c r="J6828">
        <f t="shared" si="602"/>
        <v>0</v>
      </c>
      <c r="K6828">
        <f t="shared" si="603"/>
        <v>0</v>
      </c>
    </row>
    <row r="6829" spans="10:11" ht="12.75" customHeight="1" x14ac:dyDescent="0.2">
      <c r="J6829">
        <f t="shared" si="602"/>
        <v>0</v>
      </c>
      <c r="K6829">
        <f t="shared" si="603"/>
        <v>0</v>
      </c>
    </row>
    <row r="6830" spans="10:11" ht="12.75" customHeight="1" x14ac:dyDescent="0.2">
      <c r="J6830">
        <f t="shared" si="602"/>
        <v>0</v>
      </c>
      <c r="K6830">
        <f t="shared" si="603"/>
        <v>0</v>
      </c>
    </row>
    <row r="6831" spans="10:11" ht="12.75" customHeight="1" x14ac:dyDescent="0.2">
      <c r="J6831">
        <f t="shared" si="602"/>
        <v>0</v>
      </c>
      <c r="K6831">
        <f t="shared" si="603"/>
        <v>0</v>
      </c>
    </row>
    <row r="6832" spans="10:11" ht="12.75" customHeight="1" x14ac:dyDescent="0.2">
      <c r="J6832">
        <f t="shared" si="602"/>
        <v>0</v>
      </c>
      <c r="K6832">
        <f t="shared" si="603"/>
        <v>0</v>
      </c>
    </row>
    <row r="6833" spans="10:11" ht="12.75" customHeight="1" x14ac:dyDescent="0.2">
      <c r="J6833">
        <f t="shared" si="602"/>
        <v>0</v>
      </c>
      <c r="K6833">
        <f t="shared" si="603"/>
        <v>0</v>
      </c>
    </row>
    <row r="6834" spans="10:11" ht="12.75" customHeight="1" x14ac:dyDescent="0.2">
      <c r="J6834">
        <f t="shared" si="602"/>
        <v>0</v>
      </c>
      <c r="K6834">
        <f t="shared" si="603"/>
        <v>0</v>
      </c>
    </row>
    <row r="6835" spans="10:11" ht="12.75" customHeight="1" x14ac:dyDescent="0.2">
      <c r="J6835">
        <f t="shared" si="602"/>
        <v>0</v>
      </c>
      <c r="K6835">
        <f t="shared" si="603"/>
        <v>0</v>
      </c>
    </row>
    <row r="6836" spans="10:11" ht="12.75" customHeight="1" x14ac:dyDescent="0.2">
      <c r="J6836">
        <f t="shared" si="602"/>
        <v>0</v>
      </c>
      <c r="K6836">
        <f t="shared" si="603"/>
        <v>0</v>
      </c>
    </row>
    <row r="6837" spans="10:11" ht="12.75" customHeight="1" x14ac:dyDescent="0.2">
      <c r="J6837">
        <f t="shared" si="602"/>
        <v>0</v>
      </c>
      <c r="K6837">
        <f t="shared" si="603"/>
        <v>0</v>
      </c>
    </row>
    <row r="6838" spans="10:11" ht="12.75" customHeight="1" x14ac:dyDescent="0.2">
      <c r="J6838">
        <f t="shared" si="602"/>
        <v>0</v>
      </c>
      <c r="K6838">
        <f t="shared" si="603"/>
        <v>0</v>
      </c>
    </row>
    <row r="6839" spans="10:11" ht="12.75" customHeight="1" x14ac:dyDescent="0.2">
      <c r="J6839">
        <f t="shared" si="602"/>
        <v>0</v>
      </c>
      <c r="K6839">
        <f t="shared" si="603"/>
        <v>0</v>
      </c>
    </row>
    <row r="6840" spans="10:11" ht="12.75" customHeight="1" x14ac:dyDescent="0.2">
      <c r="J6840">
        <f t="shared" si="602"/>
        <v>0</v>
      </c>
      <c r="K6840">
        <f t="shared" si="603"/>
        <v>0</v>
      </c>
    </row>
    <row r="6841" spans="10:11" ht="12.75" customHeight="1" x14ac:dyDescent="0.2">
      <c r="J6841">
        <f t="shared" si="602"/>
        <v>0</v>
      </c>
      <c r="K6841">
        <f t="shared" si="603"/>
        <v>0</v>
      </c>
    </row>
    <row r="6842" spans="10:11" ht="12.75" customHeight="1" x14ac:dyDescent="0.2">
      <c r="J6842">
        <f t="shared" si="602"/>
        <v>0</v>
      </c>
      <c r="K6842">
        <f t="shared" si="603"/>
        <v>0</v>
      </c>
    </row>
    <row r="6843" spans="10:11" ht="12.75" customHeight="1" x14ac:dyDescent="0.2">
      <c r="J6843">
        <f t="shared" si="602"/>
        <v>0</v>
      </c>
      <c r="K6843">
        <f t="shared" si="603"/>
        <v>0</v>
      </c>
    </row>
    <row r="6844" spans="10:11" ht="12.75" customHeight="1" x14ac:dyDescent="0.2">
      <c r="J6844">
        <f t="shared" si="602"/>
        <v>0</v>
      </c>
      <c r="K6844">
        <f t="shared" si="603"/>
        <v>0</v>
      </c>
    </row>
    <row r="6845" spans="10:11" ht="12.75" customHeight="1" x14ac:dyDescent="0.2">
      <c r="J6845">
        <f t="shared" si="602"/>
        <v>0</v>
      </c>
      <c r="K6845">
        <f t="shared" si="603"/>
        <v>0</v>
      </c>
    </row>
    <row r="6846" spans="10:11" ht="12.75" customHeight="1" x14ac:dyDescent="0.2">
      <c r="J6846">
        <f t="shared" si="602"/>
        <v>0</v>
      </c>
      <c r="K6846">
        <f t="shared" si="603"/>
        <v>0</v>
      </c>
    </row>
    <row r="6847" spans="10:11" ht="12.75" customHeight="1" x14ac:dyDescent="0.2">
      <c r="J6847">
        <f t="shared" si="602"/>
        <v>0</v>
      </c>
      <c r="K6847">
        <f t="shared" si="603"/>
        <v>0</v>
      </c>
    </row>
    <row r="6848" spans="10:11" ht="12.75" customHeight="1" x14ac:dyDescent="0.2">
      <c r="J6848">
        <f t="shared" si="602"/>
        <v>0</v>
      </c>
      <c r="K6848">
        <f t="shared" si="603"/>
        <v>0</v>
      </c>
    </row>
    <row r="6849" spans="10:11" ht="12.75" customHeight="1" x14ac:dyDescent="0.2">
      <c r="J6849">
        <f t="shared" si="602"/>
        <v>0</v>
      </c>
      <c r="K6849">
        <f t="shared" si="603"/>
        <v>0</v>
      </c>
    </row>
    <row r="6850" spans="10:11" ht="12.75" customHeight="1" x14ac:dyDescent="0.2">
      <c r="J6850">
        <f t="shared" si="602"/>
        <v>0</v>
      </c>
      <c r="K6850">
        <f t="shared" si="603"/>
        <v>0</v>
      </c>
    </row>
    <row r="6851" spans="10:11" ht="12.75" customHeight="1" x14ac:dyDescent="0.2">
      <c r="J6851">
        <f t="shared" ref="J6851:J6914" si="604">IF(H6851="",0,H6851)</f>
        <v>0</v>
      </c>
      <c r="K6851">
        <f t="shared" ref="K6851:K6914" si="605">IF(I6851="",0,I6851)</f>
        <v>0</v>
      </c>
    </row>
    <row r="6852" spans="10:11" ht="12.75" customHeight="1" x14ac:dyDescent="0.2">
      <c r="J6852">
        <f t="shared" si="604"/>
        <v>0</v>
      </c>
      <c r="K6852">
        <f t="shared" si="605"/>
        <v>0</v>
      </c>
    </row>
    <row r="6853" spans="10:11" ht="12.75" customHeight="1" x14ac:dyDescent="0.2">
      <c r="J6853">
        <f t="shared" si="604"/>
        <v>0</v>
      </c>
      <c r="K6853">
        <f t="shared" si="605"/>
        <v>0</v>
      </c>
    </row>
    <row r="6854" spans="10:11" ht="12.75" customHeight="1" x14ac:dyDescent="0.2">
      <c r="J6854">
        <f t="shared" si="604"/>
        <v>0</v>
      </c>
      <c r="K6854">
        <f t="shared" si="605"/>
        <v>0</v>
      </c>
    </row>
    <row r="6855" spans="10:11" ht="12.75" customHeight="1" x14ac:dyDescent="0.2">
      <c r="J6855">
        <f t="shared" si="604"/>
        <v>0</v>
      </c>
      <c r="K6855">
        <f t="shared" si="605"/>
        <v>0</v>
      </c>
    </row>
    <row r="6856" spans="10:11" ht="12.75" customHeight="1" x14ac:dyDescent="0.2">
      <c r="J6856">
        <f t="shared" si="604"/>
        <v>0</v>
      </c>
      <c r="K6856">
        <f t="shared" si="605"/>
        <v>0</v>
      </c>
    </row>
    <row r="6857" spans="10:11" ht="12.75" customHeight="1" x14ac:dyDescent="0.2">
      <c r="J6857">
        <f t="shared" si="604"/>
        <v>0</v>
      </c>
      <c r="K6857">
        <f t="shared" si="605"/>
        <v>0</v>
      </c>
    </row>
    <row r="6858" spans="10:11" ht="12.75" customHeight="1" x14ac:dyDescent="0.2">
      <c r="J6858">
        <f t="shared" si="604"/>
        <v>0</v>
      </c>
      <c r="K6858">
        <f t="shared" si="605"/>
        <v>0</v>
      </c>
    </row>
    <row r="6859" spans="10:11" ht="12.75" customHeight="1" x14ac:dyDescent="0.2">
      <c r="J6859">
        <f t="shared" si="604"/>
        <v>0</v>
      </c>
      <c r="K6859">
        <f t="shared" si="605"/>
        <v>0</v>
      </c>
    </row>
    <row r="6860" spans="10:11" ht="12.75" customHeight="1" x14ac:dyDescent="0.2">
      <c r="J6860">
        <f t="shared" si="604"/>
        <v>0</v>
      </c>
      <c r="K6860">
        <f t="shared" si="605"/>
        <v>0</v>
      </c>
    </row>
    <row r="6861" spans="10:11" ht="12.75" customHeight="1" x14ac:dyDescent="0.2">
      <c r="J6861">
        <f t="shared" si="604"/>
        <v>0</v>
      </c>
      <c r="K6861">
        <f t="shared" si="605"/>
        <v>0</v>
      </c>
    </row>
    <row r="6862" spans="10:11" ht="12.75" customHeight="1" x14ac:dyDescent="0.2">
      <c r="J6862">
        <f t="shared" si="604"/>
        <v>0</v>
      </c>
      <c r="K6862">
        <f t="shared" si="605"/>
        <v>0</v>
      </c>
    </row>
    <row r="6863" spans="10:11" ht="12.75" customHeight="1" x14ac:dyDescent="0.2">
      <c r="J6863">
        <f t="shared" si="604"/>
        <v>0</v>
      </c>
      <c r="K6863">
        <f t="shared" si="605"/>
        <v>0</v>
      </c>
    </row>
    <row r="6864" spans="10:11" ht="12.75" customHeight="1" x14ac:dyDescent="0.2">
      <c r="J6864">
        <f t="shared" si="604"/>
        <v>0</v>
      </c>
      <c r="K6864">
        <f t="shared" si="605"/>
        <v>0</v>
      </c>
    </row>
    <row r="6865" spans="10:11" ht="12.75" customHeight="1" x14ac:dyDescent="0.2">
      <c r="J6865">
        <f t="shared" si="604"/>
        <v>0</v>
      </c>
      <c r="K6865">
        <f t="shared" si="605"/>
        <v>0</v>
      </c>
    </row>
    <row r="6866" spans="10:11" ht="12.75" customHeight="1" x14ac:dyDescent="0.2">
      <c r="J6866">
        <f t="shared" si="604"/>
        <v>0</v>
      </c>
      <c r="K6866">
        <f t="shared" si="605"/>
        <v>0</v>
      </c>
    </row>
    <row r="6867" spans="10:11" ht="12.75" customHeight="1" x14ac:dyDescent="0.2">
      <c r="J6867">
        <f t="shared" si="604"/>
        <v>0</v>
      </c>
      <c r="K6867">
        <f t="shared" si="605"/>
        <v>0</v>
      </c>
    </row>
    <row r="6868" spans="10:11" ht="12.75" customHeight="1" x14ac:dyDescent="0.2">
      <c r="J6868">
        <f t="shared" si="604"/>
        <v>0</v>
      </c>
      <c r="K6868">
        <f t="shared" si="605"/>
        <v>0</v>
      </c>
    </row>
    <row r="6869" spans="10:11" ht="12.75" customHeight="1" x14ac:dyDescent="0.2">
      <c r="J6869">
        <f t="shared" si="604"/>
        <v>0</v>
      </c>
      <c r="K6869">
        <f t="shared" si="605"/>
        <v>0</v>
      </c>
    </row>
    <row r="6870" spans="10:11" ht="12.75" customHeight="1" x14ac:dyDescent="0.2">
      <c r="J6870">
        <f t="shared" si="604"/>
        <v>0</v>
      </c>
      <c r="K6870">
        <f t="shared" si="605"/>
        <v>0</v>
      </c>
    </row>
    <row r="6871" spans="10:11" ht="12.75" customHeight="1" x14ac:dyDescent="0.2">
      <c r="J6871">
        <f t="shared" si="604"/>
        <v>0</v>
      </c>
      <c r="K6871">
        <f t="shared" si="605"/>
        <v>0</v>
      </c>
    </row>
    <row r="6872" spans="10:11" ht="12.75" customHeight="1" x14ac:dyDescent="0.2">
      <c r="J6872">
        <f t="shared" si="604"/>
        <v>0</v>
      </c>
      <c r="K6872">
        <f t="shared" si="605"/>
        <v>0</v>
      </c>
    </row>
    <row r="6873" spans="10:11" ht="12.75" customHeight="1" x14ac:dyDescent="0.2">
      <c r="J6873">
        <f t="shared" si="604"/>
        <v>0</v>
      </c>
      <c r="K6873">
        <f t="shared" si="605"/>
        <v>0</v>
      </c>
    </row>
    <row r="6874" spans="10:11" ht="12.75" customHeight="1" x14ac:dyDescent="0.2">
      <c r="J6874">
        <f t="shared" si="604"/>
        <v>0</v>
      </c>
      <c r="K6874">
        <f t="shared" si="605"/>
        <v>0</v>
      </c>
    </row>
    <row r="6875" spans="10:11" ht="12.75" customHeight="1" x14ac:dyDescent="0.2">
      <c r="J6875">
        <f t="shared" si="604"/>
        <v>0</v>
      </c>
      <c r="K6875">
        <f t="shared" si="605"/>
        <v>0</v>
      </c>
    </row>
    <row r="6876" spans="10:11" ht="12.75" customHeight="1" x14ac:dyDescent="0.2">
      <c r="J6876">
        <f t="shared" si="604"/>
        <v>0</v>
      </c>
      <c r="K6876">
        <f t="shared" si="605"/>
        <v>0</v>
      </c>
    </row>
    <row r="6877" spans="10:11" ht="12.75" customHeight="1" x14ac:dyDescent="0.2">
      <c r="J6877">
        <f t="shared" si="604"/>
        <v>0</v>
      </c>
      <c r="K6877">
        <f t="shared" si="605"/>
        <v>0</v>
      </c>
    </row>
    <row r="6878" spans="10:11" ht="12.75" customHeight="1" x14ac:dyDescent="0.2">
      <c r="J6878">
        <f t="shared" si="604"/>
        <v>0</v>
      </c>
      <c r="K6878">
        <f t="shared" si="605"/>
        <v>0</v>
      </c>
    </row>
    <row r="6879" spans="10:11" ht="12.75" customHeight="1" x14ac:dyDescent="0.2">
      <c r="J6879">
        <f t="shared" si="604"/>
        <v>0</v>
      </c>
      <c r="K6879">
        <f t="shared" si="605"/>
        <v>0</v>
      </c>
    </row>
    <row r="6880" spans="10:11" ht="12.75" customHeight="1" x14ac:dyDescent="0.2">
      <c r="J6880">
        <f t="shared" si="604"/>
        <v>0</v>
      </c>
      <c r="K6880">
        <f t="shared" si="605"/>
        <v>0</v>
      </c>
    </row>
    <row r="6881" spans="10:11" ht="12.75" customHeight="1" x14ac:dyDescent="0.2">
      <c r="J6881">
        <f t="shared" si="604"/>
        <v>0</v>
      </c>
      <c r="K6881">
        <f t="shared" si="605"/>
        <v>0</v>
      </c>
    </row>
    <row r="6882" spans="10:11" ht="12.75" customHeight="1" x14ac:dyDescent="0.2">
      <c r="J6882">
        <f t="shared" si="604"/>
        <v>0</v>
      </c>
      <c r="K6882">
        <f t="shared" si="605"/>
        <v>0</v>
      </c>
    </row>
    <row r="6883" spans="10:11" ht="12.75" customHeight="1" x14ac:dyDescent="0.2">
      <c r="J6883">
        <f t="shared" si="604"/>
        <v>0</v>
      </c>
      <c r="K6883">
        <f t="shared" si="605"/>
        <v>0</v>
      </c>
    </row>
    <row r="6884" spans="10:11" ht="12.75" customHeight="1" x14ac:dyDescent="0.2">
      <c r="J6884">
        <f t="shared" si="604"/>
        <v>0</v>
      </c>
      <c r="K6884">
        <f t="shared" si="605"/>
        <v>0</v>
      </c>
    </row>
    <row r="6885" spans="10:11" ht="12.75" customHeight="1" x14ac:dyDescent="0.2">
      <c r="J6885">
        <f t="shared" si="604"/>
        <v>0</v>
      </c>
      <c r="K6885">
        <f t="shared" si="605"/>
        <v>0</v>
      </c>
    </row>
    <row r="6886" spans="10:11" ht="12.75" customHeight="1" x14ac:dyDescent="0.2">
      <c r="J6886">
        <f t="shared" si="604"/>
        <v>0</v>
      </c>
      <c r="K6886">
        <f t="shared" si="605"/>
        <v>0</v>
      </c>
    </row>
    <row r="6887" spans="10:11" ht="12.75" customHeight="1" x14ac:dyDescent="0.2">
      <c r="J6887">
        <f t="shared" si="604"/>
        <v>0</v>
      </c>
      <c r="K6887">
        <f t="shared" si="605"/>
        <v>0</v>
      </c>
    </row>
    <row r="6888" spans="10:11" ht="12.75" customHeight="1" x14ac:dyDescent="0.2">
      <c r="J6888">
        <f t="shared" si="604"/>
        <v>0</v>
      </c>
      <c r="K6888">
        <f t="shared" si="605"/>
        <v>0</v>
      </c>
    </row>
    <row r="6889" spans="10:11" ht="12.75" customHeight="1" x14ac:dyDescent="0.2">
      <c r="J6889">
        <f t="shared" si="604"/>
        <v>0</v>
      </c>
      <c r="K6889">
        <f t="shared" si="605"/>
        <v>0</v>
      </c>
    </row>
    <row r="6890" spans="10:11" ht="12.75" customHeight="1" x14ac:dyDescent="0.2">
      <c r="J6890">
        <f t="shared" si="604"/>
        <v>0</v>
      </c>
      <c r="K6890">
        <f t="shared" si="605"/>
        <v>0</v>
      </c>
    </row>
    <row r="6891" spans="10:11" ht="12.75" customHeight="1" x14ac:dyDescent="0.2">
      <c r="J6891">
        <f t="shared" si="604"/>
        <v>0</v>
      </c>
      <c r="K6891">
        <f t="shared" si="605"/>
        <v>0</v>
      </c>
    </row>
    <row r="6892" spans="10:11" ht="12.75" customHeight="1" x14ac:dyDescent="0.2">
      <c r="J6892">
        <f t="shared" si="604"/>
        <v>0</v>
      </c>
      <c r="K6892">
        <f t="shared" si="605"/>
        <v>0</v>
      </c>
    </row>
    <row r="6893" spans="10:11" ht="12.75" customHeight="1" x14ac:dyDescent="0.2">
      <c r="J6893">
        <f t="shared" si="604"/>
        <v>0</v>
      </c>
      <c r="K6893">
        <f t="shared" si="605"/>
        <v>0</v>
      </c>
    </row>
    <row r="6894" spans="10:11" ht="12.75" customHeight="1" x14ac:dyDescent="0.2">
      <c r="J6894">
        <f t="shared" si="604"/>
        <v>0</v>
      </c>
      <c r="K6894">
        <f t="shared" si="605"/>
        <v>0</v>
      </c>
    </row>
    <row r="6895" spans="10:11" ht="12.75" customHeight="1" x14ac:dyDescent="0.2">
      <c r="J6895">
        <f t="shared" si="604"/>
        <v>0</v>
      </c>
      <c r="K6895">
        <f t="shared" si="605"/>
        <v>0</v>
      </c>
    </row>
    <row r="6896" spans="10:11" ht="12.75" customHeight="1" x14ac:dyDescent="0.2">
      <c r="J6896">
        <f t="shared" si="604"/>
        <v>0</v>
      </c>
      <c r="K6896">
        <f t="shared" si="605"/>
        <v>0</v>
      </c>
    </row>
    <row r="6897" spans="10:11" ht="12.75" customHeight="1" x14ac:dyDescent="0.2">
      <c r="J6897">
        <f t="shared" si="604"/>
        <v>0</v>
      </c>
      <c r="K6897">
        <f t="shared" si="605"/>
        <v>0</v>
      </c>
    </row>
    <row r="6898" spans="10:11" ht="12.75" customHeight="1" x14ac:dyDescent="0.2">
      <c r="J6898">
        <f t="shared" si="604"/>
        <v>0</v>
      </c>
      <c r="K6898">
        <f t="shared" si="605"/>
        <v>0</v>
      </c>
    </row>
    <row r="6899" spans="10:11" ht="12.75" customHeight="1" x14ac:dyDescent="0.2">
      <c r="J6899">
        <f t="shared" si="604"/>
        <v>0</v>
      </c>
      <c r="K6899">
        <f t="shared" si="605"/>
        <v>0</v>
      </c>
    </row>
    <row r="6900" spans="10:11" ht="12.75" customHeight="1" x14ac:dyDescent="0.2">
      <c r="J6900">
        <f t="shared" si="604"/>
        <v>0</v>
      </c>
      <c r="K6900">
        <f t="shared" si="605"/>
        <v>0</v>
      </c>
    </row>
    <row r="6901" spans="10:11" ht="12.75" customHeight="1" x14ac:dyDescent="0.2">
      <c r="J6901">
        <f t="shared" si="604"/>
        <v>0</v>
      </c>
      <c r="K6901">
        <f t="shared" si="605"/>
        <v>0</v>
      </c>
    </row>
    <row r="6902" spans="10:11" ht="12.75" customHeight="1" x14ac:dyDescent="0.2">
      <c r="J6902">
        <f t="shared" si="604"/>
        <v>0</v>
      </c>
      <c r="K6902">
        <f t="shared" si="605"/>
        <v>0</v>
      </c>
    </row>
    <row r="6903" spans="10:11" ht="12.75" customHeight="1" x14ac:dyDescent="0.2">
      <c r="J6903">
        <f t="shared" si="604"/>
        <v>0</v>
      </c>
      <c r="K6903">
        <f t="shared" si="605"/>
        <v>0</v>
      </c>
    </row>
    <row r="6904" spans="10:11" ht="12.75" customHeight="1" x14ac:dyDescent="0.2">
      <c r="J6904">
        <f t="shared" si="604"/>
        <v>0</v>
      </c>
      <c r="K6904">
        <f t="shared" si="605"/>
        <v>0</v>
      </c>
    </row>
    <row r="6905" spans="10:11" ht="12.75" customHeight="1" x14ac:dyDescent="0.2">
      <c r="J6905">
        <f t="shared" si="604"/>
        <v>0</v>
      </c>
      <c r="K6905">
        <f t="shared" si="605"/>
        <v>0</v>
      </c>
    </row>
    <row r="6906" spans="10:11" ht="12.75" customHeight="1" x14ac:dyDescent="0.2">
      <c r="J6906">
        <f t="shared" si="604"/>
        <v>0</v>
      </c>
      <c r="K6906">
        <f t="shared" si="605"/>
        <v>0</v>
      </c>
    </row>
    <row r="6907" spans="10:11" ht="12.75" customHeight="1" x14ac:dyDescent="0.2">
      <c r="J6907">
        <f t="shared" si="604"/>
        <v>0</v>
      </c>
      <c r="K6907">
        <f t="shared" si="605"/>
        <v>0</v>
      </c>
    </row>
    <row r="6908" spans="10:11" ht="12.75" customHeight="1" x14ac:dyDescent="0.2">
      <c r="J6908">
        <f t="shared" si="604"/>
        <v>0</v>
      </c>
      <c r="K6908">
        <f t="shared" si="605"/>
        <v>0</v>
      </c>
    </row>
    <row r="6909" spans="10:11" ht="12.75" customHeight="1" x14ac:dyDescent="0.2">
      <c r="J6909">
        <f t="shared" si="604"/>
        <v>0</v>
      </c>
      <c r="K6909">
        <f t="shared" si="605"/>
        <v>0</v>
      </c>
    </row>
    <row r="6910" spans="10:11" ht="12.75" customHeight="1" x14ac:dyDescent="0.2">
      <c r="J6910">
        <f t="shared" si="604"/>
        <v>0</v>
      </c>
      <c r="K6910">
        <f t="shared" si="605"/>
        <v>0</v>
      </c>
    </row>
    <row r="6911" spans="10:11" ht="12.75" customHeight="1" x14ac:dyDescent="0.2">
      <c r="J6911">
        <f t="shared" si="604"/>
        <v>0</v>
      </c>
      <c r="K6911">
        <f t="shared" si="605"/>
        <v>0</v>
      </c>
    </row>
    <row r="6912" spans="10:11" ht="12.75" customHeight="1" x14ac:dyDescent="0.2">
      <c r="J6912">
        <f t="shared" si="604"/>
        <v>0</v>
      </c>
      <c r="K6912">
        <f t="shared" si="605"/>
        <v>0</v>
      </c>
    </row>
    <row r="6913" spans="10:11" ht="12.75" customHeight="1" x14ac:dyDescent="0.2">
      <c r="J6913">
        <f t="shared" si="604"/>
        <v>0</v>
      </c>
      <c r="K6913">
        <f t="shared" si="605"/>
        <v>0</v>
      </c>
    </row>
    <row r="6914" spans="10:11" ht="12.75" customHeight="1" x14ac:dyDescent="0.2">
      <c r="J6914">
        <f t="shared" si="604"/>
        <v>0</v>
      </c>
      <c r="K6914">
        <f t="shared" si="605"/>
        <v>0</v>
      </c>
    </row>
    <row r="6915" spans="10:11" ht="12.75" customHeight="1" x14ac:dyDescent="0.2">
      <c r="J6915">
        <f t="shared" ref="J6915:J6978" si="606">IF(H6915="",0,H6915)</f>
        <v>0</v>
      </c>
      <c r="K6915">
        <f t="shared" ref="K6915:K6978" si="607">IF(I6915="",0,I6915)</f>
        <v>0</v>
      </c>
    </row>
    <row r="6916" spans="10:11" ht="12.75" customHeight="1" x14ac:dyDescent="0.2">
      <c r="J6916">
        <f t="shared" si="606"/>
        <v>0</v>
      </c>
      <c r="K6916">
        <f t="shared" si="607"/>
        <v>0</v>
      </c>
    </row>
    <row r="6917" spans="10:11" ht="12.75" customHeight="1" x14ac:dyDescent="0.2">
      <c r="J6917">
        <f t="shared" si="606"/>
        <v>0</v>
      </c>
      <c r="K6917">
        <f t="shared" si="607"/>
        <v>0</v>
      </c>
    </row>
    <row r="6918" spans="10:11" ht="12.75" customHeight="1" x14ac:dyDescent="0.2">
      <c r="J6918">
        <f t="shared" si="606"/>
        <v>0</v>
      </c>
      <c r="K6918">
        <f t="shared" si="607"/>
        <v>0</v>
      </c>
    </row>
    <row r="6919" spans="10:11" ht="12.75" customHeight="1" x14ac:dyDescent="0.2">
      <c r="J6919">
        <f t="shared" si="606"/>
        <v>0</v>
      </c>
      <c r="K6919">
        <f t="shared" si="607"/>
        <v>0</v>
      </c>
    </row>
    <row r="6920" spans="10:11" ht="12.75" customHeight="1" x14ac:dyDescent="0.2">
      <c r="J6920">
        <f t="shared" si="606"/>
        <v>0</v>
      </c>
      <c r="K6920">
        <f t="shared" si="607"/>
        <v>0</v>
      </c>
    </row>
    <row r="6921" spans="10:11" ht="12.75" customHeight="1" x14ac:dyDescent="0.2">
      <c r="J6921">
        <f t="shared" si="606"/>
        <v>0</v>
      </c>
      <c r="K6921">
        <f t="shared" si="607"/>
        <v>0</v>
      </c>
    </row>
    <row r="6922" spans="10:11" ht="12.75" customHeight="1" x14ac:dyDescent="0.2">
      <c r="J6922">
        <f t="shared" si="606"/>
        <v>0</v>
      </c>
      <c r="K6922">
        <f t="shared" si="607"/>
        <v>0</v>
      </c>
    </row>
    <row r="6923" spans="10:11" ht="12.75" customHeight="1" x14ac:dyDescent="0.2">
      <c r="J6923">
        <f t="shared" si="606"/>
        <v>0</v>
      </c>
      <c r="K6923">
        <f t="shared" si="607"/>
        <v>0</v>
      </c>
    </row>
    <row r="6924" spans="10:11" ht="12.75" customHeight="1" x14ac:dyDescent="0.2">
      <c r="J6924">
        <f t="shared" si="606"/>
        <v>0</v>
      </c>
      <c r="K6924">
        <f t="shared" si="607"/>
        <v>0</v>
      </c>
    </row>
    <row r="6925" spans="10:11" ht="12.75" customHeight="1" x14ac:dyDescent="0.2">
      <c r="J6925">
        <f t="shared" si="606"/>
        <v>0</v>
      </c>
      <c r="K6925">
        <f t="shared" si="607"/>
        <v>0</v>
      </c>
    </row>
    <row r="6926" spans="10:11" ht="12.75" customHeight="1" x14ac:dyDescent="0.2">
      <c r="J6926">
        <f t="shared" si="606"/>
        <v>0</v>
      </c>
      <c r="K6926">
        <f t="shared" si="607"/>
        <v>0</v>
      </c>
    </row>
    <row r="6927" spans="10:11" ht="12.75" customHeight="1" x14ac:dyDescent="0.2">
      <c r="J6927">
        <f t="shared" si="606"/>
        <v>0</v>
      </c>
      <c r="K6927">
        <f t="shared" si="607"/>
        <v>0</v>
      </c>
    </row>
    <row r="6928" spans="10:11" ht="12.75" customHeight="1" x14ac:dyDescent="0.2">
      <c r="J6928">
        <f t="shared" si="606"/>
        <v>0</v>
      </c>
      <c r="K6928">
        <f t="shared" si="607"/>
        <v>0</v>
      </c>
    </row>
    <row r="6929" spans="10:11" ht="12.75" customHeight="1" x14ac:dyDescent="0.2">
      <c r="J6929">
        <f t="shared" si="606"/>
        <v>0</v>
      </c>
      <c r="K6929">
        <f t="shared" si="607"/>
        <v>0</v>
      </c>
    </row>
    <row r="6930" spans="10:11" ht="12.75" customHeight="1" x14ac:dyDescent="0.2">
      <c r="J6930">
        <f t="shared" si="606"/>
        <v>0</v>
      </c>
      <c r="K6930">
        <f t="shared" si="607"/>
        <v>0</v>
      </c>
    </row>
    <row r="6931" spans="10:11" ht="12.75" customHeight="1" x14ac:dyDescent="0.2">
      <c r="J6931">
        <f t="shared" si="606"/>
        <v>0</v>
      </c>
      <c r="K6931">
        <f t="shared" si="607"/>
        <v>0</v>
      </c>
    </row>
    <row r="6932" spans="10:11" ht="12.75" customHeight="1" x14ac:dyDescent="0.2">
      <c r="J6932">
        <f t="shared" si="606"/>
        <v>0</v>
      </c>
      <c r="K6932">
        <f t="shared" si="607"/>
        <v>0</v>
      </c>
    </row>
    <row r="6933" spans="10:11" ht="12.75" customHeight="1" x14ac:dyDescent="0.2">
      <c r="J6933">
        <f t="shared" si="606"/>
        <v>0</v>
      </c>
      <c r="K6933">
        <f t="shared" si="607"/>
        <v>0</v>
      </c>
    </row>
    <row r="6934" spans="10:11" ht="12.75" customHeight="1" x14ac:dyDescent="0.2">
      <c r="J6934">
        <f t="shared" si="606"/>
        <v>0</v>
      </c>
      <c r="K6934">
        <f t="shared" si="607"/>
        <v>0</v>
      </c>
    </row>
    <row r="6935" spans="10:11" ht="12.75" customHeight="1" x14ac:dyDescent="0.2">
      <c r="J6935">
        <f t="shared" si="606"/>
        <v>0</v>
      </c>
      <c r="K6935">
        <f t="shared" si="607"/>
        <v>0</v>
      </c>
    </row>
    <row r="6936" spans="10:11" ht="12.75" customHeight="1" x14ac:dyDescent="0.2">
      <c r="J6936">
        <f t="shared" si="606"/>
        <v>0</v>
      </c>
      <c r="K6936">
        <f t="shared" si="607"/>
        <v>0</v>
      </c>
    </row>
    <row r="6937" spans="10:11" ht="12.75" customHeight="1" x14ac:dyDescent="0.2">
      <c r="J6937">
        <f t="shared" si="606"/>
        <v>0</v>
      </c>
      <c r="K6937">
        <f t="shared" si="607"/>
        <v>0</v>
      </c>
    </row>
    <row r="6938" spans="10:11" ht="12.75" customHeight="1" x14ac:dyDescent="0.2">
      <c r="J6938">
        <f t="shared" si="606"/>
        <v>0</v>
      </c>
      <c r="K6938">
        <f t="shared" si="607"/>
        <v>0</v>
      </c>
    </row>
    <row r="6939" spans="10:11" ht="12.75" customHeight="1" x14ac:dyDescent="0.2">
      <c r="J6939">
        <f t="shared" si="606"/>
        <v>0</v>
      </c>
      <c r="K6939">
        <f t="shared" si="607"/>
        <v>0</v>
      </c>
    </row>
    <row r="6940" spans="10:11" ht="12.75" customHeight="1" x14ac:dyDescent="0.2">
      <c r="J6940">
        <f t="shared" si="606"/>
        <v>0</v>
      </c>
      <c r="K6940">
        <f t="shared" si="607"/>
        <v>0</v>
      </c>
    </row>
    <row r="6941" spans="10:11" ht="12.75" customHeight="1" x14ac:dyDescent="0.2">
      <c r="J6941">
        <f t="shared" si="606"/>
        <v>0</v>
      </c>
      <c r="K6941">
        <f t="shared" si="607"/>
        <v>0</v>
      </c>
    </row>
    <row r="6942" spans="10:11" ht="12.75" customHeight="1" x14ac:dyDescent="0.2">
      <c r="J6942">
        <f t="shared" si="606"/>
        <v>0</v>
      </c>
      <c r="K6942">
        <f t="shared" si="607"/>
        <v>0</v>
      </c>
    </row>
    <row r="6943" spans="10:11" ht="12.75" customHeight="1" x14ac:dyDescent="0.2">
      <c r="J6943">
        <f t="shared" si="606"/>
        <v>0</v>
      </c>
      <c r="K6943">
        <f t="shared" si="607"/>
        <v>0</v>
      </c>
    </row>
    <row r="6944" spans="10:11" ht="12.75" customHeight="1" x14ac:dyDescent="0.2">
      <c r="J6944">
        <f t="shared" si="606"/>
        <v>0</v>
      </c>
      <c r="K6944">
        <f t="shared" si="607"/>
        <v>0</v>
      </c>
    </row>
    <row r="6945" spans="10:11" ht="12.75" customHeight="1" x14ac:dyDescent="0.2">
      <c r="J6945">
        <f t="shared" si="606"/>
        <v>0</v>
      </c>
      <c r="K6945">
        <f t="shared" si="607"/>
        <v>0</v>
      </c>
    </row>
    <row r="6946" spans="10:11" ht="12.75" customHeight="1" x14ac:dyDescent="0.2">
      <c r="J6946">
        <f t="shared" si="606"/>
        <v>0</v>
      </c>
      <c r="K6946">
        <f t="shared" si="607"/>
        <v>0</v>
      </c>
    </row>
    <row r="6947" spans="10:11" ht="12.75" customHeight="1" x14ac:dyDescent="0.2">
      <c r="J6947">
        <f t="shared" si="606"/>
        <v>0</v>
      </c>
      <c r="K6947">
        <f t="shared" si="607"/>
        <v>0</v>
      </c>
    </row>
    <row r="6948" spans="10:11" ht="12.75" customHeight="1" x14ac:dyDescent="0.2">
      <c r="J6948">
        <f t="shared" si="606"/>
        <v>0</v>
      </c>
      <c r="K6948">
        <f t="shared" si="607"/>
        <v>0</v>
      </c>
    </row>
    <row r="6949" spans="10:11" ht="12.75" customHeight="1" x14ac:dyDescent="0.2">
      <c r="J6949">
        <f t="shared" si="606"/>
        <v>0</v>
      </c>
      <c r="K6949">
        <f t="shared" si="607"/>
        <v>0</v>
      </c>
    </row>
    <row r="6950" spans="10:11" ht="12.75" customHeight="1" x14ac:dyDescent="0.2">
      <c r="J6950">
        <f t="shared" si="606"/>
        <v>0</v>
      </c>
      <c r="K6950">
        <f t="shared" si="607"/>
        <v>0</v>
      </c>
    </row>
    <row r="6951" spans="10:11" ht="12.75" customHeight="1" x14ac:dyDescent="0.2">
      <c r="J6951">
        <f t="shared" si="606"/>
        <v>0</v>
      </c>
      <c r="K6951">
        <f t="shared" si="607"/>
        <v>0</v>
      </c>
    </row>
    <row r="6952" spans="10:11" ht="12.75" customHeight="1" x14ac:dyDescent="0.2">
      <c r="J6952">
        <f t="shared" si="606"/>
        <v>0</v>
      </c>
      <c r="K6952">
        <f t="shared" si="607"/>
        <v>0</v>
      </c>
    </row>
    <row r="6953" spans="10:11" ht="12.75" customHeight="1" x14ac:dyDescent="0.2">
      <c r="J6953">
        <f t="shared" si="606"/>
        <v>0</v>
      </c>
      <c r="K6953">
        <f t="shared" si="607"/>
        <v>0</v>
      </c>
    </row>
    <row r="6954" spans="10:11" ht="12.75" customHeight="1" x14ac:dyDescent="0.2">
      <c r="J6954">
        <f t="shared" si="606"/>
        <v>0</v>
      </c>
      <c r="K6954">
        <f t="shared" si="607"/>
        <v>0</v>
      </c>
    </row>
    <row r="6955" spans="10:11" ht="12.75" customHeight="1" x14ac:dyDescent="0.2">
      <c r="J6955">
        <f t="shared" si="606"/>
        <v>0</v>
      </c>
      <c r="K6955">
        <f t="shared" si="607"/>
        <v>0</v>
      </c>
    </row>
    <row r="6956" spans="10:11" ht="12.75" customHeight="1" x14ac:dyDescent="0.2">
      <c r="J6956">
        <f t="shared" si="606"/>
        <v>0</v>
      </c>
      <c r="K6956">
        <f t="shared" si="607"/>
        <v>0</v>
      </c>
    </row>
    <row r="6957" spans="10:11" ht="12.75" customHeight="1" x14ac:dyDescent="0.2">
      <c r="J6957">
        <f t="shared" si="606"/>
        <v>0</v>
      </c>
      <c r="K6957">
        <f t="shared" si="607"/>
        <v>0</v>
      </c>
    </row>
    <row r="6958" spans="10:11" ht="12.75" customHeight="1" x14ac:dyDescent="0.2">
      <c r="J6958">
        <f t="shared" si="606"/>
        <v>0</v>
      </c>
      <c r="K6958">
        <f t="shared" si="607"/>
        <v>0</v>
      </c>
    </row>
    <row r="6959" spans="10:11" ht="12.75" customHeight="1" x14ac:dyDescent="0.2">
      <c r="J6959">
        <f t="shared" si="606"/>
        <v>0</v>
      </c>
      <c r="K6959">
        <f t="shared" si="607"/>
        <v>0</v>
      </c>
    </row>
    <row r="6960" spans="10:11" ht="12.75" customHeight="1" x14ac:dyDescent="0.2">
      <c r="J6960">
        <f t="shared" si="606"/>
        <v>0</v>
      </c>
      <c r="K6960">
        <f t="shared" si="607"/>
        <v>0</v>
      </c>
    </row>
    <row r="6961" spans="10:11" ht="12.75" customHeight="1" x14ac:dyDescent="0.2">
      <c r="J6961">
        <f t="shared" si="606"/>
        <v>0</v>
      </c>
      <c r="K6961">
        <f t="shared" si="607"/>
        <v>0</v>
      </c>
    </row>
    <row r="6962" spans="10:11" ht="12.75" customHeight="1" x14ac:dyDescent="0.2">
      <c r="J6962">
        <f t="shared" si="606"/>
        <v>0</v>
      </c>
      <c r="K6962">
        <f t="shared" si="607"/>
        <v>0</v>
      </c>
    </row>
    <row r="6963" spans="10:11" ht="12.75" customHeight="1" x14ac:dyDescent="0.2">
      <c r="J6963">
        <f t="shared" si="606"/>
        <v>0</v>
      </c>
      <c r="K6963">
        <f t="shared" si="607"/>
        <v>0</v>
      </c>
    </row>
    <row r="6964" spans="10:11" ht="12.75" customHeight="1" x14ac:dyDescent="0.2">
      <c r="J6964">
        <f t="shared" si="606"/>
        <v>0</v>
      </c>
      <c r="K6964">
        <f t="shared" si="607"/>
        <v>0</v>
      </c>
    </row>
    <row r="6965" spans="10:11" ht="12.75" customHeight="1" x14ac:dyDescent="0.2">
      <c r="J6965">
        <f t="shared" si="606"/>
        <v>0</v>
      </c>
      <c r="K6965">
        <f t="shared" si="607"/>
        <v>0</v>
      </c>
    </row>
    <row r="6966" spans="10:11" ht="12.75" customHeight="1" x14ac:dyDescent="0.2">
      <c r="J6966">
        <f t="shared" si="606"/>
        <v>0</v>
      </c>
      <c r="K6966">
        <f t="shared" si="607"/>
        <v>0</v>
      </c>
    </row>
    <row r="6967" spans="10:11" ht="12.75" customHeight="1" x14ac:dyDescent="0.2">
      <c r="J6967">
        <f t="shared" si="606"/>
        <v>0</v>
      </c>
      <c r="K6967">
        <f t="shared" si="607"/>
        <v>0</v>
      </c>
    </row>
    <row r="6968" spans="10:11" ht="12.75" customHeight="1" x14ac:dyDescent="0.2">
      <c r="J6968">
        <f t="shared" si="606"/>
        <v>0</v>
      </c>
      <c r="K6968">
        <f t="shared" si="607"/>
        <v>0</v>
      </c>
    </row>
    <row r="6969" spans="10:11" ht="12.75" customHeight="1" x14ac:dyDescent="0.2">
      <c r="J6969">
        <f t="shared" si="606"/>
        <v>0</v>
      </c>
      <c r="K6969">
        <f t="shared" si="607"/>
        <v>0</v>
      </c>
    </row>
    <row r="6970" spans="10:11" ht="12.75" customHeight="1" x14ac:dyDescent="0.2">
      <c r="J6970">
        <f t="shared" si="606"/>
        <v>0</v>
      </c>
      <c r="K6970">
        <f t="shared" si="607"/>
        <v>0</v>
      </c>
    </row>
    <row r="6971" spans="10:11" ht="12.75" customHeight="1" x14ac:dyDescent="0.2">
      <c r="J6971">
        <f t="shared" si="606"/>
        <v>0</v>
      </c>
      <c r="K6971">
        <f t="shared" si="607"/>
        <v>0</v>
      </c>
    </row>
    <row r="6972" spans="10:11" ht="12.75" customHeight="1" x14ac:dyDescent="0.2">
      <c r="J6972">
        <f t="shared" si="606"/>
        <v>0</v>
      </c>
      <c r="K6972">
        <f t="shared" si="607"/>
        <v>0</v>
      </c>
    </row>
    <row r="6973" spans="10:11" ht="12.75" customHeight="1" x14ac:dyDescent="0.2">
      <c r="J6973">
        <f t="shared" si="606"/>
        <v>0</v>
      </c>
      <c r="K6973">
        <f t="shared" si="607"/>
        <v>0</v>
      </c>
    </row>
    <row r="6974" spans="10:11" ht="12.75" customHeight="1" x14ac:dyDescent="0.2">
      <c r="J6974">
        <f t="shared" si="606"/>
        <v>0</v>
      </c>
      <c r="K6974">
        <f t="shared" si="607"/>
        <v>0</v>
      </c>
    </row>
    <row r="6975" spans="10:11" ht="12.75" customHeight="1" x14ac:dyDescent="0.2">
      <c r="J6975">
        <f t="shared" si="606"/>
        <v>0</v>
      </c>
      <c r="K6975">
        <f t="shared" si="607"/>
        <v>0</v>
      </c>
    </row>
    <row r="6976" spans="10:11" ht="12.75" customHeight="1" x14ac:dyDescent="0.2">
      <c r="J6976">
        <f t="shared" si="606"/>
        <v>0</v>
      </c>
      <c r="K6976">
        <f t="shared" si="607"/>
        <v>0</v>
      </c>
    </row>
    <row r="6977" spans="10:11" ht="12.75" customHeight="1" x14ac:dyDescent="0.2">
      <c r="J6977">
        <f t="shared" si="606"/>
        <v>0</v>
      </c>
      <c r="K6977">
        <f t="shared" si="607"/>
        <v>0</v>
      </c>
    </row>
    <row r="6978" spans="10:11" ht="12.75" customHeight="1" x14ac:dyDescent="0.2">
      <c r="J6978">
        <f t="shared" si="606"/>
        <v>0</v>
      </c>
      <c r="K6978">
        <f t="shared" si="607"/>
        <v>0</v>
      </c>
    </row>
    <row r="6979" spans="10:11" ht="12.75" customHeight="1" x14ac:dyDescent="0.2">
      <c r="J6979">
        <f t="shared" ref="J6979:J7042" si="608">IF(H6979="",0,H6979)</f>
        <v>0</v>
      </c>
      <c r="K6979">
        <f t="shared" ref="K6979:K7042" si="609">IF(I6979="",0,I6979)</f>
        <v>0</v>
      </c>
    </row>
    <row r="6980" spans="10:11" ht="12.75" customHeight="1" x14ac:dyDescent="0.2">
      <c r="J6980">
        <f t="shared" si="608"/>
        <v>0</v>
      </c>
      <c r="K6980">
        <f t="shared" si="609"/>
        <v>0</v>
      </c>
    </row>
    <row r="6981" spans="10:11" ht="12.75" customHeight="1" x14ac:dyDescent="0.2">
      <c r="J6981">
        <f t="shared" si="608"/>
        <v>0</v>
      </c>
      <c r="K6981">
        <f t="shared" si="609"/>
        <v>0</v>
      </c>
    </row>
    <row r="6982" spans="10:11" ht="12.75" customHeight="1" x14ac:dyDescent="0.2">
      <c r="J6982">
        <f t="shared" si="608"/>
        <v>0</v>
      </c>
      <c r="K6982">
        <f t="shared" si="609"/>
        <v>0</v>
      </c>
    </row>
    <row r="6983" spans="10:11" ht="12.75" customHeight="1" x14ac:dyDescent="0.2">
      <c r="J6983">
        <f t="shared" si="608"/>
        <v>0</v>
      </c>
      <c r="K6983">
        <f t="shared" si="609"/>
        <v>0</v>
      </c>
    </row>
    <row r="6984" spans="10:11" ht="12.75" customHeight="1" x14ac:dyDescent="0.2">
      <c r="J6984">
        <f t="shared" si="608"/>
        <v>0</v>
      </c>
      <c r="K6984">
        <f t="shared" si="609"/>
        <v>0</v>
      </c>
    </row>
    <row r="6985" spans="10:11" ht="12.75" customHeight="1" x14ac:dyDescent="0.2">
      <c r="J6985">
        <f t="shared" si="608"/>
        <v>0</v>
      </c>
      <c r="K6985">
        <f t="shared" si="609"/>
        <v>0</v>
      </c>
    </row>
    <row r="6986" spans="10:11" ht="12.75" customHeight="1" x14ac:dyDescent="0.2">
      <c r="J6986">
        <f t="shared" si="608"/>
        <v>0</v>
      </c>
      <c r="K6986">
        <f t="shared" si="609"/>
        <v>0</v>
      </c>
    </row>
    <row r="6987" spans="10:11" ht="12.75" customHeight="1" x14ac:dyDescent="0.2">
      <c r="J6987">
        <f t="shared" si="608"/>
        <v>0</v>
      </c>
      <c r="K6987">
        <f t="shared" si="609"/>
        <v>0</v>
      </c>
    </row>
    <row r="6988" spans="10:11" ht="12.75" customHeight="1" x14ac:dyDescent="0.2">
      <c r="J6988">
        <f t="shared" si="608"/>
        <v>0</v>
      </c>
      <c r="K6988">
        <f t="shared" si="609"/>
        <v>0</v>
      </c>
    </row>
    <row r="6989" spans="10:11" ht="12.75" customHeight="1" x14ac:dyDescent="0.2">
      <c r="J6989">
        <f t="shared" si="608"/>
        <v>0</v>
      </c>
      <c r="K6989">
        <f t="shared" si="609"/>
        <v>0</v>
      </c>
    </row>
    <row r="6990" spans="10:11" ht="12.75" customHeight="1" x14ac:dyDescent="0.2">
      <c r="J6990">
        <f t="shared" si="608"/>
        <v>0</v>
      </c>
      <c r="K6990">
        <f t="shared" si="609"/>
        <v>0</v>
      </c>
    </row>
    <row r="6991" spans="10:11" ht="12.75" customHeight="1" x14ac:dyDescent="0.2">
      <c r="J6991">
        <f t="shared" si="608"/>
        <v>0</v>
      </c>
      <c r="K6991">
        <f t="shared" si="609"/>
        <v>0</v>
      </c>
    </row>
    <row r="6992" spans="10:11" ht="12.75" customHeight="1" x14ac:dyDescent="0.2">
      <c r="J6992">
        <f t="shared" si="608"/>
        <v>0</v>
      </c>
      <c r="K6992">
        <f t="shared" si="609"/>
        <v>0</v>
      </c>
    </row>
    <row r="6993" spans="10:11" ht="12.75" customHeight="1" x14ac:dyDescent="0.2">
      <c r="J6993">
        <f t="shared" si="608"/>
        <v>0</v>
      </c>
      <c r="K6993">
        <f t="shared" si="609"/>
        <v>0</v>
      </c>
    </row>
    <row r="6994" spans="10:11" ht="12.75" customHeight="1" x14ac:dyDescent="0.2">
      <c r="J6994">
        <f t="shared" si="608"/>
        <v>0</v>
      </c>
      <c r="K6994">
        <f t="shared" si="609"/>
        <v>0</v>
      </c>
    </row>
    <row r="6995" spans="10:11" ht="12.75" customHeight="1" x14ac:dyDescent="0.2">
      <c r="J6995">
        <f t="shared" si="608"/>
        <v>0</v>
      </c>
      <c r="K6995">
        <f t="shared" si="609"/>
        <v>0</v>
      </c>
    </row>
    <row r="6996" spans="10:11" ht="12.75" customHeight="1" x14ac:dyDescent="0.2">
      <c r="J6996">
        <f t="shared" si="608"/>
        <v>0</v>
      </c>
      <c r="K6996">
        <f t="shared" si="609"/>
        <v>0</v>
      </c>
    </row>
    <row r="6997" spans="10:11" ht="12.75" customHeight="1" x14ac:dyDescent="0.2">
      <c r="J6997">
        <f t="shared" si="608"/>
        <v>0</v>
      </c>
      <c r="K6997">
        <f t="shared" si="609"/>
        <v>0</v>
      </c>
    </row>
    <row r="6998" spans="10:11" ht="12.75" customHeight="1" x14ac:dyDescent="0.2">
      <c r="J6998">
        <f t="shared" si="608"/>
        <v>0</v>
      </c>
      <c r="K6998">
        <f t="shared" si="609"/>
        <v>0</v>
      </c>
    </row>
    <row r="6999" spans="10:11" ht="12.75" customHeight="1" x14ac:dyDescent="0.2">
      <c r="J6999">
        <f t="shared" si="608"/>
        <v>0</v>
      </c>
      <c r="K6999">
        <f t="shared" si="609"/>
        <v>0</v>
      </c>
    </row>
    <row r="7000" spans="10:11" ht="12.75" customHeight="1" x14ac:dyDescent="0.2">
      <c r="J7000">
        <f t="shared" si="608"/>
        <v>0</v>
      </c>
      <c r="K7000">
        <f t="shared" si="609"/>
        <v>0</v>
      </c>
    </row>
    <row r="7001" spans="10:11" ht="12.75" customHeight="1" x14ac:dyDescent="0.2">
      <c r="J7001">
        <f t="shared" si="608"/>
        <v>0</v>
      </c>
      <c r="K7001">
        <f t="shared" si="609"/>
        <v>0</v>
      </c>
    </row>
    <row r="7002" spans="10:11" ht="12.75" customHeight="1" x14ac:dyDescent="0.2">
      <c r="J7002">
        <f t="shared" si="608"/>
        <v>0</v>
      </c>
      <c r="K7002">
        <f t="shared" si="609"/>
        <v>0</v>
      </c>
    </row>
    <row r="7003" spans="10:11" ht="12.75" customHeight="1" x14ac:dyDescent="0.2">
      <c r="J7003">
        <f t="shared" si="608"/>
        <v>0</v>
      </c>
      <c r="K7003">
        <f t="shared" si="609"/>
        <v>0</v>
      </c>
    </row>
    <row r="7004" spans="10:11" ht="12.75" customHeight="1" x14ac:dyDescent="0.2">
      <c r="J7004">
        <f t="shared" si="608"/>
        <v>0</v>
      </c>
      <c r="K7004">
        <f t="shared" si="609"/>
        <v>0</v>
      </c>
    </row>
    <row r="7005" spans="10:11" ht="12.75" customHeight="1" x14ac:dyDescent="0.2">
      <c r="J7005">
        <f t="shared" si="608"/>
        <v>0</v>
      </c>
      <c r="K7005">
        <f t="shared" si="609"/>
        <v>0</v>
      </c>
    </row>
    <row r="7006" spans="10:11" ht="12.75" customHeight="1" x14ac:dyDescent="0.2">
      <c r="J7006">
        <f t="shared" si="608"/>
        <v>0</v>
      </c>
      <c r="K7006">
        <f t="shared" si="609"/>
        <v>0</v>
      </c>
    </row>
    <row r="7007" spans="10:11" ht="12.75" customHeight="1" x14ac:dyDescent="0.2">
      <c r="J7007">
        <f t="shared" si="608"/>
        <v>0</v>
      </c>
      <c r="K7007">
        <f t="shared" si="609"/>
        <v>0</v>
      </c>
    </row>
    <row r="7008" spans="10:11" ht="12.75" customHeight="1" x14ac:dyDescent="0.2">
      <c r="J7008">
        <f t="shared" si="608"/>
        <v>0</v>
      </c>
      <c r="K7008">
        <f t="shared" si="609"/>
        <v>0</v>
      </c>
    </row>
    <row r="7009" spans="10:11" ht="12.75" customHeight="1" x14ac:dyDescent="0.2">
      <c r="J7009">
        <f t="shared" si="608"/>
        <v>0</v>
      </c>
      <c r="K7009">
        <f t="shared" si="609"/>
        <v>0</v>
      </c>
    </row>
    <row r="7010" spans="10:11" ht="12.75" customHeight="1" x14ac:dyDescent="0.2">
      <c r="J7010">
        <f t="shared" si="608"/>
        <v>0</v>
      </c>
      <c r="K7010">
        <f t="shared" si="609"/>
        <v>0</v>
      </c>
    </row>
    <row r="7011" spans="10:11" ht="12.75" customHeight="1" x14ac:dyDescent="0.2">
      <c r="J7011">
        <f t="shared" si="608"/>
        <v>0</v>
      </c>
      <c r="K7011">
        <f t="shared" si="609"/>
        <v>0</v>
      </c>
    </row>
    <row r="7012" spans="10:11" ht="12.75" customHeight="1" x14ac:dyDescent="0.2">
      <c r="J7012">
        <f t="shared" si="608"/>
        <v>0</v>
      </c>
      <c r="K7012">
        <f t="shared" si="609"/>
        <v>0</v>
      </c>
    </row>
    <row r="7013" spans="10:11" ht="12.75" customHeight="1" x14ac:dyDescent="0.2">
      <c r="J7013">
        <f t="shared" si="608"/>
        <v>0</v>
      </c>
      <c r="K7013">
        <f t="shared" si="609"/>
        <v>0</v>
      </c>
    </row>
    <row r="7014" spans="10:11" ht="12.75" customHeight="1" x14ac:dyDescent="0.2">
      <c r="J7014">
        <f t="shared" si="608"/>
        <v>0</v>
      </c>
      <c r="K7014">
        <f t="shared" si="609"/>
        <v>0</v>
      </c>
    </row>
    <row r="7015" spans="10:11" ht="12.75" customHeight="1" x14ac:dyDescent="0.2">
      <c r="J7015">
        <f t="shared" si="608"/>
        <v>0</v>
      </c>
      <c r="K7015">
        <f t="shared" si="609"/>
        <v>0</v>
      </c>
    </row>
    <row r="7016" spans="10:11" ht="12.75" customHeight="1" x14ac:dyDescent="0.2">
      <c r="J7016">
        <f t="shared" si="608"/>
        <v>0</v>
      </c>
      <c r="K7016">
        <f t="shared" si="609"/>
        <v>0</v>
      </c>
    </row>
    <row r="7017" spans="10:11" ht="12.75" customHeight="1" x14ac:dyDescent="0.2">
      <c r="J7017">
        <f t="shared" si="608"/>
        <v>0</v>
      </c>
      <c r="K7017">
        <f t="shared" si="609"/>
        <v>0</v>
      </c>
    </row>
    <row r="7018" spans="10:11" ht="12.75" customHeight="1" x14ac:dyDescent="0.2">
      <c r="J7018">
        <f t="shared" si="608"/>
        <v>0</v>
      </c>
      <c r="K7018">
        <f t="shared" si="609"/>
        <v>0</v>
      </c>
    </row>
    <row r="7019" spans="10:11" ht="12.75" customHeight="1" x14ac:dyDescent="0.2">
      <c r="J7019">
        <f t="shared" si="608"/>
        <v>0</v>
      </c>
      <c r="K7019">
        <f t="shared" si="609"/>
        <v>0</v>
      </c>
    </row>
    <row r="7020" spans="10:11" ht="12.75" customHeight="1" x14ac:dyDescent="0.2">
      <c r="J7020">
        <f t="shared" si="608"/>
        <v>0</v>
      </c>
      <c r="K7020">
        <f t="shared" si="609"/>
        <v>0</v>
      </c>
    </row>
    <row r="7021" spans="10:11" ht="12.75" customHeight="1" x14ac:dyDescent="0.2">
      <c r="J7021">
        <f t="shared" si="608"/>
        <v>0</v>
      </c>
      <c r="K7021">
        <f t="shared" si="609"/>
        <v>0</v>
      </c>
    </row>
    <row r="7022" spans="10:11" ht="12.75" customHeight="1" x14ac:dyDescent="0.2">
      <c r="J7022">
        <f t="shared" si="608"/>
        <v>0</v>
      </c>
      <c r="K7022">
        <f t="shared" si="609"/>
        <v>0</v>
      </c>
    </row>
    <row r="7023" spans="10:11" ht="12.75" customHeight="1" x14ac:dyDescent="0.2">
      <c r="J7023">
        <f t="shared" si="608"/>
        <v>0</v>
      </c>
      <c r="K7023">
        <f t="shared" si="609"/>
        <v>0</v>
      </c>
    </row>
    <row r="7024" spans="10:11" ht="12.75" customHeight="1" x14ac:dyDescent="0.2">
      <c r="J7024">
        <f t="shared" si="608"/>
        <v>0</v>
      </c>
      <c r="K7024">
        <f t="shared" si="609"/>
        <v>0</v>
      </c>
    </row>
    <row r="7025" spans="10:11" ht="12.75" customHeight="1" x14ac:dyDescent="0.2">
      <c r="J7025">
        <f t="shared" si="608"/>
        <v>0</v>
      </c>
      <c r="K7025">
        <f t="shared" si="609"/>
        <v>0</v>
      </c>
    </row>
    <row r="7026" spans="10:11" ht="12.75" customHeight="1" x14ac:dyDescent="0.2">
      <c r="J7026">
        <f t="shared" si="608"/>
        <v>0</v>
      </c>
      <c r="K7026">
        <f t="shared" si="609"/>
        <v>0</v>
      </c>
    </row>
    <row r="7027" spans="10:11" ht="12.75" customHeight="1" x14ac:dyDescent="0.2">
      <c r="J7027">
        <f t="shared" si="608"/>
        <v>0</v>
      </c>
      <c r="K7027">
        <f t="shared" si="609"/>
        <v>0</v>
      </c>
    </row>
    <row r="7028" spans="10:11" ht="12.75" customHeight="1" x14ac:dyDescent="0.2">
      <c r="J7028">
        <f t="shared" si="608"/>
        <v>0</v>
      </c>
      <c r="K7028">
        <f t="shared" si="609"/>
        <v>0</v>
      </c>
    </row>
    <row r="7029" spans="10:11" ht="12.75" customHeight="1" x14ac:dyDescent="0.2">
      <c r="J7029">
        <f t="shared" si="608"/>
        <v>0</v>
      </c>
      <c r="K7029">
        <f t="shared" si="609"/>
        <v>0</v>
      </c>
    </row>
    <row r="7030" spans="10:11" ht="12.75" customHeight="1" x14ac:dyDescent="0.2">
      <c r="J7030">
        <f t="shared" si="608"/>
        <v>0</v>
      </c>
      <c r="K7030">
        <f t="shared" si="609"/>
        <v>0</v>
      </c>
    </row>
    <row r="7031" spans="10:11" ht="12.75" customHeight="1" x14ac:dyDescent="0.2">
      <c r="J7031">
        <f t="shared" si="608"/>
        <v>0</v>
      </c>
      <c r="K7031">
        <f t="shared" si="609"/>
        <v>0</v>
      </c>
    </row>
    <row r="7032" spans="10:11" ht="12.75" customHeight="1" x14ac:dyDescent="0.2">
      <c r="J7032">
        <f t="shared" si="608"/>
        <v>0</v>
      </c>
      <c r="K7032">
        <f t="shared" si="609"/>
        <v>0</v>
      </c>
    </row>
    <row r="7033" spans="10:11" ht="12.75" customHeight="1" x14ac:dyDescent="0.2">
      <c r="J7033">
        <f t="shared" si="608"/>
        <v>0</v>
      </c>
      <c r="K7033">
        <f t="shared" si="609"/>
        <v>0</v>
      </c>
    </row>
    <row r="7034" spans="10:11" ht="12.75" customHeight="1" x14ac:dyDescent="0.2">
      <c r="J7034">
        <f t="shared" si="608"/>
        <v>0</v>
      </c>
      <c r="K7034">
        <f t="shared" si="609"/>
        <v>0</v>
      </c>
    </row>
    <row r="7035" spans="10:11" ht="12.75" customHeight="1" x14ac:dyDescent="0.2">
      <c r="J7035">
        <f t="shared" si="608"/>
        <v>0</v>
      </c>
      <c r="K7035">
        <f t="shared" si="609"/>
        <v>0</v>
      </c>
    </row>
    <row r="7036" spans="10:11" ht="12.75" customHeight="1" x14ac:dyDescent="0.2">
      <c r="J7036">
        <f t="shared" si="608"/>
        <v>0</v>
      </c>
      <c r="K7036">
        <f t="shared" si="609"/>
        <v>0</v>
      </c>
    </row>
    <row r="7037" spans="10:11" ht="12.75" customHeight="1" x14ac:dyDescent="0.2">
      <c r="J7037">
        <f t="shared" si="608"/>
        <v>0</v>
      </c>
      <c r="K7037">
        <f t="shared" si="609"/>
        <v>0</v>
      </c>
    </row>
    <row r="7038" spans="10:11" ht="12.75" customHeight="1" x14ac:dyDescent="0.2">
      <c r="J7038">
        <f t="shared" si="608"/>
        <v>0</v>
      </c>
      <c r="K7038">
        <f t="shared" si="609"/>
        <v>0</v>
      </c>
    </row>
    <row r="7039" spans="10:11" ht="12.75" customHeight="1" x14ac:dyDescent="0.2">
      <c r="J7039">
        <f t="shared" si="608"/>
        <v>0</v>
      </c>
      <c r="K7039">
        <f t="shared" si="609"/>
        <v>0</v>
      </c>
    </row>
    <row r="7040" spans="10:11" ht="12.75" customHeight="1" x14ac:dyDescent="0.2">
      <c r="J7040">
        <f t="shared" si="608"/>
        <v>0</v>
      </c>
      <c r="K7040">
        <f t="shared" si="609"/>
        <v>0</v>
      </c>
    </row>
    <row r="7041" spans="10:11" ht="12.75" customHeight="1" x14ac:dyDescent="0.2">
      <c r="J7041">
        <f t="shared" si="608"/>
        <v>0</v>
      </c>
      <c r="K7041">
        <f t="shared" si="609"/>
        <v>0</v>
      </c>
    </row>
    <row r="7042" spans="10:11" ht="12.75" customHeight="1" x14ac:dyDescent="0.2">
      <c r="J7042">
        <f t="shared" si="608"/>
        <v>0</v>
      </c>
      <c r="K7042">
        <f t="shared" si="609"/>
        <v>0</v>
      </c>
    </row>
    <row r="7043" spans="10:11" ht="12.75" customHeight="1" x14ac:dyDescent="0.2">
      <c r="J7043">
        <f t="shared" ref="J7043:J7106" si="610">IF(H7043="",0,H7043)</f>
        <v>0</v>
      </c>
      <c r="K7043">
        <f t="shared" ref="K7043:K7106" si="611">IF(I7043="",0,I7043)</f>
        <v>0</v>
      </c>
    </row>
    <row r="7044" spans="10:11" ht="12.75" customHeight="1" x14ac:dyDescent="0.2">
      <c r="J7044">
        <f t="shared" si="610"/>
        <v>0</v>
      </c>
      <c r="K7044">
        <f t="shared" si="611"/>
        <v>0</v>
      </c>
    </row>
    <row r="7045" spans="10:11" ht="12.75" customHeight="1" x14ac:dyDescent="0.2">
      <c r="J7045">
        <f t="shared" si="610"/>
        <v>0</v>
      </c>
      <c r="K7045">
        <f t="shared" si="611"/>
        <v>0</v>
      </c>
    </row>
    <row r="7046" spans="10:11" ht="12.75" customHeight="1" x14ac:dyDescent="0.2">
      <c r="J7046">
        <f t="shared" si="610"/>
        <v>0</v>
      </c>
      <c r="K7046">
        <f t="shared" si="611"/>
        <v>0</v>
      </c>
    </row>
    <row r="7047" spans="10:11" ht="12.75" customHeight="1" x14ac:dyDescent="0.2">
      <c r="J7047">
        <f t="shared" si="610"/>
        <v>0</v>
      </c>
      <c r="K7047">
        <f t="shared" si="611"/>
        <v>0</v>
      </c>
    </row>
    <row r="7048" spans="10:11" ht="12.75" customHeight="1" x14ac:dyDescent="0.2">
      <c r="J7048">
        <f t="shared" si="610"/>
        <v>0</v>
      </c>
      <c r="K7048">
        <f t="shared" si="611"/>
        <v>0</v>
      </c>
    </row>
    <row r="7049" spans="10:11" ht="12.75" customHeight="1" x14ac:dyDescent="0.2">
      <c r="J7049">
        <f t="shared" si="610"/>
        <v>0</v>
      </c>
      <c r="K7049">
        <f t="shared" si="611"/>
        <v>0</v>
      </c>
    </row>
    <row r="7050" spans="10:11" ht="12.75" customHeight="1" x14ac:dyDescent="0.2">
      <c r="J7050">
        <f t="shared" si="610"/>
        <v>0</v>
      </c>
      <c r="K7050">
        <f t="shared" si="611"/>
        <v>0</v>
      </c>
    </row>
    <row r="7051" spans="10:11" ht="12.75" customHeight="1" x14ac:dyDescent="0.2">
      <c r="J7051">
        <f t="shared" si="610"/>
        <v>0</v>
      </c>
      <c r="K7051">
        <f t="shared" si="611"/>
        <v>0</v>
      </c>
    </row>
    <row r="7052" spans="10:11" ht="12.75" customHeight="1" x14ac:dyDescent="0.2">
      <c r="J7052">
        <f t="shared" si="610"/>
        <v>0</v>
      </c>
      <c r="K7052">
        <f t="shared" si="611"/>
        <v>0</v>
      </c>
    </row>
    <row r="7053" spans="10:11" ht="12.75" customHeight="1" x14ac:dyDescent="0.2">
      <c r="J7053">
        <f t="shared" si="610"/>
        <v>0</v>
      </c>
      <c r="K7053">
        <f t="shared" si="611"/>
        <v>0</v>
      </c>
    </row>
    <row r="7054" spans="10:11" ht="12.75" customHeight="1" x14ac:dyDescent="0.2">
      <c r="J7054">
        <f t="shared" si="610"/>
        <v>0</v>
      </c>
      <c r="K7054">
        <f t="shared" si="611"/>
        <v>0</v>
      </c>
    </row>
    <row r="7055" spans="10:11" ht="12.75" customHeight="1" x14ac:dyDescent="0.2">
      <c r="J7055">
        <f t="shared" si="610"/>
        <v>0</v>
      </c>
      <c r="K7055">
        <f t="shared" si="611"/>
        <v>0</v>
      </c>
    </row>
    <row r="7056" spans="10:11" ht="12.75" customHeight="1" x14ac:dyDescent="0.2">
      <c r="J7056">
        <f t="shared" si="610"/>
        <v>0</v>
      </c>
      <c r="K7056">
        <f t="shared" si="611"/>
        <v>0</v>
      </c>
    </row>
    <row r="7057" spans="10:11" ht="12.75" customHeight="1" x14ac:dyDescent="0.2">
      <c r="J7057">
        <f t="shared" si="610"/>
        <v>0</v>
      </c>
      <c r="K7057">
        <f t="shared" si="611"/>
        <v>0</v>
      </c>
    </row>
    <row r="7058" spans="10:11" ht="12.75" customHeight="1" x14ac:dyDescent="0.2">
      <c r="J7058">
        <f t="shared" si="610"/>
        <v>0</v>
      </c>
      <c r="K7058">
        <f t="shared" si="611"/>
        <v>0</v>
      </c>
    </row>
    <row r="7059" spans="10:11" ht="12.75" customHeight="1" x14ac:dyDescent="0.2">
      <c r="J7059">
        <f t="shared" si="610"/>
        <v>0</v>
      </c>
      <c r="K7059">
        <f t="shared" si="611"/>
        <v>0</v>
      </c>
    </row>
    <row r="7060" spans="10:11" ht="12.75" customHeight="1" x14ac:dyDescent="0.2">
      <c r="J7060">
        <f t="shared" si="610"/>
        <v>0</v>
      </c>
      <c r="K7060">
        <f t="shared" si="611"/>
        <v>0</v>
      </c>
    </row>
    <row r="7061" spans="10:11" ht="12.75" customHeight="1" x14ac:dyDescent="0.2">
      <c r="J7061">
        <f t="shared" si="610"/>
        <v>0</v>
      </c>
      <c r="K7061">
        <f t="shared" si="611"/>
        <v>0</v>
      </c>
    </row>
    <row r="7062" spans="10:11" ht="12.75" customHeight="1" x14ac:dyDescent="0.2">
      <c r="J7062">
        <f t="shared" si="610"/>
        <v>0</v>
      </c>
      <c r="K7062">
        <f t="shared" si="611"/>
        <v>0</v>
      </c>
    </row>
    <row r="7063" spans="10:11" ht="12.75" customHeight="1" x14ac:dyDescent="0.2">
      <c r="J7063">
        <f t="shared" si="610"/>
        <v>0</v>
      </c>
      <c r="K7063">
        <f t="shared" si="611"/>
        <v>0</v>
      </c>
    </row>
    <row r="7064" spans="10:11" ht="12.75" customHeight="1" x14ac:dyDescent="0.2">
      <c r="J7064">
        <f t="shared" si="610"/>
        <v>0</v>
      </c>
      <c r="K7064">
        <f t="shared" si="611"/>
        <v>0</v>
      </c>
    </row>
    <row r="7065" spans="10:11" ht="12.75" customHeight="1" x14ac:dyDescent="0.2">
      <c r="J7065">
        <f t="shared" si="610"/>
        <v>0</v>
      </c>
      <c r="K7065">
        <f t="shared" si="611"/>
        <v>0</v>
      </c>
    </row>
    <row r="7066" spans="10:11" ht="12.75" customHeight="1" x14ac:dyDescent="0.2">
      <c r="J7066">
        <f t="shared" si="610"/>
        <v>0</v>
      </c>
      <c r="K7066">
        <f t="shared" si="611"/>
        <v>0</v>
      </c>
    </row>
    <row r="7067" spans="10:11" ht="12.75" customHeight="1" x14ac:dyDescent="0.2">
      <c r="J7067">
        <f t="shared" si="610"/>
        <v>0</v>
      </c>
      <c r="K7067">
        <f t="shared" si="611"/>
        <v>0</v>
      </c>
    </row>
    <row r="7068" spans="10:11" ht="12.75" customHeight="1" x14ac:dyDescent="0.2">
      <c r="J7068">
        <f t="shared" si="610"/>
        <v>0</v>
      </c>
      <c r="K7068">
        <f t="shared" si="611"/>
        <v>0</v>
      </c>
    </row>
    <row r="7069" spans="10:11" ht="12.75" customHeight="1" x14ac:dyDescent="0.2">
      <c r="J7069">
        <f t="shared" si="610"/>
        <v>0</v>
      </c>
      <c r="K7069">
        <f t="shared" si="611"/>
        <v>0</v>
      </c>
    </row>
    <row r="7070" spans="10:11" ht="12.75" customHeight="1" x14ac:dyDescent="0.2">
      <c r="J7070">
        <f t="shared" si="610"/>
        <v>0</v>
      </c>
      <c r="K7070">
        <f t="shared" si="611"/>
        <v>0</v>
      </c>
    </row>
    <row r="7071" spans="10:11" ht="12.75" customHeight="1" x14ac:dyDescent="0.2">
      <c r="J7071">
        <f t="shared" si="610"/>
        <v>0</v>
      </c>
      <c r="K7071">
        <f t="shared" si="611"/>
        <v>0</v>
      </c>
    </row>
    <row r="7072" spans="10:11" ht="12.75" customHeight="1" x14ac:dyDescent="0.2">
      <c r="J7072">
        <f t="shared" si="610"/>
        <v>0</v>
      </c>
      <c r="K7072">
        <f t="shared" si="611"/>
        <v>0</v>
      </c>
    </row>
    <row r="7073" spans="10:11" ht="12.75" customHeight="1" x14ac:dyDescent="0.2">
      <c r="J7073">
        <f t="shared" si="610"/>
        <v>0</v>
      </c>
      <c r="K7073">
        <f t="shared" si="611"/>
        <v>0</v>
      </c>
    </row>
    <row r="7074" spans="10:11" ht="12.75" customHeight="1" x14ac:dyDescent="0.2">
      <c r="J7074">
        <f t="shared" si="610"/>
        <v>0</v>
      </c>
      <c r="K7074">
        <f t="shared" si="611"/>
        <v>0</v>
      </c>
    </row>
    <row r="7075" spans="10:11" ht="12.75" customHeight="1" x14ac:dyDescent="0.2">
      <c r="J7075">
        <f t="shared" si="610"/>
        <v>0</v>
      </c>
      <c r="K7075">
        <f t="shared" si="611"/>
        <v>0</v>
      </c>
    </row>
    <row r="7076" spans="10:11" ht="12.75" customHeight="1" x14ac:dyDescent="0.2">
      <c r="J7076">
        <f t="shared" si="610"/>
        <v>0</v>
      </c>
      <c r="K7076">
        <f t="shared" si="611"/>
        <v>0</v>
      </c>
    </row>
    <row r="7077" spans="10:11" ht="12.75" customHeight="1" x14ac:dyDescent="0.2">
      <c r="J7077">
        <f t="shared" si="610"/>
        <v>0</v>
      </c>
      <c r="K7077">
        <f t="shared" si="611"/>
        <v>0</v>
      </c>
    </row>
    <row r="7078" spans="10:11" ht="12.75" customHeight="1" x14ac:dyDescent="0.2">
      <c r="J7078">
        <f t="shared" si="610"/>
        <v>0</v>
      </c>
      <c r="K7078">
        <f t="shared" si="611"/>
        <v>0</v>
      </c>
    </row>
    <row r="7079" spans="10:11" ht="12.75" customHeight="1" x14ac:dyDescent="0.2">
      <c r="J7079">
        <f t="shared" si="610"/>
        <v>0</v>
      </c>
      <c r="K7079">
        <f t="shared" si="611"/>
        <v>0</v>
      </c>
    </row>
    <row r="7080" spans="10:11" ht="12.75" customHeight="1" x14ac:dyDescent="0.2">
      <c r="J7080">
        <f t="shared" si="610"/>
        <v>0</v>
      </c>
      <c r="K7080">
        <f t="shared" si="611"/>
        <v>0</v>
      </c>
    </row>
    <row r="7081" spans="10:11" ht="12.75" customHeight="1" x14ac:dyDescent="0.2">
      <c r="J7081">
        <f t="shared" si="610"/>
        <v>0</v>
      </c>
      <c r="K7081">
        <f t="shared" si="611"/>
        <v>0</v>
      </c>
    </row>
    <row r="7082" spans="10:11" ht="12.75" customHeight="1" x14ac:dyDescent="0.2">
      <c r="J7082">
        <f t="shared" si="610"/>
        <v>0</v>
      </c>
      <c r="K7082">
        <f t="shared" si="611"/>
        <v>0</v>
      </c>
    </row>
    <row r="7083" spans="10:11" ht="12.75" customHeight="1" x14ac:dyDescent="0.2">
      <c r="J7083">
        <f t="shared" si="610"/>
        <v>0</v>
      </c>
      <c r="K7083">
        <f t="shared" si="611"/>
        <v>0</v>
      </c>
    </row>
    <row r="7084" spans="10:11" ht="12.75" customHeight="1" x14ac:dyDescent="0.2">
      <c r="J7084">
        <f t="shared" si="610"/>
        <v>0</v>
      </c>
      <c r="K7084">
        <f t="shared" si="611"/>
        <v>0</v>
      </c>
    </row>
    <row r="7085" spans="10:11" ht="12.75" customHeight="1" x14ac:dyDescent="0.2">
      <c r="J7085">
        <f t="shared" si="610"/>
        <v>0</v>
      </c>
      <c r="K7085">
        <f t="shared" si="611"/>
        <v>0</v>
      </c>
    </row>
    <row r="7086" spans="10:11" ht="12.75" customHeight="1" x14ac:dyDescent="0.2">
      <c r="J7086">
        <f t="shared" si="610"/>
        <v>0</v>
      </c>
      <c r="K7086">
        <f t="shared" si="611"/>
        <v>0</v>
      </c>
    </row>
    <row r="7087" spans="10:11" ht="12.75" customHeight="1" x14ac:dyDescent="0.2">
      <c r="J7087">
        <f t="shared" si="610"/>
        <v>0</v>
      </c>
      <c r="K7087">
        <f t="shared" si="611"/>
        <v>0</v>
      </c>
    </row>
    <row r="7088" spans="10:11" ht="12.75" customHeight="1" x14ac:dyDescent="0.2">
      <c r="J7088">
        <f t="shared" si="610"/>
        <v>0</v>
      </c>
      <c r="K7088">
        <f t="shared" si="611"/>
        <v>0</v>
      </c>
    </row>
    <row r="7089" spans="10:11" ht="12.75" customHeight="1" x14ac:dyDescent="0.2">
      <c r="J7089">
        <f t="shared" si="610"/>
        <v>0</v>
      </c>
      <c r="K7089">
        <f t="shared" si="611"/>
        <v>0</v>
      </c>
    </row>
    <row r="7090" spans="10:11" ht="12.75" customHeight="1" x14ac:dyDescent="0.2">
      <c r="J7090">
        <f t="shared" si="610"/>
        <v>0</v>
      </c>
      <c r="K7090">
        <f t="shared" si="611"/>
        <v>0</v>
      </c>
    </row>
    <row r="7091" spans="10:11" ht="12.75" customHeight="1" x14ac:dyDescent="0.2">
      <c r="J7091">
        <f t="shared" si="610"/>
        <v>0</v>
      </c>
      <c r="K7091">
        <f t="shared" si="611"/>
        <v>0</v>
      </c>
    </row>
    <row r="7092" spans="10:11" ht="12.75" customHeight="1" x14ac:dyDescent="0.2">
      <c r="J7092">
        <f t="shared" si="610"/>
        <v>0</v>
      </c>
      <c r="K7092">
        <f t="shared" si="611"/>
        <v>0</v>
      </c>
    </row>
    <row r="7093" spans="10:11" ht="12.75" customHeight="1" x14ac:dyDescent="0.2">
      <c r="J7093">
        <f t="shared" si="610"/>
        <v>0</v>
      </c>
      <c r="K7093">
        <f t="shared" si="611"/>
        <v>0</v>
      </c>
    </row>
    <row r="7094" spans="10:11" ht="12.75" customHeight="1" x14ac:dyDescent="0.2">
      <c r="J7094">
        <f t="shared" si="610"/>
        <v>0</v>
      </c>
      <c r="K7094">
        <f t="shared" si="611"/>
        <v>0</v>
      </c>
    </row>
    <row r="7095" spans="10:11" ht="12.75" customHeight="1" x14ac:dyDescent="0.2">
      <c r="J7095">
        <f t="shared" si="610"/>
        <v>0</v>
      </c>
      <c r="K7095">
        <f t="shared" si="611"/>
        <v>0</v>
      </c>
    </row>
    <row r="7096" spans="10:11" ht="12.75" customHeight="1" x14ac:dyDescent="0.2">
      <c r="J7096">
        <f t="shared" si="610"/>
        <v>0</v>
      </c>
      <c r="K7096">
        <f t="shared" si="611"/>
        <v>0</v>
      </c>
    </row>
    <row r="7097" spans="10:11" ht="12.75" customHeight="1" x14ac:dyDescent="0.2">
      <c r="J7097">
        <f t="shared" si="610"/>
        <v>0</v>
      </c>
      <c r="K7097">
        <f t="shared" si="611"/>
        <v>0</v>
      </c>
    </row>
    <row r="7098" spans="10:11" ht="12.75" customHeight="1" x14ac:dyDescent="0.2">
      <c r="J7098">
        <f t="shared" si="610"/>
        <v>0</v>
      </c>
      <c r="K7098">
        <f t="shared" si="611"/>
        <v>0</v>
      </c>
    </row>
    <row r="7099" spans="10:11" ht="12.75" customHeight="1" x14ac:dyDescent="0.2">
      <c r="J7099">
        <f t="shared" si="610"/>
        <v>0</v>
      </c>
      <c r="K7099">
        <f t="shared" si="611"/>
        <v>0</v>
      </c>
    </row>
    <row r="7100" spans="10:11" ht="12.75" customHeight="1" x14ac:dyDescent="0.2">
      <c r="J7100">
        <f t="shared" si="610"/>
        <v>0</v>
      </c>
      <c r="K7100">
        <f t="shared" si="611"/>
        <v>0</v>
      </c>
    </row>
    <row r="7101" spans="10:11" ht="12.75" customHeight="1" x14ac:dyDescent="0.2">
      <c r="J7101">
        <f t="shared" si="610"/>
        <v>0</v>
      </c>
      <c r="K7101">
        <f t="shared" si="611"/>
        <v>0</v>
      </c>
    </row>
    <row r="7102" spans="10:11" ht="12.75" customHeight="1" x14ac:dyDescent="0.2">
      <c r="J7102">
        <f t="shared" si="610"/>
        <v>0</v>
      </c>
      <c r="K7102">
        <f t="shared" si="611"/>
        <v>0</v>
      </c>
    </row>
    <row r="7103" spans="10:11" ht="12.75" customHeight="1" x14ac:dyDescent="0.2">
      <c r="J7103">
        <f t="shared" si="610"/>
        <v>0</v>
      </c>
      <c r="K7103">
        <f t="shared" si="611"/>
        <v>0</v>
      </c>
    </row>
    <row r="7104" spans="10:11" ht="12.75" customHeight="1" x14ac:dyDescent="0.2">
      <c r="J7104">
        <f t="shared" si="610"/>
        <v>0</v>
      </c>
      <c r="K7104">
        <f t="shared" si="611"/>
        <v>0</v>
      </c>
    </row>
    <row r="7105" spans="10:11" ht="12.75" customHeight="1" x14ac:dyDescent="0.2">
      <c r="J7105">
        <f t="shared" si="610"/>
        <v>0</v>
      </c>
      <c r="K7105">
        <f t="shared" si="611"/>
        <v>0</v>
      </c>
    </row>
    <row r="7106" spans="10:11" ht="12.75" customHeight="1" x14ac:dyDescent="0.2">
      <c r="J7106">
        <f t="shared" si="610"/>
        <v>0</v>
      </c>
      <c r="K7106">
        <f t="shared" si="611"/>
        <v>0</v>
      </c>
    </row>
    <row r="7107" spans="10:11" ht="12.75" customHeight="1" x14ac:dyDescent="0.2">
      <c r="J7107">
        <f t="shared" ref="J7107:J7170" si="612">IF(H7107="",0,H7107)</f>
        <v>0</v>
      </c>
      <c r="K7107">
        <f t="shared" ref="K7107:K7170" si="613">IF(I7107="",0,I7107)</f>
        <v>0</v>
      </c>
    </row>
    <row r="7108" spans="10:11" ht="12.75" customHeight="1" x14ac:dyDescent="0.2">
      <c r="J7108">
        <f t="shared" si="612"/>
        <v>0</v>
      </c>
      <c r="K7108">
        <f t="shared" si="613"/>
        <v>0</v>
      </c>
    </row>
    <row r="7109" spans="10:11" ht="12.75" customHeight="1" x14ac:dyDescent="0.2">
      <c r="J7109">
        <f t="shared" si="612"/>
        <v>0</v>
      </c>
      <c r="K7109">
        <f t="shared" si="613"/>
        <v>0</v>
      </c>
    </row>
    <row r="7110" spans="10:11" ht="12.75" customHeight="1" x14ac:dyDescent="0.2">
      <c r="J7110">
        <f t="shared" si="612"/>
        <v>0</v>
      </c>
      <c r="K7110">
        <f t="shared" si="613"/>
        <v>0</v>
      </c>
    </row>
    <row r="7111" spans="10:11" ht="12.75" customHeight="1" x14ac:dyDescent="0.2">
      <c r="J7111">
        <f t="shared" si="612"/>
        <v>0</v>
      </c>
      <c r="K7111">
        <f t="shared" si="613"/>
        <v>0</v>
      </c>
    </row>
    <row r="7112" spans="10:11" ht="12.75" customHeight="1" x14ac:dyDescent="0.2">
      <c r="J7112">
        <f t="shared" si="612"/>
        <v>0</v>
      </c>
      <c r="K7112">
        <f t="shared" si="613"/>
        <v>0</v>
      </c>
    </row>
    <row r="7113" spans="10:11" ht="12.75" customHeight="1" x14ac:dyDescent="0.2">
      <c r="J7113">
        <f t="shared" si="612"/>
        <v>0</v>
      </c>
      <c r="K7113">
        <f t="shared" si="613"/>
        <v>0</v>
      </c>
    </row>
    <row r="7114" spans="10:11" ht="12.75" customHeight="1" x14ac:dyDescent="0.2">
      <c r="J7114">
        <f t="shared" si="612"/>
        <v>0</v>
      </c>
      <c r="K7114">
        <f t="shared" si="613"/>
        <v>0</v>
      </c>
    </row>
    <row r="7115" spans="10:11" ht="12.75" customHeight="1" x14ac:dyDescent="0.2">
      <c r="J7115">
        <f t="shared" si="612"/>
        <v>0</v>
      </c>
      <c r="K7115">
        <f t="shared" si="613"/>
        <v>0</v>
      </c>
    </row>
    <row r="7116" spans="10:11" ht="12.75" customHeight="1" x14ac:dyDescent="0.2">
      <c r="J7116">
        <f t="shared" si="612"/>
        <v>0</v>
      </c>
      <c r="K7116">
        <f t="shared" si="613"/>
        <v>0</v>
      </c>
    </row>
    <row r="7117" spans="10:11" ht="12.75" customHeight="1" x14ac:dyDescent="0.2">
      <c r="J7117">
        <f t="shared" si="612"/>
        <v>0</v>
      </c>
      <c r="K7117">
        <f t="shared" si="613"/>
        <v>0</v>
      </c>
    </row>
    <row r="7118" spans="10:11" ht="12.75" customHeight="1" x14ac:dyDescent="0.2">
      <c r="J7118">
        <f t="shared" si="612"/>
        <v>0</v>
      </c>
      <c r="K7118">
        <f t="shared" si="613"/>
        <v>0</v>
      </c>
    </row>
    <row r="7119" spans="10:11" ht="12.75" customHeight="1" x14ac:dyDescent="0.2">
      <c r="J7119">
        <f t="shared" si="612"/>
        <v>0</v>
      </c>
      <c r="K7119">
        <f t="shared" si="613"/>
        <v>0</v>
      </c>
    </row>
    <row r="7120" spans="10:11" ht="12.75" customHeight="1" x14ac:dyDescent="0.2">
      <c r="J7120">
        <f t="shared" si="612"/>
        <v>0</v>
      </c>
      <c r="K7120">
        <f t="shared" si="613"/>
        <v>0</v>
      </c>
    </row>
    <row r="7121" spans="10:11" ht="12.75" customHeight="1" x14ac:dyDescent="0.2">
      <c r="J7121">
        <f t="shared" si="612"/>
        <v>0</v>
      </c>
      <c r="K7121">
        <f t="shared" si="613"/>
        <v>0</v>
      </c>
    </row>
    <row r="7122" spans="10:11" ht="12.75" customHeight="1" x14ac:dyDescent="0.2">
      <c r="J7122">
        <f t="shared" si="612"/>
        <v>0</v>
      </c>
      <c r="K7122">
        <f t="shared" si="613"/>
        <v>0</v>
      </c>
    </row>
    <row r="7123" spans="10:11" ht="12.75" customHeight="1" x14ac:dyDescent="0.2">
      <c r="J7123">
        <f t="shared" si="612"/>
        <v>0</v>
      </c>
      <c r="K7123">
        <f t="shared" si="613"/>
        <v>0</v>
      </c>
    </row>
    <row r="7124" spans="10:11" ht="12.75" customHeight="1" x14ac:dyDescent="0.2">
      <c r="J7124">
        <f t="shared" si="612"/>
        <v>0</v>
      </c>
      <c r="K7124">
        <f t="shared" si="613"/>
        <v>0</v>
      </c>
    </row>
    <row r="7125" spans="10:11" ht="12.75" customHeight="1" x14ac:dyDescent="0.2">
      <c r="J7125">
        <f t="shared" si="612"/>
        <v>0</v>
      </c>
      <c r="K7125">
        <f t="shared" si="613"/>
        <v>0</v>
      </c>
    </row>
    <row r="7126" spans="10:11" ht="12.75" customHeight="1" x14ac:dyDescent="0.2">
      <c r="J7126">
        <f t="shared" si="612"/>
        <v>0</v>
      </c>
      <c r="K7126">
        <f t="shared" si="613"/>
        <v>0</v>
      </c>
    </row>
    <row r="7127" spans="10:11" ht="12.75" customHeight="1" x14ac:dyDescent="0.2">
      <c r="J7127">
        <f t="shared" si="612"/>
        <v>0</v>
      </c>
      <c r="K7127">
        <f t="shared" si="613"/>
        <v>0</v>
      </c>
    </row>
    <row r="7128" spans="10:11" ht="12.75" customHeight="1" x14ac:dyDescent="0.2">
      <c r="J7128">
        <f t="shared" si="612"/>
        <v>0</v>
      </c>
      <c r="K7128">
        <f t="shared" si="613"/>
        <v>0</v>
      </c>
    </row>
    <row r="7129" spans="10:11" ht="12.75" customHeight="1" x14ac:dyDescent="0.2">
      <c r="J7129">
        <f t="shared" si="612"/>
        <v>0</v>
      </c>
      <c r="K7129">
        <f t="shared" si="613"/>
        <v>0</v>
      </c>
    </row>
    <row r="7130" spans="10:11" ht="12.75" customHeight="1" x14ac:dyDescent="0.2">
      <c r="J7130">
        <f t="shared" si="612"/>
        <v>0</v>
      </c>
      <c r="K7130">
        <f t="shared" si="613"/>
        <v>0</v>
      </c>
    </row>
    <row r="7131" spans="10:11" ht="12.75" customHeight="1" x14ac:dyDescent="0.2">
      <c r="J7131">
        <f t="shared" si="612"/>
        <v>0</v>
      </c>
      <c r="K7131">
        <f t="shared" si="613"/>
        <v>0</v>
      </c>
    </row>
    <row r="7132" spans="10:11" ht="12.75" customHeight="1" x14ac:dyDescent="0.2">
      <c r="J7132">
        <f t="shared" si="612"/>
        <v>0</v>
      </c>
      <c r="K7132">
        <f t="shared" si="613"/>
        <v>0</v>
      </c>
    </row>
    <row r="7133" spans="10:11" ht="12.75" customHeight="1" x14ac:dyDescent="0.2">
      <c r="J7133">
        <f t="shared" si="612"/>
        <v>0</v>
      </c>
      <c r="K7133">
        <f t="shared" si="613"/>
        <v>0</v>
      </c>
    </row>
    <row r="7134" spans="10:11" ht="12.75" customHeight="1" x14ac:dyDescent="0.2">
      <c r="J7134">
        <f t="shared" si="612"/>
        <v>0</v>
      </c>
      <c r="K7134">
        <f t="shared" si="613"/>
        <v>0</v>
      </c>
    </row>
    <row r="7135" spans="10:11" ht="12.75" customHeight="1" x14ac:dyDescent="0.2">
      <c r="J7135">
        <f t="shared" si="612"/>
        <v>0</v>
      </c>
      <c r="K7135">
        <f t="shared" si="613"/>
        <v>0</v>
      </c>
    </row>
    <row r="7136" spans="10:11" ht="12.75" customHeight="1" x14ac:dyDescent="0.2">
      <c r="J7136">
        <f t="shared" si="612"/>
        <v>0</v>
      </c>
      <c r="K7136">
        <f t="shared" si="613"/>
        <v>0</v>
      </c>
    </row>
    <row r="7137" spans="10:11" ht="12.75" customHeight="1" x14ac:dyDescent="0.2">
      <c r="J7137">
        <f t="shared" si="612"/>
        <v>0</v>
      </c>
      <c r="K7137">
        <f t="shared" si="613"/>
        <v>0</v>
      </c>
    </row>
    <row r="7138" spans="10:11" ht="12.75" customHeight="1" x14ac:dyDescent="0.2">
      <c r="J7138">
        <f t="shared" si="612"/>
        <v>0</v>
      </c>
      <c r="K7138">
        <f t="shared" si="613"/>
        <v>0</v>
      </c>
    </row>
    <row r="7139" spans="10:11" ht="12.75" customHeight="1" x14ac:dyDescent="0.2">
      <c r="J7139">
        <f t="shared" si="612"/>
        <v>0</v>
      </c>
      <c r="K7139">
        <f t="shared" si="613"/>
        <v>0</v>
      </c>
    </row>
    <row r="7140" spans="10:11" ht="12.75" customHeight="1" x14ac:dyDescent="0.2">
      <c r="J7140">
        <f t="shared" si="612"/>
        <v>0</v>
      </c>
      <c r="K7140">
        <f t="shared" si="613"/>
        <v>0</v>
      </c>
    </row>
    <row r="7141" spans="10:11" ht="12.75" customHeight="1" x14ac:dyDescent="0.2">
      <c r="J7141">
        <f t="shared" si="612"/>
        <v>0</v>
      </c>
      <c r="K7141">
        <f t="shared" si="613"/>
        <v>0</v>
      </c>
    </row>
    <row r="7142" spans="10:11" ht="12.75" customHeight="1" x14ac:dyDescent="0.2">
      <c r="J7142">
        <f t="shared" si="612"/>
        <v>0</v>
      </c>
      <c r="K7142">
        <f t="shared" si="613"/>
        <v>0</v>
      </c>
    </row>
    <row r="7143" spans="10:11" ht="12.75" customHeight="1" x14ac:dyDescent="0.2">
      <c r="J7143">
        <f t="shared" si="612"/>
        <v>0</v>
      </c>
      <c r="K7143">
        <f t="shared" si="613"/>
        <v>0</v>
      </c>
    </row>
    <row r="7144" spans="10:11" ht="12.75" customHeight="1" x14ac:dyDescent="0.2">
      <c r="J7144">
        <f t="shared" si="612"/>
        <v>0</v>
      </c>
      <c r="K7144">
        <f t="shared" si="613"/>
        <v>0</v>
      </c>
    </row>
    <row r="7145" spans="10:11" ht="12.75" customHeight="1" x14ac:dyDescent="0.2">
      <c r="J7145">
        <f t="shared" si="612"/>
        <v>0</v>
      </c>
      <c r="K7145">
        <f t="shared" si="613"/>
        <v>0</v>
      </c>
    </row>
    <row r="7146" spans="10:11" ht="12.75" customHeight="1" x14ac:dyDescent="0.2">
      <c r="J7146">
        <f t="shared" si="612"/>
        <v>0</v>
      </c>
      <c r="K7146">
        <f t="shared" si="613"/>
        <v>0</v>
      </c>
    </row>
    <row r="7147" spans="10:11" ht="12.75" customHeight="1" x14ac:dyDescent="0.2">
      <c r="J7147">
        <f t="shared" si="612"/>
        <v>0</v>
      </c>
      <c r="K7147">
        <f t="shared" si="613"/>
        <v>0</v>
      </c>
    </row>
    <row r="7148" spans="10:11" ht="12.75" customHeight="1" x14ac:dyDescent="0.2">
      <c r="J7148">
        <f t="shared" si="612"/>
        <v>0</v>
      </c>
      <c r="K7148">
        <f t="shared" si="613"/>
        <v>0</v>
      </c>
    </row>
    <row r="7149" spans="10:11" ht="12.75" customHeight="1" x14ac:dyDescent="0.2">
      <c r="J7149">
        <f t="shared" si="612"/>
        <v>0</v>
      </c>
      <c r="K7149">
        <f t="shared" si="613"/>
        <v>0</v>
      </c>
    </row>
    <row r="7150" spans="10:11" ht="12.75" customHeight="1" x14ac:dyDescent="0.2">
      <c r="J7150">
        <f t="shared" si="612"/>
        <v>0</v>
      </c>
      <c r="K7150">
        <f t="shared" si="613"/>
        <v>0</v>
      </c>
    </row>
    <row r="7151" spans="10:11" ht="12.75" customHeight="1" x14ac:dyDescent="0.2">
      <c r="J7151">
        <f t="shared" si="612"/>
        <v>0</v>
      </c>
      <c r="K7151">
        <f t="shared" si="613"/>
        <v>0</v>
      </c>
    </row>
    <row r="7152" spans="10:11" ht="12.75" customHeight="1" x14ac:dyDescent="0.2">
      <c r="J7152">
        <f t="shared" si="612"/>
        <v>0</v>
      </c>
      <c r="K7152">
        <f t="shared" si="613"/>
        <v>0</v>
      </c>
    </row>
    <row r="7153" spans="10:11" ht="12.75" customHeight="1" x14ac:dyDescent="0.2">
      <c r="J7153">
        <f t="shared" si="612"/>
        <v>0</v>
      </c>
      <c r="K7153">
        <f t="shared" si="613"/>
        <v>0</v>
      </c>
    </row>
    <row r="7154" spans="10:11" ht="12.75" customHeight="1" x14ac:dyDescent="0.2">
      <c r="J7154">
        <f t="shared" si="612"/>
        <v>0</v>
      </c>
      <c r="K7154">
        <f t="shared" si="613"/>
        <v>0</v>
      </c>
    </row>
    <row r="7155" spans="10:11" ht="12.75" customHeight="1" x14ac:dyDescent="0.2">
      <c r="J7155">
        <f t="shared" si="612"/>
        <v>0</v>
      </c>
      <c r="K7155">
        <f t="shared" si="613"/>
        <v>0</v>
      </c>
    </row>
    <row r="7156" spans="10:11" ht="12.75" customHeight="1" x14ac:dyDescent="0.2">
      <c r="J7156">
        <f t="shared" si="612"/>
        <v>0</v>
      </c>
      <c r="K7156">
        <f t="shared" si="613"/>
        <v>0</v>
      </c>
    </row>
    <row r="7157" spans="10:11" ht="12.75" customHeight="1" x14ac:dyDescent="0.2">
      <c r="J7157">
        <f t="shared" si="612"/>
        <v>0</v>
      </c>
      <c r="K7157">
        <f t="shared" si="613"/>
        <v>0</v>
      </c>
    </row>
    <row r="7158" spans="10:11" ht="12.75" customHeight="1" x14ac:dyDescent="0.2">
      <c r="J7158">
        <f t="shared" si="612"/>
        <v>0</v>
      </c>
      <c r="K7158">
        <f t="shared" si="613"/>
        <v>0</v>
      </c>
    </row>
    <row r="7159" spans="10:11" ht="12.75" customHeight="1" x14ac:dyDescent="0.2">
      <c r="J7159">
        <f t="shared" si="612"/>
        <v>0</v>
      </c>
      <c r="K7159">
        <f t="shared" si="613"/>
        <v>0</v>
      </c>
    </row>
    <row r="7160" spans="10:11" ht="12.75" customHeight="1" x14ac:dyDescent="0.2">
      <c r="J7160">
        <f t="shared" si="612"/>
        <v>0</v>
      </c>
      <c r="K7160">
        <f t="shared" si="613"/>
        <v>0</v>
      </c>
    </row>
    <row r="7161" spans="10:11" ht="12.75" customHeight="1" x14ac:dyDescent="0.2">
      <c r="J7161">
        <f t="shared" si="612"/>
        <v>0</v>
      </c>
      <c r="K7161">
        <f t="shared" si="613"/>
        <v>0</v>
      </c>
    </row>
    <row r="7162" spans="10:11" ht="12.75" customHeight="1" x14ac:dyDescent="0.2">
      <c r="J7162">
        <f t="shared" si="612"/>
        <v>0</v>
      </c>
      <c r="K7162">
        <f t="shared" si="613"/>
        <v>0</v>
      </c>
    </row>
    <row r="7163" spans="10:11" ht="12.75" customHeight="1" x14ac:dyDescent="0.2">
      <c r="J7163">
        <f t="shared" si="612"/>
        <v>0</v>
      </c>
      <c r="K7163">
        <f t="shared" si="613"/>
        <v>0</v>
      </c>
    </row>
    <row r="7164" spans="10:11" ht="12.75" customHeight="1" x14ac:dyDescent="0.2">
      <c r="J7164">
        <f t="shared" si="612"/>
        <v>0</v>
      </c>
      <c r="K7164">
        <f t="shared" si="613"/>
        <v>0</v>
      </c>
    </row>
    <row r="7165" spans="10:11" ht="12.75" customHeight="1" x14ac:dyDescent="0.2">
      <c r="J7165">
        <f t="shared" si="612"/>
        <v>0</v>
      </c>
      <c r="K7165">
        <f t="shared" si="613"/>
        <v>0</v>
      </c>
    </row>
    <row r="7166" spans="10:11" ht="12.75" customHeight="1" x14ac:dyDescent="0.2">
      <c r="J7166">
        <f t="shared" si="612"/>
        <v>0</v>
      </c>
      <c r="K7166">
        <f t="shared" si="613"/>
        <v>0</v>
      </c>
    </row>
    <row r="7167" spans="10:11" ht="12.75" customHeight="1" x14ac:dyDescent="0.2">
      <c r="J7167">
        <f t="shared" si="612"/>
        <v>0</v>
      </c>
      <c r="K7167">
        <f t="shared" si="613"/>
        <v>0</v>
      </c>
    </row>
    <row r="7168" spans="10:11" ht="12.75" customHeight="1" x14ac:dyDescent="0.2">
      <c r="J7168">
        <f t="shared" si="612"/>
        <v>0</v>
      </c>
      <c r="K7168">
        <f t="shared" si="613"/>
        <v>0</v>
      </c>
    </row>
    <row r="7169" spans="10:11" ht="12.75" customHeight="1" x14ac:dyDescent="0.2">
      <c r="J7169">
        <f t="shared" si="612"/>
        <v>0</v>
      </c>
      <c r="K7169">
        <f t="shared" si="613"/>
        <v>0</v>
      </c>
    </row>
    <row r="7170" spans="10:11" ht="12.75" customHeight="1" x14ac:dyDescent="0.2">
      <c r="J7170">
        <f t="shared" si="612"/>
        <v>0</v>
      </c>
      <c r="K7170">
        <f t="shared" si="613"/>
        <v>0</v>
      </c>
    </row>
    <row r="7171" spans="10:11" ht="12.75" customHeight="1" x14ac:dyDescent="0.2">
      <c r="J7171">
        <f t="shared" ref="J7171:J7234" si="614">IF(H7171="",0,H7171)</f>
        <v>0</v>
      </c>
      <c r="K7171">
        <f t="shared" ref="K7171:K7234" si="615">IF(I7171="",0,I7171)</f>
        <v>0</v>
      </c>
    </row>
    <row r="7172" spans="10:11" ht="12.75" customHeight="1" x14ac:dyDescent="0.2">
      <c r="J7172">
        <f t="shared" si="614"/>
        <v>0</v>
      </c>
      <c r="K7172">
        <f t="shared" si="615"/>
        <v>0</v>
      </c>
    </row>
    <row r="7173" spans="10:11" ht="12.75" customHeight="1" x14ac:dyDescent="0.2">
      <c r="J7173">
        <f t="shared" si="614"/>
        <v>0</v>
      </c>
      <c r="K7173">
        <f t="shared" si="615"/>
        <v>0</v>
      </c>
    </row>
    <row r="7174" spans="10:11" ht="12.75" customHeight="1" x14ac:dyDescent="0.2">
      <c r="J7174">
        <f t="shared" si="614"/>
        <v>0</v>
      </c>
      <c r="K7174">
        <f t="shared" si="615"/>
        <v>0</v>
      </c>
    </row>
    <row r="7175" spans="10:11" ht="12.75" customHeight="1" x14ac:dyDescent="0.2">
      <c r="J7175">
        <f t="shared" si="614"/>
        <v>0</v>
      </c>
      <c r="K7175">
        <f t="shared" si="615"/>
        <v>0</v>
      </c>
    </row>
    <row r="7176" spans="10:11" ht="12.75" customHeight="1" x14ac:dyDescent="0.2">
      <c r="J7176">
        <f t="shared" si="614"/>
        <v>0</v>
      </c>
      <c r="K7176">
        <f t="shared" si="615"/>
        <v>0</v>
      </c>
    </row>
    <row r="7177" spans="10:11" ht="12.75" customHeight="1" x14ac:dyDescent="0.2">
      <c r="J7177">
        <f t="shared" si="614"/>
        <v>0</v>
      </c>
      <c r="K7177">
        <f t="shared" si="615"/>
        <v>0</v>
      </c>
    </row>
    <row r="7178" spans="10:11" ht="12.75" customHeight="1" x14ac:dyDescent="0.2">
      <c r="J7178">
        <f t="shared" si="614"/>
        <v>0</v>
      </c>
      <c r="K7178">
        <f t="shared" si="615"/>
        <v>0</v>
      </c>
    </row>
    <row r="7179" spans="10:11" ht="12.75" customHeight="1" x14ac:dyDescent="0.2">
      <c r="J7179">
        <f t="shared" si="614"/>
        <v>0</v>
      </c>
      <c r="K7179">
        <f t="shared" si="615"/>
        <v>0</v>
      </c>
    </row>
    <row r="7180" spans="10:11" ht="12.75" customHeight="1" x14ac:dyDescent="0.2">
      <c r="J7180">
        <f t="shared" si="614"/>
        <v>0</v>
      </c>
      <c r="K7180">
        <f t="shared" si="615"/>
        <v>0</v>
      </c>
    </row>
    <row r="7181" spans="10:11" ht="12.75" customHeight="1" x14ac:dyDescent="0.2">
      <c r="J7181">
        <f t="shared" si="614"/>
        <v>0</v>
      </c>
      <c r="K7181">
        <f t="shared" si="615"/>
        <v>0</v>
      </c>
    </row>
    <row r="7182" spans="10:11" ht="12.75" customHeight="1" x14ac:dyDescent="0.2">
      <c r="J7182">
        <f t="shared" si="614"/>
        <v>0</v>
      </c>
      <c r="K7182">
        <f t="shared" si="615"/>
        <v>0</v>
      </c>
    </row>
    <row r="7183" spans="10:11" ht="12.75" customHeight="1" x14ac:dyDescent="0.2">
      <c r="J7183">
        <f t="shared" si="614"/>
        <v>0</v>
      </c>
      <c r="K7183">
        <f t="shared" si="615"/>
        <v>0</v>
      </c>
    </row>
    <row r="7184" spans="10:11" ht="12.75" customHeight="1" x14ac:dyDescent="0.2">
      <c r="J7184">
        <f t="shared" si="614"/>
        <v>0</v>
      </c>
      <c r="K7184">
        <f t="shared" si="615"/>
        <v>0</v>
      </c>
    </row>
    <row r="7185" spans="10:11" ht="12.75" customHeight="1" x14ac:dyDescent="0.2">
      <c r="J7185">
        <f t="shared" si="614"/>
        <v>0</v>
      </c>
      <c r="K7185">
        <f t="shared" si="615"/>
        <v>0</v>
      </c>
    </row>
    <row r="7186" spans="10:11" ht="12.75" customHeight="1" x14ac:dyDescent="0.2">
      <c r="J7186">
        <f t="shared" si="614"/>
        <v>0</v>
      </c>
      <c r="K7186">
        <f t="shared" si="615"/>
        <v>0</v>
      </c>
    </row>
    <row r="7187" spans="10:11" ht="12.75" customHeight="1" x14ac:dyDescent="0.2">
      <c r="J7187">
        <f t="shared" si="614"/>
        <v>0</v>
      </c>
      <c r="K7187">
        <f t="shared" si="615"/>
        <v>0</v>
      </c>
    </row>
    <row r="7188" spans="10:11" ht="12.75" customHeight="1" x14ac:dyDescent="0.2">
      <c r="J7188">
        <f t="shared" si="614"/>
        <v>0</v>
      </c>
      <c r="K7188">
        <f t="shared" si="615"/>
        <v>0</v>
      </c>
    </row>
    <row r="7189" spans="10:11" ht="12.75" customHeight="1" x14ac:dyDescent="0.2">
      <c r="J7189">
        <f t="shared" si="614"/>
        <v>0</v>
      </c>
      <c r="K7189">
        <f t="shared" si="615"/>
        <v>0</v>
      </c>
    </row>
    <row r="7190" spans="10:11" ht="12.75" customHeight="1" x14ac:dyDescent="0.2">
      <c r="J7190">
        <f t="shared" si="614"/>
        <v>0</v>
      </c>
      <c r="K7190">
        <f t="shared" si="615"/>
        <v>0</v>
      </c>
    </row>
    <row r="7191" spans="10:11" ht="12.75" customHeight="1" x14ac:dyDescent="0.2">
      <c r="J7191">
        <f t="shared" si="614"/>
        <v>0</v>
      </c>
      <c r="K7191">
        <f t="shared" si="615"/>
        <v>0</v>
      </c>
    </row>
    <row r="7192" spans="10:11" ht="12.75" customHeight="1" x14ac:dyDescent="0.2">
      <c r="J7192">
        <f t="shared" si="614"/>
        <v>0</v>
      </c>
      <c r="K7192">
        <f t="shared" si="615"/>
        <v>0</v>
      </c>
    </row>
    <row r="7193" spans="10:11" ht="12.75" customHeight="1" x14ac:dyDescent="0.2">
      <c r="J7193">
        <f t="shared" si="614"/>
        <v>0</v>
      </c>
      <c r="K7193">
        <f t="shared" si="615"/>
        <v>0</v>
      </c>
    </row>
    <row r="7194" spans="10:11" ht="12.75" customHeight="1" x14ac:dyDescent="0.2">
      <c r="J7194">
        <f t="shared" si="614"/>
        <v>0</v>
      </c>
      <c r="K7194">
        <f t="shared" si="615"/>
        <v>0</v>
      </c>
    </row>
    <row r="7195" spans="10:11" ht="12.75" customHeight="1" x14ac:dyDescent="0.2">
      <c r="J7195">
        <f t="shared" si="614"/>
        <v>0</v>
      </c>
      <c r="K7195">
        <f t="shared" si="615"/>
        <v>0</v>
      </c>
    </row>
    <row r="7196" spans="10:11" ht="12.75" customHeight="1" x14ac:dyDescent="0.2">
      <c r="J7196">
        <f t="shared" si="614"/>
        <v>0</v>
      </c>
      <c r="K7196">
        <f t="shared" si="615"/>
        <v>0</v>
      </c>
    </row>
    <row r="7197" spans="10:11" ht="12.75" customHeight="1" x14ac:dyDescent="0.2">
      <c r="J7197">
        <f t="shared" si="614"/>
        <v>0</v>
      </c>
      <c r="K7197">
        <f t="shared" si="615"/>
        <v>0</v>
      </c>
    </row>
    <row r="7198" spans="10:11" ht="12.75" customHeight="1" x14ac:dyDescent="0.2">
      <c r="J7198">
        <f t="shared" si="614"/>
        <v>0</v>
      </c>
      <c r="K7198">
        <f t="shared" si="615"/>
        <v>0</v>
      </c>
    </row>
    <row r="7199" spans="10:11" ht="12.75" customHeight="1" x14ac:dyDescent="0.2">
      <c r="J7199">
        <f t="shared" si="614"/>
        <v>0</v>
      </c>
      <c r="K7199">
        <f t="shared" si="615"/>
        <v>0</v>
      </c>
    </row>
    <row r="7200" spans="10:11" ht="12.75" customHeight="1" x14ac:dyDescent="0.2">
      <c r="J7200">
        <f t="shared" si="614"/>
        <v>0</v>
      </c>
      <c r="K7200">
        <f t="shared" si="615"/>
        <v>0</v>
      </c>
    </row>
    <row r="7201" spans="10:11" ht="12.75" customHeight="1" x14ac:dyDescent="0.2">
      <c r="J7201">
        <f t="shared" si="614"/>
        <v>0</v>
      </c>
      <c r="K7201">
        <f t="shared" si="615"/>
        <v>0</v>
      </c>
    </row>
    <row r="7202" spans="10:11" ht="12.75" customHeight="1" x14ac:dyDescent="0.2">
      <c r="J7202">
        <f t="shared" si="614"/>
        <v>0</v>
      </c>
      <c r="K7202">
        <f t="shared" si="615"/>
        <v>0</v>
      </c>
    </row>
    <row r="7203" spans="10:11" ht="12.75" customHeight="1" x14ac:dyDescent="0.2">
      <c r="J7203">
        <f t="shared" si="614"/>
        <v>0</v>
      </c>
      <c r="K7203">
        <f t="shared" si="615"/>
        <v>0</v>
      </c>
    </row>
    <row r="7204" spans="10:11" ht="12.75" customHeight="1" x14ac:dyDescent="0.2">
      <c r="J7204">
        <f t="shared" si="614"/>
        <v>0</v>
      </c>
      <c r="K7204">
        <f t="shared" si="615"/>
        <v>0</v>
      </c>
    </row>
    <row r="7205" spans="10:11" ht="12.75" customHeight="1" x14ac:dyDescent="0.2">
      <c r="J7205">
        <f t="shared" si="614"/>
        <v>0</v>
      </c>
      <c r="K7205">
        <f t="shared" si="615"/>
        <v>0</v>
      </c>
    </row>
    <row r="7206" spans="10:11" ht="12.75" customHeight="1" x14ac:dyDescent="0.2">
      <c r="J7206">
        <f t="shared" si="614"/>
        <v>0</v>
      </c>
      <c r="K7206">
        <f t="shared" si="615"/>
        <v>0</v>
      </c>
    </row>
    <row r="7207" spans="10:11" ht="12.75" customHeight="1" x14ac:dyDescent="0.2">
      <c r="J7207">
        <f t="shared" si="614"/>
        <v>0</v>
      </c>
      <c r="K7207">
        <f t="shared" si="615"/>
        <v>0</v>
      </c>
    </row>
    <row r="7208" spans="10:11" ht="12.75" customHeight="1" x14ac:dyDescent="0.2">
      <c r="J7208">
        <f t="shared" si="614"/>
        <v>0</v>
      </c>
      <c r="K7208">
        <f t="shared" si="615"/>
        <v>0</v>
      </c>
    </row>
    <row r="7209" spans="10:11" ht="12.75" customHeight="1" x14ac:dyDescent="0.2">
      <c r="J7209">
        <f t="shared" si="614"/>
        <v>0</v>
      </c>
      <c r="K7209">
        <f t="shared" si="615"/>
        <v>0</v>
      </c>
    </row>
    <row r="7210" spans="10:11" ht="12.75" customHeight="1" x14ac:dyDescent="0.2">
      <c r="J7210">
        <f t="shared" si="614"/>
        <v>0</v>
      </c>
      <c r="K7210">
        <f t="shared" si="615"/>
        <v>0</v>
      </c>
    </row>
    <row r="7211" spans="10:11" ht="12.75" customHeight="1" x14ac:dyDescent="0.2">
      <c r="J7211">
        <f t="shared" si="614"/>
        <v>0</v>
      </c>
      <c r="K7211">
        <f t="shared" si="615"/>
        <v>0</v>
      </c>
    </row>
    <row r="7212" spans="10:11" ht="12.75" customHeight="1" x14ac:dyDescent="0.2">
      <c r="J7212">
        <f t="shared" si="614"/>
        <v>0</v>
      </c>
      <c r="K7212">
        <f t="shared" si="615"/>
        <v>0</v>
      </c>
    </row>
    <row r="7213" spans="10:11" ht="12.75" customHeight="1" x14ac:dyDescent="0.2">
      <c r="J7213">
        <f t="shared" si="614"/>
        <v>0</v>
      </c>
      <c r="K7213">
        <f t="shared" si="615"/>
        <v>0</v>
      </c>
    </row>
    <row r="7214" spans="10:11" ht="12.75" customHeight="1" x14ac:dyDescent="0.2">
      <c r="J7214">
        <f t="shared" si="614"/>
        <v>0</v>
      </c>
      <c r="K7214">
        <f t="shared" si="615"/>
        <v>0</v>
      </c>
    </row>
    <row r="7215" spans="10:11" ht="12.75" customHeight="1" x14ac:dyDescent="0.2">
      <c r="J7215">
        <f t="shared" si="614"/>
        <v>0</v>
      </c>
      <c r="K7215">
        <f t="shared" si="615"/>
        <v>0</v>
      </c>
    </row>
    <row r="7216" spans="10:11" ht="12.75" customHeight="1" x14ac:dyDescent="0.2">
      <c r="J7216">
        <f t="shared" si="614"/>
        <v>0</v>
      </c>
      <c r="K7216">
        <f t="shared" si="615"/>
        <v>0</v>
      </c>
    </row>
    <row r="7217" spans="10:11" ht="12.75" customHeight="1" x14ac:dyDescent="0.2">
      <c r="J7217">
        <f t="shared" si="614"/>
        <v>0</v>
      </c>
      <c r="K7217">
        <f t="shared" si="615"/>
        <v>0</v>
      </c>
    </row>
    <row r="7218" spans="10:11" ht="12.75" customHeight="1" x14ac:dyDescent="0.2">
      <c r="J7218">
        <f t="shared" si="614"/>
        <v>0</v>
      </c>
      <c r="K7218">
        <f t="shared" si="615"/>
        <v>0</v>
      </c>
    </row>
    <row r="7219" spans="10:11" ht="12.75" customHeight="1" x14ac:dyDescent="0.2">
      <c r="J7219">
        <f t="shared" si="614"/>
        <v>0</v>
      </c>
      <c r="K7219">
        <f t="shared" si="615"/>
        <v>0</v>
      </c>
    </row>
    <row r="7220" spans="10:11" ht="12.75" customHeight="1" x14ac:dyDescent="0.2">
      <c r="J7220">
        <f t="shared" si="614"/>
        <v>0</v>
      </c>
      <c r="K7220">
        <f t="shared" si="615"/>
        <v>0</v>
      </c>
    </row>
    <row r="7221" spans="10:11" ht="12.75" customHeight="1" x14ac:dyDescent="0.2">
      <c r="J7221">
        <f t="shared" si="614"/>
        <v>0</v>
      </c>
      <c r="K7221">
        <f t="shared" si="615"/>
        <v>0</v>
      </c>
    </row>
    <row r="7222" spans="10:11" ht="12.75" customHeight="1" x14ac:dyDescent="0.2">
      <c r="J7222">
        <f t="shared" si="614"/>
        <v>0</v>
      </c>
      <c r="K7222">
        <f t="shared" si="615"/>
        <v>0</v>
      </c>
    </row>
    <row r="7223" spans="10:11" ht="12.75" customHeight="1" x14ac:dyDescent="0.2">
      <c r="J7223">
        <f t="shared" si="614"/>
        <v>0</v>
      </c>
      <c r="K7223">
        <f t="shared" si="615"/>
        <v>0</v>
      </c>
    </row>
    <row r="7224" spans="10:11" ht="12.75" customHeight="1" x14ac:dyDescent="0.2">
      <c r="J7224">
        <f t="shared" si="614"/>
        <v>0</v>
      </c>
      <c r="K7224">
        <f t="shared" si="615"/>
        <v>0</v>
      </c>
    </row>
    <row r="7225" spans="10:11" ht="12.75" customHeight="1" x14ac:dyDescent="0.2">
      <c r="J7225">
        <f t="shared" si="614"/>
        <v>0</v>
      </c>
      <c r="K7225">
        <f t="shared" si="615"/>
        <v>0</v>
      </c>
    </row>
    <row r="7226" spans="10:11" ht="12.75" customHeight="1" x14ac:dyDescent="0.2">
      <c r="J7226">
        <f t="shared" si="614"/>
        <v>0</v>
      </c>
      <c r="K7226">
        <f t="shared" si="615"/>
        <v>0</v>
      </c>
    </row>
    <row r="7227" spans="10:11" ht="12.75" customHeight="1" x14ac:dyDescent="0.2">
      <c r="J7227">
        <f t="shared" si="614"/>
        <v>0</v>
      </c>
      <c r="K7227">
        <f t="shared" si="615"/>
        <v>0</v>
      </c>
    </row>
    <row r="7228" spans="10:11" ht="12.75" customHeight="1" x14ac:dyDescent="0.2">
      <c r="J7228">
        <f t="shared" si="614"/>
        <v>0</v>
      </c>
      <c r="K7228">
        <f t="shared" si="615"/>
        <v>0</v>
      </c>
    </row>
    <row r="7229" spans="10:11" ht="12.75" customHeight="1" x14ac:dyDescent="0.2">
      <c r="J7229">
        <f t="shared" si="614"/>
        <v>0</v>
      </c>
      <c r="K7229">
        <f t="shared" si="615"/>
        <v>0</v>
      </c>
    </row>
    <row r="7230" spans="10:11" ht="12.75" customHeight="1" x14ac:dyDescent="0.2">
      <c r="J7230">
        <f t="shared" si="614"/>
        <v>0</v>
      </c>
      <c r="K7230">
        <f t="shared" si="615"/>
        <v>0</v>
      </c>
    </row>
    <row r="7231" spans="10:11" ht="12.75" customHeight="1" x14ac:dyDescent="0.2">
      <c r="J7231">
        <f t="shared" si="614"/>
        <v>0</v>
      </c>
      <c r="K7231">
        <f t="shared" si="615"/>
        <v>0</v>
      </c>
    </row>
    <row r="7232" spans="10:11" ht="12.75" customHeight="1" x14ac:dyDescent="0.2">
      <c r="J7232">
        <f t="shared" si="614"/>
        <v>0</v>
      </c>
      <c r="K7232">
        <f t="shared" si="615"/>
        <v>0</v>
      </c>
    </row>
    <row r="7233" spans="10:11" ht="12.75" customHeight="1" x14ac:dyDescent="0.2">
      <c r="J7233">
        <f t="shared" si="614"/>
        <v>0</v>
      </c>
      <c r="K7233">
        <f t="shared" si="615"/>
        <v>0</v>
      </c>
    </row>
    <row r="7234" spans="10:11" ht="12.75" customHeight="1" x14ac:dyDescent="0.2">
      <c r="J7234">
        <f t="shared" si="614"/>
        <v>0</v>
      </c>
      <c r="K7234">
        <f t="shared" si="615"/>
        <v>0</v>
      </c>
    </row>
    <row r="7235" spans="10:11" ht="12.75" customHeight="1" x14ac:dyDescent="0.2">
      <c r="J7235">
        <f t="shared" ref="J7235:J7298" si="616">IF(H7235="",0,H7235)</f>
        <v>0</v>
      </c>
      <c r="K7235">
        <f t="shared" ref="K7235:K7298" si="617">IF(I7235="",0,I7235)</f>
        <v>0</v>
      </c>
    </row>
    <row r="7236" spans="10:11" ht="12.75" customHeight="1" x14ac:dyDescent="0.2">
      <c r="J7236">
        <f t="shared" si="616"/>
        <v>0</v>
      </c>
      <c r="K7236">
        <f t="shared" si="617"/>
        <v>0</v>
      </c>
    </row>
    <row r="7237" spans="10:11" ht="12.75" customHeight="1" x14ac:dyDescent="0.2">
      <c r="J7237">
        <f t="shared" si="616"/>
        <v>0</v>
      </c>
      <c r="K7237">
        <f t="shared" si="617"/>
        <v>0</v>
      </c>
    </row>
    <row r="7238" spans="10:11" ht="12.75" customHeight="1" x14ac:dyDescent="0.2">
      <c r="J7238">
        <f t="shared" si="616"/>
        <v>0</v>
      </c>
      <c r="K7238">
        <f t="shared" si="617"/>
        <v>0</v>
      </c>
    </row>
    <row r="7239" spans="10:11" ht="12.75" customHeight="1" x14ac:dyDescent="0.2">
      <c r="J7239">
        <f t="shared" si="616"/>
        <v>0</v>
      </c>
      <c r="K7239">
        <f t="shared" si="617"/>
        <v>0</v>
      </c>
    </row>
    <row r="7240" spans="10:11" ht="12.75" customHeight="1" x14ac:dyDescent="0.2">
      <c r="J7240">
        <f t="shared" si="616"/>
        <v>0</v>
      </c>
      <c r="K7240">
        <f t="shared" si="617"/>
        <v>0</v>
      </c>
    </row>
    <row r="7241" spans="10:11" ht="12.75" customHeight="1" x14ac:dyDescent="0.2">
      <c r="J7241">
        <f t="shared" si="616"/>
        <v>0</v>
      </c>
      <c r="K7241">
        <f t="shared" si="617"/>
        <v>0</v>
      </c>
    </row>
    <row r="7242" spans="10:11" ht="12.75" customHeight="1" x14ac:dyDescent="0.2">
      <c r="J7242">
        <f t="shared" si="616"/>
        <v>0</v>
      </c>
      <c r="K7242">
        <f t="shared" si="617"/>
        <v>0</v>
      </c>
    </row>
    <row r="7243" spans="10:11" ht="12.75" customHeight="1" x14ac:dyDescent="0.2">
      <c r="J7243">
        <f t="shared" si="616"/>
        <v>0</v>
      </c>
      <c r="K7243">
        <f t="shared" si="617"/>
        <v>0</v>
      </c>
    </row>
    <row r="7244" spans="10:11" ht="12.75" customHeight="1" x14ac:dyDescent="0.2">
      <c r="J7244">
        <f t="shared" si="616"/>
        <v>0</v>
      </c>
      <c r="K7244">
        <f t="shared" si="617"/>
        <v>0</v>
      </c>
    </row>
    <row r="7245" spans="10:11" ht="12.75" customHeight="1" x14ac:dyDescent="0.2">
      <c r="J7245">
        <f t="shared" si="616"/>
        <v>0</v>
      </c>
      <c r="K7245">
        <f t="shared" si="617"/>
        <v>0</v>
      </c>
    </row>
    <row r="7246" spans="10:11" ht="12.75" customHeight="1" x14ac:dyDescent="0.2">
      <c r="J7246">
        <f t="shared" si="616"/>
        <v>0</v>
      </c>
      <c r="K7246">
        <f t="shared" si="617"/>
        <v>0</v>
      </c>
    </row>
    <row r="7247" spans="10:11" ht="12.75" customHeight="1" x14ac:dyDescent="0.2">
      <c r="J7247">
        <f t="shared" si="616"/>
        <v>0</v>
      </c>
      <c r="K7247">
        <f t="shared" si="617"/>
        <v>0</v>
      </c>
    </row>
    <row r="7248" spans="10:11" ht="12.75" customHeight="1" x14ac:dyDescent="0.2">
      <c r="J7248">
        <f t="shared" si="616"/>
        <v>0</v>
      </c>
      <c r="K7248">
        <f t="shared" si="617"/>
        <v>0</v>
      </c>
    </row>
    <row r="7249" spans="10:11" ht="12.75" customHeight="1" x14ac:dyDescent="0.2">
      <c r="J7249">
        <f t="shared" si="616"/>
        <v>0</v>
      </c>
      <c r="K7249">
        <f t="shared" si="617"/>
        <v>0</v>
      </c>
    </row>
    <row r="7250" spans="10:11" ht="12.75" customHeight="1" x14ac:dyDescent="0.2">
      <c r="J7250">
        <f t="shared" si="616"/>
        <v>0</v>
      </c>
      <c r="K7250">
        <f t="shared" si="617"/>
        <v>0</v>
      </c>
    </row>
    <row r="7251" spans="10:11" ht="12.75" customHeight="1" x14ac:dyDescent="0.2">
      <c r="J7251">
        <f t="shared" si="616"/>
        <v>0</v>
      </c>
      <c r="K7251">
        <f t="shared" si="617"/>
        <v>0</v>
      </c>
    </row>
    <row r="7252" spans="10:11" ht="12.75" customHeight="1" x14ac:dyDescent="0.2">
      <c r="J7252">
        <f t="shared" si="616"/>
        <v>0</v>
      </c>
      <c r="K7252">
        <f t="shared" si="617"/>
        <v>0</v>
      </c>
    </row>
    <row r="7253" spans="10:11" ht="12.75" customHeight="1" x14ac:dyDescent="0.2">
      <c r="J7253">
        <f t="shared" si="616"/>
        <v>0</v>
      </c>
      <c r="K7253">
        <f t="shared" si="617"/>
        <v>0</v>
      </c>
    </row>
    <row r="7254" spans="10:11" ht="12.75" customHeight="1" x14ac:dyDescent="0.2">
      <c r="J7254">
        <f t="shared" si="616"/>
        <v>0</v>
      </c>
      <c r="K7254">
        <f t="shared" si="617"/>
        <v>0</v>
      </c>
    </row>
    <row r="7255" spans="10:11" ht="12.75" customHeight="1" x14ac:dyDescent="0.2">
      <c r="J7255">
        <f t="shared" si="616"/>
        <v>0</v>
      </c>
      <c r="K7255">
        <f t="shared" si="617"/>
        <v>0</v>
      </c>
    </row>
    <row r="7256" spans="10:11" ht="12.75" customHeight="1" x14ac:dyDescent="0.2">
      <c r="J7256">
        <f t="shared" si="616"/>
        <v>0</v>
      </c>
      <c r="K7256">
        <f t="shared" si="617"/>
        <v>0</v>
      </c>
    </row>
    <row r="7257" spans="10:11" ht="12.75" customHeight="1" x14ac:dyDescent="0.2">
      <c r="J7257">
        <f t="shared" si="616"/>
        <v>0</v>
      </c>
      <c r="K7257">
        <f t="shared" si="617"/>
        <v>0</v>
      </c>
    </row>
    <row r="7258" spans="10:11" ht="12.75" customHeight="1" x14ac:dyDescent="0.2">
      <c r="J7258">
        <f t="shared" si="616"/>
        <v>0</v>
      </c>
      <c r="K7258">
        <f t="shared" si="617"/>
        <v>0</v>
      </c>
    </row>
    <row r="7259" spans="10:11" ht="12.75" customHeight="1" x14ac:dyDescent="0.2">
      <c r="J7259">
        <f t="shared" si="616"/>
        <v>0</v>
      </c>
      <c r="K7259">
        <f t="shared" si="617"/>
        <v>0</v>
      </c>
    </row>
    <row r="7260" spans="10:11" ht="12.75" customHeight="1" x14ac:dyDescent="0.2">
      <c r="J7260">
        <f t="shared" si="616"/>
        <v>0</v>
      </c>
      <c r="K7260">
        <f t="shared" si="617"/>
        <v>0</v>
      </c>
    </row>
    <row r="7261" spans="10:11" ht="12.75" customHeight="1" x14ac:dyDescent="0.2">
      <c r="J7261">
        <f t="shared" si="616"/>
        <v>0</v>
      </c>
      <c r="K7261">
        <f t="shared" si="617"/>
        <v>0</v>
      </c>
    </row>
    <row r="7262" spans="10:11" ht="12.75" customHeight="1" x14ac:dyDescent="0.2">
      <c r="J7262">
        <f t="shared" si="616"/>
        <v>0</v>
      </c>
      <c r="K7262">
        <f t="shared" si="617"/>
        <v>0</v>
      </c>
    </row>
    <row r="7263" spans="10:11" ht="12.75" customHeight="1" x14ac:dyDescent="0.2">
      <c r="J7263">
        <f t="shared" si="616"/>
        <v>0</v>
      </c>
      <c r="K7263">
        <f t="shared" si="617"/>
        <v>0</v>
      </c>
    </row>
    <row r="7264" spans="10:11" ht="12.75" customHeight="1" x14ac:dyDescent="0.2">
      <c r="J7264">
        <f t="shared" si="616"/>
        <v>0</v>
      </c>
      <c r="K7264">
        <f t="shared" si="617"/>
        <v>0</v>
      </c>
    </row>
    <row r="7265" spans="10:11" ht="12.75" customHeight="1" x14ac:dyDescent="0.2">
      <c r="J7265">
        <f t="shared" si="616"/>
        <v>0</v>
      </c>
      <c r="K7265">
        <f t="shared" si="617"/>
        <v>0</v>
      </c>
    </row>
    <row r="7266" spans="10:11" ht="12.75" customHeight="1" x14ac:dyDescent="0.2">
      <c r="J7266">
        <f t="shared" si="616"/>
        <v>0</v>
      </c>
      <c r="K7266">
        <f t="shared" si="617"/>
        <v>0</v>
      </c>
    </row>
    <row r="7267" spans="10:11" ht="12.75" customHeight="1" x14ac:dyDescent="0.2">
      <c r="J7267">
        <f t="shared" si="616"/>
        <v>0</v>
      </c>
      <c r="K7267">
        <f t="shared" si="617"/>
        <v>0</v>
      </c>
    </row>
    <row r="7268" spans="10:11" ht="12.75" customHeight="1" x14ac:dyDescent="0.2">
      <c r="J7268">
        <f t="shared" si="616"/>
        <v>0</v>
      </c>
      <c r="K7268">
        <f t="shared" si="617"/>
        <v>0</v>
      </c>
    </row>
    <row r="7269" spans="10:11" ht="12.75" customHeight="1" x14ac:dyDescent="0.2">
      <c r="J7269">
        <f t="shared" si="616"/>
        <v>0</v>
      </c>
      <c r="K7269">
        <f t="shared" si="617"/>
        <v>0</v>
      </c>
    </row>
    <row r="7270" spans="10:11" ht="12.75" customHeight="1" x14ac:dyDescent="0.2">
      <c r="J7270">
        <f t="shared" si="616"/>
        <v>0</v>
      </c>
      <c r="K7270">
        <f t="shared" si="617"/>
        <v>0</v>
      </c>
    </row>
    <row r="7271" spans="10:11" ht="12.75" customHeight="1" x14ac:dyDescent="0.2">
      <c r="J7271">
        <f t="shared" si="616"/>
        <v>0</v>
      </c>
      <c r="K7271">
        <f t="shared" si="617"/>
        <v>0</v>
      </c>
    </row>
    <row r="7272" spans="10:11" ht="12.75" customHeight="1" x14ac:dyDescent="0.2">
      <c r="J7272">
        <f t="shared" si="616"/>
        <v>0</v>
      </c>
      <c r="K7272">
        <f t="shared" si="617"/>
        <v>0</v>
      </c>
    </row>
    <row r="7273" spans="10:11" ht="12.75" customHeight="1" x14ac:dyDescent="0.2">
      <c r="J7273">
        <f t="shared" si="616"/>
        <v>0</v>
      </c>
      <c r="K7273">
        <f t="shared" si="617"/>
        <v>0</v>
      </c>
    </row>
    <row r="7274" spans="10:11" ht="12.75" customHeight="1" x14ac:dyDescent="0.2">
      <c r="J7274">
        <f t="shared" si="616"/>
        <v>0</v>
      </c>
      <c r="K7274">
        <f t="shared" si="617"/>
        <v>0</v>
      </c>
    </row>
    <row r="7275" spans="10:11" ht="12.75" customHeight="1" x14ac:dyDescent="0.2">
      <c r="J7275">
        <f t="shared" si="616"/>
        <v>0</v>
      </c>
      <c r="K7275">
        <f t="shared" si="617"/>
        <v>0</v>
      </c>
    </row>
    <row r="7276" spans="10:11" ht="12.75" customHeight="1" x14ac:dyDescent="0.2">
      <c r="J7276">
        <f t="shared" si="616"/>
        <v>0</v>
      </c>
      <c r="K7276">
        <f t="shared" si="617"/>
        <v>0</v>
      </c>
    </row>
    <row r="7277" spans="10:11" ht="12.75" customHeight="1" x14ac:dyDescent="0.2">
      <c r="J7277">
        <f t="shared" si="616"/>
        <v>0</v>
      </c>
      <c r="K7277">
        <f t="shared" si="617"/>
        <v>0</v>
      </c>
    </row>
    <row r="7278" spans="10:11" ht="12.75" customHeight="1" x14ac:dyDescent="0.2">
      <c r="J7278">
        <f t="shared" si="616"/>
        <v>0</v>
      </c>
      <c r="K7278">
        <f t="shared" si="617"/>
        <v>0</v>
      </c>
    </row>
    <row r="7279" spans="10:11" ht="12.75" customHeight="1" x14ac:dyDescent="0.2">
      <c r="J7279">
        <f t="shared" si="616"/>
        <v>0</v>
      </c>
      <c r="K7279">
        <f t="shared" si="617"/>
        <v>0</v>
      </c>
    </row>
    <row r="7280" spans="10:11" ht="12.75" customHeight="1" x14ac:dyDescent="0.2">
      <c r="J7280">
        <f t="shared" si="616"/>
        <v>0</v>
      </c>
      <c r="K7280">
        <f t="shared" si="617"/>
        <v>0</v>
      </c>
    </row>
    <row r="7281" spans="10:11" ht="12.75" customHeight="1" x14ac:dyDescent="0.2">
      <c r="J7281">
        <f t="shared" si="616"/>
        <v>0</v>
      </c>
      <c r="K7281">
        <f t="shared" si="617"/>
        <v>0</v>
      </c>
    </row>
    <row r="7282" spans="10:11" ht="12.75" customHeight="1" x14ac:dyDescent="0.2">
      <c r="J7282">
        <f t="shared" si="616"/>
        <v>0</v>
      </c>
      <c r="K7282">
        <f t="shared" si="617"/>
        <v>0</v>
      </c>
    </row>
    <row r="7283" spans="10:11" ht="12.75" customHeight="1" x14ac:dyDescent="0.2">
      <c r="J7283">
        <f t="shared" si="616"/>
        <v>0</v>
      </c>
      <c r="K7283">
        <f t="shared" si="617"/>
        <v>0</v>
      </c>
    </row>
    <row r="7284" spans="10:11" ht="12.75" customHeight="1" x14ac:dyDescent="0.2">
      <c r="J7284">
        <f t="shared" si="616"/>
        <v>0</v>
      </c>
      <c r="K7284">
        <f t="shared" si="617"/>
        <v>0</v>
      </c>
    </row>
    <row r="7285" spans="10:11" ht="12.75" customHeight="1" x14ac:dyDescent="0.2">
      <c r="J7285">
        <f t="shared" si="616"/>
        <v>0</v>
      </c>
      <c r="K7285">
        <f t="shared" si="617"/>
        <v>0</v>
      </c>
    </row>
    <row r="7286" spans="10:11" ht="12.75" customHeight="1" x14ac:dyDescent="0.2">
      <c r="J7286">
        <f t="shared" si="616"/>
        <v>0</v>
      </c>
      <c r="K7286">
        <f t="shared" si="617"/>
        <v>0</v>
      </c>
    </row>
    <row r="7287" spans="10:11" ht="12.75" customHeight="1" x14ac:dyDescent="0.2">
      <c r="J7287">
        <f t="shared" si="616"/>
        <v>0</v>
      </c>
      <c r="K7287">
        <f t="shared" si="617"/>
        <v>0</v>
      </c>
    </row>
    <row r="7288" spans="10:11" ht="12.75" customHeight="1" x14ac:dyDescent="0.2">
      <c r="J7288">
        <f t="shared" si="616"/>
        <v>0</v>
      </c>
      <c r="K7288">
        <f t="shared" si="617"/>
        <v>0</v>
      </c>
    </row>
    <row r="7289" spans="10:11" ht="12.75" customHeight="1" x14ac:dyDescent="0.2">
      <c r="J7289">
        <f t="shared" si="616"/>
        <v>0</v>
      </c>
      <c r="K7289">
        <f t="shared" si="617"/>
        <v>0</v>
      </c>
    </row>
    <row r="7290" spans="10:11" ht="12.75" customHeight="1" x14ac:dyDescent="0.2">
      <c r="J7290">
        <f t="shared" si="616"/>
        <v>0</v>
      </c>
      <c r="K7290">
        <f t="shared" si="617"/>
        <v>0</v>
      </c>
    </row>
    <row r="7291" spans="10:11" ht="12.75" customHeight="1" x14ac:dyDescent="0.2">
      <c r="J7291">
        <f t="shared" si="616"/>
        <v>0</v>
      </c>
      <c r="K7291">
        <f t="shared" si="617"/>
        <v>0</v>
      </c>
    </row>
    <row r="7292" spans="10:11" ht="12.75" customHeight="1" x14ac:dyDescent="0.2">
      <c r="J7292">
        <f t="shared" si="616"/>
        <v>0</v>
      </c>
      <c r="K7292">
        <f t="shared" si="617"/>
        <v>0</v>
      </c>
    </row>
    <row r="7293" spans="10:11" ht="12.75" customHeight="1" x14ac:dyDescent="0.2">
      <c r="J7293">
        <f t="shared" si="616"/>
        <v>0</v>
      </c>
      <c r="K7293">
        <f t="shared" si="617"/>
        <v>0</v>
      </c>
    </row>
    <row r="7294" spans="10:11" ht="12.75" customHeight="1" x14ac:dyDescent="0.2">
      <c r="J7294">
        <f t="shared" si="616"/>
        <v>0</v>
      </c>
      <c r="K7294">
        <f t="shared" si="617"/>
        <v>0</v>
      </c>
    </row>
    <row r="7295" spans="10:11" ht="12.75" customHeight="1" x14ac:dyDescent="0.2">
      <c r="J7295">
        <f t="shared" si="616"/>
        <v>0</v>
      </c>
      <c r="K7295">
        <f t="shared" si="617"/>
        <v>0</v>
      </c>
    </row>
    <row r="7296" spans="10:11" ht="12.75" customHeight="1" x14ac:dyDescent="0.2">
      <c r="J7296">
        <f t="shared" si="616"/>
        <v>0</v>
      </c>
      <c r="K7296">
        <f t="shared" si="617"/>
        <v>0</v>
      </c>
    </row>
    <row r="7297" spans="10:11" ht="12.75" customHeight="1" x14ac:dyDescent="0.2">
      <c r="J7297">
        <f t="shared" si="616"/>
        <v>0</v>
      </c>
      <c r="K7297">
        <f t="shared" si="617"/>
        <v>0</v>
      </c>
    </row>
    <row r="7298" spans="10:11" ht="12.75" customHeight="1" x14ac:dyDescent="0.2">
      <c r="J7298">
        <f t="shared" si="616"/>
        <v>0</v>
      </c>
      <c r="K7298">
        <f t="shared" si="617"/>
        <v>0</v>
      </c>
    </row>
    <row r="7299" spans="10:11" ht="12.75" customHeight="1" x14ac:dyDescent="0.2">
      <c r="J7299">
        <f t="shared" ref="J7299:J7362" si="618">IF(H7299="",0,H7299)</f>
        <v>0</v>
      </c>
      <c r="K7299">
        <f t="shared" ref="K7299:K7362" si="619">IF(I7299="",0,I7299)</f>
        <v>0</v>
      </c>
    </row>
    <row r="7300" spans="10:11" ht="12.75" customHeight="1" x14ac:dyDescent="0.2">
      <c r="J7300">
        <f t="shared" si="618"/>
        <v>0</v>
      </c>
      <c r="K7300">
        <f t="shared" si="619"/>
        <v>0</v>
      </c>
    </row>
    <row r="7301" spans="10:11" ht="12.75" customHeight="1" x14ac:dyDescent="0.2">
      <c r="J7301">
        <f t="shared" si="618"/>
        <v>0</v>
      </c>
      <c r="K7301">
        <f t="shared" si="619"/>
        <v>0</v>
      </c>
    </row>
    <row r="7302" spans="10:11" ht="12.75" customHeight="1" x14ac:dyDescent="0.2">
      <c r="J7302">
        <f t="shared" si="618"/>
        <v>0</v>
      </c>
      <c r="K7302">
        <f t="shared" si="619"/>
        <v>0</v>
      </c>
    </row>
    <row r="7303" spans="10:11" ht="12.75" customHeight="1" x14ac:dyDescent="0.2">
      <c r="J7303">
        <f t="shared" si="618"/>
        <v>0</v>
      </c>
      <c r="K7303">
        <f t="shared" si="619"/>
        <v>0</v>
      </c>
    </row>
    <row r="7304" spans="10:11" ht="12.75" customHeight="1" x14ac:dyDescent="0.2">
      <c r="J7304">
        <f t="shared" si="618"/>
        <v>0</v>
      </c>
      <c r="K7304">
        <f t="shared" si="619"/>
        <v>0</v>
      </c>
    </row>
    <row r="7305" spans="10:11" ht="12.75" customHeight="1" x14ac:dyDescent="0.2">
      <c r="J7305">
        <f t="shared" si="618"/>
        <v>0</v>
      </c>
      <c r="K7305">
        <f t="shared" si="619"/>
        <v>0</v>
      </c>
    </row>
    <row r="7306" spans="10:11" ht="12.75" customHeight="1" x14ac:dyDescent="0.2">
      <c r="J7306">
        <f t="shared" si="618"/>
        <v>0</v>
      </c>
      <c r="K7306">
        <f t="shared" si="619"/>
        <v>0</v>
      </c>
    </row>
    <row r="7307" spans="10:11" ht="12.75" customHeight="1" x14ac:dyDescent="0.2">
      <c r="J7307">
        <f t="shared" si="618"/>
        <v>0</v>
      </c>
      <c r="K7307">
        <f t="shared" si="619"/>
        <v>0</v>
      </c>
    </row>
    <row r="7308" spans="10:11" ht="12.75" customHeight="1" x14ac:dyDescent="0.2">
      <c r="J7308">
        <f t="shared" si="618"/>
        <v>0</v>
      </c>
      <c r="K7308">
        <f t="shared" si="619"/>
        <v>0</v>
      </c>
    </row>
    <row r="7309" spans="10:11" ht="12.75" customHeight="1" x14ac:dyDescent="0.2">
      <c r="J7309">
        <f t="shared" si="618"/>
        <v>0</v>
      </c>
      <c r="K7309">
        <f t="shared" si="619"/>
        <v>0</v>
      </c>
    </row>
    <row r="7310" spans="10:11" ht="12.75" customHeight="1" x14ac:dyDescent="0.2">
      <c r="J7310">
        <f t="shared" si="618"/>
        <v>0</v>
      </c>
      <c r="K7310">
        <f t="shared" si="619"/>
        <v>0</v>
      </c>
    </row>
    <row r="7311" spans="10:11" ht="12.75" customHeight="1" x14ac:dyDescent="0.2">
      <c r="J7311">
        <f t="shared" si="618"/>
        <v>0</v>
      </c>
      <c r="K7311">
        <f t="shared" si="619"/>
        <v>0</v>
      </c>
    </row>
    <row r="7312" spans="10:11" ht="12.75" customHeight="1" x14ac:dyDescent="0.2">
      <c r="J7312">
        <f t="shared" si="618"/>
        <v>0</v>
      </c>
      <c r="K7312">
        <f t="shared" si="619"/>
        <v>0</v>
      </c>
    </row>
    <row r="7313" spans="10:11" ht="12.75" customHeight="1" x14ac:dyDescent="0.2">
      <c r="J7313">
        <f t="shared" si="618"/>
        <v>0</v>
      </c>
      <c r="K7313">
        <f t="shared" si="619"/>
        <v>0</v>
      </c>
    </row>
    <row r="7314" spans="10:11" ht="12.75" customHeight="1" x14ac:dyDescent="0.2">
      <c r="J7314">
        <f t="shared" si="618"/>
        <v>0</v>
      </c>
      <c r="K7314">
        <f t="shared" si="619"/>
        <v>0</v>
      </c>
    </row>
    <row r="7315" spans="10:11" ht="12.75" customHeight="1" x14ac:dyDescent="0.2">
      <c r="J7315">
        <f t="shared" si="618"/>
        <v>0</v>
      </c>
      <c r="K7315">
        <f t="shared" si="619"/>
        <v>0</v>
      </c>
    </row>
    <row r="7316" spans="10:11" ht="12.75" customHeight="1" x14ac:dyDescent="0.2">
      <c r="J7316">
        <f t="shared" si="618"/>
        <v>0</v>
      </c>
      <c r="K7316">
        <f t="shared" si="619"/>
        <v>0</v>
      </c>
    </row>
    <row r="7317" spans="10:11" ht="12.75" customHeight="1" x14ac:dyDescent="0.2">
      <c r="J7317">
        <f t="shared" si="618"/>
        <v>0</v>
      </c>
      <c r="K7317">
        <f t="shared" si="619"/>
        <v>0</v>
      </c>
    </row>
    <row r="7318" spans="10:11" ht="12.75" customHeight="1" x14ac:dyDescent="0.2">
      <c r="J7318">
        <f t="shared" si="618"/>
        <v>0</v>
      </c>
      <c r="K7318">
        <f t="shared" si="619"/>
        <v>0</v>
      </c>
    </row>
    <row r="7319" spans="10:11" ht="12.75" customHeight="1" x14ac:dyDescent="0.2">
      <c r="J7319">
        <f t="shared" si="618"/>
        <v>0</v>
      </c>
      <c r="K7319">
        <f t="shared" si="619"/>
        <v>0</v>
      </c>
    </row>
    <row r="7320" spans="10:11" ht="12.75" customHeight="1" x14ac:dyDescent="0.2">
      <c r="J7320">
        <f t="shared" si="618"/>
        <v>0</v>
      </c>
      <c r="K7320">
        <f t="shared" si="619"/>
        <v>0</v>
      </c>
    </row>
    <row r="7321" spans="10:11" ht="12.75" customHeight="1" x14ac:dyDescent="0.2">
      <c r="J7321">
        <f t="shared" si="618"/>
        <v>0</v>
      </c>
      <c r="K7321">
        <f t="shared" si="619"/>
        <v>0</v>
      </c>
    </row>
    <row r="7322" spans="10:11" ht="12.75" customHeight="1" x14ac:dyDescent="0.2">
      <c r="J7322">
        <f t="shared" si="618"/>
        <v>0</v>
      </c>
      <c r="K7322">
        <f t="shared" si="619"/>
        <v>0</v>
      </c>
    </row>
    <row r="7323" spans="10:11" ht="12.75" customHeight="1" x14ac:dyDescent="0.2">
      <c r="J7323">
        <f t="shared" si="618"/>
        <v>0</v>
      </c>
      <c r="K7323">
        <f t="shared" si="619"/>
        <v>0</v>
      </c>
    </row>
    <row r="7324" spans="10:11" ht="12.75" customHeight="1" x14ac:dyDescent="0.2">
      <c r="J7324">
        <f t="shared" si="618"/>
        <v>0</v>
      </c>
      <c r="K7324">
        <f t="shared" si="619"/>
        <v>0</v>
      </c>
    </row>
    <row r="7325" spans="10:11" ht="12.75" customHeight="1" x14ac:dyDescent="0.2">
      <c r="J7325">
        <f t="shared" si="618"/>
        <v>0</v>
      </c>
      <c r="K7325">
        <f t="shared" si="619"/>
        <v>0</v>
      </c>
    </row>
    <row r="7326" spans="10:11" ht="12.75" customHeight="1" x14ac:dyDescent="0.2">
      <c r="J7326">
        <f t="shared" si="618"/>
        <v>0</v>
      </c>
      <c r="K7326">
        <f t="shared" si="619"/>
        <v>0</v>
      </c>
    </row>
    <row r="7327" spans="10:11" ht="12.75" customHeight="1" x14ac:dyDescent="0.2">
      <c r="J7327">
        <f t="shared" si="618"/>
        <v>0</v>
      </c>
      <c r="K7327">
        <f t="shared" si="619"/>
        <v>0</v>
      </c>
    </row>
    <row r="7328" spans="10:11" ht="12.75" customHeight="1" x14ac:dyDescent="0.2">
      <c r="J7328">
        <f t="shared" si="618"/>
        <v>0</v>
      </c>
      <c r="K7328">
        <f t="shared" si="619"/>
        <v>0</v>
      </c>
    </row>
    <row r="7329" spans="10:11" ht="12.75" customHeight="1" x14ac:dyDescent="0.2">
      <c r="J7329">
        <f t="shared" si="618"/>
        <v>0</v>
      </c>
      <c r="K7329">
        <f t="shared" si="619"/>
        <v>0</v>
      </c>
    </row>
    <row r="7330" spans="10:11" ht="12.75" customHeight="1" x14ac:dyDescent="0.2">
      <c r="J7330">
        <f t="shared" si="618"/>
        <v>0</v>
      </c>
      <c r="K7330">
        <f t="shared" si="619"/>
        <v>0</v>
      </c>
    </row>
    <row r="7331" spans="10:11" ht="12.75" customHeight="1" x14ac:dyDescent="0.2">
      <c r="J7331">
        <f t="shared" si="618"/>
        <v>0</v>
      </c>
      <c r="K7331">
        <f t="shared" si="619"/>
        <v>0</v>
      </c>
    </row>
    <row r="7332" spans="10:11" ht="12.75" customHeight="1" x14ac:dyDescent="0.2">
      <c r="J7332">
        <f t="shared" si="618"/>
        <v>0</v>
      </c>
      <c r="K7332">
        <f t="shared" si="619"/>
        <v>0</v>
      </c>
    </row>
    <row r="7333" spans="10:11" ht="12.75" customHeight="1" x14ac:dyDescent="0.2">
      <c r="J7333">
        <f t="shared" si="618"/>
        <v>0</v>
      </c>
      <c r="K7333">
        <f t="shared" si="619"/>
        <v>0</v>
      </c>
    </row>
    <row r="7334" spans="10:11" ht="12.75" customHeight="1" x14ac:dyDescent="0.2">
      <c r="J7334">
        <f t="shared" si="618"/>
        <v>0</v>
      </c>
      <c r="K7334">
        <f t="shared" si="619"/>
        <v>0</v>
      </c>
    </row>
    <row r="7335" spans="10:11" ht="12.75" customHeight="1" x14ac:dyDescent="0.2">
      <c r="J7335">
        <f t="shared" si="618"/>
        <v>0</v>
      </c>
      <c r="K7335">
        <f t="shared" si="619"/>
        <v>0</v>
      </c>
    </row>
    <row r="7336" spans="10:11" ht="12.75" customHeight="1" x14ac:dyDescent="0.2">
      <c r="J7336">
        <f t="shared" si="618"/>
        <v>0</v>
      </c>
      <c r="K7336">
        <f t="shared" si="619"/>
        <v>0</v>
      </c>
    </row>
    <row r="7337" spans="10:11" ht="12.75" customHeight="1" x14ac:dyDescent="0.2">
      <c r="J7337">
        <f t="shared" si="618"/>
        <v>0</v>
      </c>
      <c r="K7337">
        <f t="shared" si="619"/>
        <v>0</v>
      </c>
    </row>
    <row r="7338" spans="10:11" ht="12.75" customHeight="1" x14ac:dyDescent="0.2">
      <c r="J7338">
        <f t="shared" si="618"/>
        <v>0</v>
      </c>
      <c r="K7338">
        <f t="shared" si="619"/>
        <v>0</v>
      </c>
    </row>
    <row r="7339" spans="10:11" ht="12.75" customHeight="1" x14ac:dyDescent="0.2">
      <c r="J7339">
        <f t="shared" si="618"/>
        <v>0</v>
      </c>
      <c r="K7339">
        <f t="shared" si="619"/>
        <v>0</v>
      </c>
    </row>
    <row r="7340" spans="10:11" ht="12.75" customHeight="1" x14ac:dyDescent="0.2">
      <c r="J7340">
        <f t="shared" si="618"/>
        <v>0</v>
      </c>
      <c r="K7340">
        <f t="shared" si="619"/>
        <v>0</v>
      </c>
    </row>
    <row r="7341" spans="10:11" ht="12.75" customHeight="1" x14ac:dyDescent="0.2">
      <c r="J7341">
        <f t="shared" si="618"/>
        <v>0</v>
      </c>
      <c r="K7341">
        <f t="shared" si="619"/>
        <v>0</v>
      </c>
    </row>
    <row r="7342" spans="10:11" ht="12.75" customHeight="1" x14ac:dyDescent="0.2">
      <c r="J7342">
        <f t="shared" si="618"/>
        <v>0</v>
      </c>
      <c r="K7342">
        <f t="shared" si="619"/>
        <v>0</v>
      </c>
    </row>
    <row r="7343" spans="10:11" ht="12.75" customHeight="1" x14ac:dyDescent="0.2">
      <c r="J7343">
        <f t="shared" si="618"/>
        <v>0</v>
      </c>
      <c r="K7343">
        <f t="shared" si="619"/>
        <v>0</v>
      </c>
    </row>
    <row r="7344" spans="10:11" ht="12.75" customHeight="1" x14ac:dyDescent="0.2">
      <c r="J7344">
        <f t="shared" si="618"/>
        <v>0</v>
      </c>
      <c r="K7344">
        <f t="shared" si="619"/>
        <v>0</v>
      </c>
    </row>
    <row r="7345" spans="10:11" ht="12.75" customHeight="1" x14ac:dyDescent="0.2">
      <c r="J7345">
        <f t="shared" si="618"/>
        <v>0</v>
      </c>
      <c r="K7345">
        <f t="shared" si="619"/>
        <v>0</v>
      </c>
    </row>
    <row r="7346" spans="10:11" ht="12.75" customHeight="1" x14ac:dyDescent="0.2">
      <c r="J7346">
        <f t="shared" si="618"/>
        <v>0</v>
      </c>
      <c r="K7346">
        <f t="shared" si="619"/>
        <v>0</v>
      </c>
    </row>
    <row r="7347" spans="10:11" ht="12.75" customHeight="1" x14ac:dyDescent="0.2">
      <c r="J7347">
        <f t="shared" si="618"/>
        <v>0</v>
      </c>
      <c r="K7347">
        <f t="shared" si="619"/>
        <v>0</v>
      </c>
    </row>
    <row r="7348" spans="10:11" ht="12.75" customHeight="1" x14ac:dyDescent="0.2">
      <c r="J7348">
        <f t="shared" si="618"/>
        <v>0</v>
      </c>
      <c r="K7348">
        <f t="shared" si="619"/>
        <v>0</v>
      </c>
    </row>
    <row r="7349" spans="10:11" ht="12.75" customHeight="1" x14ac:dyDescent="0.2">
      <c r="J7349">
        <f t="shared" si="618"/>
        <v>0</v>
      </c>
      <c r="K7349">
        <f t="shared" si="619"/>
        <v>0</v>
      </c>
    </row>
    <row r="7350" spans="10:11" ht="12.75" customHeight="1" x14ac:dyDescent="0.2">
      <c r="J7350">
        <f t="shared" si="618"/>
        <v>0</v>
      </c>
      <c r="K7350">
        <f t="shared" si="619"/>
        <v>0</v>
      </c>
    </row>
    <row r="7351" spans="10:11" ht="12.75" customHeight="1" x14ac:dyDescent="0.2">
      <c r="J7351">
        <f t="shared" si="618"/>
        <v>0</v>
      </c>
      <c r="K7351">
        <f t="shared" si="619"/>
        <v>0</v>
      </c>
    </row>
    <row r="7352" spans="10:11" ht="12.75" customHeight="1" x14ac:dyDescent="0.2">
      <c r="J7352">
        <f t="shared" si="618"/>
        <v>0</v>
      </c>
      <c r="K7352">
        <f t="shared" si="619"/>
        <v>0</v>
      </c>
    </row>
    <row r="7353" spans="10:11" ht="12.75" customHeight="1" x14ac:dyDescent="0.2">
      <c r="J7353">
        <f t="shared" si="618"/>
        <v>0</v>
      </c>
      <c r="K7353">
        <f t="shared" si="619"/>
        <v>0</v>
      </c>
    </row>
    <row r="7354" spans="10:11" ht="12.75" customHeight="1" x14ac:dyDescent="0.2">
      <c r="J7354">
        <f t="shared" si="618"/>
        <v>0</v>
      </c>
      <c r="K7354">
        <f t="shared" si="619"/>
        <v>0</v>
      </c>
    </row>
    <row r="7355" spans="10:11" ht="12.75" customHeight="1" x14ac:dyDescent="0.2">
      <c r="J7355">
        <f t="shared" si="618"/>
        <v>0</v>
      </c>
      <c r="K7355">
        <f t="shared" si="619"/>
        <v>0</v>
      </c>
    </row>
    <row r="7356" spans="10:11" ht="12.75" customHeight="1" x14ac:dyDescent="0.2">
      <c r="J7356">
        <f t="shared" si="618"/>
        <v>0</v>
      </c>
      <c r="K7356">
        <f t="shared" si="619"/>
        <v>0</v>
      </c>
    </row>
    <row r="7357" spans="10:11" ht="12.75" customHeight="1" x14ac:dyDescent="0.2">
      <c r="J7357">
        <f t="shared" si="618"/>
        <v>0</v>
      </c>
      <c r="K7357">
        <f t="shared" si="619"/>
        <v>0</v>
      </c>
    </row>
    <row r="7358" spans="10:11" ht="12.75" customHeight="1" x14ac:dyDescent="0.2">
      <c r="J7358">
        <f t="shared" si="618"/>
        <v>0</v>
      </c>
      <c r="K7358">
        <f t="shared" si="619"/>
        <v>0</v>
      </c>
    </row>
    <row r="7359" spans="10:11" ht="12.75" customHeight="1" x14ac:dyDescent="0.2">
      <c r="J7359">
        <f t="shared" si="618"/>
        <v>0</v>
      </c>
      <c r="K7359">
        <f t="shared" si="619"/>
        <v>0</v>
      </c>
    </row>
    <row r="7360" spans="10:11" ht="12.75" customHeight="1" x14ac:dyDescent="0.2">
      <c r="J7360">
        <f t="shared" si="618"/>
        <v>0</v>
      </c>
      <c r="K7360">
        <f t="shared" si="619"/>
        <v>0</v>
      </c>
    </row>
    <row r="7361" spans="10:11" ht="12.75" customHeight="1" x14ac:dyDescent="0.2">
      <c r="J7361">
        <f t="shared" si="618"/>
        <v>0</v>
      </c>
      <c r="K7361">
        <f t="shared" si="619"/>
        <v>0</v>
      </c>
    </row>
    <row r="7362" spans="10:11" ht="12.75" customHeight="1" x14ac:dyDescent="0.2">
      <c r="J7362">
        <f t="shared" si="618"/>
        <v>0</v>
      </c>
      <c r="K7362">
        <f t="shared" si="619"/>
        <v>0</v>
      </c>
    </row>
    <row r="7363" spans="10:11" ht="12.75" customHeight="1" x14ac:dyDescent="0.2">
      <c r="J7363">
        <f t="shared" ref="J7363:J7426" si="620">IF(H7363="",0,H7363)</f>
        <v>0</v>
      </c>
      <c r="K7363">
        <f t="shared" ref="K7363:K7426" si="621">IF(I7363="",0,I7363)</f>
        <v>0</v>
      </c>
    </row>
    <row r="7364" spans="10:11" ht="12.75" customHeight="1" x14ac:dyDescent="0.2">
      <c r="J7364">
        <f t="shared" si="620"/>
        <v>0</v>
      </c>
      <c r="K7364">
        <f t="shared" si="621"/>
        <v>0</v>
      </c>
    </row>
    <row r="7365" spans="10:11" ht="12.75" customHeight="1" x14ac:dyDescent="0.2">
      <c r="J7365">
        <f t="shared" si="620"/>
        <v>0</v>
      </c>
      <c r="K7365">
        <f t="shared" si="621"/>
        <v>0</v>
      </c>
    </row>
    <row r="7366" spans="10:11" ht="12.75" customHeight="1" x14ac:dyDescent="0.2">
      <c r="J7366">
        <f t="shared" si="620"/>
        <v>0</v>
      </c>
      <c r="K7366">
        <f t="shared" si="621"/>
        <v>0</v>
      </c>
    </row>
    <row r="7367" spans="10:11" ht="12.75" customHeight="1" x14ac:dyDescent="0.2">
      <c r="J7367">
        <f t="shared" si="620"/>
        <v>0</v>
      </c>
      <c r="K7367">
        <f t="shared" si="621"/>
        <v>0</v>
      </c>
    </row>
    <row r="7368" spans="10:11" ht="12.75" customHeight="1" x14ac:dyDescent="0.2">
      <c r="J7368">
        <f t="shared" si="620"/>
        <v>0</v>
      </c>
      <c r="K7368">
        <f t="shared" si="621"/>
        <v>0</v>
      </c>
    </row>
    <row r="7369" spans="10:11" ht="12.75" customHeight="1" x14ac:dyDescent="0.2">
      <c r="J7369">
        <f t="shared" si="620"/>
        <v>0</v>
      </c>
      <c r="K7369">
        <f t="shared" si="621"/>
        <v>0</v>
      </c>
    </row>
    <row r="7370" spans="10:11" ht="12.75" customHeight="1" x14ac:dyDescent="0.2">
      <c r="J7370">
        <f t="shared" si="620"/>
        <v>0</v>
      </c>
      <c r="K7370">
        <f t="shared" si="621"/>
        <v>0</v>
      </c>
    </row>
    <row r="7371" spans="10:11" ht="12.75" customHeight="1" x14ac:dyDescent="0.2">
      <c r="J7371">
        <f t="shared" si="620"/>
        <v>0</v>
      </c>
      <c r="K7371">
        <f t="shared" si="621"/>
        <v>0</v>
      </c>
    </row>
    <row r="7372" spans="10:11" ht="12.75" customHeight="1" x14ac:dyDescent="0.2">
      <c r="J7372">
        <f t="shared" si="620"/>
        <v>0</v>
      </c>
      <c r="K7372">
        <f t="shared" si="621"/>
        <v>0</v>
      </c>
    </row>
    <row r="7373" spans="10:11" ht="12.75" customHeight="1" x14ac:dyDescent="0.2">
      <c r="J7373">
        <f t="shared" si="620"/>
        <v>0</v>
      </c>
      <c r="K7373">
        <f t="shared" si="621"/>
        <v>0</v>
      </c>
    </row>
    <row r="7374" spans="10:11" ht="12.75" customHeight="1" x14ac:dyDescent="0.2">
      <c r="J7374">
        <f t="shared" si="620"/>
        <v>0</v>
      </c>
      <c r="K7374">
        <f t="shared" si="621"/>
        <v>0</v>
      </c>
    </row>
    <row r="7375" spans="10:11" ht="12.75" customHeight="1" x14ac:dyDescent="0.2">
      <c r="J7375">
        <f t="shared" si="620"/>
        <v>0</v>
      </c>
      <c r="K7375">
        <f t="shared" si="621"/>
        <v>0</v>
      </c>
    </row>
    <row r="7376" spans="10:11" ht="12.75" customHeight="1" x14ac:dyDescent="0.2">
      <c r="J7376">
        <f t="shared" si="620"/>
        <v>0</v>
      </c>
      <c r="K7376">
        <f t="shared" si="621"/>
        <v>0</v>
      </c>
    </row>
    <row r="7377" spans="10:11" ht="12.75" customHeight="1" x14ac:dyDescent="0.2">
      <c r="J7377">
        <f t="shared" si="620"/>
        <v>0</v>
      </c>
      <c r="K7377">
        <f t="shared" si="621"/>
        <v>0</v>
      </c>
    </row>
    <row r="7378" spans="10:11" ht="12.75" customHeight="1" x14ac:dyDescent="0.2">
      <c r="J7378">
        <f t="shared" si="620"/>
        <v>0</v>
      </c>
      <c r="K7378">
        <f t="shared" si="621"/>
        <v>0</v>
      </c>
    </row>
    <row r="7379" spans="10:11" ht="12.75" customHeight="1" x14ac:dyDescent="0.2">
      <c r="J7379">
        <f t="shared" si="620"/>
        <v>0</v>
      </c>
      <c r="K7379">
        <f t="shared" si="621"/>
        <v>0</v>
      </c>
    </row>
    <row r="7380" spans="10:11" ht="12.75" customHeight="1" x14ac:dyDescent="0.2">
      <c r="J7380">
        <f t="shared" si="620"/>
        <v>0</v>
      </c>
      <c r="K7380">
        <f t="shared" si="621"/>
        <v>0</v>
      </c>
    </row>
    <row r="7381" spans="10:11" ht="12.75" customHeight="1" x14ac:dyDescent="0.2">
      <c r="J7381">
        <f t="shared" si="620"/>
        <v>0</v>
      </c>
      <c r="K7381">
        <f t="shared" si="621"/>
        <v>0</v>
      </c>
    </row>
    <row r="7382" spans="10:11" ht="12.75" customHeight="1" x14ac:dyDescent="0.2">
      <c r="J7382">
        <f t="shared" si="620"/>
        <v>0</v>
      </c>
      <c r="K7382">
        <f t="shared" si="621"/>
        <v>0</v>
      </c>
    </row>
    <row r="7383" spans="10:11" ht="12.75" customHeight="1" x14ac:dyDescent="0.2">
      <c r="J7383">
        <f t="shared" si="620"/>
        <v>0</v>
      </c>
      <c r="K7383">
        <f t="shared" si="621"/>
        <v>0</v>
      </c>
    </row>
    <row r="7384" spans="10:11" ht="12.75" customHeight="1" x14ac:dyDescent="0.2">
      <c r="J7384">
        <f t="shared" si="620"/>
        <v>0</v>
      </c>
      <c r="K7384">
        <f t="shared" si="621"/>
        <v>0</v>
      </c>
    </row>
    <row r="7385" spans="10:11" ht="12.75" customHeight="1" x14ac:dyDescent="0.2">
      <c r="J7385">
        <f t="shared" si="620"/>
        <v>0</v>
      </c>
      <c r="K7385">
        <f t="shared" si="621"/>
        <v>0</v>
      </c>
    </row>
    <row r="7386" spans="10:11" ht="12.75" customHeight="1" x14ac:dyDescent="0.2">
      <c r="J7386">
        <f t="shared" si="620"/>
        <v>0</v>
      </c>
      <c r="K7386">
        <f t="shared" si="621"/>
        <v>0</v>
      </c>
    </row>
    <row r="7387" spans="10:11" ht="12.75" customHeight="1" x14ac:dyDescent="0.2">
      <c r="J7387">
        <f t="shared" si="620"/>
        <v>0</v>
      </c>
      <c r="K7387">
        <f t="shared" si="621"/>
        <v>0</v>
      </c>
    </row>
    <row r="7388" spans="10:11" ht="12.75" customHeight="1" x14ac:dyDescent="0.2">
      <c r="J7388">
        <f t="shared" si="620"/>
        <v>0</v>
      </c>
      <c r="K7388">
        <f t="shared" si="621"/>
        <v>0</v>
      </c>
    </row>
    <row r="7389" spans="10:11" ht="12.75" customHeight="1" x14ac:dyDescent="0.2">
      <c r="J7389">
        <f t="shared" si="620"/>
        <v>0</v>
      </c>
      <c r="K7389">
        <f t="shared" si="621"/>
        <v>0</v>
      </c>
    </row>
    <row r="7390" spans="10:11" ht="12.75" customHeight="1" x14ac:dyDescent="0.2">
      <c r="J7390">
        <f t="shared" si="620"/>
        <v>0</v>
      </c>
      <c r="K7390">
        <f t="shared" si="621"/>
        <v>0</v>
      </c>
    </row>
    <row r="7391" spans="10:11" ht="12.75" customHeight="1" x14ac:dyDescent="0.2">
      <c r="J7391">
        <f t="shared" si="620"/>
        <v>0</v>
      </c>
      <c r="K7391">
        <f t="shared" si="621"/>
        <v>0</v>
      </c>
    </row>
    <row r="7392" spans="10:11" ht="12.75" customHeight="1" x14ac:dyDescent="0.2">
      <c r="J7392">
        <f t="shared" si="620"/>
        <v>0</v>
      </c>
      <c r="K7392">
        <f t="shared" si="621"/>
        <v>0</v>
      </c>
    </row>
    <row r="7393" spans="10:11" ht="12.75" customHeight="1" x14ac:dyDescent="0.2">
      <c r="J7393">
        <f t="shared" si="620"/>
        <v>0</v>
      </c>
      <c r="K7393">
        <f t="shared" si="621"/>
        <v>0</v>
      </c>
    </row>
    <row r="7394" spans="10:11" ht="12.75" customHeight="1" x14ac:dyDescent="0.2">
      <c r="J7394">
        <f t="shared" si="620"/>
        <v>0</v>
      </c>
      <c r="K7394">
        <f t="shared" si="621"/>
        <v>0</v>
      </c>
    </row>
    <row r="7395" spans="10:11" ht="12.75" customHeight="1" x14ac:dyDescent="0.2">
      <c r="J7395">
        <f t="shared" si="620"/>
        <v>0</v>
      </c>
      <c r="K7395">
        <f t="shared" si="621"/>
        <v>0</v>
      </c>
    </row>
    <row r="7396" spans="10:11" ht="12.75" customHeight="1" x14ac:dyDescent="0.2">
      <c r="J7396">
        <f t="shared" si="620"/>
        <v>0</v>
      </c>
      <c r="K7396">
        <f t="shared" si="621"/>
        <v>0</v>
      </c>
    </row>
    <row r="7397" spans="10:11" ht="12.75" customHeight="1" x14ac:dyDescent="0.2">
      <c r="J7397">
        <f t="shared" si="620"/>
        <v>0</v>
      </c>
      <c r="K7397">
        <f t="shared" si="621"/>
        <v>0</v>
      </c>
    </row>
    <row r="7398" spans="10:11" ht="12.75" customHeight="1" x14ac:dyDescent="0.2">
      <c r="J7398">
        <f t="shared" si="620"/>
        <v>0</v>
      </c>
      <c r="K7398">
        <f t="shared" si="621"/>
        <v>0</v>
      </c>
    </row>
    <row r="7399" spans="10:11" ht="12.75" customHeight="1" x14ac:dyDescent="0.2">
      <c r="J7399">
        <f t="shared" si="620"/>
        <v>0</v>
      </c>
      <c r="K7399">
        <f t="shared" si="621"/>
        <v>0</v>
      </c>
    </row>
    <row r="7400" spans="10:11" ht="12.75" customHeight="1" x14ac:dyDescent="0.2">
      <c r="J7400">
        <f t="shared" si="620"/>
        <v>0</v>
      </c>
      <c r="K7400">
        <f t="shared" si="621"/>
        <v>0</v>
      </c>
    </row>
    <row r="7401" spans="10:11" ht="12.75" customHeight="1" x14ac:dyDescent="0.2">
      <c r="J7401">
        <f t="shared" si="620"/>
        <v>0</v>
      </c>
      <c r="K7401">
        <f t="shared" si="621"/>
        <v>0</v>
      </c>
    </row>
    <row r="7402" spans="10:11" ht="12.75" customHeight="1" x14ac:dyDescent="0.2">
      <c r="J7402">
        <f t="shared" si="620"/>
        <v>0</v>
      </c>
      <c r="K7402">
        <f t="shared" si="621"/>
        <v>0</v>
      </c>
    </row>
    <row r="7403" spans="10:11" ht="12.75" customHeight="1" x14ac:dyDescent="0.2">
      <c r="J7403">
        <f t="shared" si="620"/>
        <v>0</v>
      </c>
      <c r="K7403">
        <f t="shared" si="621"/>
        <v>0</v>
      </c>
    </row>
    <row r="7404" spans="10:11" ht="12.75" customHeight="1" x14ac:dyDescent="0.2">
      <c r="J7404">
        <f t="shared" si="620"/>
        <v>0</v>
      </c>
      <c r="K7404">
        <f t="shared" si="621"/>
        <v>0</v>
      </c>
    </row>
    <row r="7405" spans="10:11" ht="12.75" customHeight="1" x14ac:dyDescent="0.2">
      <c r="J7405">
        <f t="shared" si="620"/>
        <v>0</v>
      </c>
      <c r="K7405">
        <f t="shared" si="621"/>
        <v>0</v>
      </c>
    </row>
    <row r="7406" spans="10:11" ht="12.75" customHeight="1" x14ac:dyDescent="0.2">
      <c r="J7406">
        <f t="shared" si="620"/>
        <v>0</v>
      </c>
      <c r="K7406">
        <f t="shared" si="621"/>
        <v>0</v>
      </c>
    </row>
    <row r="7407" spans="10:11" ht="12.75" customHeight="1" x14ac:dyDescent="0.2">
      <c r="J7407">
        <f t="shared" si="620"/>
        <v>0</v>
      </c>
      <c r="K7407">
        <f t="shared" si="621"/>
        <v>0</v>
      </c>
    </row>
    <row r="7408" spans="10:11" ht="12.75" customHeight="1" x14ac:dyDescent="0.2">
      <c r="J7408">
        <f t="shared" si="620"/>
        <v>0</v>
      </c>
      <c r="K7408">
        <f t="shared" si="621"/>
        <v>0</v>
      </c>
    </row>
    <row r="7409" spans="10:11" ht="12.75" customHeight="1" x14ac:dyDescent="0.2">
      <c r="J7409">
        <f t="shared" si="620"/>
        <v>0</v>
      </c>
      <c r="K7409">
        <f t="shared" si="621"/>
        <v>0</v>
      </c>
    </row>
    <row r="7410" spans="10:11" ht="12.75" customHeight="1" x14ac:dyDescent="0.2">
      <c r="J7410">
        <f t="shared" si="620"/>
        <v>0</v>
      </c>
      <c r="K7410">
        <f t="shared" si="621"/>
        <v>0</v>
      </c>
    </row>
    <row r="7411" spans="10:11" ht="12.75" customHeight="1" x14ac:dyDescent="0.2">
      <c r="J7411">
        <f t="shared" si="620"/>
        <v>0</v>
      </c>
      <c r="K7411">
        <f t="shared" si="621"/>
        <v>0</v>
      </c>
    </row>
    <row r="7412" spans="10:11" ht="12.75" customHeight="1" x14ac:dyDescent="0.2">
      <c r="J7412">
        <f t="shared" si="620"/>
        <v>0</v>
      </c>
      <c r="K7412">
        <f t="shared" si="621"/>
        <v>0</v>
      </c>
    </row>
    <row r="7413" spans="10:11" ht="12.75" customHeight="1" x14ac:dyDescent="0.2">
      <c r="J7413">
        <f t="shared" si="620"/>
        <v>0</v>
      </c>
      <c r="K7413">
        <f t="shared" si="621"/>
        <v>0</v>
      </c>
    </row>
    <row r="7414" spans="10:11" ht="12.75" customHeight="1" x14ac:dyDescent="0.2">
      <c r="J7414">
        <f t="shared" si="620"/>
        <v>0</v>
      </c>
      <c r="K7414">
        <f t="shared" si="621"/>
        <v>0</v>
      </c>
    </row>
    <row r="7415" spans="10:11" ht="12.75" customHeight="1" x14ac:dyDescent="0.2">
      <c r="J7415">
        <f t="shared" si="620"/>
        <v>0</v>
      </c>
      <c r="K7415">
        <f t="shared" si="621"/>
        <v>0</v>
      </c>
    </row>
    <row r="7416" spans="10:11" ht="12.75" customHeight="1" x14ac:dyDescent="0.2">
      <c r="J7416">
        <f t="shared" si="620"/>
        <v>0</v>
      </c>
      <c r="K7416">
        <f t="shared" si="621"/>
        <v>0</v>
      </c>
    </row>
    <row r="7417" spans="10:11" ht="12.75" customHeight="1" x14ac:dyDescent="0.2">
      <c r="J7417">
        <f t="shared" si="620"/>
        <v>0</v>
      </c>
      <c r="K7417">
        <f t="shared" si="621"/>
        <v>0</v>
      </c>
    </row>
    <row r="7418" spans="10:11" ht="12.75" customHeight="1" x14ac:dyDescent="0.2">
      <c r="J7418">
        <f t="shared" si="620"/>
        <v>0</v>
      </c>
      <c r="K7418">
        <f t="shared" si="621"/>
        <v>0</v>
      </c>
    </row>
    <row r="7419" spans="10:11" ht="12.75" customHeight="1" x14ac:dyDescent="0.2">
      <c r="J7419">
        <f t="shared" si="620"/>
        <v>0</v>
      </c>
      <c r="K7419">
        <f t="shared" si="621"/>
        <v>0</v>
      </c>
    </row>
    <row r="7420" spans="10:11" ht="12.75" customHeight="1" x14ac:dyDescent="0.2">
      <c r="J7420">
        <f t="shared" si="620"/>
        <v>0</v>
      </c>
      <c r="K7420">
        <f t="shared" si="621"/>
        <v>0</v>
      </c>
    </row>
    <row r="7421" spans="10:11" ht="12.75" customHeight="1" x14ac:dyDescent="0.2">
      <c r="J7421">
        <f t="shared" si="620"/>
        <v>0</v>
      </c>
      <c r="K7421">
        <f t="shared" si="621"/>
        <v>0</v>
      </c>
    </row>
    <row r="7422" spans="10:11" ht="12.75" customHeight="1" x14ac:dyDescent="0.2">
      <c r="J7422">
        <f t="shared" si="620"/>
        <v>0</v>
      </c>
      <c r="K7422">
        <f t="shared" si="621"/>
        <v>0</v>
      </c>
    </row>
    <row r="7423" spans="10:11" ht="12.75" customHeight="1" x14ac:dyDescent="0.2">
      <c r="J7423">
        <f t="shared" si="620"/>
        <v>0</v>
      </c>
      <c r="K7423">
        <f t="shared" si="621"/>
        <v>0</v>
      </c>
    </row>
    <row r="7424" spans="10:11" ht="12.75" customHeight="1" x14ac:dyDescent="0.2">
      <c r="J7424">
        <f t="shared" si="620"/>
        <v>0</v>
      </c>
      <c r="K7424">
        <f t="shared" si="621"/>
        <v>0</v>
      </c>
    </row>
    <row r="7425" spans="10:11" ht="12.75" customHeight="1" x14ac:dyDescent="0.2">
      <c r="J7425">
        <f t="shared" si="620"/>
        <v>0</v>
      </c>
      <c r="K7425">
        <f t="shared" si="621"/>
        <v>0</v>
      </c>
    </row>
    <row r="7426" spans="10:11" ht="12.75" customHeight="1" x14ac:dyDescent="0.2">
      <c r="J7426">
        <f t="shared" si="620"/>
        <v>0</v>
      </c>
      <c r="K7426">
        <f t="shared" si="621"/>
        <v>0</v>
      </c>
    </row>
    <row r="7427" spans="10:11" ht="12.75" customHeight="1" x14ac:dyDescent="0.2">
      <c r="J7427">
        <f t="shared" ref="J7427:J7490" si="622">IF(H7427="",0,H7427)</f>
        <v>0</v>
      </c>
      <c r="K7427">
        <f t="shared" ref="K7427:K7490" si="623">IF(I7427="",0,I7427)</f>
        <v>0</v>
      </c>
    </row>
    <row r="7428" spans="10:11" ht="12.75" customHeight="1" x14ac:dyDescent="0.2">
      <c r="J7428">
        <f t="shared" si="622"/>
        <v>0</v>
      </c>
      <c r="K7428">
        <f t="shared" si="623"/>
        <v>0</v>
      </c>
    </row>
    <row r="7429" spans="10:11" ht="12.75" customHeight="1" x14ac:dyDescent="0.2">
      <c r="J7429">
        <f t="shared" si="622"/>
        <v>0</v>
      </c>
      <c r="K7429">
        <f t="shared" si="623"/>
        <v>0</v>
      </c>
    </row>
    <row r="7430" spans="10:11" ht="12.75" customHeight="1" x14ac:dyDescent="0.2">
      <c r="J7430">
        <f t="shared" si="622"/>
        <v>0</v>
      </c>
      <c r="K7430">
        <f t="shared" si="623"/>
        <v>0</v>
      </c>
    </row>
    <row r="7431" spans="10:11" ht="12.75" customHeight="1" x14ac:dyDescent="0.2">
      <c r="J7431">
        <f t="shared" si="622"/>
        <v>0</v>
      </c>
      <c r="K7431">
        <f t="shared" si="623"/>
        <v>0</v>
      </c>
    </row>
    <row r="7432" spans="10:11" ht="12.75" customHeight="1" x14ac:dyDescent="0.2">
      <c r="J7432">
        <f t="shared" si="622"/>
        <v>0</v>
      </c>
      <c r="K7432">
        <f t="shared" si="623"/>
        <v>0</v>
      </c>
    </row>
    <row r="7433" spans="10:11" ht="12.75" customHeight="1" x14ac:dyDescent="0.2">
      <c r="J7433">
        <f t="shared" si="622"/>
        <v>0</v>
      </c>
      <c r="K7433">
        <f t="shared" si="623"/>
        <v>0</v>
      </c>
    </row>
    <row r="7434" spans="10:11" ht="12.75" customHeight="1" x14ac:dyDescent="0.2">
      <c r="J7434">
        <f t="shared" si="622"/>
        <v>0</v>
      </c>
      <c r="K7434">
        <f t="shared" si="623"/>
        <v>0</v>
      </c>
    </row>
    <row r="7435" spans="10:11" ht="12.75" customHeight="1" x14ac:dyDescent="0.2">
      <c r="J7435">
        <f t="shared" si="622"/>
        <v>0</v>
      </c>
      <c r="K7435">
        <f t="shared" si="623"/>
        <v>0</v>
      </c>
    </row>
    <row r="7436" spans="10:11" ht="12.75" customHeight="1" x14ac:dyDescent="0.2">
      <c r="J7436">
        <f t="shared" si="622"/>
        <v>0</v>
      </c>
      <c r="K7436">
        <f t="shared" si="623"/>
        <v>0</v>
      </c>
    </row>
    <row r="7437" spans="10:11" ht="12.75" customHeight="1" x14ac:dyDescent="0.2">
      <c r="J7437">
        <f t="shared" si="622"/>
        <v>0</v>
      </c>
      <c r="K7437">
        <f t="shared" si="623"/>
        <v>0</v>
      </c>
    </row>
    <row r="7438" spans="10:11" ht="12.75" customHeight="1" x14ac:dyDescent="0.2">
      <c r="J7438">
        <f t="shared" si="622"/>
        <v>0</v>
      </c>
      <c r="K7438">
        <f t="shared" si="623"/>
        <v>0</v>
      </c>
    </row>
    <row r="7439" spans="10:11" ht="12.75" customHeight="1" x14ac:dyDescent="0.2">
      <c r="J7439">
        <f t="shared" si="622"/>
        <v>0</v>
      </c>
      <c r="K7439">
        <f t="shared" si="623"/>
        <v>0</v>
      </c>
    </row>
    <row r="7440" spans="10:11" ht="12.75" customHeight="1" x14ac:dyDescent="0.2">
      <c r="J7440">
        <f t="shared" si="622"/>
        <v>0</v>
      </c>
      <c r="K7440">
        <f t="shared" si="623"/>
        <v>0</v>
      </c>
    </row>
    <row r="7441" spans="10:11" ht="12.75" customHeight="1" x14ac:dyDescent="0.2">
      <c r="J7441">
        <f t="shared" si="622"/>
        <v>0</v>
      </c>
      <c r="K7441">
        <f t="shared" si="623"/>
        <v>0</v>
      </c>
    </row>
    <row r="7442" spans="10:11" ht="12.75" customHeight="1" x14ac:dyDescent="0.2">
      <c r="J7442">
        <f t="shared" si="622"/>
        <v>0</v>
      </c>
      <c r="K7442">
        <f t="shared" si="623"/>
        <v>0</v>
      </c>
    </row>
    <row r="7443" spans="10:11" ht="12.75" customHeight="1" x14ac:dyDescent="0.2">
      <c r="J7443">
        <f t="shared" si="622"/>
        <v>0</v>
      </c>
      <c r="K7443">
        <f t="shared" si="623"/>
        <v>0</v>
      </c>
    </row>
    <row r="7444" spans="10:11" ht="12.75" customHeight="1" x14ac:dyDescent="0.2">
      <c r="J7444">
        <f t="shared" si="622"/>
        <v>0</v>
      </c>
      <c r="K7444">
        <f t="shared" si="623"/>
        <v>0</v>
      </c>
    </row>
    <row r="7445" spans="10:11" ht="12.75" customHeight="1" x14ac:dyDescent="0.2">
      <c r="J7445">
        <f t="shared" si="622"/>
        <v>0</v>
      </c>
      <c r="K7445">
        <f t="shared" si="623"/>
        <v>0</v>
      </c>
    </row>
    <row r="7446" spans="10:11" ht="12.75" customHeight="1" x14ac:dyDescent="0.2">
      <c r="J7446">
        <f t="shared" si="622"/>
        <v>0</v>
      </c>
      <c r="K7446">
        <f t="shared" si="623"/>
        <v>0</v>
      </c>
    </row>
    <row r="7447" spans="10:11" ht="12.75" customHeight="1" x14ac:dyDescent="0.2">
      <c r="J7447">
        <f t="shared" si="622"/>
        <v>0</v>
      </c>
      <c r="K7447">
        <f t="shared" si="623"/>
        <v>0</v>
      </c>
    </row>
    <row r="7448" spans="10:11" ht="12.75" customHeight="1" x14ac:dyDescent="0.2">
      <c r="J7448">
        <f t="shared" si="622"/>
        <v>0</v>
      </c>
      <c r="K7448">
        <f t="shared" si="623"/>
        <v>0</v>
      </c>
    </row>
    <row r="7449" spans="10:11" ht="12.75" customHeight="1" x14ac:dyDescent="0.2">
      <c r="J7449">
        <f t="shared" si="622"/>
        <v>0</v>
      </c>
      <c r="K7449">
        <f t="shared" si="623"/>
        <v>0</v>
      </c>
    </row>
    <row r="7450" spans="10:11" ht="12.75" customHeight="1" x14ac:dyDescent="0.2">
      <c r="J7450">
        <f t="shared" si="622"/>
        <v>0</v>
      </c>
      <c r="K7450">
        <f t="shared" si="623"/>
        <v>0</v>
      </c>
    </row>
    <row r="7451" spans="10:11" ht="12.75" customHeight="1" x14ac:dyDescent="0.2">
      <c r="J7451">
        <f t="shared" si="622"/>
        <v>0</v>
      </c>
      <c r="K7451">
        <f t="shared" si="623"/>
        <v>0</v>
      </c>
    </row>
    <row r="7452" spans="10:11" ht="12.75" customHeight="1" x14ac:dyDescent="0.2">
      <c r="J7452">
        <f t="shared" si="622"/>
        <v>0</v>
      </c>
      <c r="K7452">
        <f t="shared" si="623"/>
        <v>0</v>
      </c>
    </row>
    <row r="7453" spans="10:11" ht="12.75" customHeight="1" x14ac:dyDescent="0.2">
      <c r="J7453">
        <f t="shared" si="622"/>
        <v>0</v>
      </c>
      <c r="K7453">
        <f t="shared" si="623"/>
        <v>0</v>
      </c>
    </row>
    <row r="7454" spans="10:11" ht="12.75" customHeight="1" x14ac:dyDescent="0.2">
      <c r="J7454">
        <f t="shared" si="622"/>
        <v>0</v>
      </c>
      <c r="K7454">
        <f t="shared" si="623"/>
        <v>0</v>
      </c>
    </row>
    <row r="7455" spans="10:11" ht="12.75" customHeight="1" x14ac:dyDescent="0.2">
      <c r="J7455">
        <f t="shared" si="622"/>
        <v>0</v>
      </c>
      <c r="K7455">
        <f t="shared" si="623"/>
        <v>0</v>
      </c>
    </row>
    <row r="7456" spans="10:11" ht="12.75" customHeight="1" x14ac:dyDescent="0.2">
      <c r="J7456">
        <f t="shared" si="622"/>
        <v>0</v>
      </c>
      <c r="K7456">
        <f t="shared" si="623"/>
        <v>0</v>
      </c>
    </row>
    <row r="7457" spans="10:11" ht="12.75" customHeight="1" x14ac:dyDescent="0.2">
      <c r="J7457">
        <f t="shared" si="622"/>
        <v>0</v>
      </c>
      <c r="K7457">
        <f t="shared" si="623"/>
        <v>0</v>
      </c>
    </row>
    <row r="7458" spans="10:11" ht="12.75" customHeight="1" x14ac:dyDescent="0.2">
      <c r="J7458">
        <f t="shared" si="622"/>
        <v>0</v>
      </c>
      <c r="K7458">
        <f t="shared" si="623"/>
        <v>0</v>
      </c>
    </row>
    <row r="7459" spans="10:11" ht="12.75" customHeight="1" x14ac:dyDescent="0.2">
      <c r="J7459">
        <f t="shared" si="622"/>
        <v>0</v>
      </c>
      <c r="K7459">
        <f t="shared" si="623"/>
        <v>0</v>
      </c>
    </row>
    <row r="7460" spans="10:11" ht="12.75" customHeight="1" x14ac:dyDescent="0.2">
      <c r="J7460">
        <f t="shared" si="622"/>
        <v>0</v>
      </c>
      <c r="K7460">
        <f t="shared" si="623"/>
        <v>0</v>
      </c>
    </row>
    <row r="7461" spans="10:11" ht="12.75" customHeight="1" x14ac:dyDescent="0.2">
      <c r="J7461">
        <f t="shared" si="622"/>
        <v>0</v>
      </c>
      <c r="K7461">
        <f t="shared" si="623"/>
        <v>0</v>
      </c>
    </row>
    <row r="7462" spans="10:11" ht="12.75" customHeight="1" x14ac:dyDescent="0.2">
      <c r="J7462">
        <f t="shared" si="622"/>
        <v>0</v>
      </c>
      <c r="K7462">
        <f t="shared" si="623"/>
        <v>0</v>
      </c>
    </row>
    <row r="7463" spans="10:11" ht="12.75" customHeight="1" x14ac:dyDescent="0.2">
      <c r="J7463">
        <f t="shared" si="622"/>
        <v>0</v>
      </c>
      <c r="K7463">
        <f t="shared" si="623"/>
        <v>0</v>
      </c>
    </row>
    <row r="7464" spans="10:11" ht="12.75" customHeight="1" x14ac:dyDescent="0.2">
      <c r="J7464">
        <f t="shared" si="622"/>
        <v>0</v>
      </c>
      <c r="K7464">
        <f t="shared" si="623"/>
        <v>0</v>
      </c>
    </row>
    <row r="7465" spans="10:11" ht="12.75" customHeight="1" x14ac:dyDescent="0.2">
      <c r="J7465">
        <f t="shared" si="622"/>
        <v>0</v>
      </c>
      <c r="K7465">
        <f t="shared" si="623"/>
        <v>0</v>
      </c>
    </row>
    <row r="7466" spans="10:11" ht="12.75" customHeight="1" x14ac:dyDescent="0.2">
      <c r="J7466">
        <f t="shared" si="622"/>
        <v>0</v>
      </c>
      <c r="K7466">
        <f t="shared" si="623"/>
        <v>0</v>
      </c>
    </row>
    <row r="7467" spans="10:11" ht="12.75" customHeight="1" x14ac:dyDescent="0.2">
      <c r="J7467">
        <f t="shared" si="622"/>
        <v>0</v>
      </c>
      <c r="K7467">
        <f t="shared" si="623"/>
        <v>0</v>
      </c>
    </row>
    <row r="7468" spans="10:11" ht="12.75" customHeight="1" x14ac:dyDescent="0.2">
      <c r="J7468">
        <f t="shared" si="622"/>
        <v>0</v>
      </c>
      <c r="K7468">
        <f t="shared" si="623"/>
        <v>0</v>
      </c>
    </row>
    <row r="7469" spans="10:11" ht="12.75" customHeight="1" x14ac:dyDescent="0.2">
      <c r="J7469">
        <f t="shared" si="622"/>
        <v>0</v>
      </c>
      <c r="K7469">
        <f t="shared" si="623"/>
        <v>0</v>
      </c>
    </row>
    <row r="7470" spans="10:11" ht="12.75" customHeight="1" x14ac:dyDescent="0.2">
      <c r="J7470">
        <f t="shared" si="622"/>
        <v>0</v>
      </c>
      <c r="K7470">
        <f t="shared" si="623"/>
        <v>0</v>
      </c>
    </row>
    <row r="7471" spans="10:11" ht="12.75" customHeight="1" x14ac:dyDescent="0.2">
      <c r="J7471">
        <f t="shared" si="622"/>
        <v>0</v>
      </c>
      <c r="K7471">
        <f t="shared" si="623"/>
        <v>0</v>
      </c>
    </row>
    <row r="7472" spans="10:11" ht="12.75" customHeight="1" x14ac:dyDescent="0.2">
      <c r="J7472">
        <f t="shared" si="622"/>
        <v>0</v>
      </c>
      <c r="K7472">
        <f t="shared" si="623"/>
        <v>0</v>
      </c>
    </row>
    <row r="7473" spans="10:11" ht="12.75" customHeight="1" x14ac:dyDescent="0.2">
      <c r="J7473">
        <f t="shared" si="622"/>
        <v>0</v>
      </c>
      <c r="K7473">
        <f t="shared" si="623"/>
        <v>0</v>
      </c>
    </row>
    <row r="7474" spans="10:11" ht="12.75" customHeight="1" x14ac:dyDescent="0.2">
      <c r="J7474">
        <f t="shared" si="622"/>
        <v>0</v>
      </c>
      <c r="K7474">
        <f t="shared" si="623"/>
        <v>0</v>
      </c>
    </row>
    <row r="7475" spans="10:11" ht="12.75" customHeight="1" x14ac:dyDescent="0.2">
      <c r="J7475">
        <f t="shared" si="622"/>
        <v>0</v>
      </c>
      <c r="K7475">
        <f t="shared" si="623"/>
        <v>0</v>
      </c>
    </row>
    <row r="7476" spans="10:11" ht="12.75" customHeight="1" x14ac:dyDescent="0.2">
      <c r="J7476">
        <f t="shared" si="622"/>
        <v>0</v>
      </c>
      <c r="K7476">
        <f t="shared" si="623"/>
        <v>0</v>
      </c>
    </row>
    <row r="7477" spans="10:11" ht="12.75" customHeight="1" x14ac:dyDescent="0.2">
      <c r="J7477">
        <f t="shared" si="622"/>
        <v>0</v>
      </c>
      <c r="K7477">
        <f t="shared" si="623"/>
        <v>0</v>
      </c>
    </row>
    <row r="7478" spans="10:11" ht="12.75" customHeight="1" x14ac:dyDescent="0.2">
      <c r="J7478">
        <f t="shared" si="622"/>
        <v>0</v>
      </c>
      <c r="K7478">
        <f t="shared" si="623"/>
        <v>0</v>
      </c>
    </row>
    <row r="7479" spans="10:11" ht="12.75" customHeight="1" x14ac:dyDescent="0.2">
      <c r="J7479">
        <f t="shared" si="622"/>
        <v>0</v>
      </c>
      <c r="K7479">
        <f t="shared" si="623"/>
        <v>0</v>
      </c>
    </row>
    <row r="7480" spans="10:11" ht="12.75" customHeight="1" x14ac:dyDescent="0.2">
      <c r="J7480">
        <f t="shared" si="622"/>
        <v>0</v>
      </c>
      <c r="K7480">
        <f t="shared" si="623"/>
        <v>0</v>
      </c>
    </row>
    <row r="7481" spans="10:11" ht="12.75" customHeight="1" x14ac:dyDescent="0.2">
      <c r="J7481">
        <f t="shared" si="622"/>
        <v>0</v>
      </c>
      <c r="K7481">
        <f t="shared" si="623"/>
        <v>0</v>
      </c>
    </row>
    <row r="7482" spans="10:11" ht="12.75" customHeight="1" x14ac:dyDescent="0.2">
      <c r="J7482">
        <f t="shared" si="622"/>
        <v>0</v>
      </c>
      <c r="K7482">
        <f t="shared" si="623"/>
        <v>0</v>
      </c>
    </row>
    <row r="7483" spans="10:11" ht="12.75" customHeight="1" x14ac:dyDescent="0.2">
      <c r="J7483">
        <f t="shared" si="622"/>
        <v>0</v>
      </c>
      <c r="K7483">
        <f t="shared" si="623"/>
        <v>0</v>
      </c>
    </row>
    <row r="7484" spans="10:11" ht="12.75" customHeight="1" x14ac:dyDescent="0.2">
      <c r="J7484">
        <f t="shared" si="622"/>
        <v>0</v>
      </c>
      <c r="K7484">
        <f t="shared" si="623"/>
        <v>0</v>
      </c>
    </row>
    <row r="7485" spans="10:11" ht="12.75" customHeight="1" x14ac:dyDescent="0.2">
      <c r="J7485">
        <f t="shared" si="622"/>
        <v>0</v>
      </c>
      <c r="K7485">
        <f t="shared" si="623"/>
        <v>0</v>
      </c>
    </row>
    <row r="7486" spans="10:11" ht="12.75" customHeight="1" x14ac:dyDescent="0.2">
      <c r="J7486">
        <f t="shared" si="622"/>
        <v>0</v>
      </c>
      <c r="K7486">
        <f t="shared" si="623"/>
        <v>0</v>
      </c>
    </row>
    <row r="7487" spans="10:11" ht="12.75" customHeight="1" x14ac:dyDescent="0.2">
      <c r="J7487">
        <f t="shared" si="622"/>
        <v>0</v>
      </c>
      <c r="K7487">
        <f t="shared" si="623"/>
        <v>0</v>
      </c>
    </row>
    <row r="7488" spans="10:11" ht="12.75" customHeight="1" x14ac:dyDescent="0.2">
      <c r="J7488">
        <f t="shared" si="622"/>
        <v>0</v>
      </c>
      <c r="K7488">
        <f t="shared" si="623"/>
        <v>0</v>
      </c>
    </row>
    <row r="7489" spans="10:11" ht="12.75" customHeight="1" x14ac:dyDescent="0.2">
      <c r="J7489">
        <f t="shared" si="622"/>
        <v>0</v>
      </c>
      <c r="K7489">
        <f t="shared" si="623"/>
        <v>0</v>
      </c>
    </row>
    <row r="7490" spans="10:11" ht="12.75" customHeight="1" x14ac:dyDescent="0.2">
      <c r="J7490">
        <f t="shared" si="622"/>
        <v>0</v>
      </c>
      <c r="K7490">
        <f t="shared" si="623"/>
        <v>0</v>
      </c>
    </row>
    <row r="7491" spans="10:11" ht="12.75" customHeight="1" x14ac:dyDescent="0.2">
      <c r="J7491">
        <f t="shared" ref="J7491:J7554" si="624">IF(H7491="",0,H7491)</f>
        <v>0</v>
      </c>
      <c r="K7491">
        <f t="shared" ref="K7491:K7554" si="625">IF(I7491="",0,I7491)</f>
        <v>0</v>
      </c>
    </row>
    <row r="7492" spans="10:11" ht="12.75" customHeight="1" x14ac:dyDescent="0.2">
      <c r="J7492">
        <f t="shared" si="624"/>
        <v>0</v>
      </c>
      <c r="K7492">
        <f t="shared" si="625"/>
        <v>0</v>
      </c>
    </row>
    <row r="7493" spans="10:11" ht="12.75" customHeight="1" x14ac:dyDescent="0.2">
      <c r="J7493">
        <f t="shared" si="624"/>
        <v>0</v>
      </c>
      <c r="K7493">
        <f t="shared" si="625"/>
        <v>0</v>
      </c>
    </row>
    <row r="7494" spans="10:11" ht="12.75" customHeight="1" x14ac:dyDescent="0.2">
      <c r="J7494">
        <f t="shared" si="624"/>
        <v>0</v>
      </c>
      <c r="K7494">
        <f t="shared" si="625"/>
        <v>0</v>
      </c>
    </row>
    <row r="7495" spans="10:11" ht="12.75" customHeight="1" x14ac:dyDescent="0.2">
      <c r="J7495">
        <f t="shared" si="624"/>
        <v>0</v>
      </c>
      <c r="K7495">
        <f t="shared" si="625"/>
        <v>0</v>
      </c>
    </row>
    <row r="7496" spans="10:11" ht="12.75" customHeight="1" x14ac:dyDescent="0.2">
      <c r="J7496">
        <f t="shared" si="624"/>
        <v>0</v>
      </c>
      <c r="K7496">
        <f t="shared" si="625"/>
        <v>0</v>
      </c>
    </row>
    <row r="7497" spans="10:11" ht="12.75" customHeight="1" x14ac:dyDescent="0.2">
      <c r="J7497">
        <f t="shared" si="624"/>
        <v>0</v>
      </c>
      <c r="K7497">
        <f t="shared" si="625"/>
        <v>0</v>
      </c>
    </row>
    <row r="7498" spans="10:11" ht="12.75" customHeight="1" x14ac:dyDescent="0.2">
      <c r="J7498">
        <f t="shared" si="624"/>
        <v>0</v>
      </c>
      <c r="K7498">
        <f t="shared" si="625"/>
        <v>0</v>
      </c>
    </row>
    <row r="7499" spans="10:11" ht="12.75" customHeight="1" x14ac:dyDescent="0.2">
      <c r="J7499">
        <f t="shared" si="624"/>
        <v>0</v>
      </c>
      <c r="K7499">
        <f t="shared" si="625"/>
        <v>0</v>
      </c>
    </row>
    <row r="7500" spans="10:11" ht="12.75" customHeight="1" x14ac:dyDescent="0.2">
      <c r="J7500">
        <f t="shared" si="624"/>
        <v>0</v>
      </c>
      <c r="K7500">
        <f t="shared" si="625"/>
        <v>0</v>
      </c>
    </row>
    <row r="7501" spans="10:11" ht="12.75" customHeight="1" x14ac:dyDescent="0.2">
      <c r="J7501">
        <f t="shared" si="624"/>
        <v>0</v>
      </c>
      <c r="K7501">
        <f t="shared" si="625"/>
        <v>0</v>
      </c>
    </row>
    <row r="7502" spans="10:11" ht="12.75" customHeight="1" x14ac:dyDescent="0.2">
      <c r="J7502">
        <f t="shared" si="624"/>
        <v>0</v>
      </c>
      <c r="K7502">
        <f t="shared" si="625"/>
        <v>0</v>
      </c>
    </row>
    <row r="7503" spans="10:11" ht="12.75" customHeight="1" x14ac:dyDescent="0.2">
      <c r="J7503">
        <f t="shared" si="624"/>
        <v>0</v>
      </c>
      <c r="K7503">
        <f t="shared" si="625"/>
        <v>0</v>
      </c>
    </row>
    <row r="7504" spans="10:11" ht="12.75" customHeight="1" x14ac:dyDescent="0.2">
      <c r="J7504">
        <f t="shared" si="624"/>
        <v>0</v>
      </c>
      <c r="K7504">
        <f t="shared" si="625"/>
        <v>0</v>
      </c>
    </row>
    <row r="7505" spans="10:11" ht="12.75" customHeight="1" x14ac:dyDescent="0.2">
      <c r="J7505">
        <f t="shared" si="624"/>
        <v>0</v>
      </c>
      <c r="K7505">
        <f t="shared" si="625"/>
        <v>0</v>
      </c>
    </row>
    <row r="7506" spans="10:11" ht="12.75" customHeight="1" x14ac:dyDescent="0.2">
      <c r="J7506">
        <f t="shared" si="624"/>
        <v>0</v>
      </c>
      <c r="K7506">
        <f t="shared" si="625"/>
        <v>0</v>
      </c>
    </row>
    <row r="7507" spans="10:11" ht="12.75" customHeight="1" x14ac:dyDescent="0.2">
      <c r="J7507">
        <f t="shared" si="624"/>
        <v>0</v>
      </c>
      <c r="K7507">
        <f t="shared" si="625"/>
        <v>0</v>
      </c>
    </row>
    <row r="7508" spans="10:11" ht="12.75" customHeight="1" x14ac:dyDescent="0.2">
      <c r="J7508">
        <f t="shared" si="624"/>
        <v>0</v>
      </c>
      <c r="K7508">
        <f t="shared" si="625"/>
        <v>0</v>
      </c>
    </row>
    <row r="7509" spans="10:11" ht="12.75" customHeight="1" x14ac:dyDescent="0.2">
      <c r="J7509">
        <f t="shared" si="624"/>
        <v>0</v>
      </c>
      <c r="K7509">
        <f t="shared" si="625"/>
        <v>0</v>
      </c>
    </row>
    <row r="7510" spans="10:11" ht="12.75" customHeight="1" x14ac:dyDescent="0.2">
      <c r="J7510">
        <f t="shared" si="624"/>
        <v>0</v>
      </c>
      <c r="K7510">
        <f t="shared" si="625"/>
        <v>0</v>
      </c>
    </row>
    <row r="7511" spans="10:11" ht="12.75" customHeight="1" x14ac:dyDescent="0.2">
      <c r="J7511">
        <f t="shared" si="624"/>
        <v>0</v>
      </c>
      <c r="K7511">
        <f t="shared" si="625"/>
        <v>0</v>
      </c>
    </row>
    <row r="7512" spans="10:11" ht="12.75" customHeight="1" x14ac:dyDescent="0.2">
      <c r="J7512">
        <f t="shared" si="624"/>
        <v>0</v>
      </c>
      <c r="K7512">
        <f t="shared" si="625"/>
        <v>0</v>
      </c>
    </row>
    <row r="7513" spans="10:11" ht="12.75" customHeight="1" x14ac:dyDescent="0.2">
      <c r="J7513">
        <f t="shared" si="624"/>
        <v>0</v>
      </c>
      <c r="K7513">
        <f t="shared" si="625"/>
        <v>0</v>
      </c>
    </row>
    <row r="7514" spans="10:11" ht="12.75" customHeight="1" x14ac:dyDescent="0.2">
      <c r="J7514">
        <f t="shared" si="624"/>
        <v>0</v>
      </c>
      <c r="K7514">
        <f t="shared" si="625"/>
        <v>0</v>
      </c>
    </row>
    <row r="7515" spans="10:11" ht="12.75" customHeight="1" x14ac:dyDescent="0.2">
      <c r="J7515">
        <f t="shared" si="624"/>
        <v>0</v>
      </c>
      <c r="K7515">
        <f t="shared" si="625"/>
        <v>0</v>
      </c>
    </row>
    <row r="7516" spans="10:11" ht="12.75" customHeight="1" x14ac:dyDescent="0.2">
      <c r="J7516">
        <f t="shared" si="624"/>
        <v>0</v>
      </c>
      <c r="K7516">
        <f t="shared" si="625"/>
        <v>0</v>
      </c>
    </row>
    <row r="7517" spans="10:11" ht="12.75" customHeight="1" x14ac:dyDescent="0.2">
      <c r="J7517">
        <f t="shared" si="624"/>
        <v>0</v>
      </c>
      <c r="K7517">
        <f t="shared" si="625"/>
        <v>0</v>
      </c>
    </row>
    <row r="7518" spans="10:11" ht="12.75" customHeight="1" x14ac:dyDescent="0.2">
      <c r="J7518">
        <f t="shared" si="624"/>
        <v>0</v>
      </c>
      <c r="K7518">
        <f t="shared" si="625"/>
        <v>0</v>
      </c>
    </row>
    <row r="7519" spans="10:11" ht="12.75" customHeight="1" x14ac:dyDescent="0.2">
      <c r="J7519">
        <f t="shared" si="624"/>
        <v>0</v>
      </c>
      <c r="K7519">
        <f t="shared" si="625"/>
        <v>0</v>
      </c>
    </row>
    <row r="7520" spans="10:11" ht="12.75" customHeight="1" x14ac:dyDescent="0.2">
      <c r="J7520">
        <f t="shared" si="624"/>
        <v>0</v>
      </c>
      <c r="K7520">
        <f t="shared" si="625"/>
        <v>0</v>
      </c>
    </row>
    <row r="7521" spans="10:11" ht="12.75" customHeight="1" x14ac:dyDescent="0.2">
      <c r="J7521">
        <f t="shared" si="624"/>
        <v>0</v>
      </c>
      <c r="K7521">
        <f t="shared" si="625"/>
        <v>0</v>
      </c>
    </row>
    <row r="7522" spans="10:11" ht="12.75" customHeight="1" x14ac:dyDescent="0.2">
      <c r="J7522">
        <f t="shared" si="624"/>
        <v>0</v>
      </c>
      <c r="K7522">
        <f t="shared" si="625"/>
        <v>0</v>
      </c>
    </row>
    <row r="7523" spans="10:11" ht="12.75" customHeight="1" x14ac:dyDescent="0.2">
      <c r="J7523">
        <f t="shared" si="624"/>
        <v>0</v>
      </c>
      <c r="K7523">
        <f t="shared" si="625"/>
        <v>0</v>
      </c>
    </row>
    <row r="7524" spans="10:11" ht="12.75" customHeight="1" x14ac:dyDescent="0.2">
      <c r="J7524">
        <f t="shared" si="624"/>
        <v>0</v>
      </c>
      <c r="K7524">
        <f t="shared" si="625"/>
        <v>0</v>
      </c>
    </row>
    <row r="7525" spans="10:11" ht="12.75" customHeight="1" x14ac:dyDescent="0.2">
      <c r="J7525">
        <f t="shared" si="624"/>
        <v>0</v>
      </c>
      <c r="K7525">
        <f t="shared" si="625"/>
        <v>0</v>
      </c>
    </row>
    <row r="7526" spans="10:11" ht="12.75" customHeight="1" x14ac:dyDescent="0.2">
      <c r="J7526">
        <f t="shared" si="624"/>
        <v>0</v>
      </c>
      <c r="K7526">
        <f t="shared" si="625"/>
        <v>0</v>
      </c>
    </row>
    <row r="7527" spans="10:11" ht="12.75" customHeight="1" x14ac:dyDescent="0.2">
      <c r="J7527">
        <f t="shared" si="624"/>
        <v>0</v>
      </c>
      <c r="K7527">
        <f t="shared" si="625"/>
        <v>0</v>
      </c>
    </row>
    <row r="7528" spans="10:11" ht="12.75" customHeight="1" x14ac:dyDescent="0.2">
      <c r="J7528">
        <f t="shared" si="624"/>
        <v>0</v>
      </c>
      <c r="K7528">
        <f t="shared" si="625"/>
        <v>0</v>
      </c>
    </row>
    <row r="7529" spans="10:11" ht="12.75" customHeight="1" x14ac:dyDescent="0.2">
      <c r="J7529">
        <f t="shared" si="624"/>
        <v>0</v>
      </c>
      <c r="K7529">
        <f t="shared" si="625"/>
        <v>0</v>
      </c>
    </row>
    <row r="7530" spans="10:11" ht="12.75" customHeight="1" x14ac:dyDescent="0.2">
      <c r="J7530">
        <f t="shared" si="624"/>
        <v>0</v>
      </c>
      <c r="K7530">
        <f t="shared" si="625"/>
        <v>0</v>
      </c>
    </row>
    <row r="7531" spans="10:11" ht="12.75" customHeight="1" x14ac:dyDescent="0.2">
      <c r="J7531">
        <f t="shared" si="624"/>
        <v>0</v>
      </c>
      <c r="K7531">
        <f t="shared" si="625"/>
        <v>0</v>
      </c>
    </row>
    <row r="7532" spans="10:11" ht="12.75" customHeight="1" x14ac:dyDescent="0.2">
      <c r="J7532">
        <f t="shared" si="624"/>
        <v>0</v>
      </c>
      <c r="K7532">
        <f t="shared" si="625"/>
        <v>0</v>
      </c>
    </row>
    <row r="7533" spans="10:11" ht="12.75" customHeight="1" x14ac:dyDescent="0.2">
      <c r="J7533">
        <f t="shared" si="624"/>
        <v>0</v>
      </c>
      <c r="K7533">
        <f t="shared" si="625"/>
        <v>0</v>
      </c>
    </row>
    <row r="7534" spans="10:11" ht="12.75" customHeight="1" x14ac:dyDescent="0.2">
      <c r="J7534">
        <f t="shared" si="624"/>
        <v>0</v>
      </c>
      <c r="K7534">
        <f t="shared" si="625"/>
        <v>0</v>
      </c>
    </row>
    <row r="7535" spans="10:11" ht="12.75" customHeight="1" x14ac:dyDescent="0.2">
      <c r="J7535">
        <f t="shared" si="624"/>
        <v>0</v>
      </c>
      <c r="K7535">
        <f t="shared" si="625"/>
        <v>0</v>
      </c>
    </row>
    <row r="7536" spans="10:11" ht="12.75" customHeight="1" x14ac:dyDescent="0.2">
      <c r="J7536">
        <f t="shared" si="624"/>
        <v>0</v>
      </c>
      <c r="K7536">
        <f t="shared" si="625"/>
        <v>0</v>
      </c>
    </row>
    <row r="7537" spans="10:11" ht="12.75" customHeight="1" x14ac:dyDescent="0.2">
      <c r="J7537">
        <f t="shared" si="624"/>
        <v>0</v>
      </c>
      <c r="K7537">
        <f t="shared" si="625"/>
        <v>0</v>
      </c>
    </row>
    <row r="7538" spans="10:11" ht="12.75" customHeight="1" x14ac:dyDescent="0.2">
      <c r="J7538">
        <f t="shared" si="624"/>
        <v>0</v>
      </c>
      <c r="K7538">
        <f t="shared" si="625"/>
        <v>0</v>
      </c>
    </row>
    <row r="7539" spans="10:11" ht="12.75" customHeight="1" x14ac:dyDescent="0.2">
      <c r="J7539">
        <f t="shared" si="624"/>
        <v>0</v>
      </c>
      <c r="K7539">
        <f t="shared" si="625"/>
        <v>0</v>
      </c>
    </row>
    <row r="7540" spans="10:11" ht="12.75" customHeight="1" x14ac:dyDescent="0.2">
      <c r="J7540">
        <f t="shared" si="624"/>
        <v>0</v>
      </c>
      <c r="K7540">
        <f t="shared" si="625"/>
        <v>0</v>
      </c>
    </row>
    <row r="7541" spans="10:11" ht="12.75" customHeight="1" x14ac:dyDescent="0.2">
      <c r="J7541">
        <f t="shared" si="624"/>
        <v>0</v>
      </c>
      <c r="K7541">
        <f t="shared" si="625"/>
        <v>0</v>
      </c>
    </row>
    <row r="7542" spans="10:11" ht="12.75" customHeight="1" x14ac:dyDescent="0.2">
      <c r="J7542">
        <f t="shared" si="624"/>
        <v>0</v>
      </c>
      <c r="K7542">
        <f t="shared" si="625"/>
        <v>0</v>
      </c>
    </row>
    <row r="7543" spans="10:11" ht="12.75" customHeight="1" x14ac:dyDescent="0.2">
      <c r="J7543">
        <f t="shared" si="624"/>
        <v>0</v>
      </c>
      <c r="K7543">
        <f t="shared" si="625"/>
        <v>0</v>
      </c>
    </row>
    <row r="7544" spans="10:11" ht="12.75" customHeight="1" x14ac:dyDescent="0.2">
      <c r="J7544">
        <f t="shared" si="624"/>
        <v>0</v>
      </c>
      <c r="K7544">
        <f t="shared" si="625"/>
        <v>0</v>
      </c>
    </row>
    <row r="7545" spans="10:11" ht="12.75" customHeight="1" x14ac:dyDescent="0.2">
      <c r="J7545">
        <f t="shared" si="624"/>
        <v>0</v>
      </c>
      <c r="K7545">
        <f t="shared" si="625"/>
        <v>0</v>
      </c>
    </row>
    <row r="7546" spans="10:11" ht="12.75" customHeight="1" x14ac:dyDescent="0.2">
      <c r="J7546">
        <f t="shared" si="624"/>
        <v>0</v>
      </c>
      <c r="K7546">
        <f t="shared" si="625"/>
        <v>0</v>
      </c>
    </row>
    <row r="7547" spans="10:11" ht="12.75" customHeight="1" x14ac:dyDescent="0.2">
      <c r="J7547">
        <f t="shared" si="624"/>
        <v>0</v>
      </c>
      <c r="K7547">
        <f t="shared" si="625"/>
        <v>0</v>
      </c>
    </row>
    <row r="7548" spans="10:11" ht="12.75" customHeight="1" x14ac:dyDescent="0.2">
      <c r="J7548">
        <f t="shared" si="624"/>
        <v>0</v>
      </c>
      <c r="K7548">
        <f t="shared" si="625"/>
        <v>0</v>
      </c>
    </row>
    <row r="7549" spans="10:11" ht="12.75" customHeight="1" x14ac:dyDescent="0.2">
      <c r="J7549">
        <f t="shared" si="624"/>
        <v>0</v>
      </c>
      <c r="K7549">
        <f t="shared" si="625"/>
        <v>0</v>
      </c>
    </row>
    <row r="7550" spans="10:11" ht="12.75" customHeight="1" x14ac:dyDescent="0.2">
      <c r="J7550">
        <f t="shared" si="624"/>
        <v>0</v>
      </c>
      <c r="K7550">
        <f t="shared" si="625"/>
        <v>0</v>
      </c>
    </row>
    <row r="7551" spans="10:11" ht="12.75" customHeight="1" x14ac:dyDescent="0.2">
      <c r="J7551">
        <f t="shared" si="624"/>
        <v>0</v>
      </c>
      <c r="K7551">
        <f t="shared" si="625"/>
        <v>0</v>
      </c>
    </row>
    <row r="7552" spans="10:11" ht="12.75" customHeight="1" x14ac:dyDescent="0.2">
      <c r="J7552">
        <f t="shared" si="624"/>
        <v>0</v>
      </c>
      <c r="K7552">
        <f t="shared" si="625"/>
        <v>0</v>
      </c>
    </row>
    <row r="7553" spans="10:11" ht="12.75" customHeight="1" x14ac:dyDescent="0.2">
      <c r="J7553">
        <f t="shared" si="624"/>
        <v>0</v>
      </c>
      <c r="K7553">
        <f t="shared" si="625"/>
        <v>0</v>
      </c>
    </row>
    <row r="7554" spans="10:11" ht="12.75" customHeight="1" x14ac:dyDescent="0.2">
      <c r="J7554">
        <f t="shared" si="624"/>
        <v>0</v>
      </c>
      <c r="K7554">
        <f t="shared" si="625"/>
        <v>0</v>
      </c>
    </row>
    <row r="7555" spans="10:11" ht="12.75" customHeight="1" x14ac:dyDescent="0.2">
      <c r="J7555">
        <f t="shared" ref="J7555:J7618" si="626">IF(H7555="",0,H7555)</f>
        <v>0</v>
      </c>
      <c r="K7555">
        <f t="shared" ref="K7555:K7618" si="627">IF(I7555="",0,I7555)</f>
        <v>0</v>
      </c>
    </row>
    <row r="7556" spans="10:11" ht="12.75" customHeight="1" x14ac:dyDescent="0.2">
      <c r="J7556">
        <f t="shared" si="626"/>
        <v>0</v>
      </c>
      <c r="K7556">
        <f t="shared" si="627"/>
        <v>0</v>
      </c>
    </row>
    <row r="7557" spans="10:11" ht="12.75" customHeight="1" x14ac:dyDescent="0.2">
      <c r="J7557">
        <f t="shared" si="626"/>
        <v>0</v>
      </c>
      <c r="K7557">
        <f t="shared" si="627"/>
        <v>0</v>
      </c>
    </row>
    <row r="7558" spans="10:11" ht="12.75" customHeight="1" x14ac:dyDescent="0.2">
      <c r="J7558">
        <f t="shared" si="626"/>
        <v>0</v>
      </c>
      <c r="K7558">
        <f t="shared" si="627"/>
        <v>0</v>
      </c>
    </row>
    <row r="7559" spans="10:11" ht="12.75" customHeight="1" x14ac:dyDescent="0.2">
      <c r="J7559">
        <f t="shared" si="626"/>
        <v>0</v>
      </c>
      <c r="K7559">
        <f t="shared" si="627"/>
        <v>0</v>
      </c>
    </row>
    <row r="7560" spans="10:11" ht="12.75" customHeight="1" x14ac:dyDescent="0.2">
      <c r="J7560">
        <f t="shared" si="626"/>
        <v>0</v>
      </c>
      <c r="K7560">
        <f t="shared" si="627"/>
        <v>0</v>
      </c>
    </row>
    <row r="7561" spans="10:11" ht="12.75" customHeight="1" x14ac:dyDescent="0.2">
      <c r="J7561">
        <f t="shared" si="626"/>
        <v>0</v>
      </c>
      <c r="K7561">
        <f t="shared" si="627"/>
        <v>0</v>
      </c>
    </row>
    <row r="7562" spans="10:11" ht="12.75" customHeight="1" x14ac:dyDescent="0.2">
      <c r="J7562">
        <f t="shared" si="626"/>
        <v>0</v>
      </c>
      <c r="K7562">
        <f t="shared" si="627"/>
        <v>0</v>
      </c>
    </row>
    <row r="7563" spans="10:11" ht="12.75" customHeight="1" x14ac:dyDescent="0.2">
      <c r="J7563">
        <f t="shared" si="626"/>
        <v>0</v>
      </c>
      <c r="K7563">
        <f t="shared" si="627"/>
        <v>0</v>
      </c>
    </row>
    <row r="7564" spans="10:11" ht="12.75" customHeight="1" x14ac:dyDescent="0.2">
      <c r="J7564">
        <f t="shared" si="626"/>
        <v>0</v>
      </c>
      <c r="K7564">
        <f t="shared" si="627"/>
        <v>0</v>
      </c>
    </row>
    <row r="7565" spans="10:11" ht="12.75" customHeight="1" x14ac:dyDescent="0.2">
      <c r="J7565">
        <f t="shared" si="626"/>
        <v>0</v>
      </c>
      <c r="K7565">
        <f t="shared" si="627"/>
        <v>0</v>
      </c>
    </row>
    <row r="7566" spans="10:11" ht="12.75" customHeight="1" x14ac:dyDescent="0.2">
      <c r="J7566">
        <f t="shared" si="626"/>
        <v>0</v>
      </c>
      <c r="K7566">
        <f t="shared" si="627"/>
        <v>0</v>
      </c>
    </row>
    <row r="7567" spans="10:11" ht="12.75" customHeight="1" x14ac:dyDescent="0.2">
      <c r="J7567">
        <f t="shared" si="626"/>
        <v>0</v>
      </c>
      <c r="K7567">
        <f t="shared" si="627"/>
        <v>0</v>
      </c>
    </row>
    <row r="7568" spans="10:11" ht="12.75" customHeight="1" x14ac:dyDescent="0.2">
      <c r="J7568">
        <f t="shared" si="626"/>
        <v>0</v>
      </c>
      <c r="K7568">
        <f t="shared" si="627"/>
        <v>0</v>
      </c>
    </row>
    <row r="7569" spans="10:11" ht="12.75" customHeight="1" x14ac:dyDescent="0.2">
      <c r="J7569">
        <f t="shared" si="626"/>
        <v>0</v>
      </c>
      <c r="K7569">
        <f t="shared" si="627"/>
        <v>0</v>
      </c>
    </row>
    <row r="7570" spans="10:11" ht="12.75" customHeight="1" x14ac:dyDescent="0.2">
      <c r="J7570">
        <f t="shared" si="626"/>
        <v>0</v>
      </c>
      <c r="K7570">
        <f t="shared" si="627"/>
        <v>0</v>
      </c>
    </row>
    <row r="7571" spans="10:11" ht="12.75" customHeight="1" x14ac:dyDescent="0.2">
      <c r="J7571">
        <f t="shared" si="626"/>
        <v>0</v>
      </c>
      <c r="K7571">
        <f t="shared" si="627"/>
        <v>0</v>
      </c>
    </row>
    <row r="7572" spans="10:11" ht="12.75" customHeight="1" x14ac:dyDescent="0.2">
      <c r="J7572">
        <f t="shared" si="626"/>
        <v>0</v>
      </c>
      <c r="K7572">
        <f t="shared" si="627"/>
        <v>0</v>
      </c>
    </row>
    <row r="7573" spans="10:11" ht="12.75" customHeight="1" x14ac:dyDescent="0.2">
      <c r="J7573">
        <f t="shared" si="626"/>
        <v>0</v>
      </c>
      <c r="K7573">
        <f t="shared" si="627"/>
        <v>0</v>
      </c>
    </row>
    <row r="7574" spans="10:11" ht="12.75" customHeight="1" x14ac:dyDescent="0.2">
      <c r="J7574">
        <f t="shared" si="626"/>
        <v>0</v>
      </c>
      <c r="K7574">
        <f t="shared" si="627"/>
        <v>0</v>
      </c>
    </row>
    <row r="7575" spans="10:11" ht="12.75" customHeight="1" x14ac:dyDescent="0.2">
      <c r="J7575">
        <f t="shared" si="626"/>
        <v>0</v>
      </c>
      <c r="K7575">
        <f t="shared" si="627"/>
        <v>0</v>
      </c>
    </row>
    <row r="7576" spans="10:11" ht="12.75" customHeight="1" x14ac:dyDescent="0.2">
      <c r="J7576">
        <f t="shared" si="626"/>
        <v>0</v>
      </c>
      <c r="K7576">
        <f t="shared" si="627"/>
        <v>0</v>
      </c>
    </row>
    <row r="7577" spans="10:11" ht="12.75" customHeight="1" x14ac:dyDescent="0.2">
      <c r="J7577">
        <f t="shared" si="626"/>
        <v>0</v>
      </c>
      <c r="K7577">
        <f t="shared" si="627"/>
        <v>0</v>
      </c>
    </row>
    <row r="7578" spans="10:11" ht="12.75" customHeight="1" x14ac:dyDescent="0.2">
      <c r="J7578">
        <f t="shared" si="626"/>
        <v>0</v>
      </c>
      <c r="K7578">
        <f t="shared" si="627"/>
        <v>0</v>
      </c>
    </row>
    <row r="7579" spans="10:11" ht="12.75" customHeight="1" x14ac:dyDescent="0.2">
      <c r="J7579">
        <f t="shared" si="626"/>
        <v>0</v>
      </c>
      <c r="K7579">
        <f t="shared" si="627"/>
        <v>0</v>
      </c>
    </row>
    <row r="7580" spans="10:11" ht="12.75" customHeight="1" x14ac:dyDescent="0.2">
      <c r="J7580">
        <f t="shared" si="626"/>
        <v>0</v>
      </c>
      <c r="K7580">
        <f t="shared" si="627"/>
        <v>0</v>
      </c>
    </row>
    <row r="7581" spans="10:11" ht="12.75" customHeight="1" x14ac:dyDescent="0.2">
      <c r="J7581">
        <f t="shared" si="626"/>
        <v>0</v>
      </c>
      <c r="K7581">
        <f t="shared" si="627"/>
        <v>0</v>
      </c>
    </row>
    <row r="7582" spans="10:11" ht="12.75" customHeight="1" x14ac:dyDescent="0.2">
      <c r="J7582">
        <f t="shared" si="626"/>
        <v>0</v>
      </c>
      <c r="K7582">
        <f t="shared" si="627"/>
        <v>0</v>
      </c>
    </row>
    <row r="7583" spans="10:11" ht="12.75" customHeight="1" x14ac:dyDescent="0.2">
      <c r="J7583">
        <f t="shared" si="626"/>
        <v>0</v>
      </c>
      <c r="K7583">
        <f t="shared" si="627"/>
        <v>0</v>
      </c>
    </row>
    <row r="7584" spans="10:11" ht="12.75" customHeight="1" x14ac:dyDescent="0.2">
      <c r="J7584">
        <f t="shared" si="626"/>
        <v>0</v>
      </c>
      <c r="K7584">
        <f t="shared" si="627"/>
        <v>0</v>
      </c>
    </row>
    <row r="7585" spans="10:11" ht="12.75" customHeight="1" x14ac:dyDescent="0.2">
      <c r="J7585">
        <f t="shared" si="626"/>
        <v>0</v>
      </c>
      <c r="K7585">
        <f t="shared" si="627"/>
        <v>0</v>
      </c>
    </row>
    <row r="7586" spans="10:11" ht="12.75" customHeight="1" x14ac:dyDescent="0.2">
      <c r="J7586">
        <f t="shared" si="626"/>
        <v>0</v>
      </c>
      <c r="K7586">
        <f t="shared" si="627"/>
        <v>0</v>
      </c>
    </row>
    <row r="7587" spans="10:11" ht="12.75" customHeight="1" x14ac:dyDescent="0.2">
      <c r="J7587">
        <f t="shared" si="626"/>
        <v>0</v>
      </c>
      <c r="K7587">
        <f t="shared" si="627"/>
        <v>0</v>
      </c>
    </row>
    <row r="7588" spans="10:11" ht="12.75" customHeight="1" x14ac:dyDescent="0.2">
      <c r="J7588">
        <f t="shared" si="626"/>
        <v>0</v>
      </c>
      <c r="K7588">
        <f t="shared" si="627"/>
        <v>0</v>
      </c>
    </row>
    <row r="7589" spans="10:11" ht="12.75" customHeight="1" x14ac:dyDescent="0.2">
      <c r="J7589">
        <f t="shared" si="626"/>
        <v>0</v>
      </c>
      <c r="K7589">
        <f t="shared" si="627"/>
        <v>0</v>
      </c>
    </row>
    <row r="7590" spans="10:11" ht="12.75" customHeight="1" x14ac:dyDescent="0.2">
      <c r="J7590">
        <f t="shared" si="626"/>
        <v>0</v>
      </c>
      <c r="K7590">
        <f t="shared" si="627"/>
        <v>0</v>
      </c>
    </row>
    <row r="7591" spans="10:11" ht="12.75" customHeight="1" x14ac:dyDescent="0.2">
      <c r="J7591">
        <f t="shared" si="626"/>
        <v>0</v>
      </c>
      <c r="K7591">
        <f t="shared" si="627"/>
        <v>0</v>
      </c>
    </row>
    <row r="7592" spans="10:11" ht="12.75" customHeight="1" x14ac:dyDescent="0.2">
      <c r="J7592">
        <f t="shared" si="626"/>
        <v>0</v>
      </c>
      <c r="K7592">
        <f t="shared" si="627"/>
        <v>0</v>
      </c>
    </row>
    <row r="7593" spans="10:11" ht="12.75" customHeight="1" x14ac:dyDescent="0.2">
      <c r="J7593">
        <f t="shared" si="626"/>
        <v>0</v>
      </c>
      <c r="K7593">
        <f t="shared" si="627"/>
        <v>0</v>
      </c>
    </row>
    <row r="7594" spans="10:11" ht="12.75" customHeight="1" x14ac:dyDescent="0.2">
      <c r="J7594">
        <f t="shared" si="626"/>
        <v>0</v>
      </c>
      <c r="K7594">
        <f t="shared" si="627"/>
        <v>0</v>
      </c>
    </row>
    <row r="7595" spans="10:11" ht="12.75" customHeight="1" x14ac:dyDescent="0.2">
      <c r="J7595">
        <f t="shared" si="626"/>
        <v>0</v>
      </c>
      <c r="K7595">
        <f t="shared" si="627"/>
        <v>0</v>
      </c>
    </row>
    <row r="7596" spans="10:11" ht="12.75" customHeight="1" x14ac:dyDescent="0.2">
      <c r="J7596">
        <f t="shared" si="626"/>
        <v>0</v>
      </c>
      <c r="K7596">
        <f t="shared" si="627"/>
        <v>0</v>
      </c>
    </row>
    <row r="7597" spans="10:11" ht="12.75" customHeight="1" x14ac:dyDescent="0.2">
      <c r="J7597">
        <f t="shared" si="626"/>
        <v>0</v>
      </c>
      <c r="K7597">
        <f t="shared" si="627"/>
        <v>0</v>
      </c>
    </row>
    <row r="7598" spans="10:11" ht="12.75" customHeight="1" x14ac:dyDescent="0.2">
      <c r="J7598">
        <f t="shared" si="626"/>
        <v>0</v>
      </c>
      <c r="K7598">
        <f t="shared" si="627"/>
        <v>0</v>
      </c>
    </row>
    <row r="7599" spans="10:11" ht="12.75" customHeight="1" x14ac:dyDescent="0.2">
      <c r="J7599">
        <f t="shared" si="626"/>
        <v>0</v>
      </c>
      <c r="K7599">
        <f t="shared" si="627"/>
        <v>0</v>
      </c>
    </row>
    <row r="7600" spans="10:11" ht="12.75" customHeight="1" x14ac:dyDescent="0.2">
      <c r="J7600">
        <f t="shared" si="626"/>
        <v>0</v>
      </c>
      <c r="K7600">
        <f t="shared" si="627"/>
        <v>0</v>
      </c>
    </row>
    <row r="7601" spans="10:11" ht="12.75" customHeight="1" x14ac:dyDescent="0.2">
      <c r="J7601">
        <f t="shared" si="626"/>
        <v>0</v>
      </c>
      <c r="K7601">
        <f t="shared" si="627"/>
        <v>0</v>
      </c>
    </row>
    <row r="7602" spans="10:11" ht="12.75" customHeight="1" x14ac:dyDescent="0.2">
      <c r="J7602">
        <f t="shared" si="626"/>
        <v>0</v>
      </c>
      <c r="K7602">
        <f t="shared" si="627"/>
        <v>0</v>
      </c>
    </row>
    <row r="7603" spans="10:11" ht="12.75" customHeight="1" x14ac:dyDescent="0.2">
      <c r="J7603">
        <f t="shared" si="626"/>
        <v>0</v>
      </c>
      <c r="K7603">
        <f t="shared" si="627"/>
        <v>0</v>
      </c>
    </row>
    <row r="7604" spans="10:11" ht="12.75" customHeight="1" x14ac:dyDescent="0.2">
      <c r="J7604">
        <f t="shared" si="626"/>
        <v>0</v>
      </c>
      <c r="K7604">
        <f t="shared" si="627"/>
        <v>0</v>
      </c>
    </row>
    <row r="7605" spans="10:11" ht="12.75" customHeight="1" x14ac:dyDescent="0.2">
      <c r="J7605">
        <f t="shared" si="626"/>
        <v>0</v>
      </c>
      <c r="K7605">
        <f t="shared" si="627"/>
        <v>0</v>
      </c>
    </row>
    <row r="7606" spans="10:11" ht="12.75" customHeight="1" x14ac:dyDescent="0.2">
      <c r="J7606">
        <f t="shared" si="626"/>
        <v>0</v>
      </c>
      <c r="K7606">
        <f t="shared" si="627"/>
        <v>0</v>
      </c>
    </row>
    <row r="7607" spans="10:11" ht="12.75" customHeight="1" x14ac:dyDescent="0.2">
      <c r="J7607">
        <f t="shared" si="626"/>
        <v>0</v>
      </c>
      <c r="K7607">
        <f t="shared" si="627"/>
        <v>0</v>
      </c>
    </row>
    <row r="7608" spans="10:11" ht="12.75" customHeight="1" x14ac:dyDescent="0.2">
      <c r="J7608">
        <f t="shared" si="626"/>
        <v>0</v>
      </c>
      <c r="K7608">
        <f t="shared" si="627"/>
        <v>0</v>
      </c>
    </row>
    <row r="7609" spans="10:11" ht="12.75" customHeight="1" x14ac:dyDescent="0.2">
      <c r="J7609">
        <f t="shared" si="626"/>
        <v>0</v>
      </c>
      <c r="K7609">
        <f t="shared" si="627"/>
        <v>0</v>
      </c>
    </row>
    <row r="7610" spans="10:11" ht="12.75" customHeight="1" x14ac:dyDescent="0.2">
      <c r="J7610">
        <f t="shared" si="626"/>
        <v>0</v>
      </c>
      <c r="K7610">
        <f t="shared" si="627"/>
        <v>0</v>
      </c>
    </row>
    <row r="7611" spans="10:11" ht="12.75" customHeight="1" x14ac:dyDescent="0.2">
      <c r="J7611">
        <f t="shared" si="626"/>
        <v>0</v>
      </c>
      <c r="K7611">
        <f t="shared" si="627"/>
        <v>0</v>
      </c>
    </row>
    <row r="7612" spans="10:11" ht="12.75" customHeight="1" x14ac:dyDescent="0.2">
      <c r="J7612">
        <f t="shared" si="626"/>
        <v>0</v>
      </c>
      <c r="K7612">
        <f t="shared" si="627"/>
        <v>0</v>
      </c>
    </row>
    <row r="7613" spans="10:11" ht="12.75" customHeight="1" x14ac:dyDescent="0.2">
      <c r="J7613">
        <f t="shared" si="626"/>
        <v>0</v>
      </c>
      <c r="K7613">
        <f t="shared" si="627"/>
        <v>0</v>
      </c>
    </row>
    <row r="7614" spans="10:11" ht="12.75" customHeight="1" x14ac:dyDescent="0.2">
      <c r="J7614">
        <f t="shared" si="626"/>
        <v>0</v>
      </c>
      <c r="K7614">
        <f t="shared" si="627"/>
        <v>0</v>
      </c>
    </row>
    <row r="7615" spans="10:11" ht="12.75" customHeight="1" x14ac:dyDescent="0.2">
      <c r="J7615">
        <f t="shared" si="626"/>
        <v>0</v>
      </c>
      <c r="K7615">
        <f t="shared" si="627"/>
        <v>0</v>
      </c>
    </row>
    <row r="7616" spans="10:11" ht="12.75" customHeight="1" x14ac:dyDescent="0.2">
      <c r="J7616">
        <f t="shared" si="626"/>
        <v>0</v>
      </c>
      <c r="K7616">
        <f t="shared" si="627"/>
        <v>0</v>
      </c>
    </row>
    <row r="7617" spans="10:11" ht="12.75" customHeight="1" x14ac:dyDescent="0.2">
      <c r="J7617">
        <f t="shared" si="626"/>
        <v>0</v>
      </c>
      <c r="K7617">
        <f t="shared" si="627"/>
        <v>0</v>
      </c>
    </row>
    <row r="7618" spans="10:11" ht="12.75" customHeight="1" x14ac:dyDescent="0.2">
      <c r="J7618">
        <f t="shared" si="626"/>
        <v>0</v>
      </c>
      <c r="K7618">
        <f t="shared" si="627"/>
        <v>0</v>
      </c>
    </row>
    <row r="7619" spans="10:11" ht="12.75" customHeight="1" x14ac:dyDescent="0.2">
      <c r="J7619">
        <f t="shared" ref="J7619:J7682" si="628">IF(H7619="",0,H7619)</f>
        <v>0</v>
      </c>
      <c r="K7619">
        <f t="shared" ref="K7619:K7682" si="629">IF(I7619="",0,I7619)</f>
        <v>0</v>
      </c>
    </row>
    <row r="7620" spans="10:11" ht="12.75" customHeight="1" x14ac:dyDescent="0.2">
      <c r="J7620">
        <f t="shared" si="628"/>
        <v>0</v>
      </c>
      <c r="K7620">
        <f t="shared" si="629"/>
        <v>0</v>
      </c>
    </row>
    <row r="7621" spans="10:11" ht="12.75" customHeight="1" x14ac:dyDescent="0.2">
      <c r="J7621">
        <f t="shared" si="628"/>
        <v>0</v>
      </c>
      <c r="K7621">
        <f t="shared" si="629"/>
        <v>0</v>
      </c>
    </row>
    <row r="7622" spans="10:11" ht="12.75" customHeight="1" x14ac:dyDescent="0.2">
      <c r="J7622">
        <f t="shared" si="628"/>
        <v>0</v>
      </c>
      <c r="K7622">
        <f t="shared" si="629"/>
        <v>0</v>
      </c>
    </row>
    <row r="7623" spans="10:11" ht="12.75" customHeight="1" x14ac:dyDescent="0.2">
      <c r="J7623">
        <f t="shared" si="628"/>
        <v>0</v>
      </c>
      <c r="K7623">
        <f t="shared" si="629"/>
        <v>0</v>
      </c>
    </row>
    <row r="7624" spans="10:11" ht="12.75" customHeight="1" x14ac:dyDescent="0.2">
      <c r="J7624">
        <f t="shared" si="628"/>
        <v>0</v>
      </c>
      <c r="K7624">
        <f t="shared" si="629"/>
        <v>0</v>
      </c>
    </row>
    <row r="7625" spans="10:11" ht="12.75" customHeight="1" x14ac:dyDescent="0.2">
      <c r="J7625">
        <f t="shared" si="628"/>
        <v>0</v>
      </c>
      <c r="K7625">
        <f t="shared" si="629"/>
        <v>0</v>
      </c>
    </row>
    <row r="7626" spans="10:11" ht="12.75" customHeight="1" x14ac:dyDescent="0.2">
      <c r="J7626">
        <f t="shared" si="628"/>
        <v>0</v>
      </c>
      <c r="K7626">
        <f t="shared" si="629"/>
        <v>0</v>
      </c>
    </row>
    <row r="7627" spans="10:11" ht="12.75" customHeight="1" x14ac:dyDescent="0.2">
      <c r="J7627">
        <f t="shared" si="628"/>
        <v>0</v>
      </c>
      <c r="K7627">
        <f t="shared" si="629"/>
        <v>0</v>
      </c>
    </row>
    <row r="7628" spans="10:11" ht="12.75" customHeight="1" x14ac:dyDescent="0.2">
      <c r="J7628">
        <f t="shared" si="628"/>
        <v>0</v>
      </c>
      <c r="K7628">
        <f t="shared" si="629"/>
        <v>0</v>
      </c>
    </row>
    <row r="7629" spans="10:11" ht="12.75" customHeight="1" x14ac:dyDescent="0.2">
      <c r="J7629">
        <f t="shared" si="628"/>
        <v>0</v>
      </c>
      <c r="K7629">
        <f t="shared" si="629"/>
        <v>0</v>
      </c>
    </row>
    <row r="7630" spans="10:11" ht="12.75" customHeight="1" x14ac:dyDescent="0.2">
      <c r="J7630">
        <f t="shared" si="628"/>
        <v>0</v>
      </c>
      <c r="K7630">
        <f t="shared" si="629"/>
        <v>0</v>
      </c>
    </row>
    <row r="7631" spans="10:11" ht="12.75" customHeight="1" x14ac:dyDescent="0.2">
      <c r="J7631">
        <f t="shared" si="628"/>
        <v>0</v>
      </c>
      <c r="K7631">
        <f t="shared" si="629"/>
        <v>0</v>
      </c>
    </row>
    <row r="7632" spans="10:11" ht="12.75" customHeight="1" x14ac:dyDescent="0.2">
      <c r="J7632">
        <f t="shared" si="628"/>
        <v>0</v>
      </c>
      <c r="K7632">
        <f t="shared" si="629"/>
        <v>0</v>
      </c>
    </row>
    <row r="7633" spans="10:11" ht="12.75" customHeight="1" x14ac:dyDescent="0.2">
      <c r="J7633">
        <f t="shared" si="628"/>
        <v>0</v>
      </c>
      <c r="K7633">
        <f t="shared" si="629"/>
        <v>0</v>
      </c>
    </row>
    <row r="7634" spans="10:11" ht="12.75" customHeight="1" x14ac:dyDescent="0.2">
      <c r="J7634">
        <f t="shared" si="628"/>
        <v>0</v>
      </c>
      <c r="K7634">
        <f t="shared" si="629"/>
        <v>0</v>
      </c>
    </row>
    <row r="7635" spans="10:11" ht="12.75" customHeight="1" x14ac:dyDescent="0.2">
      <c r="J7635">
        <f t="shared" si="628"/>
        <v>0</v>
      </c>
      <c r="K7635">
        <f t="shared" si="629"/>
        <v>0</v>
      </c>
    </row>
    <row r="7636" spans="10:11" ht="12.75" customHeight="1" x14ac:dyDescent="0.2">
      <c r="J7636">
        <f t="shared" si="628"/>
        <v>0</v>
      </c>
      <c r="K7636">
        <f t="shared" si="629"/>
        <v>0</v>
      </c>
    </row>
    <row r="7637" spans="10:11" ht="12.75" customHeight="1" x14ac:dyDescent="0.2">
      <c r="J7637">
        <f t="shared" si="628"/>
        <v>0</v>
      </c>
      <c r="K7637">
        <f t="shared" si="629"/>
        <v>0</v>
      </c>
    </row>
    <row r="7638" spans="10:11" ht="12.75" customHeight="1" x14ac:dyDescent="0.2">
      <c r="J7638">
        <f t="shared" si="628"/>
        <v>0</v>
      </c>
      <c r="K7638">
        <f t="shared" si="629"/>
        <v>0</v>
      </c>
    </row>
    <row r="7639" spans="10:11" ht="12.75" customHeight="1" x14ac:dyDescent="0.2">
      <c r="J7639">
        <f t="shared" si="628"/>
        <v>0</v>
      </c>
      <c r="K7639">
        <f t="shared" si="629"/>
        <v>0</v>
      </c>
    </row>
    <row r="7640" spans="10:11" ht="12.75" customHeight="1" x14ac:dyDescent="0.2">
      <c r="J7640">
        <f t="shared" si="628"/>
        <v>0</v>
      </c>
      <c r="K7640">
        <f t="shared" si="629"/>
        <v>0</v>
      </c>
    </row>
    <row r="7641" spans="10:11" ht="12.75" customHeight="1" x14ac:dyDescent="0.2">
      <c r="J7641">
        <f t="shared" si="628"/>
        <v>0</v>
      </c>
      <c r="K7641">
        <f t="shared" si="629"/>
        <v>0</v>
      </c>
    </row>
    <row r="7642" spans="10:11" ht="12.75" customHeight="1" x14ac:dyDescent="0.2">
      <c r="J7642">
        <f t="shared" si="628"/>
        <v>0</v>
      </c>
      <c r="K7642">
        <f t="shared" si="629"/>
        <v>0</v>
      </c>
    </row>
    <row r="7643" spans="10:11" ht="12.75" customHeight="1" x14ac:dyDescent="0.2">
      <c r="J7643">
        <f t="shared" si="628"/>
        <v>0</v>
      </c>
      <c r="K7643">
        <f t="shared" si="629"/>
        <v>0</v>
      </c>
    </row>
    <row r="7644" spans="10:11" ht="12.75" customHeight="1" x14ac:dyDescent="0.2">
      <c r="J7644">
        <f t="shared" si="628"/>
        <v>0</v>
      </c>
      <c r="K7644">
        <f t="shared" si="629"/>
        <v>0</v>
      </c>
    </row>
    <row r="7645" spans="10:11" ht="12.75" customHeight="1" x14ac:dyDescent="0.2">
      <c r="J7645">
        <f t="shared" si="628"/>
        <v>0</v>
      </c>
      <c r="K7645">
        <f t="shared" si="629"/>
        <v>0</v>
      </c>
    </row>
    <row r="7646" spans="10:11" ht="12.75" customHeight="1" x14ac:dyDescent="0.2">
      <c r="J7646">
        <f t="shared" si="628"/>
        <v>0</v>
      </c>
      <c r="K7646">
        <f t="shared" si="629"/>
        <v>0</v>
      </c>
    </row>
    <row r="7647" spans="10:11" ht="12.75" customHeight="1" x14ac:dyDescent="0.2">
      <c r="J7647">
        <f t="shared" si="628"/>
        <v>0</v>
      </c>
      <c r="K7647">
        <f t="shared" si="629"/>
        <v>0</v>
      </c>
    </row>
    <row r="7648" spans="10:11" ht="12.75" customHeight="1" x14ac:dyDescent="0.2">
      <c r="J7648">
        <f t="shared" si="628"/>
        <v>0</v>
      </c>
      <c r="K7648">
        <f t="shared" si="629"/>
        <v>0</v>
      </c>
    </row>
    <row r="7649" spans="10:11" ht="12.75" customHeight="1" x14ac:dyDescent="0.2">
      <c r="J7649">
        <f t="shared" si="628"/>
        <v>0</v>
      </c>
      <c r="K7649">
        <f t="shared" si="629"/>
        <v>0</v>
      </c>
    </row>
    <row r="7650" spans="10:11" ht="12.75" customHeight="1" x14ac:dyDescent="0.2">
      <c r="J7650">
        <f t="shared" si="628"/>
        <v>0</v>
      </c>
      <c r="K7650">
        <f t="shared" si="629"/>
        <v>0</v>
      </c>
    </row>
    <row r="7651" spans="10:11" ht="12.75" customHeight="1" x14ac:dyDescent="0.2">
      <c r="J7651">
        <f t="shared" si="628"/>
        <v>0</v>
      </c>
      <c r="K7651">
        <f t="shared" si="629"/>
        <v>0</v>
      </c>
    </row>
    <row r="7652" spans="10:11" ht="12.75" customHeight="1" x14ac:dyDescent="0.2">
      <c r="J7652">
        <f t="shared" si="628"/>
        <v>0</v>
      </c>
      <c r="K7652">
        <f t="shared" si="629"/>
        <v>0</v>
      </c>
    </row>
    <row r="7653" spans="10:11" ht="12.75" customHeight="1" x14ac:dyDescent="0.2">
      <c r="J7653">
        <f t="shared" si="628"/>
        <v>0</v>
      </c>
      <c r="K7653">
        <f t="shared" si="629"/>
        <v>0</v>
      </c>
    </row>
    <row r="7654" spans="10:11" ht="12.75" customHeight="1" x14ac:dyDescent="0.2">
      <c r="J7654">
        <f t="shared" si="628"/>
        <v>0</v>
      </c>
      <c r="K7654">
        <f t="shared" si="629"/>
        <v>0</v>
      </c>
    </row>
    <row r="7655" spans="10:11" ht="12.75" customHeight="1" x14ac:dyDescent="0.2">
      <c r="J7655">
        <f t="shared" si="628"/>
        <v>0</v>
      </c>
      <c r="K7655">
        <f t="shared" si="629"/>
        <v>0</v>
      </c>
    </row>
    <row r="7656" spans="10:11" ht="12.75" customHeight="1" x14ac:dyDescent="0.2">
      <c r="J7656">
        <f t="shared" si="628"/>
        <v>0</v>
      </c>
      <c r="K7656">
        <f t="shared" si="629"/>
        <v>0</v>
      </c>
    </row>
    <row r="7657" spans="10:11" ht="12.75" customHeight="1" x14ac:dyDescent="0.2">
      <c r="J7657">
        <f t="shared" si="628"/>
        <v>0</v>
      </c>
      <c r="K7657">
        <f t="shared" si="629"/>
        <v>0</v>
      </c>
    </row>
    <row r="7658" spans="10:11" ht="12.75" customHeight="1" x14ac:dyDescent="0.2">
      <c r="J7658">
        <f t="shared" si="628"/>
        <v>0</v>
      </c>
      <c r="K7658">
        <f t="shared" si="629"/>
        <v>0</v>
      </c>
    </row>
    <row r="7659" spans="10:11" ht="12.75" customHeight="1" x14ac:dyDescent="0.2">
      <c r="J7659">
        <f t="shared" si="628"/>
        <v>0</v>
      </c>
      <c r="K7659">
        <f t="shared" si="629"/>
        <v>0</v>
      </c>
    </row>
    <row r="7660" spans="10:11" ht="12.75" customHeight="1" x14ac:dyDescent="0.2">
      <c r="J7660">
        <f t="shared" si="628"/>
        <v>0</v>
      </c>
      <c r="K7660">
        <f t="shared" si="629"/>
        <v>0</v>
      </c>
    </row>
    <row r="7661" spans="10:11" ht="12.75" customHeight="1" x14ac:dyDescent="0.2">
      <c r="J7661">
        <f t="shared" si="628"/>
        <v>0</v>
      </c>
      <c r="K7661">
        <f t="shared" si="629"/>
        <v>0</v>
      </c>
    </row>
    <row r="7662" spans="10:11" ht="12.75" customHeight="1" x14ac:dyDescent="0.2">
      <c r="J7662">
        <f t="shared" si="628"/>
        <v>0</v>
      </c>
      <c r="K7662">
        <f t="shared" si="629"/>
        <v>0</v>
      </c>
    </row>
    <row r="7663" spans="10:11" ht="12.75" customHeight="1" x14ac:dyDescent="0.2">
      <c r="J7663">
        <f t="shared" si="628"/>
        <v>0</v>
      </c>
      <c r="K7663">
        <f t="shared" si="629"/>
        <v>0</v>
      </c>
    </row>
    <row r="7664" spans="10:11" ht="12.75" customHeight="1" x14ac:dyDescent="0.2">
      <c r="J7664">
        <f t="shared" si="628"/>
        <v>0</v>
      </c>
      <c r="K7664">
        <f t="shared" si="629"/>
        <v>0</v>
      </c>
    </row>
    <row r="7665" spans="10:11" ht="12.75" customHeight="1" x14ac:dyDescent="0.2">
      <c r="J7665">
        <f t="shared" si="628"/>
        <v>0</v>
      </c>
      <c r="K7665">
        <f t="shared" si="629"/>
        <v>0</v>
      </c>
    </row>
    <row r="7666" spans="10:11" ht="12.75" customHeight="1" x14ac:dyDescent="0.2">
      <c r="J7666">
        <f t="shared" si="628"/>
        <v>0</v>
      </c>
      <c r="K7666">
        <f t="shared" si="629"/>
        <v>0</v>
      </c>
    </row>
    <row r="7667" spans="10:11" ht="12.75" customHeight="1" x14ac:dyDescent="0.2">
      <c r="J7667">
        <f t="shared" si="628"/>
        <v>0</v>
      </c>
      <c r="K7667">
        <f t="shared" si="629"/>
        <v>0</v>
      </c>
    </row>
    <row r="7668" spans="10:11" ht="12.75" customHeight="1" x14ac:dyDescent="0.2">
      <c r="J7668">
        <f t="shared" si="628"/>
        <v>0</v>
      </c>
      <c r="K7668">
        <f t="shared" si="629"/>
        <v>0</v>
      </c>
    </row>
    <row r="7669" spans="10:11" ht="12.75" customHeight="1" x14ac:dyDescent="0.2">
      <c r="J7669">
        <f t="shared" si="628"/>
        <v>0</v>
      </c>
      <c r="K7669">
        <f t="shared" si="629"/>
        <v>0</v>
      </c>
    </row>
    <row r="7670" spans="10:11" ht="12.75" customHeight="1" x14ac:dyDescent="0.2">
      <c r="J7670">
        <f t="shared" si="628"/>
        <v>0</v>
      </c>
      <c r="K7670">
        <f t="shared" si="629"/>
        <v>0</v>
      </c>
    </row>
    <row r="7671" spans="10:11" ht="12.75" customHeight="1" x14ac:dyDescent="0.2">
      <c r="J7671">
        <f t="shared" si="628"/>
        <v>0</v>
      </c>
      <c r="K7671">
        <f t="shared" si="629"/>
        <v>0</v>
      </c>
    </row>
    <row r="7672" spans="10:11" ht="12.75" customHeight="1" x14ac:dyDescent="0.2">
      <c r="J7672">
        <f t="shared" si="628"/>
        <v>0</v>
      </c>
      <c r="K7672">
        <f t="shared" si="629"/>
        <v>0</v>
      </c>
    </row>
    <row r="7673" spans="10:11" ht="12.75" customHeight="1" x14ac:dyDescent="0.2">
      <c r="J7673">
        <f t="shared" si="628"/>
        <v>0</v>
      </c>
      <c r="K7673">
        <f t="shared" si="629"/>
        <v>0</v>
      </c>
    </row>
    <row r="7674" spans="10:11" ht="12.75" customHeight="1" x14ac:dyDescent="0.2">
      <c r="J7674">
        <f t="shared" si="628"/>
        <v>0</v>
      </c>
      <c r="K7674">
        <f t="shared" si="629"/>
        <v>0</v>
      </c>
    </row>
    <row r="7675" spans="10:11" ht="12.75" customHeight="1" x14ac:dyDescent="0.2">
      <c r="J7675">
        <f t="shared" si="628"/>
        <v>0</v>
      </c>
      <c r="K7675">
        <f t="shared" si="629"/>
        <v>0</v>
      </c>
    </row>
    <row r="7676" spans="10:11" ht="12.75" customHeight="1" x14ac:dyDescent="0.2">
      <c r="J7676">
        <f t="shared" si="628"/>
        <v>0</v>
      </c>
      <c r="K7676">
        <f t="shared" si="629"/>
        <v>0</v>
      </c>
    </row>
    <row r="7677" spans="10:11" ht="12.75" customHeight="1" x14ac:dyDescent="0.2">
      <c r="J7677">
        <f t="shared" si="628"/>
        <v>0</v>
      </c>
      <c r="K7677">
        <f t="shared" si="629"/>
        <v>0</v>
      </c>
    </row>
    <row r="7678" spans="10:11" ht="12.75" customHeight="1" x14ac:dyDescent="0.2">
      <c r="J7678">
        <f t="shared" si="628"/>
        <v>0</v>
      </c>
      <c r="K7678">
        <f t="shared" si="629"/>
        <v>0</v>
      </c>
    </row>
    <row r="7679" spans="10:11" ht="12.75" customHeight="1" x14ac:dyDescent="0.2">
      <c r="J7679">
        <f t="shared" si="628"/>
        <v>0</v>
      </c>
      <c r="K7679">
        <f t="shared" si="629"/>
        <v>0</v>
      </c>
    </row>
    <row r="7680" spans="10:11" ht="12.75" customHeight="1" x14ac:dyDescent="0.2">
      <c r="J7680">
        <f t="shared" si="628"/>
        <v>0</v>
      </c>
      <c r="K7680">
        <f t="shared" si="629"/>
        <v>0</v>
      </c>
    </row>
    <row r="7681" spans="10:11" ht="12.75" customHeight="1" x14ac:dyDescent="0.2">
      <c r="J7681">
        <f t="shared" si="628"/>
        <v>0</v>
      </c>
      <c r="K7681">
        <f t="shared" si="629"/>
        <v>0</v>
      </c>
    </row>
    <row r="7682" spans="10:11" ht="12.75" customHeight="1" x14ac:dyDescent="0.2">
      <c r="J7682">
        <f t="shared" si="628"/>
        <v>0</v>
      </c>
      <c r="K7682">
        <f t="shared" si="629"/>
        <v>0</v>
      </c>
    </row>
    <row r="7683" spans="10:11" ht="12.75" customHeight="1" x14ac:dyDescent="0.2">
      <c r="J7683">
        <f t="shared" ref="J7683:J7746" si="630">IF(H7683="",0,H7683)</f>
        <v>0</v>
      </c>
      <c r="K7683">
        <f t="shared" ref="K7683:K7746" si="631">IF(I7683="",0,I7683)</f>
        <v>0</v>
      </c>
    </row>
    <row r="7684" spans="10:11" ht="12.75" customHeight="1" x14ac:dyDescent="0.2">
      <c r="J7684">
        <f t="shared" si="630"/>
        <v>0</v>
      </c>
      <c r="K7684">
        <f t="shared" si="631"/>
        <v>0</v>
      </c>
    </row>
    <row r="7685" spans="10:11" ht="12.75" customHeight="1" x14ac:dyDescent="0.2">
      <c r="J7685">
        <f t="shared" si="630"/>
        <v>0</v>
      </c>
      <c r="K7685">
        <f t="shared" si="631"/>
        <v>0</v>
      </c>
    </row>
    <row r="7686" spans="10:11" ht="12.75" customHeight="1" x14ac:dyDescent="0.2">
      <c r="J7686">
        <f t="shared" si="630"/>
        <v>0</v>
      </c>
      <c r="K7686">
        <f t="shared" si="631"/>
        <v>0</v>
      </c>
    </row>
    <row r="7687" spans="10:11" ht="12.75" customHeight="1" x14ac:dyDescent="0.2">
      <c r="J7687">
        <f t="shared" si="630"/>
        <v>0</v>
      </c>
      <c r="K7687">
        <f t="shared" si="631"/>
        <v>0</v>
      </c>
    </row>
    <row r="7688" spans="10:11" ht="12.75" customHeight="1" x14ac:dyDescent="0.2">
      <c r="J7688">
        <f t="shared" si="630"/>
        <v>0</v>
      </c>
      <c r="K7688">
        <f t="shared" si="631"/>
        <v>0</v>
      </c>
    </row>
    <row r="7689" spans="10:11" ht="12.75" customHeight="1" x14ac:dyDescent="0.2">
      <c r="J7689">
        <f t="shared" si="630"/>
        <v>0</v>
      </c>
      <c r="K7689">
        <f t="shared" si="631"/>
        <v>0</v>
      </c>
    </row>
    <row r="7690" spans="10:11" ht="12.75" customHeight="1" x14ac:dyDescent="0.2">
      <c r="J7690">
        <f t="shared" si="630"/>
        <v>0</v>
      </c>
      <c r="K7690">
        <f t="shared" si="631"/>
        <v>0</v>
      </c>
    </row>
    <row r="7691" spans="10:11" ht="12.75" customHeight="1" x14ac:dyDescent="0.2">
      <c r="J7691">
        <f t="shared" si="630"/>
        <v>0</v>
      </c>
      <c r="K7691">
        <f t="shared" si="631"/>
        <v>0</v>
      </c>
    </row>
    <row r="7692" spans="10:11" ht="12.75" customHeight="1" x14ac:dyDescent="0.2">
      <c r="J7692">
        <f t="shared" si="630"/>
        <v>0</v>
      </c>
      <c r="K7692">
        <f t="shared" si="631"/>
        <v>0</v>
      </c>
    </row>
    <row r="7693" spans="10:11" ht="12.75" customHeight="1" x14ac:dyDescent="0.2">
      <c r="J7693">
        <f t="shared" si="630"/>
        <v>0</v>
      </c>
      <c r="K7693">
        <f t="shared" si="631"/>
        <v>0</v>
      </c>
    </row>
    <row r="7694" spans="10:11" ht="12.75" customHeight="1" x14ac:dyDescent="0.2">
      <c r="J7694">
        <f t="shared" si="630"/>
        <v>0</v>
      </c>
      <c r="K7694">
        <f t="shared" si="631"/>
        <v>0</v>
      </c>
    </row>
    <row r="7695" spans="10:11" ht="12.75" customHeight="1" x14ac:dyDescent="0.2">
      <c r="J7695">
        <f t="shared" si="630"/>
        <v>0</v>
      </c>
      <c r="K7695">
        <f t="shared" si="631"/>
        <v>0</v>
      </c>
    </row>
    <row r="7696" spans="10:11" ht="12.75" customHeight="1" x14ac:dyDescent="0.2">
      <c r="J7696">
        <f t="shared" si="630"/>
        <v>0</v>
      </c>
      <c r="K7696">
        <f t="shared" si="631"/>
        <v>0</v>
      </c>
    </row>
    <row r="7697" spans="10:11" ht="12.75" customHeight="1" x14ac:dyDescent="0.2">
      <c r="J7697">
        <f t="shared" si="630"/>
        <v>0</v>
      </c>
      <c r="K7697">
        <f t="shared" si="631"/>
        <v>0</v>
      </c>
    </row>
    <row r="7698" spans="10:11" ht="12.75" customHeight="1" x14ac:dyDescent="0.2">
      <c r="J7698">
        <f t="shared" si="630"/>
        <v>0</v>
      </c>
      <c r="K7698">
        <f t="shared" si="631"/>
        <v>0</v>
      </c>
    </row>
    <row r="7699" spans="10:11" ht="12.75" customHeight="1" x14ac:dyDescent="0.2">
      <c r="J7699">
        <f t="shared" si="630"/>
        <v>0</v>
      </c>
      <c r="K7699">
        <f t="shared" si="631"/>
        <v>0</v>
      </c>
    </row>
    <row r="7700" spans="10:11" ht="12.75" customHeight="1" x14ac:dyDescent="0.2">
      <c r="J7700">
        <f t="shared" si="630"/>
        <v>0</v>
      </c>
      <c r="K7700">
        <f t="shared" si="631"/>
        <v>0</v>
      </c>
    </row>
    <row r="7701" spans="10:11" ht="12.75" customHeight="1" x14ac:dyDescent="0.2">
      <c r="J7701">
        <f t="shared" si="630"/>
        <v>0</v>
      </c>
      <c r="K7701">
        <f t="shared" si="631"/>
        <v>0</v>
      </c>
    </row>
    <row r="7702" spans="10:11" ht="12.75" customHeight="1" x14ac:dyDescent="0.2">
      <c r="J7702">
        <f t="shared" si="630"/>
        <v>0</v>
      </c>
      <c r="K7702">
        <f t="shared" si="631"/>
        <v>0</v>
      </c>
    </row>
    <row r="7703" spans="10:11" ht="12.75" customHeight="1" x14ac:dyDescent="0.2">
      <c r="J7703">
        <f t="shared" si="630"/>
        <v>0</v>
      </c>
      <c r="K7703">
        <f t="shared" si="631"/>
        <v>0</v>
      </c>
    </row>
    <row r="7704" spans="10:11" ht="12.75" customHeight="1" x14ac:dyDescent="0.2">
      <c r="J7704">
        <f t="shared" si="630"/>
        <v>0</v>
      </c>
      <c r="K7704">
        <f t="shared" si="631"/>
        <v>0</v>
      </c>
    </row>
    <row r="7705" spans="10:11" ht="12.75" customHeight="1" x14ac:dyDescent="0.2">
      <c r="J7705">
        <f t="shared" si="630"/>
        <v>0</v>
      </c>
      <c r="K7705">
        <f t="shared" si="631"/>
        <v>0</v>
      </c>
    </row>
    <row r="7706" spans="10:11" ht="12.75" customHeight="1" x14ac:dyDescent="0.2">
      <c r="J7706">
        <f t="shared" si="630"/>
        <v>0</v>
      </c>
      <c r="K7706">
        <f t="shared" si="631"/>
        <v>0</v>
      </c>
    </row>
    <row r="7707" spans="10:11" ht="12.75" customHeight="1" x14ac:dyDescent="0.2">
      <c r="J7707">
        <f t="shared" si="630"/>
        <v>0</v>
      </c>
      <c r="K7707">
        <f t="shared" si="631"/>
        <v>0</v>
      </c>
    </row>
    <row r="7708" spans="10:11" ht="12.75" customHeight="1" x14ac:dyDescent="0.2">
      <c r="J7708">
        <f t="shared" si="630"/>
        <v>0</v>
      </c>
      <c r="K7708">
        <f t="shared" si="631"/>
        <v>0</v>
      </c>
    </row>
    <row r="7709" spans="10:11" ht="12.75" customHeight="1" x14ac:dyDescent="0.2">
      <c r="J7709">
        <f t="shared" si="630"/>
        <v>0</v>
      </c>
      <c r="K7709">
        <f t="shared" si="631"/>
        <v>0</v>
      </c>
    </row>
    <row r="7710" spans="10:11" ht="12.75" customHeight="1" x14ac:dyDescent="0.2">
      <c r="J7710">
        <f t="shared" si="630"/>
        <v>0</v>
      </c>
      <c r="K7710">
        <f t="shared" si="631"/>
        <v>0</v>
      </c>
    </row>
    <row r="7711" spans="10:11" ht="12.75" customHeight="1" x14ac:dyDescent="0.2">
      <c r="J7711">
        <f t="shared" si="630"/>
        <v>0</v>
      </c>
      <c r="K7711">
        <f t="shared" si="631"/>
        <v>0</v>
      </c>
    </row>
    <row r="7712" spans="10:11" ht="12.75" customHeight="1" x14ac:dyDescent="0.2">
      <c r="J7712">
        <f t="shared" si="630"/>
        <v>0</v>
      </c>
      <c r="K7712">
        <f t="shared" si="631"/>
        <v>0</v>
      </c>
    </row>
    <row r="7713" spans="10:11" ht="12.75" customHeight="1" x14ac:dyDescent="0.2">
      <c r="J7713">
        <f t="shared" si="630"/>
        <v>0</v>
      </c>
      <c r="K7713">
        <f t="shared" si="631"/>
        <v>0</v>
      </c>
    </row>
    <row r="7714" spans="10:11" ht="12.75" customHeight="1" x14ac:dyDescent="0.2">
      <c r="J7714">
        <f t="shared" si="630"/>
        <v>0</v>
      </c>
      <c r="K7714">
        <f t="shared" si="631"/>
        <v>0</v>
      </c>
    </row>
    <row r="7715" spans="10:11" ht="12.75" customHeight="1" x14ac:dyDescent="0.2">
      <c r="J7715">
        <f t="shared" si="630"/>
        <v>0</v>
      </c>
      <c r="K7715">
        <f t="shared" si="631"/>
        <v>0</v>
      </c>
    </row>
    <row r="7716" spans="10:11" ht="12.75" customHeight="1" x14ac:dyDescent="0.2">
      <c r="J7716">
        <f t="shared" si="630"/>
        <v>0</v>
      </c>
      <c r="K7716">
        <f t="shared" si="631"/>
        <v>0</v>
      </c>
    </row>
    <row r="7717" spans="10:11" ht="12.75" customHeight="1" x14ac:dyDescent="0.2">
      <c r="J7717">
        <f t="shared" si="630"/>
        <v>0</v>
      </c>
      <c r="K7717">
        <f t="shared" si="631"/>
        <v>0</v>
      </c>
    </row>
    <row r="7718" spans="10:11" ht="12.75" customHeight="1" x14ac:dyDescent="0.2">
      <c r="J7718">
        <f t="shared" si="630"/>
        <v>0</v>
      </c>
      <c r="K7718">
        <f t="shared" si="631"/>
        <v>0</v>
      </c>
    </row>
    <row r="7719" spans="10:11" ht="12.75" customHeight="1" x14ac:dyDescent="0.2">
      <c r="J7719">
        <f t="shared" si="630"/>
        <v>0</v>
      </c>
      <c r="K7719">
        <f t="shared" si="631"/>
        <v>0</v>
      </c>
    </row>
    <row r="7720" spans="10:11" ht="12.75" customHeight="1" x14ac:dyDescent="0.2">
      <c r="J7720">
        <f t="shared" si="630"/>
        <v>0</v>
      </c>
      <c r="K7720">
        <f t="shared" si="631"/>
        <v>0</v>
      </c>
    </row>
    <row r="7721" spans="10:11" ht="12.75" customHeight="1" x14ac:dyDescent="0.2">
      <c r="J7721">
        <f t="shared" si="630"/>
        <v>0</v>
      </c>
      <c r="K7721">
        <f t="shared" si="631"/>
        <v>0</v>
      </c>
    </row>
    <row r="7722" spans="10:11" ht="12.75" customHeight="1" x14ac:dyDescent="0.2">
      <c r="J7722">
        <f t="shared" si="630"/>
        <v>0</v>
      </c>
      <c r="K7722">
        <f t="shared" si="631"/>
        <v>0</v>
      </c>
    </row>
    <row r="7723" spans="10:11" ht="12.75" customHeight="1" x14ac:dyDescent="0.2">
      <c r="J7723">
        <f t="shared" si="630"/>
        <v>0</v>
      </c>
      <c r="K7723">
        <f t="shared" si="631"/>
        <v>0</v>
      </c>
    </row>
    <row r="7724" spans="10:11" ht="12.75" customHeight="1" x14ac:dyDescent="0.2">
      <c r="J7724">
        <f t="shared" si="630"/>
        <v>0</v>
      </c>
      <c r="K7724">
        <f t="shared" si="631"/>
        <v>0</v>
      </c>
    </row>
    <row r="7725" spans="10:11" ht="12.75" customHeight="1" x14ac:dyDescent="0.2">
      <c r="J7725">
        <f t="shared" si="630"/>
        <v>0</v>
      </c>
      <c r="K7725">
        <f t="shared" si="631"/>
        <v>0</v>
      </c>
    </row>
    <row r="7726" spans="10:11" ht="12.75" customHeight="1" x14ac:dyDescent="0.2">
      <c r="J7726">
        <f t="shared" si="630"/>
        <v>0</v>
      </c>
      <c r="K7726">
        <f t="shared" si="631"/>
        <v>0</v>
      </c>
    </row>
    <row r="7727" spans="10:11" ht="12.75" customHeight="1" x14ac:dyDescent="0.2">
      <c r="J7727">
        <f t="shared" si="630"/>
        <v>0</v>
      </c>
      <c r="K7727">
        <f t="shared" si="631"/>
        <v>0</v>
      </c>
    </row>
    <row r="7728" spans="10:11" ht="12.75" customHeight="1" x14ac:dyDescent="0.2">
      <c r="J7728">
        <f t="shared" si="630"/>
        <v>0</v>
      </c>
      <c r="K7728">
        <f t="shared" si="631"/>
        <v>0</v>
      </c>
    </row>
    <row r="7729" spans="10:11" ht="12.75" customHeight="1" x14ac:dyDescent="0.2">
      <c r="J7729">
        <f t="shared" si="630"/>
        <v>0</v>
      </c>
      <c r="K7729">
        <f t="shared" si="631"/>
        <v>0</v>
      </c>
    </row>
    <row r="7730" spans="10:11" ht="12.75" customHeight="1" x14ac:dyDescent="0.2">
      <c r="J7730">
        <f t="shared" si="630"/>
        <v>0</v>
      </c>
      <c r="K7730">
        <f t="shared" si="631"/>
        <v>0</v>
      </c>
    </row>
    <row r="7731" spans="10:11" ht="12.75" customHeight="1" x14ac:dyDescent="0.2">
      <c r="J7731">
        <f t="shared" si="630"/>
        <v>0</v>
      </c>
      <c r="K7731">
        <f t="shared" si="631"/>
        <v>0</v>
      </c>
    </row>
    <row r="7732" spans="10:11" ht="12.75" customHeight="1" x14ac:dyDescent="0.2">
      <c r="J7732">
        <f t="shared" si="630"/>
        <v>0</v>
      </c>
      <c r="K7732">
        <f t="shared" si="631"/>
        <v>0</v>
      </c>
    </row>
    <row r="7733" spans="10:11" ht="12.75" customHeight="1" x14ac:dyDescent="0.2">
      <c r="J7733">
        <f t="shared" si="630"/>
        <v>0</v>
      </c>
      <c r="K7733">
        <f t="shared" si="631"/>
        <v>0</v>
      </c>
    </row>
    <row r="7734" spans="10:11" ht="12.75" customHeight="1" x14ac:dyDescent="0.2">
      <c r="J7734">
        <f t="shared" si="630"/>
        <v>0</v>
      </c>
      <c r="K7734">
        <f t="shared" si="631"/>
        <v>0</v>
      </c>
    </row>
    <row r="7735" spans="10:11" ht="12.75" customHeight="1" x14ac:dyDescent="0.2">
      <c r="J7735">
        <f t="shared" si="630"/>
        <v>0</v>
      </c>
      <c r="K7735">
        <f t="shared" si="631"/>
        <v>0</v>
      </c>
    </row>
    <row r="7736" spans="10:11" ht="12.75" customHeight="1" x14ac:dyDescent="0.2">
      <c r="J7736">
        <f t="shared" si="630"/>
        <v>0</v>
      </c>
      <c r="K7736">
        <f t="shared" si="631"/>
        <v>0</v>
      </c>
    </row>
    <row r="7737" spans="10:11" ht="12.75" customHeight="1" x14ac:dyDescent="0.2">
      <c r="J7737">
        <f t="shared" si="630"/>
        <v>0</v>
      </c>
      <c r="K7737">
        <f t="shared" si="631"/>
        <v>0</v>
      </c>
    </row>
    <row r="7738" spans="10:11" ht="12.75" customHeight="1" x14ac:dyDescent="0.2">
      <c r="J7738">
        <f t="shared" si="630"/>
        <v>0</v>
      </c>
      <c r="K7738">
        <f t="shared" si="631"/>
        <v>0</v>
      </c>
    </row>
    <row r="7739" spans="10:11" ht="12.75" customHeight="1" x14ac:dyDescent="0.2">
      <c r="J7739">
        <f t="shared" si="630"/>
        <v>0</v>
      </c>
      <c r="K7739">
        <f t="shared" si="631"/>
        <v>0</v>
      </c>
    </row>
    <row r="7740" spans="10:11" ht="12.75" customHeight="1" x14ac:dyDescent="0.2">
      <c r="J7740">
        <f t="shared" si="630"/>
        <v>0</v>
      </c>
      <c r="K7740">
        <f t="shared" si="631"/>
        <v>0</v>
      </c>
    </row>
    <row r="7741" spans="10:11" ht="12.75" customHeight="1" x14ac:dyDescent="0.2">
      <c r="J7741">
        <f t="shared" si="630"/>
        <v>0</v>
      </c>
      <c r="K7741">
        <f t="shared" si="631"/>
        <v>0</v>
      </c>
    </row>
    <row r="7742" spans="10:11" ht="12.75" customHeight="1" x14ac:dyDescent="0.2">
      <c r="J7742">
        <f t="shared" si="630"/>
        <v>0</v>
      </c>
      <c r="K7742">
        <f t="shared" si="631"/>
        <v>0</v>
      </c>
    </row>
    <row r="7743" spans="10:11" ht="12.75" customHeight="1" x14ac:dyDescent="0.2">
      <c r="J7743">
        <f t="shared" si="630"/>
        <v>0</v>
      </c>
      <c r="K7743">
        <f t="shared" si="631"/>
        <v>0</v>
      </c>
    </row>
    <row r="7744" spans="10:11" ht="12.75" customHeight="1" x14ac:dyDescent="0.2">
      <c r="J7744">
        <f t="shared" si="630"/>
        <v>0</v>
      </c>
      <c r="K7744">
        <f t="shared" si="631"/>
        <v>0</v>
      </c>
    </row>
    <row r="7745" spans="10:11" ht="12.75" customHeight="1" x14ac:dyDescent="0.2">
      <c r="J7745">
        <f t="shared" si="630"/>
        <v>0</v>
      </c>
      <c r="K7745">
        <f t="shared" si="631"/>
        <v>0</v>
      </c>
    </row>
    <row r="7746" spans="10:11" ht="12.75" customHeight="1" x14ac:dyDescent="0.2">
      <c r="J7746">
        <f t="shared" si="630"/>
        <v>0</v>
      </c>
      <c r="K7746">
        <f t="shared" si="631"/>
        <v>0</v>
      </c>
    </row>
    <row r="7747" spans="10:11" ht="12.75" customHeight="1" x14ac:dyDescent="0.2">
      <c r="J7747">
        <f t="shared" ref="J7747:J7810" si="632">IF(H7747="",0,H7747)</f>
        <v>0</v>
      </c>
      <c r="K7747">
        <f t="shared" ref="K7747:K7810" si="633">IF(I7747="",0,I7747)</f>
        <v>0</v>
      </c>
    </row>
    <row r="7748" spans="10:11" ht="12.75" customHeight="1" x14ac:dyDescent="0.2">
      <c r="J7748">
        <f t="shared" si="632"/>
        <v>0</v>
      </c>
      <c r="K7748">
        <f t="shared" si="633"/>
        <v>0</v>
      </c>
    </row>
    <row r="7749" spans="10:11" ht="12.75" customHeight="1" x14ac:dyDescent="0.2">
      <c r="J7749">
        <f t="shared" si="632"/>
        <v>0</v>
      </c>
      <c r="K7749">
        <f t="shared" si="633"/>
        <v>0</v>
      </c>
    </row>
    <row r="7750" spans="10:11" ht="12.75" customHeight="1" x14ac:dyDescent="0.2">
      <c r="J7750">
        <f t="shared" si="632"/>
        <v>0</v>
      </c>
      <c r="K7750">
        <f t="shared" si="633"/>
        <v>0</v>
      </c>
    </row>
    <row r="7751" spans="10:11" ht="12.75" customHeight="1" x14ac:dyDescent="0.2">
      <c r="J7751">
        <f t="shared" si="632"/>
        <v>0</v>
      </c>
      <c r="K7751">
        <f t="shared" si="633"/>
        <v>0</v>
      </c>
    </row>
    <row r="7752" spans="10:11" ht="12.75" customHeight="1" x14ac:dyDescent="0.2">
      <c r="J7752">
        <f t="shared" si="632"/>
        <v>0</v>
      </c>
      <c r="K7752">
        <f t="shared" si="633"/>
        <v>0</v>
      </c>
    </row>
    <row r="7753" spans="10:11" ht="12.75" customHeight="1" x14ac:dyDescent="0.2">
      <c r="J7753">
        <f t="shared" si="632"/>
        <v>0</v>
      </c>
      <c r="K7753">
        <f t="shared" si="633"/>
        <v>0</v>
      </c>
    </row>
    <row r="7754" spans="10:11" ht="12.75" customHeight="1" x14ac:dyDescent="0.2">
      <c r="J7754">
        <f t="shared" si="632"/>
        <v>0</v>
      </c>
      <c r="K7754">
        <f t="shared" si="633"/>
        <v>0</v>
      </c>
    </row>
    <row r="7755" spans="10:11" ht="12.75" customHeight="1" x14ac:dyDescent="0.2">
      <c r="J7755">
        <f t="shared" si="632"/>
        <v>0</v>
      </c>
      <c r="K7755">
        <f t="shared" si="633"/>
        <v>0</v>
      </c>
    </row>
    <row r="7756" spans="10:11" ht="12.75" customHeight="1" x14ac:dyDescent="0.2">
      <c r="J7756">
        <f t="shared" si="632"/>
        <v>0</v>
      </c>
      <c r="K7756">
        <f t="shared" si="633"/>
        <v>0</v>
      </c>
    </row>
    <row r="7757" spans="10:11" ht="12.75" customHeight="1" x14ac:dyDescent="0.2">
      <c r="J7757">
        <f t="shared" si="632"/>
        <v>0</v>
      </c>
      <c r="K7757">
        <f t="shared" si="633"/>
        <v>0</v>
      </c>
    </row>
    <row r="7758" spans="10:11" ht="12.75" customHeight="1" x14ac:dyDescent="0.2">
      <c r="J7758">
        <f t="shared" si="632"/>
        <v>0</v>
      </c>
      <c r="K7758">
        <f t="shared" si="633"/>
        <v>0</v>
      </c>
    </row>
    <row r="7759" spans="10:11" ht="12.75" customHeight="1" x14ac:dyDescent="0.2">
      <c r="J7759">
        <f t="shared" si="632"/>
        <v>0</v>
      </c>
      <c r="K7759">
        <f t="shared" si="633"/>
        <v>0</v>
      </c>
    </row>
    <row r="7760" spans="10:11" ht="12.75" customHeight="1" x14ac:dyDescent="0.2">
      <c r="J7760">
        <f t="shared" si="632"/>
        <v>0</v>
      </c>
      <c r="K7760">
        <f t="shared" si="633"/>
        <v>0</v>
      </c>
    </row>
    <row r="7761" spans="10:11" ht="12.75" customHeight="1" x14ac:dyDescent="0.2">
      <c r="J7761">
        <f t="shared" si="632"/>
        <v>0</v>
      </c>
      <c r="K7761">
        <f t="shared" si="633"/>
        <v>0</v>
      </c>
    </row>
    <row r="7762" spans="10:11" ht="12.75" customHeight="1" x14ac:dyDescent="0.2">
      <c r="J7762">
        <f t="shared" si="632"/>
        <v>0</v>
      </c>
      <c r="K7762">
        <f t="shared" si="633"/>
        <v>0</v>
      </c>
    </row>
    <row r="7763" spans="10:11" ht="12.75" customHeight="1" x14ac:dyDescent="0.2">
      <c r="J7763">
        <f t="shared" si="632"/>
        <v>0</v>
      </c>
      <c r="K7763">
        <f t="shared" si="633"/>
        <v>0</v>
      </c>
    </row>
    <row r="7764" spans="10:11" ht="12.75" customHeight="1" x14ac:dyDescent="0.2">
      <c r="J7764">
        <f t="shared" si="632"/>
        <v>0</v>
      </c>
      <c r="K7764">
        <f t="shared" si="633"/>
        <v>0</v>
      </c>
    </row>
    <row r="7765" spans="10:11" ht="12.75" customHeight="1" x14ac:dyDescent="0.2">
      <c r="J7765">
        <f t="shared" si="632"/>
        <v>0</v>
      </c>
      <c r="K7765">
        <f t="shared" si="633"/>
        <v>0</v>
      </c>
    </row>
    <row r="7766" spans="10:11" ht="12.75" customHeight="1" x14ac:dyDescent="0.2">
      <c r="J7766">
        <f t="shared" si="632"/>
        <v>0</v>
      </c>
      <c r="K7766">
        <f t="shared" si="633"/>
        <v>0</v>
      </c>
    </row>
    <row r="7767" spans="10:11" ht="12.75" customHeight="1" x14ac:dyDescent="0.2">
      <c r="J7767">
        <f t="shared" si="632"/>
        <v>0</v>
      </c>
      <c r="K7767">
        <f t="shared" si="633"/>
        <v>0</v>
      </c>
    </row>
    <row r="7768" spans="10:11" ht="12.75" customHeight="1" x14ac:dyDescent="0.2">
      <c r="J7768">
        <f t="shared" si="632"/>
        <v>0</v>
      </c>
      <c r="K7768">
        <f t="shared" si="633"/>
        <v>0</v>
      </c>
    </row>
    <row r="7769" spans="10:11" ht="12.75" customHeight="1" x14ac:dyDescent="0.2">
      <c r="J7769">
        <f t="shared" si="632"/>
        <v>0</v>
      </c>
      <c r="K7769">
        <f t="shared" si="633"/>
        <v>0</v>
      </c>
    </row>
    <row r="7770" spans="10:11" ht="12.75" customHeight="1" x14ac:dyDescent="0.2">
      <c r="J7770">
        <f t="shared" si="632"/>
        <v>0</v>
      </c>
      <c r="K7770">
        <f t="shared" si="633"/>
        <v>0</v>
      </c>
    </row>
    <row r="7771" spans="10:11" ht="12.75" customHeight="1" x14ac:dyDescent="0.2">
      <c r="J7771">
        <f t="shared" si="632"/>
        <v>0</v>
      </c>
      <c r="K7771">
        <f t="shared" si="633"/>
        <v>0</v>
      </c>
    </row>
    <row r="7772" spans="10:11" ht="12.75" customHeight="1" x14ac:dyDescent="0.2">
      <c r="J7772">
        <f t="shared" si="632"/>
        <v>0</v>
      </c>
      <c r="K7772">
        <f t="shared" si="633"/>
        <v>0</v>
      </c>
    </row>
    <row r="7773" spans="10:11" ht="12.75" customHeight="1" x14ac:dyDescent="0.2">
      <c r="J7773">
        <f t="shared" si="632"/>
        <v>0</v>
      </c>
      <c r="K7773">
        <f t="shared" si="633"/>
        <v>0</v>
      </c>
    </row>
    <row r="7774" spans="10:11" ht="12.75" customHeight="1" x14ac:dyDescent="0.2">
      <c r="J7774">
        <f t="shared" si="632"/>
        <v>0</v>
      </c>
      <c r="K7774">
        <f t="shared" si="633"/>
        <v>0</v>
      </c>
    </row>
    <row r="7775" spans="10:11" ht="12.75" customHeight="1" x14ac:dyDescent="0.2">
      <c r="J7775">
        <f t="shared" si="632"/>
        <v>0</v>
      </c>
      <c r="K7775">
        <f t="shared" si="633"/>
        <v>0</v>
      </c>
    </row>
    <row r="7776" spans="10:11" ht="12.75" customHeight="1" x14ac:dyDescent="0.2">
      <c r="J7776">
        <f t="shared" si="632"/>
        <v>0</v>
      </c>
      <c r="K7776">
        <f t="shared" si="633"/>
        <v>0</v>
      </c>
    </row>
    <row r="7777" spans="10:11" ht="12.75" customHeight="1" x14ac:dyDescent="0.2">
      <c r="J7777">
        <f t="shared" si="632"/>
        <v>0</v>
      </c>
      <c r="K7777">
        <f t="shared" si="633"/>
        <v>0</v>
      </c>
    </row>
    <row r="7778" spans="10:11" ht="12.75" customHeight="1" x14ac:dyDescent="0.2">
      <c r="J7778">
        <f t="shared" si="632"/>
        <v>0</v>
      </c>
      <c r="K7778">
        <f t="shared" si="633"/>
        <v>0</v>
      </c>
    </row>
    <row r="7779" spans="10:11" ht="12.75" customHeight="1" x14ac:dyDescent="0.2">
      <c r="J7779">
        <f t="shared" si="632"/>
        <v>0</v>
      </c>
      <c r="K7779">
        <f t="shared" si="633"/>
        <v>0</v>
      </c>
    </row>
    <row r="7780" spans="10:11" ht="12.75" customHeight="1" x14ac:dyDescent="0.2">
      <c r="J7780">
        <f t="shared" si="632"/>
        <v>0</v>
      </c>
      <c r="K7780">
        <f t="shared" si="633"/>
        <v>0</v>
      </c>
    </row>
    <row r="7781" spans="10:11" ht="12.75" customHeight="1" x14ac:dyDescent="0.2">
      <c r="J7781">
        <f t="shared" si="632"/>
        <v>0</v>
      </c>
      <c r="K7781">
        <f t="shared" si="633"/>
        <v>0</v>
      </c>
    </row>
    <row r="7782" spans="10:11" ht="12.75" customHeight="1" x14ac:dyDescent="0.2">
      <c r="J7782">
        <f t="shared" si="632"/>
        <v>0</v>
      </c>
      <c r="K7782">
        <f t="shared" si="633"/>
        <v>0</v>
      </c>
    </row>
    <row r="7783" spans="10:11" ht="12.75" customHeight="1" x14ac:dyDescent="0.2">
      <c r="J7783">
        <f t="shared" si="632"/>
        <v>0</v>
      </c>
      <c r="K7783">
        <f t="shared" si="633"/>
        <v>0</v>
      </c>
    </row>
    <row r="7784" spans="10:11" ht="12.75" customHeight="1" x14ac:dyDescent="0.2">
      <c r="J7784">
        <f t="shared" si="632"/>
        <v>0</v>
      </c>
      <c r="K7784">
        <f t="shared" si="633"/>
        <v>0</v>
      </c>
    </row>
    <row r="7785" spans="10:11" ht="12.75" customHeight="1" x14ac:dyDescent="0.2">
      <c r="J7785">
        <f t="shared" si="632"/>
        <v>0</v>
      </c>
      <c r="K7785">
        <f t="shared" si="633"/>
        <v>0</v>
      </c>
    </row>
    <row r="7786" spans="10:11" ht="12.75" customHeight="1" x14ac:dyDescent="0.2">
      <c r="J7786">
        <f t="shared" si="632"/>
        <v>0</v>
      </c>
      <c r="K7786">
        <f t="shared" si="633"/>
        <v>0</v>
      </c>
    </row>
    <row r="7787" spans="10:11" ht="12.75" customHeight="1" x14ac:dyDescent="0.2">
      <c r="J7787">
        <f t="shared" si="632"/>
        <v>0</v>
      </c>
      <c r="K7787">
        <f t="shared" si="633"/>
        <v>0</v>
      </c>
    </row>
    <row r="7788" spans="10:11" ht="12.75" customHeight="1" x14ac:dyDescent="0.2">
      <c r="J7788">
        <f t="shared" si="632"/>
        <v>0</v>
      </c>
      <c r="K7788">
        <f t="shared" si="633"/>
        <v>0</v>
      </c>
    </row>
    <row r="7789" spans="10:11" ht="12.75" customHeight="1" x14ac:dyDescent="0.2">
      <c r="J7789">
        <f t="shared" si="632"/>
        <v>0</v>
      </c>
      <c r="K7789">
        <f t="shared" si="633"/>
        <v>0</v>
      </c>
    </row>
    <row r="7790" spans="10:11" ht="12.75" customHeight="1" x14ac:dyDescent="0.2">
      <c r="J7790">
        <f t="shared" si="632"/>
        <v>0</v>
      </c>
      <c r="K7790">
        <f t="shared" si="633"/>
        <v>0</v>
      </c>
    </row>
    <row r="7791" spans="10:11" ht="12.75" customHeight="1" x14ac:dyDescent="0.2">
      <c r="J7791">
        <f t="shared" si="632"/>
        <v>0</v>
      </c>
      <c r="K7791">
        <f t="shared" si="633"/>
        <v>0</v>
      </c>
    </row>
    <row r="7792" spans="10:11" ht="12.75" customHeight="1" x14ac:dyDescent="0.2">
      <c r="J7792">
        <f t="shared" si="632"/>
        <v>0</v>
      </c>
      <c r="K7792">
        <f t="shared" si="633"/>
        <v>0</v>
      </c>
    </row>
    <row r="7793" spans="10:11" ht="12.75" customHeight="1" x14ac:dyDescent="0.2">
      <c r="J7793">
        <f t="shared" si="632"/>
        <v>0</v>
      </c>
      <c r="K7793">
        <f t="shared" si="633"/>
        <v>0</v>
      </c>
    </row>
    <row r="7794" spans="10:11" ht="12.75" customHeight="1" x14ac:dyDescent="0.2">
      <c r="J7794">
        <f t="shared" si="632"/>
        <v>0</v>
      </c>
      <c r="K7794">
        <f t="shared" si="633"/>
        <v>0</v>
      </c>
    </row>
    <row r="7795" spans="10:11" ht="12.75" customHeight="1" x14ac:dyDescent="0.2">
      <c r="J7795">
        <f t="shared" si="632"/>
        <v>0</v>
      </c>
      <c r="K7795">
        <f t="shared" si="633"/>
        <v>0</v>
      </c>
    </row>
    <row r="7796" spans="10:11" ht="12.75" customHeight="1" x14ac:dyDescent="0.2">
      <c r="J7796">
        <f t="shared" si="632"/>
        <v>0</v>
      </c>
      <c r="K7796">
        <f t="shared" si="633"/>
        <v>0</v>
      </c>
    </row>
    <row r="7797" spans="10:11" ht="12.75" customHeight="1" x14ac:dyDescent="0.2">
      <c r="J7797">
        <f t="shared" si="632"/>
        <v>0</v>
      </c>
      <c r="K7797">
        <f t="shared" si="633"/>
        <v>0</v>
      </c>
    </row>
    <row r="7798" spans="10:11" ht="12.75" customHeight="1" x14ac:dyDescent="0.2">
      <c r="J7798">
        <f t="shared" si="632"/>
        <v>0</v>
      </c>
      <c r="K7798">
        <f t="shared" si="633"/>
        <v>0</v>
      </c>
    </row>
    <row r="7799" spans="10:11" ht="12.75" customHeight="1" x14ac:dyDescent="0.2">
      <c r="J7799">
        <f t="shared" si="632"/>
        <v>0</v>
      </c>
      <c r="K7799">
        <f t="shared" si="633"/>
        <v>0</v>
      </c>
    </row>
    <row r="7800" spans="10:11" ht="12.75" customHeight="1" x14ac:dyDescent="0.2">
      <c r="J7800">
        <f t="shared" si="632"/>
        <v>0</v>
      </c>
      <c r="K7800">
        <f t="shared" si="633"/>
        <v>0</v>
      </c>
    </row>
    <row r="7801" spans="10:11" ht="12.75" customHeight="1" x14ac:dyDescent="0.2">
      <c r="J7801">
        <f t="shared" si="632"/>
        <v>0</v>
      </c>
      <c r="K7801">
        <f t="shared" si="633"/>
        <v>0</v>
      </c>
    </row>
    <row r="7802" spans="10:11" ht="12.75" customHeight="1" x14ac:dyDescent="0.2">
      <c r="J7802">
        <f t="shared" si="632"/>
        <v>0</v>
      </c>
      <c r="K7802">
        <f t="shared" si="633"/>
        <v>0</v>
      </c>
    </row>
    <row r="7803" spans="10:11" ht="12.75" customHeight="1" x14ac:dyDescent="0.2">
      <c r="J7803">
        <f t="shared" si="632"/>
        <v>0</v>
      </c>
      <c r="K7803">
        <f t="shared" si="633"/>
        <v>0</v>
      </c>
    </row>
    <row r="7804" spans="10:11" ht="12.75" customHeight="1" x14ac:dyDescent="0.2">
      <c r="J7804">
        <f t="shared" si="632"/>
        <v>0</v>
      </c>
      <c r="K7804">
        <f t="shared" si="633"/>
        <v>0</v>
      </c>
    </row>
    <row r="7805" spans="10:11" ht="12.75" customHeight="1" x14ac:dyDescent="0.2">
      <c r="J7805">
        <f t="shared" si="632"/>
        <v>0</v>
      </c>
      <c r="K7805">
        <f t="shared" si="633"/>
        <v>0</v>
      </c>
    </row>
    <row r="7806" spans="10:11" ht="12.75" customHeight="1" x14ac:dyDescent="0.2">
      <c r="J7806">
        <f t="shared" si="632"/>
        <v>0</v>
      </c>
      <c r="K7806">
        <f t="shared" si="633"/>
        <v>0</v>
      </c>
    </row>
    <row r="7807" spans="10:11" ht="12.75" customHeight="1" x14ac:dyDescent="0.2">
      <c r="J7807">
        <f t="shared" si="632"/>
        <v>0</v>
      </c>
      <c r="K7807">
        <f t="shared" si="633"/>
        <v>0</v>
      </c>
    </row>
    <row r="7808" spans="10:11" ht="12.75" customHeight="1" x14ac:dyDescent="0.2">
      <c r="J7808">
        <f t="shared" si="632"/>
        <v>0</v>
      </c>
      <c r="K7808">
        <f t="shared" si="633"/>
        <v>0</v>
      </c>
    </row>
    <row r="7809" spans="10:11" ht="12.75" customHeight="1" x14ac:dyDescent="0.2">
      <c r="J7809">
        <f t="shared" si="632"/>
        <v>0</v>
      </c>
      <c r="K7809">
        <f t="shared" si="633"/>
        <v>0</v>
      </c>
    </row>
    <row r="7810" spans="10:11" ht="12.75" customHeight="1" x14ac:dyDescent="0.2">
      <c r="J7810">
        <f t="shared" si="632"/>
        <v>0</v>
      </c>
      <c r="K7810">
        <f t="shared" si="633"/>
        <v>0</v>
      </c>
    </row>
    <row r="7811" spans="10:11" ht="12.75" customHeight="1" x14ac:dyDescent="0.2">
      <c r="J7811">
        <f t="shared" ref="J7811:J7874" si="634">IF(H7811="",0,H7811)</f>
        <v>0</v>
      </c>
      <c r="K7811">
        <f t="shared" ref="K7811:K7874" si="635">IF(I7811="",0,I7811)</f>
        <v>0</v>
      </c>
    </row>
    <row r="7812" spans="10:11" ht="12.75" customHeight="1" x14ac:dyDescent="0.2">
      <c r="J7812">
        <f t="shared" si="634"/>
        <v>0</v>
      </c>
      <c r="K7812">
        <f t="shared" si="635"/>
        <v>0</v>
      </c>
    </row>
    <row r="7813" spans="10:11" ht="12.75" customHeight="1" x14ac:dyDescent="0.2">
      <c r="J7813">
        <f t="shared" si="634"/>
        <v>0</v>
      </c>
      <c r="K7813">
        <f t="shared" si="635"/>
        <v>0</v>
      </c>
    </row>
    <row r="7814" spans="10:11" ht="12.75" customHeight="1" x14ac:dyDescent="0.2">
      <c r="J7814">
        <f t="shared" si="634"/>
        <v>0</v>
      </c>
      <c r="K7814">
        <f t="shared" si="635"/>
        <v>0</v>
      </c>
    </row>
    <row r="7815" spans="10:11" ht="12.75" customHeight="1" x14ac:dyDescent="0.2">
      <c r="J7815">
        <f t="shared" si="634"/>
        <v>0</v>
      </c>
      <c r="K7815">
        <f t="shared" si="635"/>
        <v>0</v>
      </c>
    </row>
    <row r="7816" spans="10:11" ht="12.75" customHeight="1" x14ac:dyDescent="0.2">
      <c r="J7816">
        <f t="shared" si="634"/>
        <v>0</v>
      </c>
      <c r="K7816">
        <f t="shared" si="635"/>
        <v>0</v>
      </c>
    </row>
    <row r="7817" spans="10:11" ht="12.75" customHeight="1" x14ac:dyDescent="0.2">
      <c r="J7817">
        <f t="shared" si="634"/>
        <v>0</v>
      </c>
      <c r="K7817">
        <f t="shared" si="635"/>
        <v>0</v>
      </c>
    </row>
    <row r="7818" spans="10:11" ht="12.75" customHeight="1" x14ac:dyDescent="0.2">
      <c r="J7818">
        <f t="shared" si="634"/>
        <v>0</v>
      </c>
      <c r="K7818">
        <f t="shared" si="635"/>
        <v>0</v>
      </c>
    </row>
    <row r="7819" spans="10:11" ht="12.75" customHeight="1" x14ac:dyDescent="0.2">
      <c r="J7819">
        <f t="shared" si="634"/>
        <v>0</v>
      </c>
      <c r="K7819">
        <f t="shared" si="635"/>
        <v>0</v>
      </c>
    </row>
    <row r="7820" spans="10:11" ht="12.75" customHeight="1" x14ac:dyDescent="0.2">
      <c r="J7820">
        <f t="shared" si="634"/>
        <v>0</v>
      </c>
      <c r="K7820">
        <f t="shared" si="635"/>
        <v>0</v>
      </c>
    </row>
    <row r="7821" spans="10:11" ht="12.75" customHeight="1" x14ac:dyDescent="0.2">
      <c r="J7821">
        <f t="shared" si="634"/>
        <v>0</v>
      </c>
      <c r="K7821">
        <f t="shared" si="635"/>
        <v>0</v>
      </c>
    </row>
    <row r="7822" spans="10:11" ht="12.75" customHeight="1" x14ac:dyDescent="0.2">
      <c r="J7822">
        <f t="shared" si="634"/>
        <v>0</v>
      </c>
      <c r="K7822">
        <f t="shared" si="635"/>
        <v>0</v>
      </c>
    </row>
    <row r="7823" spans="10:11" ht="12.75" customHeight="1" x14ac:dyDescent="0.2">
      <c r="J7823">
        <f t="shared" si="634"/>
        <v>0</v>
      </c>
      <c r="K7823">
        <f t="shared" si="635"/>
        <v>0</v>
      </c>
    </row>
    <row r="7824" spans="10:11" ht="12.75" customHeight="1" x14ac:dyDescent="0.2">
      <c r="J7824">
        <f t="shared" si="634"/>
        <v>0</v>
      </c>
      <c r="K7824">
        <f t="shared" si="635"/>
        <v>0</v>
      </c>
    </row>
    <row r="7825" spans="10:11" ht="12.75" customHeight="1" x14ac:dyDescent="0.2">
      <c r="J7825">
        <f t="shared" si="634"/>
        <v>0</v>
      </c>
      <c r="K7825">
        <f t="shared" si="635"/>
        <v>0</v>
      </c>
    </row>
    <row r="7826" spans="10:11" ht="12.75" customHeight="1" x14ac:dyDescent="0.2">
      <c r="J7826">
        <f t="shared" si="634"/>
        <v>0</v>
      </c>
      <c r="K7826">
        <f t="shared" si="635"/>
        <v>0</v>
      </c>
    </row>
    <row r="7827" spans="10:11" ht="12.75" customHeight="1" x14ac:dyDescent="0.2">
      <c r="J7827">
        <f t="shared" si="634"/>
        <v>0</v>
      </c>
      <c r="K7827">
        <f t="shared" si="635"/>
        <v>0</v>
      </c>
    </row>
    <row r="7828" spans="10:11" ht="12.75" customHeight="1" x14ac:dyDescent="0.2">
      <c r="J7828">
        <f t="shared" si="634"/>
        <v>0</v>
      </c>
      <c r="K7828">
        <f t="shared" si="635"/>
        <v>0</v>
      </c>
    </row>
    <row r="7829" spans="10:11" ht="12.75" customHeight="1" x14ac:dyDescent="0.2">
      <c r="J7829">
        <f t="shared" si="634"/>
        <v>0</v>
      </c>
      <c r="K7829">
        <f t="shared" si="635"/>
        <v>0</v>
      </c>
    </row>
    <row r="7830" spans="10:11" ht="12.75" customHeight="1" x14ac:dyDescent="0.2">
      <c r="J7830">
        <f t="shared" si="634"/>
        <v>0</v>
      </c>
      <c r="K7830">
        <f t="shared" si="635"/>
        <v>0</v>
      </c>
    </row>
    <row r="7831" spans="10:11" ht="12.75" customHeight="1" x14ac:dyDescent="0.2">
      <c r="J7831">
        <f t="shared" si="634"/>
        <v>0</v>
      </c>
      <c r="K7831">
        <f t="shared" si="635"/>
        <v>0</v>
      </c>
    </row>
    <row r="7832" spans="10:11" ht="12.75" customHeight="1" x14ac:dyDescent="0.2">
      <c r="J7832">
        <f t="shared" si="634"/>
        <v>0</v>
      </c>
      <c r="K7832">
        <f t="shared" si="635"/>
        <v>0</v>
      </c>
    </row>
    <row r="7833" spans="10:11" ht="12.75" customHeight="1" x14ac:dyDescent="0.2">
      <c r="J7833">
        <f t="shared" si="634"/>
        <v>0</v>
      </c>
      <c r="K7833">
        <f t="shared" si="635"/>
        <v>0</v>
      </c>
    </row>
    <row r="7834" spans="10:11" ht="12.75" customHeight="1" x14ac:dyDescent="0.2">
      <c r="J7834">
        <f t="shared" si="634"/>
        <v>0</v>
      </c>
      <c r="K7834">
        <f t="shared" si="635"/>
        <v>0</v>
      </c>
    </row>
    <row r="7835" spans="10:11" ht="12.75" customHeight="1" x14ac:dyDescent="0.2">
      <c r="J7835">
        <f t="shared" si="634"/>
        <v>0</v>
      </c>
      <c r="K7835">
        <f t="shared" si="635"/>
        <v>0</v>
      </c>
    </row>
    <row r="7836" spans="10:11" ht="12.75" customHeight="1" x14ac:dyDescent="0.2">
      <c r="J7836">
        <f t="shared" si="634"/>
        <v>0</v>
      </c>
      <c r="K7836">
        <f t="shared" si="635"/>
        <v>0</v>
      </c>
    </row>
    <row r="7837" spans="10:11" ht="12.75" customHeight="1" x14ac:dyDescent="0.2">
      <c r="J7837">
        <f t="shared" si="634"/>
        <v>0</v>
      </c>
      <c r="K7837">
        <f t="shared" si="635"/>
        <v>0</v>
      </c>
    </row>
    <row r="7838" spans="10:11" ht="12.75" customHeight="1" x14ac:dyDescent="0.2">
      <c r="J7838">
        <f t="shared" si="634"/>
        <v>0</v>
      </c>
      <c r="K7838">
        <f t="shared" si="635"/>
        <v>0</v>
      </c>
    </row>
    <row r="7839" spans="10:11" ht="12.75" customHeight="1" x14ac:dyDescent="0.2">
      <c r="J7839">
        <f t="shared" si="634"/>
        <v>0</v>
      </c>
      <c r="K7839">
        <f t="shared" si="635"/>
        <v>0</v>
      </c>
    </row>
    <row r="7840" spans="10:11" ht="12.75" customHeight="1" x14ac:dyDescent="0.2">
      <c r="J7840">
        <f t="shared" si="634"/>
        <v>0</v>
      </c>
      <c r="K7840">
        <f t="shared" si="635"/>
        <v>0</v>
      </c>
    </row>
    <row r="7841" spans="10:11" ht="12.75" customHeight="1" x14ac:dyDescent="0.2">
      <c r="J7841">
        <f t="shared" si="634"/>
        <v>0</v>
      </c>
      <c r="K7841">
        <f t="shared" si="635"/>
        <v>0</v>
      </c>
    </row>
    <row r="7842" spans="10:11" ht="12.75" customHeight="1" x14ac:dyDescent="0.2">
      <c r="J7842">
        <f t="shared" si="634"/>
        <v>0</v>
      </c>
      <c r="K7842">
        <f t="shared" si="635"/>
        <v>0</v>
      </c>
    </row>
    <row r="7843" spans="10:11" ht="12.75" customHeight="1" x14ac:dyDescent="0.2">
      <c r="J7843">
        <f t="shared" si="634"/>
        <v>0</v>
      </c>
      <c r="K7843">
        <f t="shared" si="635"/>
        <v>0</v>
      </c>
    </row>
    <row r="7844" spans="10:11" ht="12.75" customHeight="1" x14ac:dyDescent="0.2">
      <c r="J7844">
        <f t="shared" si="634"/>
        <v>0</v>
      </c>
      <c r="K7844">
        <f t="shared" si="635"/>
        <v>0</v>
      </c>
    </row>
    <row r="7845" spans="10:11" ht="12.75" customHeight="1" x14ac:dyDescent="0.2">
      <c r="J7845">
        <f t="shared" si="634"/>
        <v>0</v>
      </c>
      <c r="K7845">
        <f t="shared" si="635"/>
        <v>0</v>
      </c>
    </row>
    <row r="7846" spans="10:11" ht="12.75" customHeight="1" x14ac:dyDescent="0.2">
      <c r="J7846">
        <f t="shared" si="634"/>
        <v>0</v>
      </c>
      <c r="K7846">
        <f t="shared" si="635"/>
        <v>0</v>
      </c>
    </row>
    <row r="7847" spans="10:11" ht="12.75" customHeight="1" x14ac:dyDescent="0.2">
      <c r="J7847">
        <f t="shared" si="634"/>
        <v>0</v>
      </c>
      <c r="K7847">
        <f t="shared" si="635"/>
        <v>0</v>
      </c>
    </row>
    <row r="7848" spans="10:11" ht="12.75" customHeight="1" x14ac:dyDescent="0.2">
      <c r="J7848">
        <f t="shared" si="634"/>
        <v>0</v>
      </c>
      <c r="K7848">
        <f t="shared" si="635"/>
        <v>0</v>
      </c>
    </row>
    <row r="7849" spans="10:11" ht="12.75" customHeight="1" x14ac:dyDescent="0.2">
      <c r="J7849">
        <f t="shared" si="634"/>
        <v>0</v>
      </c>
      <c r="K7849">
        <f t="shared" si="635"/>
        <v>0</v>
      </c>
    </row>
    <row r="7850" spans="10:11" ht="12.75" customHeight="1" x14ac:dyDescent="0.2">
      <c r="J7850">
        <f t="shared" si="634"/>
        <v>0</v>
      </c>
      <c r="K7850">
        <f t="shared" si="635"/>
        <v>0</v>
      </c>
    </row>
    <row r="7851" spans="10:11" ht="12.75" customHeight="1" x14ac:dyDescent="0.2">
      <c r="J7851">
        <f t="shared" si="634"/>
        <v>0</v>
      </c>
      <c r="K7851">
        <f t="shared" si="635"/>
        <v>0</v>
      </c>
    </row>
    <row r="7852" spans="10:11" ht="12.75" customHeight="1" x14ac:dyDescent="0.2">
      <c r="J7852">
        <f t="shared" si="634"/>
        <v>0</v>
      </c>
      <c r="K7852">
        <f t="shared" si="635"/>
        <v>0</v>
      </c>
    </row>
    <row r="7853" spans="10:11" ht="12.75" customHeight="1" x14ac:dyDescent="0.2">
      <c r="J7853">
        <f t="shared" si="634"/>
        <v>0</v>
      </c>
      <c r="K7853">
        <f t="shared" si="635"/>
        <v>0</v>
      </c>
    </row>
    <row r="7854" spans="10:11" ht="12.75" customHeight="1" x14ac:dyDescent="0.2">
      <c r="J7854">
        <f t="shared" si="634"/>
        <v>0</v>
      </c>
      <c r="K7854">
        <f t="shared" si="635"/>
        <v>0</v>
      </c>
    </row>
    <row r="7855" spans="10:11" ht="12.75" customHeight="1" x14ac:dyDescent="0.2">
      <c r="J7855">
        <f t="shared" si="634"/>
        <v>0</v>
      </c>
      <c r="K7855">
        <f t="shared" si="635"/>
        <v>0</v>
      </c>
    </row>
    <row r="7856" spans="10:11" ht="12.75" customHeight="1" x14ac:dyDescent="0.2">
      <c r="J7856">
        <f t="shared" si="634"/>
        <v>0</v>
      </c>
      <c r="K7856">
        <f t="shared" si="635"/>
        <v>0</v>
      </c>
    </row>
    <row r="7857" spans="10:11" ht="12.75" customHeight="1" x14ac:dyDescent="0.2">
      <c r="J7857">
        <f t="shared" si="634"/>
        <v>0</v>
      </c>
      <c r="K7857">
        <f t="shared" si="635"/>
        <v>0</v>
      </c>
    </row>
    <row r="7858" spans="10:11" ht="12.75" customHeight="1" x14ac:dyDescent="0.2">
      <c r="J7858">
        <f t="shared" si="634"/>
        <v>0</v>
      </c>
      <c r="K7858">
        <f t="shared" si="635"/>
        <v>0</v>
      </c>
    </row>
    <row r="7859" spans="10:11" ht="12.75" customHeight="1" x14ac:dyDescent="0.2">
      <c r="J7859">
        <f t="shared" si="634"/>
        <v>0</v>
      </c>
      <c r="K7859">
        <f t="shared" si="635"/>
        <v>0</v>
      </c>
    </row>
    <row r="7860" spans="10:11" ht="12.75" customHeight="1" x14ac:dyDescent="0.2">
      <c r="J7860">
        <f t="shared" si="634"/>
        <v>0</v>
      </c>
      <c r="K7860">
        <f t="shared" si="635"/>
        <v>0</v>
      </c>
    </row>
    <row r="7861" spans="10:11" ht="12.75" customHeight="1" x14ac:dyDescent="0.2">
      <c r="J7861">
        <f t="shared" si="634"/>
        <v>0</v>
      </c>
      <c r="K7861">
        <f t="shared" si="635"/>
        <v>0</v>
      </c>
    </row>
    <row r="7862" spans="10:11" ht="12.75" customHeight="1" x14ac:dyDescent="0.2">
      <c r="J7862">
        <f t="shared" si="634"/>
        <v>0</v>
      </c>
      <c r="K7862">
        <f t="shared" si="635"/>
        <v>0</v>
      </c>
    </row>
    <row r="7863" spans="10:11" ht="12.75" customHeight="1" x14ac:dyDescent="0.2">
      <c r="J7863">
        <f t="shared" si="634"/>
        <v>0</v>
      </c>
      <c r="K7863">
        <f t="shared" si="635"/>
        <v>0</v>
      </c>
    </row>
    <row r="7864" spans="10:11" ht="12.75" customHeight="1" x14ac:dyDescent="0.2">
      <c r="J7864">
        <f t="shared" si="634"/>
        <v>0</v>
      </c>
      <c r="K7864">
        <f t="shared" si="635"/>
        <v>0</v>
      </c>
    </row>
    <row r="7865" spans="10:11" ht="12.75" customHeight="1" x14ac:dyDescent="0.2">
      <c r="J7865">
        <f t="shared" si="634"/>
        <v>0</v>
      </c>
      <c r="K7865">
        <f t="shared" si="635"/>
        <v>0</v>
      </c>
    </row>
    <row r="7866" spans="10:11" ht="12.75" customHeight="1" x14ac:dyDescent="0.2">
      <c r="J7866">
        <f t="shared" si="634"/>
        <v>0</v>
      </c>
      <c r="K7866">
        <f t="shared" si="635"/>
        <v>0</v>
      </c>
    </row>
    <row r="7867" spans="10:11" ht="12.75" customHeight="1" x14ac:dyDescent="0.2">
      <c r="J7867">
        <f t="shared" si="634"/>
        <v>0</v>
      </c>
      <c r="K7867">
        <f t="shared" si="635"/>
        <v>0</v>
      </c>
    </row>
    <row r="7868" spans="10:11" ht="12.75" customHeight="1" x14ac:dyDescent="0.2">
      <c r="J7868">
        <f t="shared" si="634"/>
        <v>0</v>
      </c>
      <c r="K7868">
        <f t="shared" si="635"/>
        <v>0</v>
      </c>
    </row>
    <row r="7869" spans="10:11" ht="12.75" customHeight="1" x14ac:dyDescent="0.2">
      <c r="J7869">
        <f t="shared" si="634"/>
        <v>0</v>
      </c>
      <c r="K7869">
        <f t="shared" si="635"/>
        <v>0</v>
      </c>
    </row>
    <row r="7870" spans="10:11" ht="12.75" customHeight="1" x14ac:dyDescent="0.2">
      <c r="J7870">
        <f t="shared" si="634"/>
        <v>0</v>
      </c>
      <c r="K7870">
        <f t="shared" si="635"/>
        <v>0</v>
      </c>
    </row>
    <row r="7871" spans="10:11" ht="12.75" customHeight="1" x14ac:dyDescent="0.2">
      <c r="J7871">
        <f t="shared" si="634"/>
        <v>0</v>
      </c>
      <c r="K7871">
        <f t="shared" si="635"/>
        <v>0</v>
      </c>
    </row>
    <row r="7872" spans="10:11" ht="12.75" customHeight="1" x14ac:dyDescent="0.2">
      <c r="J7872">
        <f t="shared" si="634"/>
        <v>0</v>
      </c>
      <c r="K7872">
        <f t="shared" si="635"/>
        <v>0</v>
      </c>
    </row>
    <row r="7873" spans="10:11" ht="12.75" customHeight="1" x14ac:dyDescent="0.2">
      <c r="J7873">
        <f t="shared" si="634"/>
        <v>0</v>
      </c>
      <c r="K7873">
        <f t="shared" si="635"/>
        <v>0</v>
      </c>
    </row>
    <row r="7874" spans="10:11" ht="12.75" customHeight="1" x14ac:dyDescent="0.2">
      <c r="J7874">
        <f t="shared" si="634"/>
        <v>0</v>
      </c>
      <c r="K7874">
        <f t="shared" si="635"/>
        <v>0</v>
      </c>
    </row>
    <row r="7875" spans="10:11" ht="12.75" customHeight="1" x14ac:dyDescent="0.2">
      <c r="J7875">
        <f t="shared" ref="J7875:J7938" si="636">IF(H7875="",0,H7875)</f>
        <v>0</v>
      </c>
      <c r="K7875">
        <f t="shared" ref="K7875:K7938" si="637">IF(I7875="",0,I7875)</f>
        <v>0</v>
      </c>
    </row>
    <row r="7876" spans="10:11" ht="12.75" customHeight="1" x14ac:dyDescent="0.2">
      <c r="J7876">
        <f t="shared" si="636"/>
        <v>0</v>
      </c>
      <c r="K7876">
        <f t="shared" si="637"/>
        <v>0</v>
      </c>
    </row>
    <row r="7877" spans="10:11" ht="12.75" customHeight="1" x14ac:dyDescent="0.2">
      <c r="J7877">
        <f t="shared" si="636"/>
        <v>0</v>
      </c>
      <c r="K7877">
        <f t="shared" si="637"/>
        <v>0</v>
      </c>
    </row>
    <row r="7878" spans="10:11" ht="12.75" customHeight="1" x14ac:dyDescent="0.2">
      <c r="J7878">
        <f t="shared" si="636"/>
        <v>0</v>
      </c>
      <c r="K7878">
        <f t="shared" si="637"/>
        <v>0</v>
      </c>
    </row>
    <row r="7879" spans="10:11" ht="12.75" customHeight="1" x14ac:dyDescent="0.2">
      <c r="J7879">
        <f t="shared" si="636"/>
        <v>0</v>
      </c>
      <c r="K7879">
        <f t="shared" si="637"/>
        <v>0</v>
      </c>
    </row>
    <row r="7880" spans="10:11" ht="12.75" customHeight="1" x14ac:dyDescent="0.2">
      <c r="J7880">
        <f t="shared" si="636"/>
        <v>0</v>
      </c>
      <c r="K7880">
        <f t="shared" si="637"/>
        <v>0</v>
      </c>
    </row>
    <row r="7881" spans="10:11" ht="12.75" customHeight="1" x14ac:dyDescent="0.2">
      <c r="J7881">
        <f t="shared" si="636"/>
        <v>0</v>
      </c>
      <c r="K7881">
        <f t="shared" si="637"/>
        <v>0</v>
      </c>
    </row>
    <row r="7882" spans="10:11" ht="12.75" customHeight="1" x14ac:dyDescent="0.2">
      <c r="J7882">
        <f t="shared" si="636"/>
        <v>0</v>
      </c>
      <c r="K7882">
        <f t="shared" si="637"/>
        <v>0</v>
      </c>
    </row>
    <row r="7883" spans="10:11" ht="12.75" customHeight="1" x14ac:dyDescent="0.2">
      <c r="J7883">
        <f t="shared" si="636"/>
        <v>0</v>
      </c>
      <c r="K7883">
        <f t="shared" si="637"/>
        <v>0</v>
      </c>
    </row>
    <row r="7884" spans="10:11" ht="12.75" customHeight="1" x14ac:dyDescent="0.2">
      <c r="J7884">
        <f t="shared" si="636"/>
        <v>0</v>
      </c>
      <c r="K7884">
        <f t="shared" si="637"/>
        <v>0</v>
      </c>
    </row>
    <row r="7885" spans="10:11" ht="12.75" customHeight="1" x14ac:dyDescent="0.2">
      <c r="J7885">
        <f t="shared" si="636"/>
        <v>0</v>
      </c>
      <c r="K7885">
        <f t="shared" si="637"/>
        <v>0</v>
      </c>
    </row>
    <row r="7886" spans="10:11" ht="12.75" customHeight="1" x14ac:dyDescent="0.2">
      <c r="J7886">
        <f t="shared" si="636"/>
        <v>0</v>
      </c>
      <c r="K7886">
        <f t="shared" si="637"/>
        <v>0</v>
      </c>
    </row>
    <row r="7887" spans="10:11" ht="12.75" customHeight="1" x14ac:dyDescent="0.2">
      <c r="J7887">
        <f t="shared" si="636"/>
        <v>0</v>
      </c>
      <c r="K7887">
        <f t="shared" si="637"/>
        <v>0</v>
      </c>
    </row>
    <row r="7888" spans="10:11" ht="12.75" customHeight="1" x14ac:dyDescent="0.2">
      <c r="J7888">
        <f t="shared" si="636"/>
        <v>0</v>
      </c>
      <c r="K7888">
        <f t="shared" si="637"/>
        <v>0</v>
      </c>
    </row>
    <row r="7889" spans="10:11" ht="12.75" customHeight="1" x14ac:dyDescent="0.2">
      <c r="J7889">
        <f t="shared" si="636"/>
        <v>0</v>
      </c>
      <c r="K7889">
        <f t="shared" si="637"/>
        <v>0</v>
      </c>
    </row>
    <row r="7890" spans="10:11" ht="12.75" customHeight="1" x14ac:dyDescent="0.2">
      <c r="J7890">
        <f t="shared" si="636"/>
        <v>0</v>
      </c>
      <c r="K7890">
        <f t="shared" si="637"/>
        <v>0</v>
      </c>
    </row>
    <row r="7891" spans="10:11" ht="12.75" customHeight="1" x14ac:dyDescent="0.2">
      <c r="J7891">
        <f t="shared" si="636"/>
        <v>0</v>
      </c>
      <c r="K7891">
        <f t="shared" si="637"/>
        <v>0</v>
      </c>
    </row>
    <row r="7892" spans="10:11" ht="12.75" customHeight="1" x14ac:dyDescent="0.2">
      <c r="J7892">
        <f t="shared" si="636"/>
        <v>0</v>
      </c>
      <c r="K7892">
        <f t="shared" si="637"/>
        <v>0</v>
      </c>
    </row>
    <row r="7893" spans="10:11" ht="12.75" customHeight="1" x14ac:dyDescent="0.2">
      <c r="J7893">
        <f t="shared" si="636"/>
        <v>0</v>
      </c>
      <c r="K7893">
        <f t="shared" si="637"/>
        <v>0</v>
      </c>
    </row>
    <row r="7894" spans="10:11" ht="12.75" customHeight="1" x14ac:dyDescent="0.2">
      <c r="J7894">
        <f t="shared" si="636"/>
        <v>0</v>
      </c>
      <c r="K7894">
        <f t="shared" si="637"/>
        <v>0</v>
      </c>
    </row>
    <row r="7895" spans="10:11" ht="12.75" customHeight="1" x14ac:dyDescent="0.2">
      <c r="J7895">
        <f t="shared" si="636"/>
        <v>0</v>
      </c>
      <c r="K7895">
        <f t="shared" si="637"/>
        <v>0</v>
      </c>
    </row>
    <row r="7896" spans="10:11" ht="12.75" customHeight="1" x14ac:dyDescent="0.2">
      <c r="J7896">
        <f t="shared" si="636"/>
        <v>0</v>
      </c>
      <c r="K7896">
        <f t="shared" si="637"/>
        <v>0</v>
      </c>
    </row>
    <row r="7897" spans="10:11" ht="12.75" customHeight="1" x14ac:dyDescent="0.2">
      <c r="J7897">
        <f t="shared" si="636"/>
        <v>0</v>
      </c>
      <c r="K7897">
        <f t="shared" si="637"/>
        <v>0</v>
      </c>
    </row>
    <row r="7898" spans="10:11" ht="12.75" customHeight="1" x14ac:dyDescent="0.2">
      <c r="J7898">
        <f t="shared" si="636"/>
        <v>0</v>
      </c>
      <c r="K7898">
        <f t="shared" si="637"/>
        <v>0</v>
      </c>
    </row>
    <row r="7899" spans="10:11" ht="12.75" customHeight="1" x14ac:dyDescent="0.2">
      <c r="J7899">
        <f t="shared" si="636"/>
        <v>0</v>
      </c>
      <c r="K7899">
        <f t="shared" si="637"/>
        <v>0</v>
      </c>
    </row>
    <row r="7900" spans="10:11" ht="12.75" customHeight="1" x14ac:dyDescent="0.2">
      <c r="J7900">
        <f t="shared" si="636"/>
        <v>0</v>
      </c>
      <c r="K7900">
        <f t="shared" si="637"/>
        <v>0</v>
      </c>
    </row>
    <row r="7901" spans="10:11" ht="12.75" customHeight="1" x14ac:dyDescent="0.2">
      <c r="J7901">
        <f t="shared" si="636"/>
        <v>0</v>
      </c>
      <c r="K7901">
        <f t="shared" si="637"/>
        <v>0</v>
      </c>
    </row>
    <row r="7902" spans="10:11" ht="12.75" customHeight="1" x14ac:dyDescent="0.2">
      <c r="J7902">
        <f t="shared" si="636"/>
        <v>0</v>
      </c>
      <c r="K7902">
        <f t="shared" si="637"/>
        <v>0</v>
      </c>
    </row>
    <row r="7903" spans="10:11" ht="12.75" customHeight="1" x14ac:dyDescent="0.2">
      <c r="J7903">
        <f t="shared" si="636"/>
        <v>0</v>
      </c>
      <c r="K7903">
        <f t="shared" si="637"/>
        <v>0</v>
      </c>
    </row>
    <row r="7904" spans="10:11" ht="12.75" customHeight="1" x14ac:dyDescent="0.2">
      <c r="J7904">
        <f t="shared" si="636"/>
        <v>0</v>
      </c>
      <c r="K7904">
        <f t="shared" si="637"/>
        <v>0</v>
      </c>
    </row>
    <row r="7905" spans="10:11" ht="12.75" customHeight="1" x14ac:dyDescent="0.2">
      <c r="J7905">
        <f t="shared" si="636"/>
        <v>0</v>
      </c>
      <c r="K7905">
        <f t="shared" si="637"/>
        <v>0</v>
      </c>
    </row>
    <row r="7906" spans="10:11" ht="12.75" customHeight="1" x14ac:dyDescent="0.2">
      <c r="J7906">
        <f t="shared" si="636"/>
        <v>0</v>
      </c>
      <c r="K7906">
        <f t="shared" si="637"/>
        <v>0</v>
      </c>
    </row>
    <row r="7907" spans="10:11" ht="12.75" customHeight="1" x14ac:dyDescent="0.2">
      <c r="J7907">
        <f t="shared" si="636"/>
        <v>0</v>
      </c>
      <c r="K7907">
        <f t="shared" si="637"/>
        <v>0</v>
      </c>
    </row>
    <row r="7908" spans="10:11" ht="12.75" customHeight="1" x14ac:dyDescent="0.2">
      <c r="J7908">
        <f t="shared" si="636"/>
        <v>0</v>
      </c>
      <c r="K7908">
        <f t="shared" si="637"/>
        <v>0</v>
      </c>
    </row>
    <row r="7909" spans="10:11" ht="12.75" customHeight="1" x14ac:dyDescent="0.2">
      <c r="J7909">
        <f t="shared" si="636"/>
        <v>0</v>
      </c>
      <c r="K7909">
        <f t="shared" si="637"/>
        <v>0</v>
      </c>
    </row>
    <row r="7910" spans="10:11" ht="12.75" customHeight="1" x14ac:dyDescent="0.2">
      <c r="J7910">
        <f t="shared" si="636"/>
        <v>0</v>
      </c>
      <c r="K7910">
        <f t="shared" si="637"/>
        <v>0</v>
      </c>
    </row>
    <row r="7911" spans="10:11" ht="12.75" customHeight="1" x14ac:dyDescent="0.2">
      <c r="J7911">
        <f t="shared" si="636"/>
        <v>0</v>
      </c>
      <c r="K7911">
        <f t="shared" si="637"/>
        <v>0</v>
      </c>
    </row>
    <row r="7912" spans="10:11" ht="12.75" customHeight="1" x14ac:dyDescent="0.2">
      <c r="J7912">
        <f t="shared" si="636"/>
        <v>0</v>
      </c>
      <c r="K7912">
        <f t="shared" si="637"/>
        <v>0</v>
      </c>
    </row>
    <row r="7913" spans="10:11" ht="12.75" customHeight="1" x14ac:dyDescent="0.2">
      <c r="J7913">
        <f t="shared" si="636"/>
        <v>0</v>
      </c>
      <c r="K7913">
        <f t="shared" si="637"/>
        <v>0</v>
      </c>
    </row>
    <row r="7914" spans="10:11" ht="12.75" customHeight="1" x14ac:dyDescent="0.2">
      <c r="J7914">
        <f t="shared" si="636"/>
        <v>0</v>
      </c>
      <c r="K7914">
        <f t="shared" si="637"/>
        <v>0</v>
      </c>
    </row>
    <row r="7915" spans="10:11" ht="12.75" customHeight="1" x14ac:dyDescent="0.2">
      <c r="J7915">
        <f t="shared" si="636"/>
        <v>0</v>
      </c>
      <c r="K7915">
        <f t="shared" si="637"/>
        <v>0</v>
      </c>
    </row>
    <row r="7916" spans="10:11" ht="12.75" customHeight="1" x14ac:dyDescent="0.2">
      <c r="J7916">
        <f t="shared" si="636"/>
        <v>0</v>
      </c>
      <c r="K7916">
        <f t="shared" si="637"/>
        <v>0</v>
      </c>
    </row>
    <row r="7917" spans="10:11" ht="12.75" customHeight="1" x14ac:dyDescent="0.2">
      <c r="J7917">
        <f t="shared" si="636"/>
        <v>0</v>
      </c>
      <c r="K7917">
        <f t="shared" si="637"/>
        <v>0</v>
      </c>
    </row>
    <row r="7918" spans="10:11" ht="12.75" customHeight="1" x14ac:dyDescent="0.2">
      <c r="J7918">
        <f t="shared" si="636"/>
        <v>0</v>
      </c>
      <c r="K7918">
        <f t="shared" si="637"/>
        <v>0</v>
      </c>
    </row>
    <row r="7919" spans="10:11" ht="12.75" customHeight="1" x14ac:dyDescent="0.2">
      <c r="J7919">
        <f t="shared" si="636"/>
        <v>0</v>
      </c>
      <c r="K7919">
        <f t="shared" si="637"/>
        <v>0</v>
      </c>
    </row>
    <row r="7920" spans="10:11" ht="12.75" customHeight="1" x14ac:dyDescent="0.2">
      <c r="J7920">
        <f t="shared" si="636"/>
        <v>0</v>
      </c>
      <c r="K7920">
        <f t="shared" si="637"/>
        <v>0</v>
      </c>
    </row>
    <row r="7921" spans="10:11" ht="12.75" customHeight="1" x14ac:dyDescent="0.2">
      <c r="J7921">
        <f t="shared" si="636"/>
        <v>0</v>
      </c>
      <c r="K7921">
        <f t="shared" si="637"/>
        <v>0</v>
      </c>
    </row>
    <row r="7922" spans="10:11" ht="12.75" customHeight="1" x14ac:dyDescent="0.2">
      <c r="J7922">
        <f t="shared" si="636"/>
        <v>0</v>
      </c>
      <c r="K7922">
        <f t="shared" si="637"/>
        <v>0</v>
      </c>
    </row>
    <row r="7923" spans="10:11" ht="12.75" customHeight="1" x14ac:dyDescent="0.2">
      <c r="J7923">
        <f t="shared" si="636"/>
        <v>0</v>
      </c>
      <c r="K7923">
        <f t="shared" si="637"/>
        <v>0</v>
      </c>
    </row>
    <row r="7924" spans="10:11" ht="12.75" customHeight="1" x14ac:dyDescent="0.2">
      <c r="J7924">
        <f t="shared" si="636"/>
        <v>0</v>
      </c>
      <c r="K7924">
        <f t="shared" si="637"/>
        <v>0</v>
      </c>
    </row>
    <row r="7925" spans="10:11" ht="12.75" customHeight="1" x14ac:dyDescent="0.2">
      <c r="J7925">
        <f t="shared" si="636"/>
        <v>0</v>
      </c>
      <c r="K7925">
        <f t="shared" si="637"/>
        <v>0</v>
      </c>
    </row>
    <row r="7926" spans="10:11" ht="12.75" customHeight="1" x14ac:dyDescent="0.2">
      <c r="J7926">
        <f t="shared" si="636"/>
        <v>0</v>
      </c>
      <c r="K7926">
        <f t="shared" si="637"/>
        <v>0</v>
      </c>
    </row>
    <row r="7927" spans="10:11" ht="12.75" customHeight="1" x14ac:dyDescent="0.2">
      <c r="J7927">
        <f t="shared" si="636"/>
        <v>0</v>
      </c>
      <c r="K7927">
        <f t="shared" si="637"/>
        <v>0</v>
      </c>
    </row>
    <row r="7928" spans="10:11" ht="12.75" customHeight="1" x14ac:dyDescent="0.2">
      <c r="J7928">
        <f t="shared" si="636"/>
        <v>0</v>
      </c>
      <c r="K7928">
        <f t="shared" si="637"/>
        <v>0</v>
      </c>
    </row>
    <row r="7929" spans="10:11" ht="12.75" customHeight="1" x14ac:dyDescent="0.2">
      <c r="J7929">
        <f t="shared" si="636"/>
        <v>0</v>
      </c>
      <c r="K7929">
        <f t="shared" si="637"/>
        <v>0</v>
      </c>
    </row>
    <row r="7930" spans="10:11" ht="12.75" customHeight="1" x14ac:dyDescent="0.2">
      <c r="J7930">
        <f t="shared" si="636"/>
        <v>0</v>
      </c>
      <c r="K7930">
        <f t="shared" si="637"/>
        <v>0</v>
      </c>
    </row>
    <row r="7931" spans="10:11" ht="12.75" customHeight="1" x14ac:dyDescent="0.2">
      <c r="J7931">
        <f t="shared" si="636"/>
        <v>0</v>
      </c>
      <c r="K7931">
        <f t="shared" si="637"/>
        <v>0</v>
      </c>
    </row>
    <row r="7932" spans="10:11" ht="12.75" customHeight="1" x14ac:dyDescent="0.2">
      <c r="J7932">
        <f t="shared" si="636"/>
        <v>0</v>
      </c>
      <c r="K7932">
        <f t="shared" si="637"/>
        <v>0</v>
      </c>
    </row>
    <row r="7933" spans="10:11" ht="12.75" customHeight="1" x14ac:dyDescent="0.2">
      <c r="J7933">
        <f t="shared" si="636"/>
        <v>0</v>
      </c>
      <c r="K7933">
        <f t="shared" si="637"/>
        <v>0</v>
      </c>
    </row>
    <row r="7934" spans="10:11" ht="12.75" customHeight="1" x14ac:dyDescent="0.2">
      <c r="J7934">
        <f t="shared" si="636"/>
        <v>0</v>
      </c>
      <c r="K7934">
        <f t="shared" si="637"/>
        <v>0</v>
      </c>
    </row>
    <row r="7935" spans="10:11" ht="12.75" customHeight="1" x14ac:dyDescent="0.2">
      <c r="J7935">
        <f t="shared" si="636"/>
        <v>0</v>
      </c>
      <c r="K7935">
        <f t="shared" si="637"/>
        <v>0</v>
      </c>
    </row>
    <row r="7936" spans="10:11" ht="12.75" customHeight="1" x14ac:dyDescent="0.2">
      <c r="J7936">
        <f t="shared" si="636"/>
        <v>0</v>
      </c>
      <c r="K7936">
        <f t="shared" si="637"/>
        <v>0</v>
      </c>
    </row>
    <row r="7937" spans="10:11" ht="12.75" customHeight="1" x14ac:dyDescent="0.2">
      <c r="J7937">
        <f t="shared" si="636"/>
        <v>0</v>
      </c>
      <c r="K7937">
        <f t="shared" si="637"/>
        <v>0</v>
      </c>
    </row>
    <row r="7938" spans="10:11" ht="12.75" customHeight="1" x14ac:dyDescent="0.2">
      <c r="J7938">
        <f t="shared" si="636"/>
        <v>0</v>
      </c>
      <c r="K7938">
        <f t="shared" si="637"/>
        <v>0</v>
      </c>
    </row>
    <row r="7939" spans="10:11" ht="12.75" customHeight="1" x14ac:dyDescent="0.2">
      <c r="J7939">
        <f t="shared" ref="J7939:J8002" si="638">IF(H7939="",0,H7939)</f>
        <v>0</v>
      </c>
      <c r="K7939">
        <f t="shared" ref="K7939:K8002" si="639">IF(I7939="",0,I7939)</f>
        <v>0</v>
      </c>
    </row>
    <row r="7940" spans="10:11" ht="12.75" customHeight="1" x14ac:dyDescent="0.2">
      <c r="J7940">
        <f t="shared" si="638"/>
        <v>0</v>
      </c>
      <c r="K7940">
        <f t="shared" si="639"/>
        <v>0</v>
      </c>
    </row>
    <row r="7941" spans="10:11" ht="12.75" customHeight="1" x14ac:dyDescent="0.2">
      <c r="J7941">
        <f t="shared" si="638"/>
        <v>0</v>
      </c>
      <c r="K7941">
        <f t="shared" si="639"/>
        <v>0</v>
      </c>
    </row>
    <row r="7942" spans="10:11" ht="12.75" customHeight="1" x14ac:dyDescent="0.2">
      <c r="J7942">
        <f t="shared" si="638"/>
        <v>0</v>
      </c>
      <c r="K7942">
        <f t="shared" si="639"/>
        <v>0</v>
      </c>
    </row>
    <row r="7943" spans="10:11" ht="12.75" customHeight="1" x14ac:dyDescent="0.2">
      <c r="J7943">
        <f t="shared" si="638"/>
        <v>0</v>
      </c>
      <c r="K7943">
        <f t="shared" si="639"/>
        <v>0</v>
      </c>
    </row>
    <row r="7944" spans="10:11" ht="12.75" customHeight="1" x14ac:dyDescent="0.2">
      <c r="J7944">
        <f t="shared" si="638"/>
        <v>0</v>
      </c>
      <c r="K7944">
        <f t="shared" si="639"/>
        <v>0</v>
      </c>
    </row>
    <row r="7945" spans="10:11" ht="12.75" customHeight="1" x14ac:dyDescent="0.2">
      <c r="J7945">
        <f t="shared" si="638"/>
        <v>0</v>
      </c>
      <c r="K7945">
        <f t="shared" si="639"/>
        <v>0</v>
      </c>
    </row>
    <row r="7946" spans="10:11" ht="12.75" customHeight="1" x14ac:dyDescent="0.2">
      <c r="J7946">
        <f t="shared" si="638"/>
        <v>0</v>
      </c>
      <c r="K7946">
        <f t="shared" si="639"/>
        <v>0</v>
      </c>
    </row>
    <row r="7947" spans="10:11" ht="12.75" customHeight="1" x14ac:dyDescent="0.2">
      <c r="J7947">
        <f t="shared" si="638"/>
        <v>0</v>
      </c>
      <c r="K7947">
        <f t="shared" si="639"/>
        <v>0</v>
      </c>
    </row>
    <row r="7948" spans="10:11" ht="12.75" customHeight="1" x14ac:dyDescent="0.2">
      <c r="J7948">
        <f t="shared" si="638"/>
        <v>0</v>
      </c>
      <c r="K7948">
        <f t="shared" si="639"/>
        <v>0</v>
      </c>
    </row>
    <row r="7949" spans="10:11" ht="12.75" customHeight="1" x14ac:dyDescent="0.2">
      <c r="J7949">
        <f t="shared" si="638"/>
        <v>0</v>
      </c>
      <c r="K7949">
        <f t="shared" si="639"/>
        <v>0</v>
      </c>
    </row>
    <row r="7950" spans="10:11" ht="12.75" customHeight="1" x14ac:dyDescent="0.2">
      <c r="J7950">
        <f t="shared" si="638"/>
        <v>0</v>
      </c>
      <c r="K7950">
        <f t="shared" si="639"/>
        <v>0</v>
      </c>
    </row>
    <row r="7951" spans="10:11" ht="12.75" customHeight="1" x14ac:dyDescent="0.2">
      <c r="J7951">
        <f t="shared" si="638"/>
        <v>0</v>
      </c>
      <c r="K7951">
        <f t="shared" si="639"/>
        <v>0</v>
      </c>
    </row>
    <row r="7952" spans="10:11" ht="12.75" customHeight="1" x14ac:dyDescent="0.2">
      <c r="J7952">
        <f t="shared" si="638"/>
        <v>0</v>
      </c>
      <c r="K7952">
        <f t="shared" si="639"/>
        <v>0</v>
      </c>
    </row>
    <row r="7953" spans="10:11" ht="12.75" customHeight="1" x14ac:dyDescent="0.2">
      <c r="J7953">
        <f t="shared" si="638"/>
        <v>0</v>
      </c>
      <c r="K7953">
        <f t="shared" si="639"/>
        <v>0</v>
      </c>
    </row>
    <row r="7954" spans="10:11" ht="12.75" customHeight="1" x14ac:dyDescent="0.2">
      <c r="J7954">
        <f t="shared" si="638"/>
        <v>0</v>
      </c>
      <c r="K7954">
        <f t="shared" si="639"/>
        <v>0</v>
      </c>
    </row>
    <row r="7955" spans="10:11" ht="12.75" customHeight="1" x14ac:dyDescent="0.2">
      <c r="J7955">
        <f t="shared" si="638"/>
        <v>0</v>
      </c>
      <c r="K7955">
        <f t="shared" si="639"/>
        <v>0</v>
      </c>
    </row>
    <row r="7956" spans="10:11" ht="12.75" customHeight="1" x14ac:dyDescent="0.2">
      <c r="J7956">
        <f t="shared" si="638"/>
        <v>0</v>
      </c>
      <c r="K7956">
        <f t="shared" si="639"/>
        <v>0</v>
      </c>
    </row>
    <row r="7957" spans="10:11" ht="12.75" customHeight="1" x14ac:dyDescent="0.2">
      <c r="J7957">
        <f t="shared" si="638"/>
        <v>0</v>
      </c>
      <c r="K7957">
        <f t="shared" si="639"/>
        <v>0</v>
      </c>
    </row>
    <row r="7958" spans="10:11" ht="12.75" customHeight="1" x14ac:dyDescent="0.2">
      <c r="J7958">
        <f t="shared" si="638"/>
        <v>0</v>
      </c>
      <c r="K7958">
        <f t="shared" si="639"/>
        <v>0</v>
      </c>
    </row>
    <row r="7959" spans="10:11" ht="12.75" customHeight="1" x14ac:dyDescent="0.2">
      <c r="J7959">
        <f t="shared" si="638"/>
        <v>0</v>
      </c>
      <c r="K7959">
        <f t="shared" si="639"/>
        <v>0</v>
      </c>
    </row>
    <row r="7960" spans="10:11" ht="12.75" customHeight="1" x14ac:dyDescent="0.2">
      <c r="J7960">
        <f t="shared" si="638"/>
        <v>0</v>
      </c>
      <c r="K7960">
        <f t="shared" si="639"/>
        <v>0</v>
      </c>
    </row>
    <row r="7961" spans="10:11" ht="12.75" customHeight="1" x14ac:dyDescent="0.2">
      <c r="J7961">
        <f t="shared" si="638"/>
        <v>0</v>
      </c>
      <c r="K7961">
        <f t="shared" si="639"/>
        <v>0</v>
      </c>
    </row>
    <row r="7962" spans="10:11" ht="12.75" customHeight="1" x14ac:dyDescent="0.2">
      <c r="J7962">
        <f t="shared" si="638"/>
        <v>0</v>
      </c>
      <c r="K7962">
        <f t="shared" si="639"/>
        <v>0</v>
      </c>
    </row>
    <row r="7963" spans="10:11" ht="12.75" customHeight="1" x14ac:dyDescent="0.2">
      <c r="J7963">
        <f t="shared" si="638"/>
        <v>0</v>
      </c>
      <c r="K7963">
        <f t="shared" si="639"/>
        <v>0</v>
      </c>
    </row>
    <row r="7964" spans="10:11" ht="12.75" customHeight="1" x14ac:dyDescent="0.2">
      <c r="J7964">
        <f t="shared" si="638"/>
        <v>0</v>
      </c>
      <c r="K7964">
        <f t="shared" si="639"/>
        <v>0</v>
      </c>
    </row>
    <row r="7965" spans="10:11" ht="12.75" customHeight="1" x14ac:dyDescent="0.2">
      <c r="J7965">
        <f t="shared" si="638"/>
        <v>0</v>
      </c>
      <c r="K7965">
        <f t="shared" si="639"/>
        <v>0</v>
      </c>
    </row>
    <row r="7966" spans="10:11" ht="12.75" customHeight="1" x14ac:dyDescent="0.2">
      <c r="J7966">
        <f t="shared" si="638"/>
        <v>0</v>
      </c>
      <c r="K7966">
        <f t="shared" si="639"/>
        <v>0</v>
      </c>
    </row>
    <row r="7967" spans="10:11" ht="12.75" customHeight="1" x14ac:dyDescent="0.2">
      <c r="J7967">
        <f t="shared" si="638"/>
        <v>0</v>
      </c>
      <c r="K7967">
        <f t="shared" si="639"/>
        <v>0</v>
      </c>
    </row>
    <row r="7968" spans="10:11" ht="12.75" customHeight="1" x14ac:dyDescent="0.2">
      <c r="J7968">
        <f t="shared" si="638"/>
        <v>0</v>
      </c>
      <c r="K7968">
        <f t="shared" si="639"/>
        <v>0</v>
      </c>
    </row>
    <row r="7969" spans="10:11" ht="12.75" customHeight="1" x14ac:dyDescent="0.2">
      <c r="J7969">
        <f t="shared" si="638"/>
        <v>0</v>
      </c>
      <c r="K7969">
        <f t="shared" si="639"/>
        <v>0</v>
      </c>
    </row>
    <row r="7970" spans="10:11" ht="12.75" customHeight="1" x14ac:dyDescent="0.2">
      <c r="J7970">
        <f t="shared" si="638"/>
        <v>0</v>
      </c>
      <c r="K7970">
        <f t="shared" si="639"/>
        <v>0</v>
      </c>
    </row>
    <row r="7971" spans="10:11" ht="12.75" customHeight="1" x14ac:dyDescent="0.2">
      <c r="J7971">
        <f t="shared" si="638"/>
        <v>0</v>
      </c>
      <c r="K7971">
        <f t="shared" si="639"/>
        <v>0</v>
      </c>
    </row>
    <row r="7972" spans="10:11" ht="12.75" customHeight="1" x14ac:dyDescent="0.2">
      <c r="J7972">
        <f t="shared" si="638"/>
        <v>0</v>
      </c>
      <c r="K7972">
        <f t="shared" si="639"/>
        <v>0</v>
      </c>
    </row>
    <row r="7973" spans="10:11" ht="12.75" customHeight="1" x14ac:dyDescent="0.2">
      <c r="J7973">
        <f t="shared" si="638"/>
        <v>0</v>
      </c>
      <c r="K7973">
        <f t="shared" si="639"/>
        <v>0</v>
      </c>
    </row>
    <row r="7974" spans="10:11" ht="12.75" customHeight="1" x14ac:dyDescent="0.2">
      <c r="J7974">
        <f t="shared" si="638"/>
        <v>0</v>
      </c>
      <c r="K7974">
        <f t="shared" si="639"/>
        <v>0</v>
      </c>
    </row>
    <row r="7975" spans="10:11" ht="12.75" customHeight="1" x14ac:dyDescent="0.2">
      <c r="J7975">
        <f t="shared" si="638"/>
        <v>0</v>
      </c>
      <c r="K7975">
        <f t="shared" si="639"/>
        <v>0</v>
      </c>
    </row>
    <row r="7976" spans="10:11" ht="12.75" customHeight="1" x14ac:dyDescent="0.2">
      <c r="J7976">
        <f t="shared" si="638"/>
        <v>0</v>
      </c>
      <c r="K7976">
        <f t="shared" si="639"/>
        <v>0</v>
      </c>
    </row>
    <row r="7977" spans="10:11" ht="12.75" customHeight="1" x14ac:dyDescent="0.2">
      <c r="J7977">
        <f t="shared" si="638"/>
        <v>0</v>
      </c>
      <c r="K7977">
        <f t="shared" si="639"/>
        <v>0</v>
      </c>
    </row>
    <row r="7978" spans="10:11" ht="12.75" customHeight="1" x14ac:dyDescent="0.2">
      <c r="J7978">
        <f t="shared" si="638"/>
        <v>0</v>
      </c>
      <c r="K7978">
        <f t="shared" si="639"/>
        <v>0</v>
      </c>
    </row>
    <row r="7979" spans="10:11" ht="12.75" customHeight="1" x14ac:dyDescent="0.2">
      <c r="J7979">
        <f t="shared" si="638"/>
        <v>0</v>
      </c>
      <c r="K7979">
        <f t="shared" si="639"/>
        <v>0</v>
      </c>
    </row>
    <row r="7980" spans="10:11" ht="12.75" customHeight="1" x14ac:dyDescent="0.2">
      <c r="J7980">
        <f t="shared" si="638"/>
        <v>0</v>
      </c>
      <c r="K7980">
        <f t="shared" si="639"/>
        <v>0</v>
      </c>
    </row>
    <row r="7981" spans="10:11" ht="12.75" customHeight="1" x14ac:dyDescent="0.2">
      <c r="J7981">
        <f t="shared" si="638"/>
        <v>0</v>
      </c>
      <c r="K7981">
        <f t="shared" si="639"/>
        <v>0</v>
      </c>
    </row>
    <row r="7982" spans="10:11" ht="12.75" customHeight="1" x14ac:dyDescent="0.2">
      <c r="J7982">
        <f t="shared" si="638"/>
        <v>0</v>
      </c>
      <c r="K7982">
        <f t="shared" si="639"/>
        <v>0</v>
      </c>
    </row>
    <row r="7983" spans="10:11" ht="12.75" customHeight="1" x14ac:dyDescent="0.2">
      <c r="J7983">
        <f t="shared" si="638"/>
        <v>0</v>
      </c>
      <c r="K7983">
        <f t="shared" si="639"/>
        <v>0</v>
      </c>
    </row>
    <row r="7984" spans="10:11" ht="12.75" customHeight="1" x14ac:dyDescent="0.2">
      <c r="J7984">
        <f t="shared" si="638"/>
        <v>0</v>
      </c>
      <c r="K7984">
        <f t="shared" si="639"/>
        <v>0</v>
      </c>
    </row>
    <row r="7985" spans="10:11" ht="12.75" customHeight="1" x14ac:dyDescent="0.2">
      <c r="J7985">
        <f t="shared" si="638"/>
        <v>0</v>
      </c>
      <c r="K7985">
        <f t="shared" si="639"/>
        <v>0</v>
      </c>
    </row>
    <row r="7986" spans="10:11" ht="12.75" customHeight="1" x14ac:dyDescent="0.2">
      <c r="J7986">
        <f t="shared" si="638"/>
        <v>0</v>
      </c>
      <c r="K7986">
        <f t="shared" si="639"/>
        <v>0</v>
      </c>
    </row>
    <row r="7987" spans="10:11" ht="12.75" customHeight="1" x14ac:dyDescent="0.2">
      <c r="J7987">
        <f t="shared" si="638"/>
        <v>0</v>
      </c>
      <c r="K7987">
        <f t="shared" si="639"/>
        <v>0</v>
      </c>
    </row>
    <row r="7988" spans="10:11" ht="12.75" customHeight="1" x14ac:dyDescent="0.2">
      <c r="J7988">
        <f t="shared" si="638"/>
        <v>0</v>
      </c>
      <c r="K7988">
        <f t="shared" si="639"/>
        <v>0</v>
      </c>
    </row>
    <row r="7989" spans="10:11" ht="12.75" customHeight="1" x14ac:dyDescent="0.2">
      <c r="J7989">
        <f t="shared" si="638"/>
        <v>0</v>
      </c>
      <c r="K7989">
        <f t="shared" si="639"/>
        <v>0</v>
      </c>
    </row>
    <row r="7990" spans="10:11" ht="12.75" customHeight="1" x14ac:dyDescent="0.2">
      <c r="J7990">
        <f t="shared" si="638"/>
        <v>0</v>
      </c>
      <c r="K7990">
        <f t="shared" si="639"/>
        <v>0</v>
      </c>
    </row>
    <row r="7991" spans="10:11" ht="12.75" customHeight="1" x14ac:dyDescent="0.2">
      <c r="J7991">
        <f t="shared" si="638"/>
        <v>0</v>
      </c>
      <c r="K7991">
        <f t="shared" si="639"/>
        <v>0</v>
      </c>
    </row>
    <row r="7992" spans="10:11" ht="12.75" customHeight="1" x14ac:dyDescent="0.2">
      <c r="J7992">
        <f t="shared" si="638"/>
        <v>0</v>
      </c>
      <c r="K7992">
        <f t="shared" si="639"/>
        <v>0</v>
      </c>
    </row>
    <row r="7993" spans="10:11" ht="12.75" customHeight="1" x14ac:dyDescent="0.2">
      <c r="J7993">
        <f t="shared" si="638"/>
        <v>0</v>
      </c>
      <c r="K7993">
        <f t="shared" si="639"/>
        <v>0</v>
      </c>
    </row>
    <row r="7994" spans="10:11" ht="12.75" customHeight="1" x14ac:dyDescent="0.2">
      <c r="J7994">
        <f t="shared" si="638"/>
        <v>0</v>
      </c>
      <c r="K7994">
        <f t="shared" si="639"/>
        <v>0</v>
      </c>
    </row>
    <row r="7995" spans="10:11" ht="12.75" customHeight="1" x14ac:dyDescent="0.2">
      <c r="J7995">
        <f t="shared" si="638"/>
        <v>0</v>
      </c>
      <c r="K7995">
        <f t="shared" si="639"/>
        <v>0</v>
      </c>
    </row>
    <row r="7996" spans="10:11" ht="12.75" customHeight="1" x14ac:dyDescent="0.2">
      <c r="J7996">
        <f t="shared" si="638"/>
        <v>0</v>
      </c>
      <c r="K7996">
        <f t="shared" si="639"/>
        <v>0</v>
      </c>
    </row>
    <row r="7997" spans="10:11" ht="12.75" customHeight="1" x14ac:dyDescent="0.2">
      <c r="J7997">
        <f t="shared" si="638"/>
        <v>0</v>
      </c>
      <c r="K7997">
        <f t="shared" si="639"/>
        <v>0</v>
      </c>
    </row>
    <row r="7998" spans="10:11" ht="12.75" customHeight="1" x14ac:dyDescent="0.2">
      <c r="J7998">
        <f t="shared" si="638"/>
        <v>0</v>
      </c>
      <c r="K7998">
        <f t="shared" si="639"/>
        <v>0</v>
      </c>
    </row>
    <row r="7999" spans="10:11" ht="12.75" customHeight="1" x14ac:dyDescent="0.2">
      <c r="J7999">
        <f t="shared" si="638"/>
        <v>0</v>
      </c>
      <c r="K7999">
        <f t="shared" si="639"/>
        <v>0</v>
      </c>
    </row>
    <row r="8000" spans="10:11" ht="12.75" customHeight="1" x14ac:dyDescent="0.2">
      <c r="J8000">
        <f t="shared" si="638"/>
        <v>0</v>
      </c>
      <c r="K8000">
        <f t="shared" si="639"/>
        <v>0</v>
      </c>
    </row>
    <row r="8001" spans="10:11" ht="12.75" customHeight="1" x14ac:dyDescent="0.2">
      <c r="J8001">
        <f t="shared" si="638"/>
        <v>0</v>
      </c>
      <c r="K8001">
        <f t="shared" si="639"/>
        <v>0</v>
      </c>
    </row>
    <row r="8002" spans="10:11" ht="12.75" customHeight="1" x14ac:dyDescent="0.2">
      <c r="J8002">
        <f t="shared" si="638"/>
        <v>0</v>
      </c>
      <c r="K8002">
        <f t="shared" si="639"/>
        <v>0</v>
      </c>
    </row>
    <row r="8003" spans="10:11" ht="12.75" customHeight="1" x14ac:dyDescent="0.2">
      <c r="J8003">
        <f t="shared" ref="J8003:J8066" si="640">IF(H8003="",0,H8003)</f>
        <v>0</v>
      </c>
      <c r="K8003">
        <f t="shared" ref="K8003:K8066" si="641">IF(I8003="",0,I8003)</f>
        <v>0</v>
      </c>
    </row>
    <row r="8004" spans="10:11" ht="12.75" customHeight="1" x14ac:dyDescent="0.2">
      <c r="J8004">
        <f t="shared" si="640"/>
        <v>0</v>
      </c>
      <c r="K8004">
        <f t="shared" si="641"/>
        <v>0</v>
      </c>
    </row>
    <row r="8005" spans="10:11" ht="12.75" customHeight="1" x14ac:dyDescent="0.2">
      <c r="J8005">
        <f t="shared" si="640"/>
        <v>0</v>
      </c>
      <c r="K8005">
        <f t="shared" si="641"/>
        <v>0</v>
      </c>
    </row>
    <row r="8006" spans="10:11" ht="12.75" customHeight="1" x14ac:dyDescent="0.2">
      <c r="J8006">
        <f t="shared" si="640"/>
        <v>0</v>
      </c>
      <c r="K8006">
        <f t="shared" si="641"/>
        <v>0</v>
      </c>
    </row>
    <row r="8007" spans="10:11" ht="12.75" customHeight="1" x14ac:dyDescent="0.2">
      <c r="J8007">
        <f t="shared" si="640"/>
        <v>0</v>
      </c>
      <c r="K8007">
        <f t="shared" si="641"/>
        <v>0</v>
      </c>
    </row>
    <row r="8008" spans="10:11" ht="12.75" customHeight="1" x14ac:dyDescent="0.2">
      <c r="J8008">
        <f t="shared" si="640"/>
        <v>0</v>
      </c>
      <c r="K8008">
        <f t="shared" si="641"/>
        <v>0</v>
      </c>
    </row>
    <row r="8009" spans="10:11" ht="12.75" customHeight="1" x14ac:dyDescent="0.2">
      <c r="J8009">
        <f t="shared" si="640"/>
        <v>0</v>
      </c>
      <c r="K8009">
        <f t="shared" si="641"/>
        <v>0</v>
      </c>
    </row>
    <row r="8010" spans="10:11" ht="12.75" customHeight="1" x14ac:dyDescent="0.2">
      <c r="J8010">
        <f t="shared" si="640"/>
        <v>0</v>
      </c>
      <c r="K8010">
        <f t="shared" si="641"/>
        <v>0</v>
      </c>
    </row>
    <row r="8011" spans="10:11" ht="12.75" customHeight="1" x14ac:dyDescent="0.2">
      <c r="J8011">
        <f t="shared" si="640"/>
        <v>0</v>
      </c>
      <c r="K8011">
        <f t="shared" si="641"/>
        <v>0</v>
      </c>
    </row>
    <row r="8012" spans="10:11" ht="12.75" customHeight="1" x14ac:dyDescent="0.2">
      <c r="J8012">
        <f t="shared" si="640"/>
        <v>0</v>
      </c>
      <c r="K8012">
        <f t="shared" si="641"/>
        <v>0</v>
      </c>
    </row>
    <row r="8013" spans="10:11" ht="12.75" customHeight="1" x14ac:dyDescent="0.2">
      <c r="J8013">
        <f t="shared" si="640"/>
        <v>0</v>
      </c>
      <c r="K8013">
        <f t="shared" si="641"/>
        <v>0</v>
      </c>
    </row>
    <row r="8014" spans="10:11" ht="12.75" customHeight="1" x14ac:dyDescent="0.2">
      <c r="J8014">
        <f t="shared" si="640"/>
        <v>0</v>
      </c>
      <c r="K8014">
        <f t="shared" si="641"/>
        <v>0</v>
      </c>
    </row>
    <row r="8015" spans="10:11" ht="12.75" customHeight="1" x14ac:dyDescent="0.2">
      <c r="J8015">
        <f t="shared" si="640"/>
        <v>0</v>
      </c>
      <c r="K8015">
        <f t="shared" si="641"/>
        <v>0</v>
      </c>
    </row>
    <row r="8016" spans="10:11" ht="12.75" customHeight="1" x14ac:dyDescent="0.2">
      <c r="J8016">
        <f t="shared" si="640"/>
        <v>0</v>
      </c>
      <c r="K8016">
        <f t="shared" si="641"/>
        <v>0</v>
      </c>
    </row>
    <row r="8017" spans="10:11" ht="12.75" customHeight="1" x14ac:dyDescent="0.2">
      <c r="J8017">
        <f t="shared" si="640"/>
        <v>0</v>
      </c>
      <c r="K8017">
        <f t="shared" si="641"/>
        <v>0</v>
      </c>
    </row>
    <row r="8018" spans="10:11" ht="12.75" customHeight="1" x14ac:dyDescent="0.2">
      <c r="J8018">
        <f t="shared" si="640"/>
        <v>0</v>
      </c>
      <c r="K8018">
        <f t="shared" si="641"/>
        <v>0</v>
      </c>
    </row>
    <row r="8019" spans="10:11" ht="12.75" customHeight="1" x14ac:dyDescent="0.2">
      <c r="J8019">
        <f t="shared" si="640"/>
        <v>0</v>
      </c>
      <c r="K8019">
        <f t="shared" si="641"/>
        <v>0</v>
      </c>
    </row>
    <row r="8020" spans="10:11" ht="12.75" customHeight="1" x14ac:dyDescent="0.2">
      <c r="J8020">
        <f t="shared" si="640"/>
        <v>0</v>
      </c>
      <c r="K8020">
        <f t="shared" si="641"/>
        <v>0</v>
      </c>
    </row>
    <row r="8021" spans="10:11" ht="12.75" customHeight="1" x14ac:dyDescent="0.2">
      <c r="J8021">
        <f t="shared" si="640"/>
        <v>0</v>
      </c>
      <c r="K8021">
        <f t="shared" si="641"/>
        <v>0</v>
      </c>
    </row>
    <row r="8022" spans="10:11" ht="12.75" customHeight="1" x14ac:dyDescent="0.2">
      <c r="J8022">
        <f t="shared" si="640"/>
        <v>0</v>
      </c>
      <c r="K8022">
        <f t="shared" si="641"/>
        <v>0</v>
      </c>
    </row>
    <row r="8023" spans="10:11" ht="12.75" customHeight="1" x14ac:dyDescent="0.2">
      <c r="J8023">
        <f t="shared" si="640"/>
        <v>0</v>
      </c>
      <c r="K8023">
        <f t="shared" si="641"/>
        <v>0</v>
      </c>
    </row>
    <row r="8024" spans="10:11" ht="12.75" customHeight="1" x14ac:dyDescent="0.2">
      <c r="J8024">
        <f t="shared" si="640"/>
        <v>0</v>
      </c>
      <c r="K8024">
        <f t="shared" si="641"/>
        <v>0</v>
      </c>
    </row>
    <row r="8025" spans="10:11" ht="12.75" customHeight="1" x14ac:dyDescent="0.2">
      <c r="J8025">
        <f t="shared" si="640"/>
        <v>0</v>
      </c>
      <c r="K8025">
        <f t="shared" si="641"/>
        <v>0</v>
      </c>
    </row>
    <row r="8026" spans="10:11" ht="12.75" customHeight="1" x14ac:dyDescent="0.2">
      <c r="J8026">
        <f t="shared" si="640"/>
        <v>0</v>
      </c>
      <c r="K8026">
        <f t="shared" si="641"/>
        <v>0</v>
      </c>
    </row>
    <row r="8027" spans="10:11" ht="12.75" customHeight="1" x14ac:dyDescent="0.2">
      <c r="J8027">
        <f t="shared" si="640"/>
        <v>0</v>
      </c>
      <c r="K8027">
        <f t="shared" si="641"/>
        <v>0</v>
      </c>
    </row>
    <row r="8028" spans="10:11" ht="12.75" customHeight="1" x14ac:dyDescent="0.2">
      <c r="J8028">
        <f t="shared" si="640"/>
        <v>0</v>
      </c>
      <c r="K8028">
        <f t="shared" si="641"/>
        <v>0</v>
      </c>
    </row>
    <row r="8029" spans="10:11" ht="12.75" customHeight="1" x14ac:dyDescent="0.2">
      <c r="J8029">
        <f t="shared" si="640"/>
        <v>0</v>
      </c>
      <c r="K8029">
        <f t="shared" si="641"/>
        <v>0</v>
      </c>
    </row>
    <row r="8030" spans="10:11" ht="12.75" customHeight="1" x14ac:dyDescent="0.2">
      <c r="J8030">
        <f t="shared" si="640"/>
        <v>0</v>
      </c>
      <c r="K8030">
        <f t="shared" si="641"/>
        <v>0</v>
      </c>
    </row>
    <row r="8031" spans="10:11" ht="12.75" customHeight="1" x14ac:dyDescent="0.2">
      <c r="J8031">
        <f t="shared" si="640"/>
        <v>0</v>
      </c>
      <c r="K8031">
        <f t="shared" si="641"/>
        <v>0</v>
      </c>
    </row>
    <row r="8032" spans="10:11" ht="12.75" customHeight="1" x14ac:dyDescent="0.2">
      <c r="J8032">
        <f t="shared" si="640"/>
        <v>0</v>
      </c>
      <c r="K8032">
        <f t="shared" si="641"/>
        <v>0</v>
      </c>
    </row>
    <row r="8033" spans="10:11" ht="12.75" customHeight="1" x14ac:dyDescent="0.2">
      <c r="J8033">
        <f t="shared" si="640"/>
        <v>0</v>
      </c>
      <c r="K8033">
        <f t="shared" si="641"/>
        <v>0</v>
      </c>
    </row>
    <row r="8034" spans="10:11" ht="12.75" customHeight="1" x14ac:dyDescent="0.2">
      <c r="J8034">
        <f t="shared" si="640"/>
        <v>0</v>
      </c>
      <c r="K8034">
        <f t="shared" si="641"/>
        <v>0</v>
      </c>
    </row>
    <row r="8035" spans="10:11" ht="12.75" customHeight="1" x14ac:dyDescent="0.2">
      <c r="J8035">
        <f t="shared" si="640"/>
        <v>0</v>
      </c>
      <c r="K8035">
        <f t="shared" si="641"/>
        <v>0</v>
      </c>
    </row>
    <row r="8036" spans="10:11" ht="12.75" customHeight="1" x14ac:dyDescent="0.2">
      <c r="J8036">
        <f t="shared" si="640"/>
        <v>0</v>
      </c>
      <c r="K8036">
        <f t="shared" si="641"/>
        <v>0</v>
      </c>
    </row>
    <row r="8037" spans="10:11" ht="12.75" customHeight="1" x14ac:dyDescent="0.2">
      <c r="J8037">
        <f t="shared" si="640"/>
        <v>0</v>
      </c>
      <c r="K8037">
        <f t="shared" si="641"/>
        <v>0</v>
      </c>
    </row>
    <row r="8038" spans="10:11" ht="12.75" customHeight="1" x14ac:dyDescent="0.2">
      <c r="J8038">
        <f t="shared" si="640"/>
        <v>0</v>
      </c>
      <c r="K8038">
        <f t="shared" si="641"/>
        <v>0</v>
      </c>
    </row>
    <row r="8039" spans="10:11" ht="12.75" customHeight="1" x14ac:dyDescent="0.2">
      <c r="J8039">
        <f t="shared" si="640"/>
        <v>0</v>
      </c>
      <c r="K8039">
        <f t="shared" si="641"/>
        <v>0</v>
      </c>
    </row>
    <row r="8040" spans="10:11" ht="12.75" customHeight="1" x14ac:dyDescent="0.2">
      <c r="J8040">
        <f t="shared" si="640"/>
        <v>0</v>
      </c>
      <c r="K8040">
        <f t="shared" si="641"/>
        <v>0</v>
      </c>
    </row>
    <row r="8041" spans="10:11" ht="12.75" customHeight="1" x14ac:dyDescent="0.2">
      <c r="J8041">
        <f t="shared" si="640"/>
        <v>0</v>
      </c>
      <c r="K8041">
        <f t="shared" si="641"/>
        <v>0</v>
      </c>
    </row>
    <row r="8042" spans="10:11" ht="12.75" customHeight="1" x14ac:dyDescent="0.2">
      <c r="J8042">
        <f t="shared" si="640"/>
        <v>0</v>
      </c>
      <c r="K8042">
        <f t="shared" si="641"/>
        <v>0</v>
      </c>
    </row>
    <row r="8043" spans="10:11" ht="12.75" customHeight="1" x14ac:dyDescent="0.2">
      <c r="J8043">
        <f t="shared" si="640"/>
        <v>0</v>
      </c>
      <c r="K8043">
        <f t="shared" si="641"/>
        <v>0</v>
      </c>
    </row>
    <row r="8044" spans="10:11" ht="12.75" customHeight="1" x14ac:dyDescent="0.2">
      <c r="J8044">
        <f t="shared" si="640"/>
        <v>0</v>
      </c>
      <c r="K8044">
        <f t="shared" si="641"/>
        <v>0</v>
      </c>
    </row>
    <row r="8045" spans="10:11" ht="12.75" customHeight="1" x14ac:dyDescent="0.2">
      <c r="J8045">
        <f t="shared" si="640"/>
        <v>0</v>
      </c>
      <c r="K8045">
        <f t="shared" si="641"/>
        <v>0</v>
      </c>
    </row>
    <row r="8046" spans="10:11" ht="12.75" customHeight="1" x14ac:dyDescent="0.2">
      <c r="J8046">
        <f t="shared" si="640"/>
        <v>0</v>
      </c>
      <c r="K8046">
        <f t="shared" si="641"/>
        <v>0</v>
      </c>
    </row>
    <row r="8047" spans="10:11" ht="12.75" customHeight="1" x14ac:dyDescent="0.2">
      <c r="J8047">
        <f t="shared" si="640"/>
        <v>0</v>
      </c>
      <c r="K8047">
        <f t="shared" si="641"/>
        <v>0</v>
      </c>
    </row>
    <row r="8048" spans="10:11" ht="12.75" customHeight="1" x14ac:dyDescent="0.2">
      <c r="J8048">
        <f t="shared" si="640"/>
        <v>0</v>
      </c>
      <c r="K8048">
        <f t="shared" si="641"/>
        <v>0</v>
      </c>
    </row>
    <row r="8049" spans="10:11" ht="12.75" customHeight="1" x14ac:dyDescent="0.2">
      <c r="J8049">
        <f t="shared" si="640"/>
        <v>0</v>
      </c>
      <c r="K8049">
        <f t="shared" si="641"/>
        <v>0</v>
      </c>
    </row>
    <row r="8050" spans="10:11" ht="12.75" customHeight="1" x14ac:dyDescent="0.2">
      <c r="J8050">
        <f t="shared" si="640"/>
        <v>0</v>
      </c>
      <c r="K8050">
        <f t="shared" si="641"/>
        <v>0</v>
      </c>
    </row>
    <row r="8051" spans="10:11" ht="12.75" customHeight="1" x14ac:dyDescent="0.2">
      <c r="J8051">
        <f t="shared" si="640"/>
        <v>0</v>
      </c>
      <c r="K8051">
        <f t="shared" si="641"/>
        <v>0</v>
      </c>
    </row>
    <row r="8052" spans="10:11" ht="12.75" customHeight="1" x14ac:dyDescent="0.2">
      <c r="J8052">
        <f t="shared" si="640"/>
        <v>0</v>
      </c>
      <c r="K8052">
        <f t="shared" si="641"/>
        <v>0</v>
      </c>
    </row>
    <row r="8053" spans="10:11" ht="12.75" customHeight="1" x14ac:dyDescent="0.2">
      <c r="J8053">
        <f t="shared" si="640"/>
        <v>0</v>
      </c>
      <c r="K8053">
        <f t="shared" si="641"/>
        <v>0</v>
      </c>
    </row>
    <row r="8054" spans="10:11" ht="12.75" customHeight="1" x14ac:dyDescent="0.2">
      <c r="J8054">
        <f t="shared" si="640"/>
        <v>0</v>
      </c>
      <c r="K8054">
        <f t="shared" si="641"/>
        <v>0</v>
      </c>
    </row>
    <row r="8055" spans="10:11" ht="12.75" customHeight="1" x14ac:dyDescent="0.2">
      <c r="J8055">
        <f t="shared" si="640"/>
        <v>0</v>
      </c>
      <c r="K8055">
        <f t="shared" si="641"/>
        <v>0</v>
      </c>
    </row>
    <row r="8056" spans="10:11" ht="12.75" customHeight="1" x14ac:dyDescent="0.2">
      <c r="J8056">
        <f t="shared" si="640"/>
        <v>0</v>
      </c>
      <c r="K8056">
        <f t="shared" si="641"/>
        <v>0</v>
      </c>
    </row>
    <row r="8057" spans="10:11" ht="12.75" customHeight="1" x14ac:dyDescent="0.2">
      <c r="J8057">
        <f t="shared" si="640"/>
        <v>0</v>
      </c>
      <c r="K8057">
        <f t="shared" si="641"/>
        <v>0</v>
      </c>
    </row>
    <row r="8058" spans="10:11" ht="12.75" customHeight="1" x14ac:dyDescent="0.2">
      <c r="J8058">
        <f t="shared" si="640"/>
        <v>0</v>
      </c>
      <c r="K8058">
        <f t="shared" si="641"/>
        <v>0</v>
      </c>
    </row>
    <row r="8059" spans="10:11" ht="12.75" customHeight="1" x14ac:dyDescent="0.2">
      <c r="J8059">
        <f t="shared" si="640"/>
        <v>0</v>
      </c>
      <c r="K8059">
        <f t="shared" si="641"/>
        <v>0</v>
      </c>
    </row>
    <row r="8060" spans="10:11" ht="12.75" customHeight="1" x14ac:dyDescent="0.2">
      <c r="J8060">
        <f t="shared" si="640"/>
        <v>0</v>
      </c>
      <c r="K8060">
        <f t="shared" si="641"/>
        <v>0</v>
      </c>
    </row>
    <row r="8061" spans="10:11" ht="12.75" customHeight="1" x14ac:dyDescent="0.2">
      <c r="J8061">
        <f t="shared" si="640"/>
        <v>0</v>
      </c>
      <c r="K8061">
        <f t="shared" si="641"/>
        <v>0</v>
      </c>
    </row>
    <row r="8062" spans="10:11" ht="12.75" customHeight="1" x14ac:dyDescent="0.2">
      <c r="J8062">
        <f t="shared" si="640"/>
        <v>0</v>
      </c>
      <c r="K8062">
        <f t="shared" si="641"/>
        <v>0</v>
      </c>
    </row>
    <row r="8063" spans="10:11" ht="12.75" customHeight="1" x14ac:dyDescent="0.2">
      <c r="J8063">
        <f t="shared" si="640"/>
        <v>0</v>
      </c>
      <c r="K8063">
        <f t="shared" si="641"/>
        <v>0</v>
      </c>
    </row>
    <row r="8064" spans="10:11" ht="12.75" customHeight="1" x14ac:dyDescent="0.2">
      <c r="J8064">
        <f t="shared" si="640"/>
        <v>0</v>
      </c>
      <c r="K8064">
        <f t="shared" si="641"/>
        <v>0</v>
      </c>
    </row>
    <row r="8065" spans="10:11" ht="12.75" customHeight="1" x14ac:dyDescent="0.2">
      <c r="J8065">
        <f t="shared" si="640"/>
        <v>0</v>
      </c>
      <c r="K8065">
        <f t="shared" si="641"/>
        <v>0</v>
      </c>
    </row>
    <row r="8066" spans="10:11" ht="12.75" customHeight="1" x14ac:dyDescent="0.2">
      <c r="J8066">
        <f t="shared" si="640"/>
        <v>0</v>
      </c>
      <c r="K8066">
        <f t="shared" si="641"/>
        <v>0</v>
      </c>
    </row>
    <row r="8067" spans="10:11" ht="12.75" customHeight="1" x14ac:dyDescent="0.2">
      <c r="J8067">
        <f t="shared" ref="J8067:J8130" si="642">IF(H8067="",0,H8067)</f>
        <v>0</v>
      </c>
      <c r="K8067">
        <f t="shared" ref="K8067:K8130" si="643">IF(I8067="",0,I8067)</f>
        <v>0</v>
      </c>
    </row>
    <row r="8068" spans="10:11" ht="12.75" customHeight="1" x14ac:dyDescent="0.2">
      <c r="J8068">
        <f t="shared" si="642"/>
        <v>0</v>
      </c>
      <c r="K8068">
        <f t="shared" si="643"/>
        <v>0</v>
      </c>
    </row>
    <row r="8069" spans="10:11" ht="12.75" customHeight="1" x14ac:dyDescent="0.2">
      <c r="J8069">
        <f t="shared" si="642"/>
        <v>0</v>
      </c>
      <c r="K8069">
        <f t="shared" si="643"/>
        <v>0</v>
      </c>
    </row>
    <row r="8070" spans="10:11" ht="12.75" customHeight="1" x14ac:dyDescent="0.2">
      <c r="J8070">
        <f t="shared" si="642"/>
        <v>0</v>
      </c>
      <c r="K8070">
        <f t="shared" si="643"/>
        <v>0</v>
      </c>
    </row>
    <row r="8071" spans="10:11" ht="12.75" customHeight="1" x14ac:dyDescent="0.2">
      <c r="J8071">
        <f t="shared" si="642"/>
        <v>0</v>
      </c>
      <c r="K8071">
        <f t="shared" si="643"/>
        <v>0</v>
      </c>
    </row>
    <row r="8072" spans="10:11" ht="12.75" customHeight="1" x14ac:dyDescent="0.2">
      <c r="J8072">
        <f t="shared" si="642"/>
        <v>0</v>
      </c>
      <c r="K8072">
        <f t="shared" si="643"/>
        <v>0</v>
      </c>
    </row>
    <row r="8073" spans="10:11" ht="12.75" customHeight="1" x14ac:dyDescent="0.2">
      <c r="J8073">
        <f t="shared" si="642"/>
        <v>0</v>
      </c>
      <c r="K8073">
        <f t="shared" si="643"/>
        <v>0</v>
      </c>
    </row>
    <row r="8074" spans="10:11" ht="12.75" customHeight="1" x14ac:dyDescent="0.2">
      <c r="J8074">
        <f t="shared" si="642"/>
        <v>0</v>
      </c>
      <c r="K8074">
        <f t="shared" si="643"/>
        <v>0</v>
      </c>
    </row>
    <row r="8075" spans="10:11" ht="12.75" customHeight="1" x14ac:dyDescent="0.2">
      <c r="J8075">
        <f t="shared" si="642"/>
        <v>0</v>
      </c>
      <c r="K8075">
        <f t="shared" si="643"/>
        <v>0</v>
      </c>
    </row>
    <row r="8076" spans="10:11" ht="12.75" customHeight="1" x14ac:dyDescent="0.2">
      <c r="J8076">
        <f t="shared" si="642"/>
        <v>0</v>
      </c>
      <c r="K8076">
        <f t="shared" si="643"/>
        <v>0</v>
      </c>
    </row>
    <row r="8077" spans="10:11" ht="12.75" customHeight="1" x14ac:dyDescent="0.2">
      <c r="J8077">
        <f t="shared" si="642"/>
        <v>0</v>
      </c>
      <c r="K8077">
        <f t="shared" si="643"/>
        <v>0</v>
      </c>
    </row>
    <row r="8078" spans="10:11" ht="12.75" customHeight="1" x14ac:dyDescent="0.2">
      <c r="J8078">
        <f t="shared" si="642"/>
        <v>0</v>
      </c>
      <c r="K8078">
        <f t="shared" si="643"/>
        <v>0</v>
      </c>
    </row>
    <row r="8079" spans="10:11" ht="12.75" customHeight="1" x14ac:dyDescent="0.2">
      <c r="J8079">
        <f t="shared" si="642"/>
        <v>0</v>
      </c>
      <c r="K8079">
        <f t="shared" si="643"/>
        <v>0</v>
      </c>
    </row>
    <row r="8080" spans="10:11" ht="12.75" customHeight="1" x14ac:dyDescent="0.2">
      <c r="J8080">
        <f t="shared" si="642"/>
        <v>0</v>
      </c>
      <c r="K8080">
        <f t="shared" si="643"/>
        <v>0</v>
      </c>
    </row>
    <row r="8081" spans="10:11" ht="12.75" customHeight="1" x14ac:dyDescent="0.2">
      <c r="J8081">
        <f t="shared" si="642"/>
        <v>0</v>
      </c>
      <c r="K8081">
        <f t="shared" si="643"/>
        <v>0</v>
      </c>
    </row>
    <row r="8082" spans="10:11" ht="12.75" customHeight="1" x14ac:dyDescent="0.2">
      <c r="J8082">
        <f t="shared" si="642"/>
        <v>0</v>
      </c>
      <c r="K8082">
        <f t="shared" si="643"/>
        <v>0</v>
      </c>
    </row>
    <row r="8083" spans="10:11" ht="12.75" customHeight="1" x14ac:dyDescent="0.2">
      <c r="J8083">
        <f t="shared" si="642"/>
        <v>0</v>
      </c>
      <c r="K8083">
        <f t="shared" si="643"/>
        <v>0</v>
      </c>
    </row>
    <row r="8084" spans="10:11" ht="12.75" customHeight="1" x14ac:dyDescent="0.2">
      <c r="J8084">
        <f t="shared" si="642"/>
        <v>0</v>
      </c>
      <c r="K8084">
        <f t="shared" si="643"/>
        <v>0</v>
      </c>
    </row>
    <row r="8085" spans="10:11" ht="12.75" customHeight="1" x14ac:dyDescent="0.2">
      <c r="J8085">
        <f t="shared" si="642"/>
        <v>0</v>
      </c>
      <c r="K8085">
        <f t="shared" si="643"/>
        <v>0</v>
      </c>
    </row>
    <row r="8086" spans="10:11" ht="12.75" customHeight="1" x14ac:dyDescent="0.2">
      <c r="J8086">
        <f t="shared" si="642"/>
        <v>0</v>
      </c>
      <c r="K8086">
        <f t="shared" si="643"/>
        <v>0</v>
      </c>
    </row>
    <row r="8087" spans="10:11" ht="12.75" customHeight="1" x14ac:dyDescent="0.2">
      <c r="J8087">
        <f t="shared" si="642"/>
        <v>0</v>
      </c>
      <c r="K8087">
        <f t="shared" si="643"/>
        <v>0</v>
      </c>
    </row>
    <row r="8088" spans="10:11" ht="12.75" customHeight="1" x14ac:dyDescent="0.2">
      <c r="J8088">
        <f t="shared" si="642"/>
        <v>0</v>
      </c>
      <c r="K8088">
        <f t="shared" si="643"/>
        <v>0</v>
      </c>
    </row>
    <row r="8089" spans="10:11" ht="12.75" customHeight="1" x14ac:dyDescent="0.2">
      <c r="J8089">
        <f t="shared" si="642"/>
        <v>0</v>
      </c>
      <c r="K8089">
        <f t="shared" si="643"/>
        <v>0</v>
      </c>
    </row>
    <row r="8090" spans="10:11" ht="12.75" customHeight="1" x14ac:dyDescent="0.2">
      <c r="J8090">
        <f t="shared" si="642"/>
        <v>0</v>
      </c>
      <c r="K8090">
        <f t="shared" si="643"/>
        <v>0</v>
      </c>
    </row>
    <row r="8091" spans="10:11" ht="12.75" customHeight="1" x14ac:dyDescent="0.2">
      <c r="J8091">
        <f t="shared" si="642"/>
        <v>0</v>
      </c>
      <c r="K8091">
        <f t="shared" si="643"/>
        <v>0</v>
      </c>
    </row>
    <row r="8092" spans="10:11" ht="12.75" customHeight="1" x14ac:dyDescent="0.2">
      <c r="J8092">
        <f t="shared" si="642"/>
        <v>0</v>
      </c>
      <c r="K8092">
        <f t="shared" si="643"/>
        <v>0</v>
      </c>
    </row>
    <row r="8093" spans="10:11" ht="12.75" customHeight="1" x14ac:dyDescent="0.2">
      <c r="J8093">
        <f t="shared" si="642"/>
        <v>0</v>
      </c>
      <c r="K8093">
        <f t="shared" si="643"/>
        <v>0</v>
      </c>
    </row>
    <row r="8094" spans="10:11" ht="12.75" customHeight="1" x14ac:dyDescent="0.2">
      <c r="J8094">
        <f t="shared" si="642"/>
        <v>0</v>
      </c>
      <c r="K8094">
        <f t="shared" si="643"/>
        <v>0</v>
      </c>
    </row>
    <row r="8095" spans="10:11" ht="12.75" customHeight="1" x14ac:dyDescent="0.2">
      <c r="J8095">
        <f t="shared" si="642"/>
        <v>0</v>
      </c>
      <c r="K8095">
        <f t="shared" si="643"/>
        <v>0</v>
      </c>
    </row>
    <row r="8096" spans="10:11" ht="12.75" customHeight="1" x14ac:dyDescent="0.2">
      <c r="J8096">
        <f t="shared" si="642"/>
        <v>0</v>
      </c>
      <c r="K8096">
        <f t="shared" si="643"/>
        <v>0</v>
      </c>
    </row>
    <row r="8097" spans="10:11" ht="12.75" customHeight="1" x14ac:dyDescent="0.2">
      <c r="J8097">
        <f t="shared" si="642"/>
        <v>0</v>
      </c>
      <c r="K8097">
        <f t="shared" si="643"/>
        <v>0</v>
      </c>
    </row>
    <row r="8098" spans="10:11" ht="12.75" customHeight="1" x14ac:dyDescent="0.2">
      <c r="J8098">
        <f t="shared" si="642"/>
        <v>0</v>
      </c>
      <c r="K8098">
        <f t="shared" si="643"/>
        <v>0</v>
      </c>
    </row>
    <row r="8099" spans="10:11" ht="12.75" customHeight="1" x14ac:dyDescent="0.2">
      <c r="J8099">
        <f t="shared" si="642"/>
        <v>0</v>
      </c>
      <c r="K8099">
        <f t="shared" si="643"/>
        <v>0</v>
      </c>
    </row>
    <row r="8100" spans="10:11" ht="12.75" customHeight="1" x14ac:dyDescent="0.2">
      <c r="J8100">
        <f t="shared" si="642"/>
        <v>0</v>
      </c>
      <c r="K8100">
        <f t="shared" si="643"/>
        <v>0</v>
      </c>
    </row>
    <row r="8101" spans="10:11" ht="12.75" customHeight="1" x14ac:dyDescent="0.2">
      <c r="J8101">
        <f t="shared" si="642"/>
        <v>0</v>
      </c>
      <c r="K8101">
        <f t="shared" si="643"/>
        <v>0</v>
      </c>
    </row>
    <row r="8102" spans="10:11" ht="12.75" customHeight="1" x14ac:dyDescent="0.2">
      <c r="J8102">
        <f t="shared" si="642"/>
        <v>0</v>
      </c>
      <c r="K8102">
        <f t="shared" si="643"/>
        <v>0</v>
      </c>
    </row>
    <row r="8103" spans="10:11" ht="12.75" customHeight="1" x14ac:dyDescent="0.2">
      <c r="J8103">
        <f t="shared" si="642"/>
        <v>0</v>
      </c>
      <c r="K8103">
        <f t="shared" si="643"/>
        <v>0</v>
      </c>
    </row>
    <row r="8104" spans="10:11" ht="12.75" customHeight="1" x14ac:dyDescent="0.2">
      <c r="J8104">
        <f t="shared" si="642"/>
        <v>0</v>
      </c>
      <c r="K8104">
        <f t="shared" si="643"/>
        <v>0</v>
      </c>
    </row>
    <row r="8105" spans="10:11" ht="12.75" customHeight="1" x14ac:dyDescent="0.2">
      <c r="J8105">
        <f t="shared" si="642"/>
        <v>0</v>
      </c>
      <c r="K8105">
        <f t="shared" si="643"/>
        <v>0</v>
      </c>
    </row>
    <row r="8106" spans="10:11" ht="12.75" customHeight="1" x14ac:dyDescent="0.2">
      <c r="J8106">
        <f t="shared" si="642"/>
        <v>0</v>
      </c>
      <c r="K8106">
        <f t="shared" si="643"/>
        <v>0</v>
      </c>
    </row>
    <row r="8107" spans="10:11" ht="12.75" customHeight="1" x14ac:dyDescent="0.2">
      <c r="J8107">
        <f t="shared" si="642"/>
        <v>0</v>
      </c>
      <c r="K8107">
        <f t="shared" si="643"/>
        <v>0</v>
      </c>
    </row>
    <row r="8108" spans="10:11" ht="12.75" customHeight="1" x14ac:dyDescent="0.2">
      <c r="J8108">
        <f t="shared" si="642"/>
        <v>0</v>
      </c>
      <c r="K8108">
        <f t="shared" si="643"/>
        <v>0</v>
      </c>
    </row>
    <row r="8109" spans="10:11" ht="12.75" customHeight="1" x14ac:dyDescent="0.2">
      <c r="J8109">
        <f t="shared" si="642"/>
        <v>0</v>
      </c>
      <c r="K8109">
        <f t="shared" si="643"/>
        <v>0</v>
      </c>
    </row>
    <row r="8110" spans="10:11" ht="12.75" customHeight="1" x14ac:dyDescent="0.2">
      <c r="J8110">
        <f t="shared" si="642"/>
        <v>0</v>
      </c>
      <c r="K8110">
        <f t="shared" si="643"/>
        <v>0</v>
      </c>
    </row>
    <row r="8111" spans="10:11" ht="12.75" customHeight="1" x14ac:dyDescent="0.2">
      <c r="J8111">
        <f t="shared" si="642"/>
        <v>0</v>
      </c>
      <c r="K8111">
        <f t="shared" si="643"/>
        <v>0</v>
      </c>
    </row>
    <row r="8112" spans="10:11" ht="12.75" customHeight="1" x14ac:dyDescent="0.2">
      <c r="J8112">
        <f t="shared" si="642"/>
        <v>0</v>
      </c>
      <c r="K8112">
        <f t="shared" si="643"/>
        <v>0</v>
      </c>
    </row>
    <row r="8113" spans="10:11" ht="12.75" customHeight="1" x14ac:dyDescent="0.2">
      <c r="J8113">
        <f t="shared" si="642"/>
        <v>0</v>
      </c>
      <c r="K8113">
        <f t="shared" si="643"/>
        <v>0</v>
      </c>
    </row>
    <row r="8114" spans="10:11" ht="12.75" customHeight="1" x14ac:dyDescent="0.2">
      <c r="J8114">
        <f t="shared" si="642"/>
        <v>0</v>
      </c>
      <c r="K8114">
        <f t="shared" si="643"/>
        <v>0</v>
      </c>
    </row>
    <row r="8115" spans="10:11" ht="12.75" customHeight="1" x14ac:dyDescent="0.2">
      <c r="J8115">
        <f t="shared" si="642"/>
        <v>0</v>
      </c>
      <c r="K8115">
        <f t="shared" si="643"/>
        <v>0</v>
      </c>
    </row>
    <row r="8116" spans="10:11" ht="12.75" customHeight="1" x14ac:dyDescent="0.2">
      <c r="J8116">
        <f t="shared" si="642"/>
        <v>0</v>
      </c>
      <c r="K8116">
        <f t="shared" si="643"/>
        <v>0</v>
      </c>
    </row>
    <row r="8117" spans="10:11" ht="12.75" customHeight="1" x14ac:dyDescent="0.2">
      <c r="J8117">
        <f t="shared" si="642"/>
        <v>0</v>
      </c>
      <c r="K8117">
        <f t="shared" si="643"/>
        <v>0</v>
      </c>
    </row>
    <row r="8118" spans="10:11" ht="12.75" customHeight="1" x14ac:dyDescent="0.2">
      <c r="J8118">
        <f t="shared" si="642"/>
        <v>0</v>
      </c>
      <c r="K8118">
        <f t="shared" si="643"/>
        <v>0</v>
      </c>
    </row>
    <row r="8119" spans="10:11" ht="12.75" customHeight="1" x14ac:dyDescent="0.2">
      <c r="J8119">
        <f t="shared" si="642"/>
        <v>0</v>
      </c>
      <c r="K8119">
        <f t="shared" si="643"/>
        <v>0</v>
      </c>
    </row>
    <row r="8120" spans="10:11" ht="12.75" customHeight="1" x14ac:dyDescent="0.2">
      <c r="J8120">
        <f t="shared" si="642"/>
        <v>0</v>
      </c>
      <c r="K8120">
        <f t="shared" si="643"/>
        <v>0</v>
      </c>
    </row>
    <row r="8121" spans="10:11" ht="12.75" customHeight="1" x14ac:dyDescent="0.2">
      <c r="J8121">
        <f t="shared" si="642"/>
        <v>0</v>
      </c>
      <c r="K8121">
        <f t="shared" si="643"/>
        <v>0</v>
      </c>
    </row>
    <row r="8122" spans="10:11" ht="12.75" customHeight="1" x14ac:dyDescent="0.2">
      <c r="J8122">
        <f t="shared" si="642"/>
        <v>0</v>
      </c>
      <c r="K8122">
        <f t="shared" si="643"/>
        <v>0</v>
      </c>
    </row>
    <row r="8123" spans="10:11" ht="12.75" customHeight="1" x14ac:dyDescent="0.2">
      <c r="J8123">
        <f t="shared" si="642"/>
        <v>0</v>
      </c>
      <c r="K8123">
        <f t="shared" si="643"/>
        <v>0</v>
      </c>
    </row>
    <row r="8124" spans="10:11" ht="12.75" customHeight="1" x14ac:dyDescent="0.2">
      <c r="J8124">
        <f t="shared" si="642"/>
        <v>0</v>
      </c>
      <c r="K8124">
        <f t="shared" si="643"/>
        <v>0</v>
      </c>
    </row>
    <row r="8125" spans="10:11" ht="12.75" customHeight="1" x14ac:dyDescent="0.2">
      <c r="J8125">
        <f t="shared" si="642"/>
        <v>0</v>
      </c>
      <c r="K8125">
        <f t="shared" si="643"/>
        <v>0</v>
      </c>
    </row>
    <row r="8126" spans="10:11" ht="12.75" customHeight="1" x14ac:dyDescent="0.2">
      <c r="J8126">
        <f t="shared" si="642"/>
        <v>0</v>
      </c>
      <c r="K8126">
        <f t="shared" si="643"/>
        <v>0</v>
      </c>
    </row>
    <row r="8127" spans="10:11" ht="12.75" customHeight="1" x14ac:dyDescent="0.2">
      <c r="J8127">
        <f t="shared" si="642"/>
        <v>0</v>
      </c>
      <c r="K8127">
        <f t="shared" si="643"/>
        <v>0</v>
      </c>
    </row>
    <row r="8128" spans="10:11" ht="12.75" customHeight="1" x14ac:dyDescent="0.2">
      <c r="J8128">
        <f t="shared" si="642"/>
        <v>0</v>
      </c>
      <c r="K8128">
        <f t="shared" si="643"/>
        <v>0</v>
      </c>
    </row>
    <row r="8129" spans="10:11" ht="12.75" customHeight="1" x14ac:dyDescent="0.2">
      <c r="J8129">
        <f t="shared" si="642"/>
        <v>0</v>
      </c>
      <c r="K8129">
        <f t="shared" si="643"/>
        <v>0</v>
      </c>
    </row>
    <row r="8130" spans="10:11" ht="12.75" customHeight="1" x14ac:dyDescent="0.2">
      <c r="J8130">
        <f t="shared" si="642"/>
        <v>0</v>
      </c>
      <c r="K8130">
        <f t="shared" si="643"/>
        <v>0</v>
      </c>
    </row>
    <row r="8131" spans="10:11" ht="12.75" customHeight="1" x14ac:dyDescent="0.2">
      <c r="J8131">
        <f t="shared" ref="J8131:J8194" si="644">IF(H8131="",0,H8131)</f>
        <v>0</v>
      </c>
      <c r="K8131">
        <f t="shared" ref="K8131:K8194" si="645">IF(I8131="",0,I8131)</f>
        <v>0</v>
      </c>
    </row>
    <row r="8132" spans="10:11" ht="12.75" customHeight="1" x14ac:dyDescent="0.2">
      <c r="J8132">
        <f t="shared" si="644"/>
        <v>0</v>
      </c>
      <c r="K8132">
        <f t="shared" si="645"/>
        <v>0</v>
      </c>
    </row>
    <row r="8133" spans="10:11" ht="12.75" customHeight="1" x14ac:dyDescent="0.2">
      <c r="J8133">
        <f t="shared" si="644"/>
        <v>0</v>
      </c>
      <c r="K8133">
        <f t="shared" si="645"/>
        <v>0</v>
      </c>
    </row>
    <row r="8134" spans="10:11" ht="12.75" customHeight="1" x14ac:dyDescent="0.2">
      <c r="J8134">
        <f t="shared" si="644"/>
        <v>0</v>
      </c>
      <c r="K8134">
        <f t="shared" si="645"/>
        <v>0</v>
      </c>
    </row>
    <row r="8135" spans="10:11" ht="12.75" customHeight="1" x14ac:dyDescent="0.2">
      <c r="J8135">
        <f t="shared" si="644"/>
        <v>0</v>
      </c>
      <c r="K8135">
        <f t="shared" si="645"/>
        <v>0</v>
      </c>
    </row>
    <row r="8136" spans="10:11" ht="12.75" customHeight="1" x14ac:dyDescent="0.2">
      <c r="J8136">
        <f t="shared" si="644"/>
        <v>0</v>
      </c>
      <c r="K8136">
        <f t="shared" si="645"/>
        <v>0</v>
      </c>
    </row>
    <row r="8137" spans="10:11" ht="12.75" customHeight="1" x14ac:dyDescent="0.2">
      <c r="J8137">
        <f t="shared" si="644"/>
        <v>0</v>
      </c>
      <c r="K8137">
        <f t="shared" si="645"/>
        <v>0</v>
      </c>
    </row>
    <row r="8138" spans="10:11" ht="12.75" customHeight="1" x14ac:dyDescent="0.2">
      <c r="J8138">
        <f t="shared" si="644"/>
        <v>0</v>
      </c>
      <c r="K8138">
        <f t="shared" si="645"/>
        <v>0</v>
      </c>
    </row>
    <row r="8139" spans="10:11" ht="12.75" customHeight="1" x14ac:dyDescent="0.2">
      <c r="J8139">
        <f t="shared" si="644"/>
        <v>0</v>
      </c>
      <c r="K8139">
        <f t="shared" si="645"/>
        <v>0</v>
      </c>
    </row>
    <row r="8140" spans="10:11" ht="12.75" customHeight="1" x14ac:dyDescent="0.2">
      <c r="J8140">
        <f t="shared" si="644"/>
        <v>0</v>
      </c>
      <c r="K8140">
        <f t="shared" si="645"/>
        <v>0</v>
      </c>
    </row>
    <row r="8141" spans="10:11" ht="12.75" customHeight="1" x14ac:dyDescent="0.2">
      <c r="J8141">
        <f t="shared" si="644"/>
        <v>0</v>
      </c>
      <c r="K8141">
        <f t="shared" si="645"/>
        <v>0</v>
      </c>
    </row>
    <row r="8142" spans="10:11" ht="12.75" customHeight="1" x14ac:dyDescent="0.2">
      <c r="J8142">
        <f t="shared" si="644"/>
        <v>0</v>
      </c>
      <c r="K8142">
        <f t="shared" si="645"/>
        <v>0</v>
      </c>
    </row>
    <row r="8143" spans="10:11" ht="12.75" customHeight="1" x14ac:dyDescent="0.2">
      <c r="J8143">
        <f t="shared" si="644"/>
        <v>0</v>
      </c>
      <c r="K8143">
        <f t="shared" si="645"/>
        <v>0</v>
      </c>
    </row>
    <row r="8144" spans="10:11" ht="12.75" customHeight="1" x14ac:dyDescent="0.2">
      <c r="J8144">
        <f t="shared" si="644"/>
        <v>0</v>
      </c>
      <c r="K8144">
        <f t="shared" si="645"/>
        <v>0</v>
      </c>
    </row>
    <row r="8145" spans="10:11" ht="12.75" customHeight="1" x14ac:dyDescent="0.2">
      <c r="J8145">
        <f t="shared" si="644"/>
        <v>0</v>
      </c>
      <c r="K8145">
        <f t="shared" si="645"/>
        <v>0</v>
      </c>
    </row>
    <row r="8146" spans="10:11" ht="12.75" customHeight="1" x14ac:dyDescent="0.2">
      <c r="J8146">
        <f t="shared" si="644"/>
        <v>0</v>
      </c>
      <c r="K8146">
        <f t="shared" si="645"/>
        <v>0</v>
      </c>
    </row>
    <row r="8147" spans="10:11" ht="12.75" customHeight="1" x14ac:dyDescent="0.2">
      <c r="J8147">
        <f t="shared" si="644"/>
        <v>0</v>
      </c>
      <c r="K8147">
        <f t="shared" si="645"/>
        <v>0</v>
      </c>
    </row>
    <row r="8148" spans="10:11" ht="12.75" customHeight="1" x14ac:dyDescent="0.2">
      <c r="J8148">
        <f t="shared" si="644"/>
        <v>0</v>
      </c>
      <c r="K8148">
        <f t="shared" si="645"/>
        <v>0</v>
      </c>
    </row>
    <row r="8149" spans="10:11" ht="12.75" customHeight="1" x14ac:dyDescent="0.2">
      <c r="J8149">
        <f t="shared" si="644"/>
        <v>0</v>
      </c>
      <c r="K8149">
        <f t="shared" si="645"/>
        <v>0</v>
      </c>
    </row>
    <row r="8150" spans="10:11" ht="12.75" customHeight="1" x14ac:dyDescent="0.2">
      <c r="J8150">
        <f t="shared" si="644"/>
        <v>0</v>
      </c>
      <c r="K8150">
        <f t="shared" si="645"/>
        <v>0</v>
      </c>
    </row>
    <row r="8151" spans="10:11" ht="12.75" customHeight="1" x14ac:dyDescent="0.2">
      <c r="J8151">
        <f t="shared" si="644"/>
        <v>0</v>
      </c>
      <c r="K8151">
        <f t="shared" si="645"/>
        <v>0</v>
      </c>
    </row>
    <row r="8152" spans="10:11" ht="12.75" customHeight="1" x14ac:dyDescent="0.2">
      <c r="J8152">
        <f t="shared" si="644"/>
        <v>0</v>
      </c>
      <c r="K8152">
        <f t="shared" si="645"/>
        <v>0</v>
      </c>
    </row>
    <row r="8153" spans="10:11" ht="12.75" customHeight="1" x14ac:dyDescent="0.2">
      <c r="J8153">
        <f t="shared" si="644"/>
        <v>0</v>
      </c>
      <c r="K8153">
        <f t="shared" si="645"/>
        <v>0</v>
      </c>
    </row>
    <row r="8154" spans="10:11" ht="12.75" customHeight="1" x14ac:dyDescent="0.2">
      <c r="J8154">
        <f t="shared" si="644"/>
        <v>0</v>
      </c>
      <c r="K8154">
        <f t="shared" si="645"/>
        <v>0</v>
      </c>
    </row>
    <row r="8155" spans="10:11" ht="12.75" customHeight="1" x14ac:dyDescent="0.2">
      <c r="J8155">
        <f t="shared" si="644"/>
        <v>0</v>
      </c>
      <c r="K8155">
        <f t="shared" si="645"/>
        <v>0</v>
      </c>
    </row>
    <row r="8156" spans="10:11" ht="12.75" customHeight="1" x14ac:dyDescent="0.2">
      <c r="J8156">
        <f t="shared" si="644"/>
        <v>0</v>
      </c>
      <c r="K8156">
        <f t="shared" si="645"/>
        <v>0</v>
      </c>
    </row>
    <row r="8157" spans="10:11" ht="12.75" customHeight="1" x14ac:dyDescent="0.2">
      <c r="J8157">
        <f t="shared" si="644"/>
        <v>0</v>
      </c>
      <c r="K8157">
        <f t="shared" si="645"/>
        <v>0</v>
      </c>
    </row>
    <row r="8158" spans="10:11" ht="12.75" customHeight="1" x14ac:dyDescent="0.2">
      <c r="J8158">
        <f t="shared" si="644"/>
        <v>0</v>
      </c>
      <c r="K8158">
        <f t="shared" si="645"/>
        <v>0</v>
      </c>
    </row>
    <row r="8159" spans="10:11" ht="12.75" customHeight="1" x14ac:dyDescent="0.2">
      <c r="J8159">
        <f t="shared" si="644"/>
        <v>0</v>
      </c>
      <c r="K8159">
        <f t="shared" si="645"/>
        <v>0</v>
      </c>
    </row>
    <row r="8160" spans="10:11" ht="12.75" customHeight="1" x14ac:dyDescent="0.2">
      <c r="J8160">
        <f t="shared" si="644"/>
        <v>0</v>
      </c>
      <c r="K8160">
        <f t="shared" si="645"/>
        <v>0</v>
      </c>
    </row>
    <row r="8161" spans="10:11" ht="12.75" customHeight="1" x14ac:dyDescent="0.2">
      <c r="J8161">
        <f t="shared" si="644"/>
        <v>0</v>
      </c>
      <c r="K8161">
        <f t="shared" si="645"/>
        <v>0</v>
      </c>
    </row>
    <row r="8162" spans="10:11" ht="12.75" customHeight="1" x14ac:dyDescent="0.2">
      <c r="J8162">
        <f t="shared" si="644"/>
        <v>0</v>
      </c>
      <c r="K8162">
        <f t="shared" si="645"/>
        <v>0</v>
      </c>
    </row>
    <row r="8163" spans="10:11" ht="12.75" customHeight="1" x14ac:dyDescent="0.2">
      <c r="J8163">
        <f t="shared" si="644"/>
        <v>0</v>
      </c>
      <c r="K8163">
        <f t="shared" si="645"/>
        <v>0</v>
      </c>
    </row>
    <row r="8164" spans="10:11" ht="12.75" customHeight="1" x14ac:dyDescent="0.2">
      <c r="J8164">
        <f t="shared" si="644"/>
        <v>0</v>
      </c>
      <c r="K8164">
        <f t="shared" si="645"/>
        <v>0</v>
      </c>
    </row>
    <row r="8165" spans="10:11" ht="12.75" customHeight="1" x14ac:dyDescent="0.2">
      <c r="J8165">
        <f t="shared" si="644"/>
        <v>0</v>
      </c>
      <c r="K8165">
        <f t="shared" si="645"/>
        <v>0</v>
      </c>
    </row>
    <row r="8166" spans="10:11" ht="12.75" customHeight="1" x14ac:dyDescent="0.2">
      <c r="J8166">
        <f t="shared" si="644"/>
        <v>0</v>
      </c>
      <c r="K8166">
        <f t="shared" si="645"/>
        <v>0</v>
      </c>
    </row>
    <row r="8167" spans="10:11" ht="12.75" customHeight="1" x14ac:dyDescent="0.2">
      <c r="J8167">
        <f t="shared" si="644"/>
        <v>0</v>
      </c>
      <c r="K8167">
        <f t="shared" si="645"/>
        <v>0</v>
      </c>
    </row>
    <row r="8168" spans="10:11" ht="12.75" customHeight="1" x14ac:dyDescent="0.2">
      <c r="J8168">
        <f t="shared" si="644"/>
        <v>0</v>
      </c>
      <c r="K8168">
        <f t="shared" si="645"/>
        <v>0</v>
      </c>
    </row>
    <row r="8169" spans="10:11" ht="12.75" customHeight="1" x14ac:dyDescent="0.2">
      <c r="J8169">
        <f t="shared" si="644"/>
        <v>0</v>
      </c>
      <c r="K8169">
        <f t="shared" si="645"/>
        <v>0</v>
      </c>
    </row>
    <row r="8170" spans="10:11" ht="12.75" customHeight="1" x14ac:dyDescent="0.2">
      <c r="J8170">
        <f t="shared" si="644"/>
        <v>0</v>
      </c>
      <c r="K8170">
        <f t="shared" si="645"/>
        <v>0</v>
      </c>
    </row>
    <row r="8171" spans="10:11" ht="12.75" customHeight="1" x14ac:dyDescent="0.2">
      <c r="J8171">
        <f t="shared" si="644"/>
        <v>0</v>
      </c>
      <c r="K8171">
        <f t="shared" si="645"/>
        <v>0</v>
      </c>
    </row>
    <row r="8172" spans="10:11" ht="12.75" customHeight="1" x14ac:dyDescent="0.2">
      <c r="J8172">
        <f t="shared" si="644"/>
        <v>0</v>
      </c>
      <c r="K8172">
        <f t="shared" si="645"/>
        <v>0</v>
      </c>
    </row>
    <row r="8173" spans="10:11" ht="12.75" customHeight="1" x14ac:dyDescent="0.2">
      <c r="J8173">
        <f t="shared" si="644"/>
        <v>0</v>
      </c>
      <c r="K8173">
        <f t="shared" si="645"/>
        <v>0</v>
      </c>
    </row>
    <row r="8174" spans="10:11" ht="12.75" customHeight="1" x14ac:dyDescent="0.2">
      <c r="J8174">
        <f t="shared" si="644"/>
        <v>0</v>
      </c>
      <c r="K8174">
        <f t="shared" si="645"/>
        <v>0</v>
      </c>
    </row>
    <row r="8175" spans="10:11" ht="12.75" customHeight="1" x14ac:dyDescent="0.2">
      <c r="J8175">
        <f t="shared" si="644"/>
        <v>0</v>
      </c>
      <c r="K8175">
        <f t="shared" si="645"/>
        <v>0</v>
      </c>
    </row>
    <row r="8176" spans="10:11" ht="12.75" customHeight="1" x14ac:dyDescent="0.2">
      <c r="J8176">
        <f t="shared" si="644"/>
        <v>0</v>
      </c>
      <c r="K8176">
        <f t="shared" si="645"/>
        <v>0</v>
      </c>
    </row>
    <row r="8177" spans="10:11" ht="12.75" customHeight="1" x14ac:dyDescent="0.2">
      <c r="J8177">
        <f t="shared" si="644"/>
        <v>0</v>
      </c>
      <c r="K8177">
        <f t="shared" si="645"/>
        <v>0</v>
      </c>
    </row>
    <row r="8178" spans="10:11" ht="12.75" customHeight="1" x14ac:dyDescent="0.2">
      <c r="J8178">
        <f t="shared" si="644"/>
        <v>0</v>
      </c>
      <c r="K8178">
        <f t="shared" si="645"/>
        <v>0</v>
      </c>
    </row>
    <row r="8179" spans="10:11" ht="12.75" customHeight="1" x14ac:dyDescent="0.2">
      <c r="J8179">
        <f t="shared" si="644"/>
        <v>0</v>
      </c>
      <c r="K8179">
        <f t="shared" si="645"/>
        <v>0</v>
      </c>
    </row>
    <row r="8180" spans="10:11" ht="12.75" customHeight="1" x14ac:dyDescent="0.2">
      <c r="J8180">
        <f t="shared" si="644"/>
        <v>0</v>
      </c>
      <c r="K8180">
        <f t="shared" si="645"/>
        <v>0</v>
      </c>
    </row>
    <row r="8181" spans="10:11" ht="12.75" customHeight="1" x14ac:dyDescent="0.2">
      <c r="J8181">
        <f t="shared" si="644"/>
        <v>0</v>
      </c>
      <c r="K8181">
        <f t="shared" si="645"/>
        <v>0</v>
      </c>
    </row>
    <row r="8182" spans="10:11" ht="12.75" customHeight="1" x14ac:dyDescent="0.2">
      <c r="J8182">
        <f t="shared" si="644"/>
        <v>0</v>
      </c>
      <c r="K8182">
        <f t="shared" si="645"/>
        <v>0</v>
      </c>
    </row>
    <row r="8183" spans="10:11" ht="12.75" customHeight="1" x14ac:dyDescent="0.2">
      <c r="J8183">
        <f t="shared" si="644"/>
        <v>0</v>
      </c>
      <c r="K8183">
        <f t="shared" si="645"/>
        <v>0</v>
      </c>
    </row>
    <row r="8184" spans="10:11" ht="12.75" customHeight="1" x14ac:dyDescent="0.2">
      <c r="J8184">
        <f t="shared" si="644"/>
        <v>0</v>
      </c>
      <c r="K8184">
        <f t="shared" si="645"/>
        <v>0</v>
      </c>
    </row>
    <row r="8185" spans="10:11" ht="12.75" customHeight="1" x14ac:dyDescent="0.2">
      <c r="J8185">
        <f t="shared" si="644"/>
        <v>0</v>
      </c>
      <c r="K8185">
        <f t="shared" si="645"/>
        <v>0</v>
      </c>
    </row>
    <row r="8186" spans="10:11" ht="12.75" customHeight="1" x14ac:dyDescent="0.2">
      <c r="J8186">
        <f t="shared" si="644"/>
        <v>0</v>
      </c>
      <c r="K8186">
        <f t="shared" si="645"/>
        <v>0</v>
      </c>
    </row>
    <row r="8187" spans="10:11" ht="12.75" customHeight="1" x14ac:dyDescent="0.2">
      <c r="J8187">
        <f t="shared" si="644"/>
        <v>0</v>
      </c>
      <c r="K8187">
        <f t="shared" si="645"/>
        <v>0</v>
      </c>
    </row>
    <row r="8188" spans="10:11" ht="12.75" customHeight="1" x14ac:dyDescent="0.2">
      <c r="J8188">
        <f t="shared" si="644"/>
        <v>0</v>
      </c>
      <c r="K8188">
        <f t="shared" si="645"/>
        <v>0</v>
      </c>
    </row>
    <row r="8189" spans="10:11" ht="12.75" customHeight="1" x14ac:dyDescent="0.2">
      <c r="J8189">
        <f t="shared" si="644"/>
        <v>0</v>
      </c>
      <c r="K8189">
        <f t="shared" si="645"/>
        <v>0</v>
      </c>
    </row>
    <row r="8190" spans="10:11" ht="12.75" customHeight="1" x14ac:dyDescent="0.2">
      <c r="J8190">
        <f t="shared" si="644"/>
        <v>0</v>
      </c>
      <c r="K8190">
        <f t="shared" si="645"/>
        <v>0</v>
      </c>
    </row>
    <row r="8191" spans="10:11" ht="12.75" customHeight="1" x14ac:dyDescent="0.2">
      <c r="J8191">
        <f t="shared" si="644"/>
        <v>0</v>
      </c>
      <c r="K8191">
        <f t="shared" si="645"/>
        <v>0</v>
      </c>
    </row>
    <row r="8192" spans="10:11" ht="12.75" customHeight="1" x14ac:dyDescent="0.2">
      <c r="J8192">
        <f t="shared" si="644"/>
        <v>0</v>
      </c>
      <c r="K8192">
        <f t="shared" si="645"/>
        <v>0</v>
      </c>
    </row>
    <row r="8193" spans="10:11" ht="12.75" customHeight="1" x14ac:dyDescent="0.2">
      <c r="J8193">
        <f t="shared" si="644"/>
        <v>0</v>
      </c>
      <c r="K8193">
        <f t="shared" si="645"/>
        <v>0</v>
      </c>
    </row>
    <row r="8194" spans="10:11" ht="12.75" customHeight="1" x14ac:dyDescent="0.2">
      <c r="J8194">
        <f t="shared" si="644"/>
        <v>0</v>
      </c>
      <c r="K8194">
        <f t="shared" si="645"/>
        <v>0</v>
      </c>
    </row>
    <row r="8195" spans="10:11" ht="12.75" customHeight="1" x14ac:dyDescent="0.2">
      <c r="J8195">
        <f t="shared" ref="J8195:J8258" si="646">IF(H8195="",0,H8195)</f>
        <v>0</v>
      </c>
      <c r="K8195">
        <f t="shared" ref="K8195:K8258" si="647">IF(I8195="",0,I8195)</f>
        <v>0</v>
      </c>
    </row>
    <row r="8196" spans="10:11" ht="12.75" customHeight="1" x14ac:dyDescent="0.2">
      <c r="J8196">
        <f t="shared" si="646"/>
        <v>0</v>
      </c>
      <c r="K8196">
        <f t="shared" si="647"/>
        <v>0</v>
      </c>
    </row>
    <row r="8197" spans="10:11" ht="12.75" customHeight="1" x14ac:dyDescent="0.2">
      <c r="J8197">
        <f t="shared" si="646"/>
        <v>0</v>
      </c>
      <c r="K8197">
        <f t="shared" si="647"/>
        <v>0</v>
      </c>
    </row>
    <row r="8198" spans="10:11" ht="12.75" customHeight="1" x14ac:dyDescent="0.2">
      <c r="J8198">
        <f t="shared" si="646"/>
        <v>0</v>
      </c>
      <c r="K8198">
        <f t="shared" si="647"/>
        <v>0</v>
      </c>
    </row>
    <row r="8199" spans="10:11" ht="12.75" customHeight="1" x14ac:dyDescent="0.2">
      <c r="J8199">
        <f t="shared" si="646"/>
        <v>0</v>
      </c>
      <c r="K8199">
        <f t="shared" si="647"/>
        <v>0</v>
      </c>
    </row>
    <row r="8200" spans="10:11" ht="12.75" customHeight="1" x14ac:dyDescent="0.2">
      <c r="J8200">
        <f t="shared" si="646"/>
        <v>0</v>
      </c>
      <c r="K8200">
        <f t="shared" si="647"/>
        <v>0</v>
      </c>
    </row>
    <row r="8201" spans="10:11" ht="12.75" customHeight="1" x14ac:dyDescent="0.2">
      <c r="J8201">
        <f t="shared" si="646"/>
        <v>0</v>
      </c>
      <c r="K8201">
        <f t="shared" si="647"/>
        <v>0</v>
      </c>
    </row>
    <row r="8202" spans="10:11" ht="12.75" customHeight="1" x14ac:dyDescent="0.2">
      <c r="J8202">
        <f t="shared" si="646"/>
        <v>0</v>
      </c>
      <c r="K8202">
        <f t="shared" si="647"/>
        <v>0</v>
      </c>
    </row>
    <row r="8203" spans="10:11" ht="12.75" customHeight="1" x14ac:dyDescent="0.2">
      <c r="J8203">
        <f t="shared" si="646"/>
        <v>0</v>
      </c>
      <c r="K8203">
        <f t="shared" si="647"/>
        <v>0</v>
      </c>
    </row>
    <row r="8204" spans="10:11" ht="12.75" customHeight="1" x14ac:dyDescent="0.2">
      <c r="J8204">
        <f t="shared" si="646"/>
        <v>0</v>
      </c>
      <c r="K8204">
        <f t="shared" si="647"/>
        <v>0</v>
      </c>
    </row>
    <row r="8205" spans="10:11" ht="12.75" customHeight="1" x14ac:dyDescent="0.2">
      <c r="J8205">
        <f t="shared" si="646"/>
        <v>0</v>
      </c>
      <c r="K8205">
        <f t="shared" si="647"/>
        <v>0</v>
      </c>
    </row>
    <row r="8206" spans="10:11" ht="12.75" customHeight="1" x14ac:dyDescent="0.2">
      <c r="J8206">
        <f t="shared" si="646"/>
        <v>0</v>
      </c>
      <c r="K8206">
        <f t="shared" si="647"/>
        <v>0</v>
      </c>
    </row>
    <row r="8207" spans="10:11" ht="12.75" customHeight="1" x14ac:dyDescent="0.2">
      <c r="J8207">
        <f t="shared" si="646"/>
        <v>0</v>
      </c>
      <c r="K8207">
        <f t="shared" si="647"/>
        <v>0</v>
      </c>
    </row>
    <row r="8208" spans="10:11" ht="12.75" customHeight="1" x14ac:dyDescent="0.2">
      <c r="J8208">
        <f t="shared" si="646"/>
        <v>0</v>
      </c>
      <c r="K8208">
        <f t="shared" si="647"/>
        <v>0</v>
      </c>
    </row>
    <row r="8209" spans="10:11" ht="12.75" customHeight="1" x14ac:dyDescent="0.2">
      <c r="J8209">
        <f t="shared" si="646"/>
        <v>0</v>
      </c>
      <c r="K8209">
        <f t="shared" si="647"/>
        <v>0</v>
      </c>
    </row>
    <row r="8210" spans="10:11" ht="12.75" customHeight="1" x14ac:dyDescent="0.2">
      <c r="J8210">
        <f t="shared" si="646"/>
        <v>0</v>
      </c>
      <c r="K8210">
        <f t="shared" si="647"/>
        <v>0</v>
      </c>
    </row>
    <row r="8211" spans="10:11" ht="12.75" customHeight="1" x14ac:dyDescent="0.2">
      <c r="J8211">
        <f t="shared" si="646"/>
        <v>0</v>
      </c>
      <c r="K8211">
        <f t="shared" si="647"/>
        <v>0</v>
      </c>
    </row>
    <row r="8212" spans="10:11" ht="12.75" customHeight="1" x14ac:dyDescent="0.2">
      <c r="J8212">
        <f t="shared" si="646"/>
        <v>0</v>
      </c>
      <c r="K8212">
        <f t="shared" si="647"/>
        <v>0</v>
      </c>
    </row>
    <row r="8213" spans="10:11" ht="12.75" customHeight="1" x14ac:dyDescent="0.2">
      <c r="J8213">
        <f t="shared" si="646"/>
        <v>0</v>
      </c>
      <c r="K8213">
        <f t="shared" si="647"/>
        <v>0</v>
      </c>
    </row>
    <row r="8214" spans="10:11" ht="12.75" customHeight="1" x14ac:dyDescent="0.2">
      <c r="J8214">
        <f t="shared" si="646"/>
        <v>0</v>
      </c>
      <c r="K8214">
        <f t="shared" si="647"/>
        <v>0</v>
      </c>
    </row>
    <row r="8215" spans="10:11" ht="12.75" customHeight="1" x14ac:dyDescent="0.2">
      <c r="J8215">
        <f t="shared" si="646"/>
        <v>0</v>
      </c>
      <c r="K8215">
        <f t="shared" si="647"/>
        <v>0</v>
      </c>
    </row>
    <row r="8216" spans="10:11" ht="12.75" customHeight="1" x14ac:dyDescent="0.2">
      <c r="J8216">
        <f t="shared" si="646"/>
        <v>0</v>
      </c>
      <c r="K8216">
        <f t="shared" si="647"/>
        <v>0</v>
      </c>
    </row>
    <row r="8217" spans="10:11" ht="12.75" customHeight="1" x14ac:dyDescent="0.2">
      <c r="J8217">
        <f t="shared" si="646"/>
        <v>0</v>
      </c>
      <c r="K8217">
        <f t="shared" si="647"/>
        <v>0</v>
      </c>
    </row>
    <row r="8218" spans="10:11" ht="12.75" customHeight="1" x14ac:dyDescent="0.2">
      <c r="J8218">
        <f t="shared" si="646"/>
        <v>0</v>
      </c>
      <c r="K8218">
        <f t="shared" si="647"/>
        <v>0</v>
      </c>
    </row>
    <row r="8219" spans="10:11" ht="12.75" customHeight="1" x14ac:dyDescent="0.2">
      <c r="J8219">
        <f t="shared" si="646"/>
        <v>0</v>
      </c>
      <c r="K8219">
        <f t="shared" si="647"/>
        <v>0</v>
      </c>
    </row>
    <row r="8220" spans="10:11" ht="12.75" customHeight="1" x14ac:dyDescent="0.2">
      <c r="J8220">
        <f t="shared" si="646"/>
        <v>0</v>
      </c>
      <c r="K8220">
        <f t="shared" si="647"/>
        <v>0</v>
      </c>
    </row>
    <row r="8221" spans="10:11" ht="12.75" customHeight="1" x14ac:dyDescent="0.2">
      <c r="J8221">
        <f t="shared" si="646"/>
        <v>0</v>
      </c>
      <c r="K8221">
        <f t="shared" si="647"/>
        <v>0</v>
      </c>
    </row>
    <row r="8222" spans="10:11" ht="12.75" customHeight="1" x14ac:dyDescent="0.2">
      <c r="J8222">
        <f t="shared" si="646"/>
        <v>0</v>
      </c>
      <c r="K8222">
        <f t="shared" si="647"/>
        <v>0</v>
      </c>
    </row>
    <row r="8223" spans="10:11" ht="12.75" customHeight="1" x14ac:dyDescent="0.2">
      <c r="J8223">
        <f t="shared" si="646"/>
        <v>0</v>
      </c>
      <c r="K8223">
        <f t="shared" si="647"/>
        <v>0</v>
      </c>
    </row>
    <row r="8224" spans="10:11" ht="12.75" customHeight="1" x14ac:dyDescent="0.2">
      <c r="J8224">
        <f t="shared" si="646"/>
        <v>0</v>
      </c>
      <c r="K8224">
        <f t="shared" si="647"/>
        <v>0</v>
      </c>
    </row>
    <row r="8225" spans="10:11" ht="12.75" customHeight="1" x14ac:dyDescent="0.2">
      <c r="J8225">
        <f t="shared" si="646"/>
        <v>0</v>
      </c>
      <c r="K8225">
        <f t="shared" si="647"/>
        <v>0</v>
      </c>
    </row>
    <row r="8226" spans="10:11" ht="12.75" customHeight="1" x14ac:dyDescent="0.2">
      <c r="J8226">
        <f t="shared" si="646"/>
        <v>0</v>
      </c>
      <c r="K8226">
        <f t="shared" si="647"/>
        <v>0</v>
      </c>
    </row>
    <row r="8227" spans="10:11" ht="12.75" customHeight="1" x14ac:dyDescent="0.2">
      <c r="J8227">
        <f t="shared" si="646"/>
        <v>0</v>
      </c>
      <c r="K8227">
        <f t="shared" si="647"/>
        <v>0</v>
      </c>
    </row>
    <row r="8228" spans="10:11" ht="12.75" customHeight="1" x14ac:dyDescent="0.2">
      <c r="J8228">
        <f t="shared" si="646"/>
        <v>0</v>
      </c>
      <c r="K8228">
        <f t="shared" si="647"/>
        <v>0</v>
      </c>
    </row>
    <row r="8229" spans="10:11" ht="12.75" customHeight="1" x14ac:dyDescent="0.2">
      <c r="J8229">
        <f t="shared" si="646"/>
        <v>0</v>
      </c>
      <c r="K8229">
        <f t="shared" si="647"/>
        <v>0</v>
      </c>
    </row>
    <row r="8230" spans="10:11" ht="12.75" customHeight="1" x14ac:dyDescent="0.2">
      <c r="J8230">
        <f t="shared" si="646"/>
        <v>0</v>
      </c>
      <c r="K8230">
        <f t="shared" si="647"/>
        <v>0</v>
      </c>
    </row>
    <row r="8231" spans="10:11" ht="12.75" customHeight="1" x14ac:dyDescent="0.2">
      <c r="J8231">
        <f t="shared" si="646"/>
        <v>0</v>
      </c>
      <c r="K8231">
        <f t="shared" si="647"/>
        <v>0</v>
      </c>
    </row>
    <row r="8232" spans="10:11" ht="12.75" customHeight="1" x14ac:dyDescent="0.2">
      <c r="J8232">
        <f t="shared" si="646"/>
        <v>0</v>
      </c>
      <c r="K8232">
        <f t="shared" si="647"/>
        <v>0</v>
      </c>
    </row>
    <row r="8233" spans="10:11" ht="12.75" customHeight="1" x14ac:dyDescent="0.2">
      <c r="J8233">
        <f t="shared" si="646"/>
        <v>0</v>
      </c>
      <c r="K8233">
        <f t="shared" si="647"/>
        <v>0</v>
      </c>
    </row>
    <row r="8234" spans="10:11" ht="12.75" customHeight="1" x14ac:dyDescent="0.2">
      <c r="J8234">
        <f t="shared" si="646"/>
        <v>0</v>
      </c>
      <c r="K8234">
        <f t="shared" si="647"/>
        <v>0</v>
      </c>
    </row>
    <row r="8235" spans="10:11" ht="12.75" customHeight="1" x14ac:dyDescent="0.2">
      <c r="J8235">
        <f t="shared" si="646"/>
        <v>0</v>
      </c>
      <c r="K8235">
        <f t="shared" si="647"/>
        <v>0</v>
      </c>
    </row>
    <row r="8236" spans="10:11" ht="12.75" customHeight="1" x14ac:dyDescent="0.2">
      <c r="J8236">
        <f t="shared" si="646"/>
        <v>0</v>
      </c>
      <c r="K8236">
        <f t="shared" si="647"/>
        <v>0</v>
      </c>
    </row>
    <row r="8237" spans="10:11" ht="12.75" customHeight="1" x14ac:dyDescent="0.2">
      <c r="J8237">
        <f t="shared" si="646"/>
        <v>0</v>
      </c>
      <c r="K8237">
        <f t="shared" si="647"/>
        <v>0</v>
      </c>
    </row>
    <row r="8238" spans="10:11" ht="12.75" customHeight="1" x14ac:dyDescent="0.2">
      <c r="J8238">
        <f t="shared" si="646"/>
        <v>0</v>
      </c>
      <c r="K8238">
        <f t="shared" si="647"/>
        <v>0</v>
      </c>
    </row>
    <row r="8239" spans="10:11" ht="12.75" customHeight="1" x14ac:dyDescent="0.2">
      <c r="J8239">
        <f t="shared" si="646"/>
        <v>0</v>
      </c>
      <c r="K8239">
        <f t="shared" si="647"/>
        <v>0</v>
      </c>
    </row>
    <row r="8240" spans="10:11" ht="12.75" customHeight="1" x14ac:dyDescent="0.2">
      <c r="J8240">
        <f t="shared" si="646"/>
        <v>0</v>
      </c>
      <c r="K8240">
        <f t="shared" si="647"/>
        <v>0</v>
      </c>
    </row>
    <row r="8241" spans="10:11" ht="12.75" customHeight="1" x14ac:dyDescent="0.2">
      <c r="J8241">
        <f t="shared" si="646"/>
        <v>0</v>
      </c>
      <c r="K8241">
        <f t="shared" si="647"/>
        <v>0</v>
      </c>
    </row>
    <row r="8242" spans="10:11" ht="12.75" customHeight="1" x14ac:dyDescent="0.2">
      <c r="J8242">
        <f t="shared" si="646"/>
        <v>0</v>
      </c>
      <c r="K8242">
        <f t="shared" si="647"/>
        <v>0</v>
      </c>
    </row>
    <row r="8243" spans="10:11" ht="12.75" customHeight="1" x14ac:dyDescent="0.2">
      <c r="J8243">
        <f t="shared" si="646"/>
        <v>0</v>
      </c>
      <c r="K8243">
        <f t="shared" si="647"/>
        <v>0</v>
      </c>
    </row>
    <row r="8244" spans="10:11" ht="12.75" customHeight="1" x14ac:dyDescent="0.2">
      <c r="J8244">
        <f t="shared" si="646"/>
        <v>0</v>
      </c>
      <c r="K8244">
        <f t="shared" si="647"/>
        <v>0</v>
      </c>
    </row>
    <row r="8245" spans="10:11" ht="12.75" customHeight="1" x14ac:dyDescent="0.2">
      <c r="J8245">
        <f t="shared" si="646"/>
        <v>0</v>
      </c>
      <c r="K8245">
        <f t="shared" si="647"/>
        <v>0</v>
      </c>
    </row>
    <row r="8246" spans="10:11" ht="12.75" customHeight="1" x14ac:dyDescent="0.2">
      <c r="J8246">
        <f t="shared" si="646"/>
        <v>0</v>
      </c>
      <c r="K8246">
        <f t="shared" si="647"/>
        <v>0</v>
      </c>
    </row>
    <row r="8247" spans="10:11" ht="12.75" customHeight="1" x14ac:dyDescent="0.2">
      <c r="J8247">
        <f t="shared" si="646"/>
        <v>0</v>
      </c>
      <c r="K8247">
        <f t="shared" si="647"/>
        <v>0</v>
      </c>
    </row>
    <row r="8248" spans="10:11" ht="12.75" customHeight="1" x14ac:dyDescent="0.2">
      <c r="J8248">
        <f t="shared" si="646"/>
        <v>0</v>
      </c>
      <c r="K8248">
        <f t="shared" si="647"/>
        <v>0</v>
      </c>
    </row>
    <row r="8249" spans="10:11" ht="12.75" customHeight="1" x14ac:dyDescent="0.2">
      <c r="J8249">
        <f t="shared" si="646"/>
        <v>0</v>
      </c>
      <c r="K8249">
        <f t="shared" si="647"/>
        <v>0</v>
      </c>
    </row>
    <row r="8250" spans="10:11" ht="12.75" customHeight="1" x14ac:dyDescent="0.2">
      <c r="J8250">
        <f t="shared" si="646"/>
        <v>0</v>
      </c>
      <c r="K8250">
        <f t="shared" si="647"/>
        <v>0</v>
      </c>
    </row>
    <row r="8251" spans="10:11" ht="12.75" customHeight="1" x14ac:dyDescent="0.2">
      <c r="J8251">
        <f t="shared" si="646"/>
        <v>0</v>
      </c>
      <c r="K8251">
        <f t="shared" si="647"/>
        <v>0</v>
      </c>
    </row>
    <row r="8252" spans="10:11" ht="12.75" customHeight="1" x14ac:dyDescent="0.2">
      <c r="J8252">
        <f t="shared" si="646"/>
        <v>0</v>
      </c>
      <c r="K8252">
        <f t="shared" si="647"/>
        <v>0</v>
      </c>
    </row>
    <row r="8253" spans="10:11" ht="12.75" customHeight="1" x14ac:dyDescent="0.2">
      <c r="J8253">
        <f t="shared" si="646"/>
        <v>0</v>
      </c>
      <c r="K8253">
        <f t="shared" si="647"/>
        <v>0</v>
      </c>
    </row>
    <row r="8254" spans="10:11" ht="12.75" customHeight="1" x14ac:dyDescent="0.2">
      <c r="J8254">
        <f t="shared" si="646"/>
        <v>0</v>
      </c>
      <c r="K8254">
        <f t="shared" si="647"/>
        <v>0</v>
      </c>
    </row>
    <row r="8255" spans="10:11" ht="12.75" customHeight="1" x14ac:dyDescent="0.2">
      <c r="J8255">
        <f t="shared" si="646"/>
        <v>0</v>
      </c>
      <c r="K8255">
        <f t="shared" si="647"/>
        <v>0</v>
      </c>
    </row>
    <row r="8256" spans="10:11" ht="12.75" customHeight="1" x14ac:dyDescent="0.2">
      <c r="J8256">
        <f t="shared" si="646"/>
        <v>0</v>
      </c>
      <c r="K8256">
        <f t="shared" si="647"/>
        <v>0</v>
      </c>
    </row>
    <row r="8257" spans="10:11" ht="12.75" customHeight="1" x14ac:dyDescent="0.2">
      <c r="J8257">
        <f t="shared" si="646"/>
        <v>0</v>
      </c>
      <c r="K8257">
        <f t="shared" si="647"/>
        <v>0</v>
      </c>
    </row>
    <row r="8258" spans="10:11" ht="12.75" customHeight="1" x14ac:dyDescent="0.2">
      <c r="J8258">
        <f t="shared" si="646"/>
        <v>0</v>
      </c>
      <c r="K8258">
        <f t="shared" si="647"/>
        <v>0</v>
      </c>
    </row>
    <row r="8259" spans="10:11" ht="12.75" customHeight="1" x14ac:dyDescent="0.2">
      <c r="J8259">
        <f t="shared" ref="J8259:J8322" si="648">IF(H8259="",0,H8259)</f>
        <v>0</v>
      </c>
      <c r="K8259">
        <f t="shared" ref="K8259:K8322" si="649">IF(I8259="",0,I8259)</f>
        <v>0</v>
      </c>
    </row>
    <row r="8260" spans="10:11" ht="12.75" customHeight="1" x14ac:dyDescent="0.2">
      <c r="J8260">
        <f t="shared" si="648"/>
        <v>0</v>
      </c>
      <c r="K8260">
        <f t="shared" si="649"/>
        <v>0</v>
      </c>
    </row>
    <row r="8261" spans="10:11" ht="12.75" customHeight="1" x14ac:dyDescent="0.2">
      <c r="J8261">
        <f t="shared" si="648"/>
        <v>0</v>
      </c>
      <c r="K8261">
        <f t="shared" si="649"/>
        <v>0</v>
      </c>
    </row>
    <row r="8262" spans="10:11" ht="12.75" customHeight="1" x14ac:dyDescent="0.2">
      <c r="J8262">
        <f t="shared" si="648"/>
        <v>0</v>
      </c>
      <c r="K8262">
        <f t="shared" si="649"/>
        <v>0</v>
      </c>
    </row>
    <row r="8263" spans="10:11" ht="12.75" customHeight="1" x14ac:dyDescent="0.2">
      <c r="J8263">
        <f t="shared" si="648"/>
        <v>0</v>
      </c>
      <c r="K8263">
        <f t="shared" si="649"/>
        <v>0</v>
      </c>
    </row>
    <row r="8264" spans="10:11" ht="12.75" customHeight="1" x14ac:dyDescent="0.2">
      <c r="J8264">
        <f t="shared" si="648"/>
        <v>0</v>
      </c>
      <c r="K8264">
        <f t="shared" si="649"/>
        <v>0</v>
      </c>
    </row>
    <row r="8265" spans="10:11" ht="12.75" customHeight="1" x14ac:dyDescent="0.2">
      <c r="J8265">
        <f t="shared" si="648"/>
        <v>0</v>
      </c>
      <c r="K8265">
        <f t="shared" si="649"/>
        <v>0</v>
      </c>
    </row>
    <row r="8266" spans="10:11" ht="12.75" customHeight="1" x14ac:dyDescent="0.2">
      <c r="J8266">
        <f t="shared" si="648"/>
        <v>0</v>
      </c>
      <c r="K8266">
        <f t="shared" si="649"/>
        <v>0</v>
      </c>
    </row>
    <row r="8267" spans="10:11" ht="12.75" customHeight="1" x14ac:dyDescent="0.2">
      <c r="J8267">
        <f t="shared" si="648"/>
        <v>0</v>
      </c>
      <c r="K8267">
        <f t="shared" si="649"/>
        <v>0</v>
      </c>
    </row>
    <row r="8268" spans="10:11" ht="12.75" customHeight="1" x14ac:dyDescent="0.2">
      <c r="J8268">
        <f t="shared" si="648"/>
        <v>0</v>
      </c>
      <c r="K8268">
        <f t="shared" si="649"/>
        <v>0</v>
      </c>
    </row>
    <row r="8269" spans="10:11" ht="12.75" customHeight="1" x14ac:dyDescent="0.2">
      <c r="J8269">
        <f t="shared" si="648"/>
        <v>0</v>
      </c>
      <c r="K8269">
        <f t="shared" si="649"/>
        <v>0</v>
      </c>
    </row>
    <row r="8270" spans="10:11" ht="12.75" customHeight="1" x14ac:dyDescent="0.2">
      <c r="J8270">
        <f t="shared" si="648"/>
        <v>0</v>
      </c>
      <c r="K8270">
        <f t="shared" si="649"/>
        <v>0</v>
      </c>
    </row>
    <row r="8271" spans="10:11" ht="12.75" customHeight="1" x14ac:dyDescent="0.2">
      <c r="J8271">
        <f t="shared" si="648"/>
        <v>0</v>
      </c>
      <c r="K8271">
        <f t="shared" si="649"/>
        <v>0</v>
      </c>
    </row>
    <row r="8272" spans="10:11" ht="12.75" customHeight="1" x14ac:dyDescent="0.2">
      <c r="J8272">
        <f t="shared" si="648"/>
        <v>0</v>
      </c>
      <c r="K8272">
        <f t="shared" si="649"/>
        <v>0</v>
      </c>
    </row>
    <row r="8273" spans="10:11" ht="12.75" customHeight="1" x14ac:dyDescent="0.2">
      <c r="J8273">
        <f t="shared" si="648"/>
        <v>0</v>
      </c>
      <c r="K8273">
        <f t="shared" si="649"/>
        <v>0</v>
      </c>
    </row>
    <row r="8274" spans="10:11" ht="12.75" customHeight="1" x14ac:dyDescent="0.2">
      <c r="J8274">
        <f t="shared" si="648"/>
        <v>0</v>
      </c>
      <c r="K8274">
        <f t="shared" si="649"/>
        <v>0</v>
      </c>
    </row>
    <row r="8275" spans="10:11" ht="12.75" customHeight="1" x14ac:dyDescent="0.2">
      <c r="J8275">
        <f t="shared" si="648"/>
        <v>0</v>
      </c>
      <c r="K8275">
        <f t="shared" si="649"/>
        <v>0</v>
      </c>
    </row>
    <row r="8276" spans="10:11" ht="12.75" customHeight="1" x14ac:dyDescent="0.2">
      <c r="J8276">
        <f t="shared" si="648"/>
        <v>0</v>
      </c>
      <c r="K8276">
        <f t="shared" si="649"/>
        <v>0</v>
      </c>
    </row>
    <row r="8277" spans="10:11" ht="12.75" customHeight="1" x14ac:dyDescent="0.2">
      <c r="J8277">
        <f t="shared" si="648"/>
        <v>0</v>
      </c>
      <c r="K8277">
        <f t="shared" si="649"/>
        <v>0</v>
      </c>
    </row>
    <row r="8278" spans="10:11" ht="12.75" customHeight="1" x14ac:dyDescent="0.2">
      <c r="J8278">
        <f t="shared" si="648"/>
        <v>0</v>
      </c>
      <c r="K8278">
        <f t="shared" si="649"/>
        <v>0</v>
      </c>
    </row>
    <row r="8279" spans="10:11" ht="12.75" customHeight="1" x14ac:dyDescent="0.2">
      <c r="J8279">
        <f t="shared" si="648"/>
        <v>0</v>
      </c>
      <c r="K8279">
        <f t="shared" si="649"/>
        <v>0</v>
      </c>
    </row>
    <row r="8280" spans="10:11" ht="12.75" customHeight="1" x14ac:dyDescent="0.2">
      <c r="J8280">
        <f t="shared" si="648"/>
        <v>0</v>
      </c>
      <c r="K8280">
        <f t="shared" si="649"/>
        <v>0</v>
      </c>
    </row>
    <row r="8281" spans="10:11" ht="12.75" customHeight="1" x14ac:dyDescent="0.2">
      <c r="J8281">
        <f t="shared" si="648"/>
        <v>0</v>
      </c>
      <c r="K8281">
        <f t="shared" si="649"/>
        <v>0</v>
      </c>
    </row>
    <row r="8282" spans="10:11" ht="12.75" customHeight="1" x14ac:dyDescent="0.2">
      <c r="J8282">
        <f t="shared" si="648"/>
        <v>0</v>
      </c>
      <c r="K8282">
        <f t="shared" si="649"/>
        <v>0</v>
      </c>
    </row>
    <row r="8283" spans="10:11" ht="12.75" customHeight="1" x14ac:dyDescent="0.2">
      <c r="J8283">
        <f t="shared" si="648"/>
        <v>0</v>
      </c>
      <c r="K8283">
        <f t="shared" si="649"/>
        <v>0</v>
      </c>
    </row>
    <row r="8284" spans="10:11" ht="12.75" customHeight="1" x14ac:dyDescent="0.2">
      <c r="J8284">
        <f t="shared" si="648"/>
        <v>0</v>
      </c>
      <c r="K8284">
        <f t="shared" si="649"/>
        <v>0</v>
      </c>
    </row>
    <row r="8285" spans="10:11" ht="12.75" customHeight="1" x14ac:dyDescent="0.2">
      <c r="J8285">
        <f t="shared" si="648"/>
        <v>0</v>
      </c>
      <c r="K8285">
        <f t="shared" si="649"/>
        <v>0</v>
      </c>
    </row>
    <row r="8286" spans="10:11" ht="12.75" customHeight="1" x14ac:dyDescent="0.2">
      <c r="J8286">
        <f t="shared" si="648"/>
        <v>0</v>
      </c>
      <c r="K8286">
        <f t="shared" si="649"/>
        <v>0</v>
      </c>
    </row>
    <row r="8287" spans="10:11" ht="12.75" customHeight="1" x14ac:dyDescent="0.2">
      <c r="J8287">
        <f t="shared" si="648"/>
        <v>0</v>
      </c>
      <c r="K8287">
        <f t="shared" si="649"/>
        <v>0</v>
      </c>
    </row>
    <row r="8288" spans="10:11" ht="12.75" customHeight="1" x14ac:dyDescent="0.2">
      <c r="J8288">
        <f t="shared" si="648"/>
        <v>0</v>
      </c>
      <c r="K8288">
        <f t="shared" si="649"/>
        <v>0</v>
      </c>
    </row>
    <row r="8289" spans="10:11" ht="12.75" customHeight="1" x14ac:dyDescent="0.2">
      <c r="J8289">
        <f t="shared" si="648"/>
        <v>0</v>
      </c>
      <c r="K8289">
        <f t="shared" si="649"/>
        <v>0</v>
      </c>
    </row>
    <row r="8290" spans="10:11" ht="12.75" customHeight="1" x14ac:dyDescent="0.2">
      <c r="J8290">
        <f t="shared" si="648"/>
        <v>0</v>
      </c>
      <c r="K8290">
        <f t="shared" si="649"/>
        <v>0</v>
      </c>
    </row>
    <row r="8291" spans="10:11" ht="12.75" customHeight="1" x14ac:dyDescent="0.2">
      <c r="J8291">
        <f t="shared" si="648"/>
        <v>0</v>
      </c>
      <c r="K8291">
        <f t="shared" si="649"/>
        <v>0</v>
      </c>
    </row>
    <row r="8292" spans="10:11" ht="12.75" customHeight="1" x14ac:dyDescent="0.2">
      <c r="J8292">
        <f t="shared" si="648"/>
        <v>0</v>
      </c>
      <c r="K8292">
        <f t="shared" si="649"/>
        <v>0</v>
      </c>
    </row>
    <row r="8293" spans="10:11" ht="12.75" customHeight="1" x14ac:dyDescent="0.2">
      <c r="J8293">
        <f t="shared" si="648"/>
        <v>0</v>
      </c>
      <c r="K8293">
        <f t="shared" si="649"/>
        <v>0</v>
      </c>
    </row>
    <row r="8294" spans="10:11" ht="12.75" customHeight="1" x14ac:dyDescent="0.2">
      <c r="J8294">
        <f t="shared" si="648"/>
        <v>0</v>
      </c>
      <c r="K8294">
        <f t="shared" si="649"/>
        <v>0</v>
      </c>
    </row>
    <row r="8295" spans="10:11" ht="12.75" customHeight="1" x14ac:dyDescent="0.2">
      <c r="J8295">
        <f t="shared" si="648"/>
        <v>0</v>
      </c>
      <c r="K8295">
        <f t="shared" si="649"/>
        <v>0</v>
      </c>
    </row>
    <row r="8296" spans="10:11" ht="12.75" customHeight="1" x14ac:dyDescent="0.2">
      <c r="J8296">
        <f t="shared" si="648"/>
        <v>0</v>
      </c>
      <c r="K8296">
        <f t="shared" si="649"/>
        <v>0</v>
      </c>
    </row>
    <row r="8297" spans="10:11" ht="12.75" customHeight="1" x14ac:dyDescent="0.2">
      <c r="J8297">
        <f t="shared" si="648"/>
        <v>0</v>
      </c>
      <c r="K8297">
        <f t="shared" si="649"/>
        <v>0</v>
      </c>
    </row>
    <row r="8298" spans="10:11" ht="12.75" customHeight="1" x14ac:dyDescent="0.2">
      <c r="J8298">
        <f t="shared" si="648"/>
        <v>0</v>
      </c>
      <c r="K8298">
        <f t="shared" si="649"/>
        <v>0</v>
      </c>
    </row>
    <row r="8299" spans="10:11" ht="12.75" customHeight="1" x14ac:dyDescent="0.2">
      <c r="J8299">
        <f t="shared" si="648"/>
        <v>0</v>
      </c>
      <c r="K8299">
        <f t="shared" si="649"/>
        <v>0</v>
      </c>
    </row>
    <row r="8300" spans="10:11" ht="12.75" customHeight="1" x14ac:dyDescent="0.2">
      <c r="J8300">
        <f t="shared" si="648"/>
        <v>0</v>
      </c>
      <c r="K8300">
        <f t="shared" si="649"/>
        <v>0</v>
      </c>
    </row>
    <row r="8301" spans="10:11" ht="12.75" customHeight="1" x14ac:dyDescent="0.2">
      <c r="J8301">
        <f t="shared" si="648"/>
        <v>0</v>
      </c>
      <c r="K8301">
        <f t="shared" si="649"/>
        <v>0</v>
      </c>
    </row>
    <row r="8302" spans="10:11" ht="12.75" customHeight="1" x14ac:dyDescent="0.2">
      <c r="J8302">
        <f t="shared" si="648"/>
        <v>0</v>
      </c>
      <c r="K8302">
        <f t="shared" si="649"/>
        <v>0</v>
      </c>
    </row>
    <row r="8303" spans="10:11" ht="12.75" customHeight="1" x14ac:dyDescent="0.2">
      <c r="J8303">
        <f t="shared" si="648"/>
        <v>0</v>
      </c>
      <c r="K8303">
        <f t="shared" si="649"/>
        <v>0</v>
      </c>
    </row>
    <row r="8304" spans="10:11" ht="12.75" customHeight="1" x14ac:dyDescent="0.2">
      <c r="J8304">
        <f t="shared" si="648"/>
        <v>0</v>
      </c>
      <c r="K8304">
        <f t="shared" si="649"/>
        <v>0</v>
      </c>
    </row>
    <row r="8305" spans="10:11" ht="12.75" customHeight="1" x14ac:dyDescent="0.2">
      <c r="J8305">
        <f t="shared" si="648"/>
        <v>0</v>
      </c>
      <c r="K8305">
        <f t="shared" si="649"/>
        <v>0</v>
      </c>
    </row>
    <row r="8306" spans="10:11" ht="12.75" customHeight="1" x14ac:dyDescent="0.2">
      <c r="J8306">
        <f t="shared" si="648"/>
        <v>0</v>
      </c>
      <c r="K8306">
        <f t="shared" si="649"/>
        <v>0</v>
      </c>
    </row>
    <row r="8307" spans="10:11" ht="12.75" customHeight="1" x14ac:dyDescent="0.2">
      <c r="J8307">
        <f t="shared" si="648"/>
        <v>0</v>
      </c>
      <c r="K8307">
        <f t="shared" si="649"/>
        <v>0</v>
      </c>
    </row>
    <row r="8308" spans="10:11" ht="12.75" customHeight="1" x14ac:dyDescent="0.2">
      <c r="J8308">
        <f t="shared" si="648"/>
        <v>0</v>
      </c>
      <c r="K8308">
        <f t="shared" si="649"/>
        <v>0</v>
      </c>
    </row>
    <row r="8309" spans="10:11" ht="12.75" customHeight="1" x14ac:dyDescent="0.2">
      <c r="J8309">
        <f t="shared" si="648"/>
        <v>0</v>
      </c>
      <c r="K8309">
        <f t="shared" si="649"/>
        <v>0</v>
      </c>
    </row>
    <row r="8310" spans="10:11" ht="12.75" customHeight="1" x14ac:dyDescent="0.2">
      <c r="J8310">
        <f t="shared" si="648"/>
        <v>0</v>
      </c>
      <c r="K8310">
        <f t="shared" si="649"/>
        <v>0</v>
      </c>
    </row>
    <row r="8311" spans="10:11" ht="12.75" customHeight="1" x14ac:dyDescent="0.2">
      <c r="J8311">
        <f t="shared" si="648"/>
        <v>0</v>
      </c>
      <c r="K8311">
        <f t="shared" si="649"/>
        <v>0</v>
      </c>
    </row>
    <row r="8312" spans="10:11" ht="12.75" customHeight="1" x14ac:dyDescent="0.2">
      <c r="J8312">
        <f t="shared" si="648"/>
        <v>0</v>
      </c>
      <c r="K8312">
        <f t="shared" si="649"/>
        <v>0</v>
      </c>
    </row>
    <row r="8313" spans="10:11" ht="12.75" customHeight="1" x14ac:dyDescent="0.2">
      <c r="J8313">
        <f t="shared" si="648"/>
        <v>0</v>
      </c>
      <c r="K8313">
        <f t="shared" si="649"/>
        <v>0</v>
      </c>
    </row>
    <row r="8314" spans="10:11" ht="12.75" customHeight="1" x14ac:dyDescent="0.2">
      <c r="J8314">
        <f t="shared" si="648"/>
        <v>0</v>
      </c>
      <c r="K8314">
        <f t="shared" si="649"/>
        <v>0</v>
      </c>
    </row>
    <row r="8315" spans="10:11" ht="12.75" customHeight="1" x14ac:dyDescent="0.2">
      <c r="J8315">
        <f t="shared" si="648"/>
        <v>0</v>
      </c>
      <c r="K8315">
        <f t="shared" si="649"/>
        <v>0</v>
      </c>
    </row>
    <row r="8316" spans="10:11" ht="12.75" customHeight="1" x14ac:dyDescent="0.2">
      <c r="J8316">
        <f t="shared" si="648"/>
        <v>0</v>
      </c>
      <c r="K8316">
        <f t="shared" si="649"/>
        <v>0</v>
      </c>
    </row>
    <row r="8317" spans="10:11" ht="12.75" customHeight="1" x14ac:dyDescent="0.2">
      <c r="J8317">
        <f t="shared" si="648"/>
        <v>0</v>
      </c>
      <c r="K8317">
        <f t="shared" si="649"/>
        <v>0</v>
      </c>
    </row>
    <row r="8318" spans="10:11" ht="12.75" customHeight="1" x14ac:dyDescent="0.2">
      <c r="J8318">
        <f t="shared" si="648"/>
        <v>0</v>
      </c>
      <c r="K8318">
        <f t="shared" si="649"/>
        <v>0</v>
      </c>
    </row>
    <row r="8319" spans="10:11" ht="12.75" customHeight="1" x14ac:dyDescent="0.2">
      <c r="J8319">
        <f t="shared" si="648"/>
        <v>0</v>
      </c>
      <c r="K8319">
        <f t="shared" si="649"/>
        <v>0</v>
      </c>
    </row>
    <row r="8320" spans="10:11" ht="12.75" customHeight="1" x14ac:dyDescent="0.2">
      <c r="J8320">
        <f t="shared" si="648"/>
        <v>0</v>
      </c>
      <c r="K8320">
        <f t="shared" si="649"/>
        <v>0</v>
      </c>
    </row>
    <row r="8321" spans="10:11" ht="12.75" customHeight="1" x14ac:dyDescent="0.2">
      <c r="J8321">
        <f t="shared" si="648"/>
        <v>0</v>
      </c>
      <c r="K8321">
        <f t="shared" si="649"/>
        <v>0</v>
      </c>
    </row>
    <row r="8322" spans="10:11" ht="12.75" customHeight="1" x14ac:dyDescent="0.2">
      <c r="J8322">
        <f t="shared" si="648"/>
        <v>0</v>
      </c>
      <c r="K8322">
        <f t="shared" si="649"/>
        <v>0</v>
      </c>
    </row>
    <row r="8323" spans="10:11" ht="12.75" customHeight="1" x14ac:dyDescent="0.2">
      <c r="J8323">
        <f t="shared" ref="J8323:J8386" si="650">IF(H8323="",0,H8323)</f>
        <v>0</v>
      </c>
      <c r="K8323">
        <f t="shared" ref="K8323:K8386" si="651">IF(I8323="",0,I8323)</f>
        <v>0</v>
      </c>
    </row>
    <row r="8324" spans="10:11" ht="12.75" customHeight="1" x14ac:dyDescent="0.2">
      <c r="J8324">
        <f t="shared" si="650"/>
        <v>0</v>
      </c>
      <c r="K8324">
        <f t="shared" si="651"/>
        <v>0</v>
      </c>
    </row>
    <row r="8325" spans="10:11" ht="12.75" customHeight="1" x14ac:dyDescent="0.2">
      <c r="J8325">
        <f t="shared" si="650"/>
        <v>0</v>
      </c>
      <c r="K8325">
        <f t="shared" si="651"/>
        <v>0</v>
      </c>
    </row>
    <row r="8326" spans="10:11" ht="12.75" customHeight="1" x14ac:dyDescent="0.2">
      <c r="J8326">
        <f t="shared" si="650"/>
        <v>0</v>
      </c>
      <c r="K8326">
        <f t="shared" si="651"/>
        <v>0</v>
      </c>
    </row>
    <row r="8327" spans="10:11" ht="12.75" customHeight="1" x14ac:dyDescent="0.2">
      <c r="J8327">
        <f t="shared" si="650"/>
        <v>0</v>
      </c>
      <c r="K8327">
        <f t="shared" si="651"/>
        <v>0</v>
      </c>
    </row>
    <row r="8328" spans="10:11" ht="12.75" customHeight="1" x14ac:dyDescent="0.2">
      <c r="J8328">
        <f t="shared" si="650"/>
        <v>0</v>
      </c>
      <c r="K8328">
        <f t="shared" si="651"/>
        <v>0</v>
      </c>
    </row>
    <row r="8329" spans="10:11" ht="12.75" customHeight="1" x14ac:dyDescent="0.2">
      <c r="J8329">
        <f t="shared" si="650"/>
        <v>0</v>
      </c>
      <c r="K8329">
        <f t="shared" si="651"/>
        <v>0</v>
      </c>
    </row>
    <row r="8330" spans="10:11" ht="12.75" customHeight="1" x14ac:dyDescent="0.2">
      <c r="J8330">
        <f t="shared" si="650"/>
        <v>0</v>
      </c>
      <c r="K8330">
        <f t="shared" si="651"/>
        <v>0</v>
      </c>
    </row>
    <row r="8331" spans="10:11" ht="12.75" customHeight="1" x14ac:dyDescent="0.2">
      <c r="J8331">
        <f t="shared" si="650"/>
        <v>0</v>
      </c>
      <c r="K8331">
        <f t="shared" si="651"/>
        <v>0</v>
      </c>
    </row>
    <row r="8332" spans="10:11" ht="12.75" customHeight="1" x14ac:dyDescent="0.2">
      <c r="J8332">
        <f t="shared" si="650"/>
        <v>0</v>
      </c>
      <c r="K8332">
        <f t="shared" si="651"/>
        <v>0</v>
      </c>
    </row>
    <row r="8333" spans="10:11" ht="12.75" customHeight="1" x14ac:dyDescent="0.2">
      <c r="J8333">
        <f t="shared" si="650"/>
        <v>0</v>
      </c>
      <c r="K8333">
        <f t="shared" si="651"/>
        <v>0</v>
      </c>
    </row>
    <row r="8334" spans="10:11" ht="12.75" customHeight="1" x14ac:dyDescent="0.2">
      <c r="J8334">
        <f t="shared" si="650"/>
        <v>0</v>
      </c>
      <c r="K8334">
        <f t="shared" si="651"/>
        <v>0</v>
      </c>
    </row>
    <row r="8335" spans="10:11" ht="12.75" customHeight="1" x14ac:dyDescent="0.2">
      <c r="J8335">
        <f t="shared" si="650"/>
        <v>0</v>
      </c>
      <c r="K8335">
        <f t="shared" si="651"/>
        <v>0</v>
      </c>
    </row>
    <row r="8336" spans="10:11" ht="12.75" customHeight="1" x14ac:dyDescent="0.2">
      <c r="J8336">
        <f t="shared" si="650"/>
        <v>0</v>
      </c>
      <c r="K8336">
        <f t="shared" si="651"/>
        <v>0</v>
      </c>
    </row>
    <row r="8337" spans="10:11" ht="12.75" customHeight="1" x14ac:dyDescent="0.2">
      <c r="J8337">
        <f t="shared" si="650"/>
        <v>0</v>
      </c>
      <c r="K8337">
        <f t="shared" si="651"/>
        <v>0</v>
      </c>
    </row>
    <row r="8338" spans="10:11" ht="12.75" customHeight="1" x14ac:dyDescent="0.2">
      <c r="J8338">
        <f t="shared" si="650"/>
        <v>0</v>
      </c>
      <c r="K8338">
        <f t="shared" si="651"/>
        <v>0</v>
      </c>
    </row>
    <row r="8339" spans="10:11" ht="12.75" customHeight="1" x14ac:dyDescent="0.2">
      <c r="J8339">
        <f t="shared" si="650"/>
        <v>0</v>
      </c>
      <c r="K8339">
        <f t="shared" si="651"/>
        <v>0</v>
      </c>
    </row>
    <row r="8340" spans="10:11" ht="12.75" customHeight="1" x14ac:dyDescent="0.2">
      <c r="J8340">
        <f t="shared" si="650"/>
        <v>0</v>
      </c>
      <c r="K8340">
        <f t="shared" si="651"/>
        <v>0</v>
      </c>
    </row>
    <row r="8341" spans="10:11" ht="12.75" customHeight="1" x14ac:dyDescent="0.2">
      <c r="J8341">
        <f t="shared" si="650"/>
        <v>0</v>
      </c>
      <c r="K8341">
        <f t="shared" si="651"/>
        <v>0</v>
      </c>
    </row>
    <row r="8342" spans="10:11" ht="12.75" customHeight="1" x14ac:dyDescent="0.2">
      <c r="J8342">
        <f t="shared" si="650"/>
        <v>0</v>
      </c>
      <c r="K8342">
        <f t="shared" si="651"/>
        <v>0</v>
      </c>
    </row>
    <row r="8343" spans="10:11" ht="12.75" customHeight="1" x14ac:dyDescent="0.2">
      <c r="J8343">
        <f t="shared" si="650"/>
        <v>0</v>
      </c>
      <c r="K8343">
        <f t="shared" si="651"/>
        <v>0</v>
      </c>
    </row>
    <row r="8344" spans="10:11" ht="12.75" customHeight="1" x14ac:dyDescent="0.2">
      <c r="J8344">
        <f t="shared" si="650"/>
        <v>0</v>
      </c>
      <c r="K8344">
        <f t="shared" si="651"/>
        <v>0</v>
      </c>
    </row>
    <row r="8345" spans="10:11" ht="12.75" customHeight="1" x14ac:dyDescent="0.2">
      <c r="J8345">
        <f t="shared" si="650"/>
        <v>0</v>
      </c>
      <c r="K8345">
        <f t="shared" si="651"/>
        <v>0</v>
      </c>
    </row>
    <row r="8346" spans="10:11" ht="12.75" customHeight="1" x14ac:dyDescent="0.2">
      <c r="J8346">
        <f t="shared" si="650"/>
        <v>0</v>
      </c>
      <c r="K8346">
        <f t="shared" si="651"/>
        <v>0</v>
      </c>
    </row>
    <row r="8347" spans="10:11" ht="12.75" customHeight="1" x14ac:dyDescent="0.2">
      <c r="J8347">
        <f t="shared" si="650"/>
        <v>0</v>
      </c>
      <c r="K8347">
        <f t="shared" si="651"/>
        <v>0</v>
      </c>
    </row>
    <row r="8348" spans="10:11" ht="12.75" customHeight="1" x14ac:dyDescent="0.2">
      <c r="J8348">
        <f t="shared" si="650"/>
        <v>0</v>
      </c>
      <c r="K8348">
        <f t="shared" si="651"/>
        <v>0</v>
      </c>
    </row>
    <row r="8349" spans="10:11" ht="12.75" customHeight="1" x14ac:dyDescent="0.2">
      <c r="J8349">
        <f t="shared" si="650"/>
        <v>0</v>
      </c>
      <c r="K8349">
        <f t="shared" si="651"/>
        <v>0</v>
      </c>
    </row>
    <row r="8350" spans="10:11" ht="12.75" customHeight="1" x14ac:dyDescent="0.2">
      <c r="J8350">
        <f t="shared" si="650"/>
        <v>0</v>
      </c>
      <c r="K8350">
        <f t="shared" si="651"/>
        <v>0</v>
      </c>
    </row>
    <row r="8351" spans="10:11" ht="12.75" customHeight="1" x14ac:dyDescent="0.2">
      <c r="J8351">
        <f t="shared" si="650"/>
        <v>0</v>
      </c>
      <c r="K8351">
        <f t="shared" si="651"/>
        <v>0</v>
      </c>
    </row>
    <row r="8352" spans="10:11" ht="12.75" customHeight="1" x14ac:dyDescent="0.2">
      <c r="J8352">
        <f t="shared" si="650"/>
        <v>0</v>
      </c>
      <c r="K8352">
        <f t="shared" si="651"/>
        <v>0</v>
      </c>
    </row>
    <row r="8353" spans="10:11" ht="12.75" customHeight="1" x14ac:dyDescent="0.2">
      <c r="J8353">
        <f t="shared" si="650"/>
        <v>0</v>
      </c>
      <c r="K8353">
        <f t="shared" si="651"/>
        <v>0</v>
      </c>
    </row>
    <row r="8354" spans="10:11" ht="12.75" customHeight="1" x14ac:dyDescent="0.2">
      <c r="J8354">
        <f t="shared" si="650"/>
        <v>0</v>
      </c>
      <c r="K8354">
        <f t="shared" si="651"/>
        <v>0</v>
      </c>
    </row>
    <row r="8355" spans="10:11" ht="12.75" customHeight="1" x14ac:dyDescent="0.2">
      <c r="J8355">
        <f t="shared" si="650"/>
        <v>0</v>
      </c>
      <c r="K8355">
        <f t="shared" si="651"/>
        <v>0</v>
      </c>
    </row>
    <row r="8356" spans="10:11" ht="12.75" customHeight="1" x14ac:dyDescent="0.2">
      <c r="J8356">
        <f t="shared" si="650"/>
        <v>0</v>
      </c>
      <c r="K8356">
        <f t="shared" si="651"/>
        <v>0</v>
      </c>
    </row>
    <row r="8357" spans="10:11" ht="12.75" customHeight="1" x14ac:dyDescent="0.2">
      <c r="J8357">
        <f t="shared" si="650"/>
        <v>0</v>
      </c>
      <c r="K8357">
        <f t="shared" si="651"/>
        <v>0</v>
      </c>
    </row>
    <row r="8358" spans="10:11" ht="12.75" customHeight="1" x14ac:dyDescent="0.2">
      <c r="J8358">
        <f t="shared" si="650"/>
        <v>0</v>
      </c>
      <c r="K8358">
        <f t="shared" si="651"/>
        <v>0</v>
      </c>
    </row>
    <row r="8359" spans="10:11" ht="12.75" customHeight="1" x14ac:dyDescent="0.2">
      <c r="J8359">
        <f t="shared" si="650"/>
        <v>0</v>
      </c>
      <c r="K8359">
        <f t="shared" si="651"/>
        <v>0</v>
      </c>
    </row>
    <row r="8360" spans="10:11" ht="12.75" customHeight="1" x14ac:dyDescent="0.2">
      <c r="J8360">
        <f t="shared" si="650"/>
        <v>0</v>
      </c>
      <c r="K8360">
        <f t="shared" si="651"/>
        <v>0</v>
      </c>
    </row>
    <row r="8361" spans="10:11" ht="12.75" customHeight="1" x14ac:dyDescent="0.2">
      <c r="J8361">
        <f t="shared" si="650"/>
        <v>0</v>
      </c>
      <c r="K8361">
        <f t="shared" si="651"/>
        <v>0</v>
      </c>
    </row>
    <row r="8362" spans="10:11" ht="12.75" customHeight="1" x14ac:dyDescent="0.2">
      <c r="J8362">
        <f t="shared" si="650"/>
        <v>0</v>
      </c>
      <c r="K8362">
        <f t="shared" si="651"/>
        <v>0</v>
      </c>
    </row>
    <row r="8363" spans="10:11" ht="12.75" customHeight="1" x14ac:dyDescent="0.2">
      <c r="J8363">
        <f t="shared" si="650"/>
        <v>0</v>
      </c>
      <c r="K8363">
        <f t="shared" si="651"/>
        <v>0</v>
      </c>
    </row>
    <row r="8364" spans="10:11" ht="12.75" customHeight="1" x14ac:dyDescent="0.2">
      <c r="J8364">
        <f t="shared" si="650"/>
        <v>0</v>
      </c>
      <c r="K8364">
        <f t="shared" si="651"/>
        <v>0</v>
      </c>
    </row>
    <row r="8365" spans="10:11" ht="12.75" customHeight="1" x14ac:dyDescent="0.2">
      <c r="J8365">
        <f t="shared" si="650"/>
        <v>0</v>
      </c>
      <c r="K8365">
        <f t="shared" si="651"/>
        <v>0</v>
      </c>
    </row>
    <row r="8366" spans="10:11" ht="12.75" customHeight="1" x14ac:dyDescent="0.2">
      <c r="J8366">
        <f t="shared" si="650"/>
        <v>0</v>
      </c>
      <c r="K8366">
        <f t="shared" si="651"/>
        <v>0</v>
      </c>
    </row>
    <row r="8367" spans="10:11" ht="12.75" customHeight="1" x14ac:dyDescent="0.2">
      <c r="J8367">
        <f t="shared" si="650"/>
        <v>0</v>
      </c>
      <c r="K8367">
        <f t="shared" si="651"/>
        <v>0</v>
      </c>
    </row>
    <row r="8368" spans="10:11" ht="12.75" customHeight="1" x14ac:dyDescent="0.2">
      <c r="J8368">
        <f t="shared" si="650"/>
        <v>0</v>
      </c>
      <c r="K8368">
        <f t="shared" si="651"/>
        <v>0</v>
      </c>
    </row>
    <row r="8369" spans="10:11" ht="12.75" customHeight="1" x14ac:dyDescent="0.2">
      <c r="J8369">
        <f t="shared" si="650"/>
        <v>0</v>
      </c>
      <c r="K8369">
        <f t="shared" si="651"/>
        <v>0</v>
      </c>
    </row>
    <row r="8370" spans="10:11" ht="12.75" customHeight="1" x14ac:dyDescent="0.2">
      <c r="J8370">
        <f t="shared" si="650"/>
        <v>0</v>
      </c>
      <c r="K8370">
        <f t="shared" si="651"/>
        <v>0</v>
      </c>
    </row>
    <row r="8371" spans="10:11" ht="12.75" customHeight="1" x14ac:dyDescent="0.2">
      <c r="J8371">
        <f t="shared" si="650"/>
        <v>0</v>
      </c>
      <c r="K8371">
        <f t="shared" si="651"/>
        <v>0</v>
      </c>
    </row>
    <row r="8372" spans="10:11" ht="12.75" customHeight="1" x14ac:dyDescent="0.2">
      <c r="J8372">
        <f t="shared" si="650"/>
        <v>0</v>
      </c>
      <c r="K8372">
        <f t="shared" si="651"/>
        <v>0</v>
      </c>
    </row>
    <row r="8373" spans="10:11" ht="12.75" customHeight="1" x14ac:dyDescent="0.2">
      <c r="J8373">
        <f t="shared" si="650"/>
        <v>0</v>
      </c>
      <c r="K8373">
        <f t="shared" si="651"/>
        <v>0</v>
      </c>
    </row>
    <row r="8374" spans="10:11" ht="12.75" customHeight="1" x14ac:dyDescent="0.2">
      <c r="J8374">
        <f t="shared" si="650"/>
        <v>0</v>
      </c>
      <c r="K8374">
        <f t="shared" si="651"/>
        <v>0</v>
      </c>
    </row>
    <row r="8375" spans="10:11" ht="12.75" customHeight="1" x14ac:dyDescent="0.2">
      <c r="J8375">
        <f t="shared" si="650"/>
        <v>0</v>
      </c>
      <c r="K8375">
        <f t="shared" si="651"/>
        <v>0</v>
      </c>
    </row>
    <row r="8376" spans="10:11" ht="12.75" customHeight="1" x14ac:dyDescent="0.2">
      <c r="J8376">
        <f t="shared" si="650"/>
        <v>0</v>
      </c>
      <c r="K8376">
        <f t="shared" si="651"/>
        <v>0</v>
      </c>
    </row>
    <row r="8377" spans="10:11" ht="12.75" customHeight="1" x14ac:dyDescent="0.2">
      <c r="J8377">
        <f t="shared" si="650"/>
        <v>0</v>
      </c>
      <c r="K8377">
        <f t="shared" si="651"/>
        <v>0</v>
      </c>
    </row>
    <row r="8378" spans="10:11" ht="12.75" customHeight="1" x14ac:dyDescent="0.2">
      <c r="J8378">
        <f t="shared" si="650"/>
        <v>0</v>
      </c>
      <c r="K8378">
        <f t="shared" si="651"/>
        <v>0</v>
      </c>
    </row>
    <row r="8379" spans="10:11" ht="12.75" customHeight="1" x14ac:dyDescent="0.2">
      <c r="J8379">
        <f t="shared" si="650"/>
        <v>0</v>
      </c>
      <c r="K8379">
        <f t="shared" si="651"/>
        <v>0</v>
      </c>
    </row>
    <row r="8380" spans="10:11" ht="12.75" customHeight="1" x14ac:dyDescent="0.2">
      <c r="J8380">
        <f t="shared" si="650"/>
        <v>0</v>
      </c>
      <c r="K8380">
        <f t="shared" si="651"/>
        <v>0</v>
      </c>
    </row>
    <row r="8381" spans="10:11" ht="12.75" customHeight="1" x14ac:dyDescent="0.2">
      <c r="J8381">
        <f t="shared" si="650"/>
        <v>0</v>
      </c>
      <c r="K8381">
        <f t="shared" si="651"/>
        <v>0</v>
      </c>
    </row>
    <row r="8382" spans="10:11" ht="12.75" customHeight="1" x14ac:dyDescent="0.2">
      <c r="J8382">
        <f t="shared" si="650"/>
        <v>0</v>
      </c>
      <c r="K8382">
        <f t="shared" si="651"/>
        <v>0</v>
      </c>
    </row>
    <row r="8383" spans="10:11" ht="12.75" customHeight="1" x14ac:dyDescent="0.2">
      <c r="J8383">
        <f t="shared" si="650"/>
        <v>0</v>
      </c>
      <c r="K8383">
        <f t="shared" si="651"/>
        <v>0</v>
      </c>
    </row>
    <row r="8384" spans="10:11" ht="12.75" customHeight="1" x14ac:dyDescent="0.2">
      <c r="J8384">
        <f t="shared" si="650"/>
        <v>0</v>
      </c>
      <c r="K8384">
        <f t="shared" si="651"/>
        <v>0</v>
      </c>
    </row>
    <row r="8385" spans="10:11" ht="12.75" customHeight="1" x14ac:dyDescent="0.2">
      <c r="J8385">
        <f t="shared" si="650"/>
        <v>0</v>
      </c>
      <c r="K8385">
        <f t="shared" si="651"/>
        <v>0</v>
      </c>
    </row>
    <row r="8386" spans="10:11" ht="12.75" customHeight="1" x14ac:dyDescent="0.2">
      <c r="J8386">
        <f t="shared" si="650"/>
        <v>0</v>
      </c>
      <c r="K8386">
        <f t="shared" si="651"/>
        <v>0</v>
      </c>
    </row>
    <row r="8387" spans="10:11" ht="12.75" customHeight="1" x14ac:dyDescent="0.2">
      <c r="J8387">
        <f t="shared" ref="J8387:J8450" si="652">IF(H8387="",0,H8387)</f>
        <v>0</v>
      </c>
      <c r="K8387">
        <f t="shared" ref="K8387:K8450" si="653">IF(I8387="",0,I8387)</f>
        <v>0</v>
      </c>
    </row>
    <row r="8388" spans="10:11" ht="12.75" customHeight="1" x14ac:dyDescent="0.2">
      <c r="J8388">
        <f t="shared" si="652"/>
        <v>0</v>
      </c>
      <c r="K8388">
        <f t="shared" si="653"/>
        <v>0</v>
      </c>
    </row>
    <row r="8389" spans="10:11" ht="12.75" customHeight="1" x14ac:dyDescent="0.2">
      <c r="J8389">
        <f t="shared" si="652"/>
        <v>0</v>
      </c>
      <c r="K8389">
        <f t="shared" si="653"/>
        <v>0</v>
      </c>
    </row>
    <row r="8390" spans="10:11" ht="12.75" customHeight="1" x14ac:dyDescent="0.2">
      <c r="J8390">
        <f t="shared" si="652"/>
        <v>0</v>
      </c>
      <c r="K8390">
        <f t="shared" si="653"/>
        <v>0</v>
      </c>
    </row>
    <row r="8391" spans="10:11" ht="12.75" customHeight="1" x14ac:dyDescent="0.2">
      <c r="J8391">
        <f t="shared" si="652"/>
        <v>0</v>
      </c>
      <c r="K8391">
        <f t="shared" si="653"/>
        <v>0</v>
      </c>
    </row>
    <row r="8392" spans="10:11" ht="12.75" customHeight="1" x14ac:dyDescent="0.2">
      <c r="J8392">
        <f t="shared" si="652"/>
        <v>0</v>
      </c>
      <c r="K8392">
        <f t="shared" si="653"/>
        <v>0</v>
      </c>
    </row>
    <row r="8393" spans="10:11" ht="12.75" customHeight="1" x14ac:dyDescent="0.2">
      <c r="J8393">
        <f t="shared" si="652"/>
        <v>0</v>
      </c>
      <c r="K8393">
        <f t="shared" si="653"/>
        <v>0</v>
      </c>
    </row>
    <row r="8394" spans="10:11" ht="12.75" customHeight="1" x14ac:dyDescent="0.2">
      <c r="J8394">
        <f t="shared" si="652"/>
        <v>0</v>
      </c>
      <c r="K8394">
        <f t="shared" si="653"/>
        <v>0</v>
      </c>
    </row>
    <row r="8395" spans="10:11" ht="12.75" customHeight="1" x14ac:dyDescent="0.2">
      <c r="J8395">
        <f t="shared" si="652"/>
        <v>0</v>
      </c>
      <c r="K8395">
        <f t="shared" si="653"/>
        <v>0</v>
      </c>
    </row>
    <row r="8396" spans="10:11" ht="12.75" customHeight="1" x14ac:dyDescent="0.2">
      <c r="J8396">
        <f t="shared" si="652"/>
        <v>0</v>
      </c>
      <c r="K8396">
        <f t="shared" si="653"/>
        <v>0</v>
      </c>
    </row>
    <row r="8397" spans="10:11" ht="12.75" customHeight="1" x14ac:dyDescent="0.2">
      <c r="J8397">
        <f t="shared" si="652"/>
        <v>0</v>
      </c>
      <c r="K8397">
        <f t="shared" si="653"/>
        <v>0</v>
      </c>
    </row>
    <row r="8398" spans="10:11" ht="12.75" customHeight="1" x14ac:dyDescent="0.2">
      <c r="J8398">
        <f t="shared" si="652"/>
        <v>0</v>
      </c>
      <c r="K8398">
        <f t="shared" si="653"/>
        <v>0</v>
      </c>
    </row>
    <row r="8399" spans="10:11" ht="12.75" customHeight="1" x14ac:dyDescent="0.2">
      <c r="J8399">
        <f t="shared" si="652"/>
        <v>0</v>
      </c>
      <c r="K8399">
        <f t="shared" si="653"/>
        <v>0</v>
      </c>
    </row>
    <row r="8400" spans="10:11" ht="12.75" customHeight="1" x14ac:dyDescent="0.2">
      <c r="J8400">
        <f t="shared" si="652"/>
        <v>0</v>
      </c>
      <c r="K8400">
        <f t="shared" si="653"/>
        <v>0</v>
      </c>
    </row>
    <row r="8401" spans="10:11" ht="12.75" customHeight="1" x14ac:dyDescent="0.2">
      <c r="J8401">
        <f t="shared" si="652"/>
        <v>0</v>
      </c>
      <c r="K8401">
        <f t="shared" si="653"/>
        <v>0</v>
      </c>
    </row>
    <row r="8402" spans="10:11" ht="12.75" customHeight="1" x14ac:dyDescent="0.2">
      <c r="J8402">
        <f t="shared" si="652"/>
        <v>0</v>
      </c>
      <c r="K8402">
        <f t="shared" si="653"/>
        <v>0</v>
      </c>
    </row>
    <row r="8403" spans="10:11" ht="12.75" customHeight="1" x14ac:dyDescent="0.2">
      <c r="J8403">
        <f t="shared" si="652"/>
        <v>0</v>
      </c>
      <c r="K8403">
        <f t="shared" si="653"/>
        <v>0</v>
      </c>
    </row>
    <row r="8404" spans="10:11" ht="12.75" customHeight="1" x14ac:dyDescent="0.2">
      <c r="J8404">
        <f t="shared" si="652"/>
        <v>0</v>
      </c>
      <c r="K8404">
        <f t="shared" si="653"/>
        <v>0</v>
      </c>
    </row>
    <row r="8405" spans="10:11" ht="12.75" customHeight="1" x14ac:dyDescent="0.2">
      <c r="J8405">
        <f t="shared" si="652"/>
        <v>0</v>
      </c>
      <c r="K8405">
        <f t="shared" si="653"/>
        <v>0</v>
      </c>
    </row>
    <row r="8406" spans="10:11" ht="12.75" customHeight="1" x14ac:dyDescent="0.2">
      <c r="J8406">
        <f t="shared" si="652"/>
        <v>0</v>
      </c>
      <c r="K8406">
        <f t="shared" si="653"/>
        <v>0</v>
      </c>
    </row>
    <row r="8407" spans="10:11" ht="12.75" customHeight="1" x14ac:dyDescent="0.2">
      <c r="J8407">
        <f t="shared" si="652"/>
        <v>0</v>
      </c>
      <c r="K8407">
        <f t="shared" si="653"/>
        <v>0</v>
      </c>
    </row>
    <row r="8408" spans="10:11" ht="12.75" customHeight="1" x14ac:dyDescent="0.2">
      <c r="J8408">
        <f t="shared" si="652"/>
        <v>0</v>
      </c>
      <c r="K8408">
        <f t="shared" si="653"/>
        <v>0</v>
      </c>
    </row>
    <row r="8409" spans="10:11" ht="12.75" customHeight="1" x14ac:dyDescent="0.2">
      <c r="J8409">
        <f t="shared" si="652"/>
        <v>0</v>
      </c>
      <c r="K8409">
        <f t="shared" si="653"/>
        <v>0</v>
      </c>
    </row>
    <row r="8410" spans="10:11" ht="12.75" customHeight="1" x14ac:dyDescent="0.2">
      <c r="J8410">
        <f t="shared" si="652"/>
        <v>0</v>
      </c>
      <c r="K8410">
        <f t="shared" si="653"/>
        <v>0</v>
      </c>
    </row>
    <row r="8411" spans="10:11" ht="12.75" customHeight="1" x14ac:dyDescent="0.2">
      <c r="J8411">
        <f t="shared" si="652"/>
        <v>0</v>
      </c>
      <c r="K8411">
        <f t="shared" si="653"/>
        <v>0</v>
      </c>
    </row>
    <row r="8412" spans="10:11" ht="12.75" customHeight="1" x14ac:dyDescent="0.2">
      <c r="J8412">
        <f t="shared" si="652"/>
        <v>0</v>
      </c>
      <c r="K8412">
        <f t="shared" si="653"/>
        <v>0</v>
      </c>
    </row>
    <row r="8413" spans="10:11" ht="12.75" customHeight="1" x14ac:dyDescent="0.2">
      <c r="J8413">
        <f t="shared" si="652"/>
        <v>0</v>
      </c>
      <c r="K8413">
        <f t="shared" si="653"/>
        <v>0</v>
      </c>
    </row>
    <row r="8414" spans="10:11" ht="12.75" customHeight="1" x14ac:dyDescent="0.2">
      <c r="J8414">
        <f t="shared" si="652"/>
        <v>0</v>
      </c>
      <c r="K8414">
        <f t="shared" si="653"/>
        <v>0</v>
      </c>
    </row>
    <row r="8415" spans="10:11" ht="12.75" customHeight="1" x14ac:dyDescent="0.2">
      <c r="J8415">
        <f t="shared" si="652"/>
        <v>0</v>
      </c>
      <c r="K8415">
        <f t="shared" si="653"/>
        <v>0</v>
      </c>
    </row>
    <row r="8416" spans="10:11" ht="12.75" customHeight="1" x14ac:dyDescent="0.2">
      <c r="J8416">
        <f t="shared" si="652"/>
        <v>0</v>
      </c>
      <c r="K8416">
        <f t="shared" si="653"/>
        <v>0</v>
      </c>
    </row>
    <row r="8417" spans="10:11" ht="12.75" customHeight="1" x14ac:dyDescent="0.2">
      <c r="J8417">
        <f t="shared" si="652"/>
        <v>0</v>
      </c>
      <c r="K8417">
        <f t="shared" si="653"/>
        <v>0</v>
      </c>
    </row>
    <row r="8418" spans="10:11" ht="12.75" customHeight="1" x14ac:dyDescent="0.2">
      <c r="J8418">
        <f t="shared" si="652"/>
        <v>0</v>
      </c>
      <c r="K8418">
        <f t="shared" si="653"/>
        <v>0</v>
      </c>
    </row>
    <row r="8419" spans="10:11" ht="12.75" customHeight="1" x14ac:dyDescent="0.2">
      <c r="J8419">
        <f t="shared" si="652"/>
        <v>0</v>
      </c>
      <c r="K8419">
        <f t="shared" si="653"/>
        <v>0</v>
      </c>
    </row>
    <row r="8420" spans="10:11" ht="12.75" customHeight="1" x14ac:dyDescent="0.2">
      <c r="J8420">
        <f t="shared" si="652"/>
        <v>0</v>
      </c>
      <c r="K8420">
        <f t="shared" si="653"/>
        <v>0</v>
      </c>
    </row>
    <row r="8421" spans="10:11" ht="12.75" customHeight="1" x14ac:dyDescent="0.2">
      <c r="J8421">
        <f t="shared" si="652"/>
        <v>0</v>
      </c>
      <c r="K8421">
        <f t="shared" si="653"/>
        <v>0</v>
      </c>
    </row>
    <row r="8422" spans="10:11" ht="12.75" customHeight="1" x14ac:dyDescent="0.2">
      <c r="J8422">
        <f t="shared" si="652"/>
        <v>0</v>
      </c>
      <c r="K8422">
        <f t="shared" si="653"/>
        <v>0</v>
      </c>
    </row>
    <row r="8423" spans="10:11" ht="12.75" customHeight="1" x14ac:dyDescent="0.2">
      <c r="J8423">
        <f t="shared" si="652"/>
        <v>0</v>
      </c>
      <c r="K8423">
        <f t="shared" si="653"/>
        <v>0</v>
      </c>
    </row>
    <row r="8424" spans="10:11" ht="12.75" customHeight="1" x14ac:dyDescent="0.2">
      <c r="J8424">
        <f t="shared" si="652"/>
        <v>0</v>
      </c>
      <c r="K8424">
        <f t="shared" si="653"/>
        <v>0</v>
      </c>
    </row>
    <row r="8425" spans="10:11" ht="12.75" customHeight="1" x14ac:dyDescent="0.2">
      <c r="J8425">
        <f t="shared" si="652"/>
        <v>0</v>
      </c>
      <c r="K8425">
        <f t="shared" si="653"/>
        <v>0</v>
      </c>
    </row>
    <row r="8426" spans="10:11" ht="12.75" customHeight="1" x14ac:dyDescent="0.2">
      <c r="J8426">
        <f t="shared" si="652"/>
        <v>0</v>
      </c>
      <c r="K8426">
        <f t="shared" si="653"/>
        <v>0</v>
      </c>
    </row>
    <row r="8427" spans="10:11" ht="12.75" customHeight="1" x14ac:dyDescent="0.2">
      <c r="J8427">
        <f t="shared" si="652"/>
        <v>0</v>
      </c>
      <c r="K8427">
        <f t="shared" si="653"/>
        <v>0</v>
      </c>
    </row>
    <row r="8428" spans="10:11" ht="12.75" customHeight="1" x14ac:dyDescent="0.2">
      <c r="J8428">
        <f t="shared" si="652"/>
        <v>0</v>
      </c>
      <c r="K8428">
        <f t="shared" si="653"/>
        <v>0</v>
      </c>
    </row>
    <row r="8429" spans="10:11" ht="12.75" customHeight="1" x14ac:dyDescent="0.2">
      <c r="J8429">
        <f t="shared" si="652"/>
        <v>0</v>
      </c>
      <c r="K8429">
        <f t="shared" si="653"/>
        <v>0</v>
      </c>
    </row>
    <row r="8430" spans="10:11" ht="12.75" customHeight="1" x14ac:dyDescent="0.2">
      <c r="J8430">
        <f t="shared" si="652"/>
        <v>0</v>
      </c>
      <c r="K8430">
        <f t="shared" si="653"/>
        <v>0</v>
      </c>
    </row>
    <row r="8431" spans="10:11" ht="12.75" customHeight="1" x14ac:dyDescent="0.2">
      <c r="J8431">
        <f t="shared" si="652"/>
        <v>0</v>
      </c>
      <c r="K8431">
        <f t="shared" si="653"/>
        <v>0</v>
      </c>
    </row>
    <row r="8432" spans="10:11" ht="12.75" customHeight="1" x14ac:dyDescent="0.2">
      <c r="J8432">
        <f t="shared" si="652"/>
        <v>0</v>
      </c>
      <c r="K8432">
        <f t="shared" si="653"/>
        <v>0</v>
      </c>
    </row>
    <row r="8433" spans="10:11" ht="12.75" customHeight="1" x14ac:dyDescent="0.2">
      <c r="J8433">
        <f t="shared" si="652"/>
        <v>0</v>
      </c>
      <c r="K8433">
        <f t="shared" si="653"/>
        <v>0</v>
      </c>
    </row>
    <row r="8434" spans="10:11" ht="12.75" customHeight="1" x14ac:dyDescent="0.2">
      <c r="J8434">
        <f t="shared" si="652"/>
        <v>0</v>
      </c>
      <c r="K8434">
        <f t="shared" si="653"/>
        <v>0</v>
      </c>
    </row>
    <row r="8435" spans="10:11" ht="12.75" customHeight="1" x14ac:dyDescent="0.2">
      <c r="J8435">
        <f t="shared" si="652"/>
        <v>0</v>
      </c>
      <c r="K8435">
        <f t="shared" si="653"/>
        <v>0</v>
      </c>
    </row>
    <row r="8436" spans="10:11" ht="12.75" customHeight="1" x14ac:dyDescent="0.2">
      <c r="J8436">
        <f t="shared" si="652"/>
        <v>0</v>
      </c>
      <c r="K8436">
        <f t="shared" si="653"/>
        <v>0</v>
      </c>
    </row>
    <row r="8437" spans="10:11" ht="12.75" customHeight="1" x14ac:dyDescent="0.2">
      <c r="J8437">
        <f t="shared" si="652"/>
        <v>0</v>
      </c>
      <c r="K8437">
        <f t="shared" si="653"/>
        <v>0</v>
      </c>
    </row>
    <row r="8438" spans="10:11" ht="12.75" customHeight="1" x14ac:dyDescent="0.2">
      <c r="J8438">
        <f t="shared" si="652"/>
        <v>0</v>
      </c>
      <c r="K8438">
        <f t="shared" si="653"/>
        <v>0</v>
      </c>
    </row>
    <row r="8439" spans="10:11" ht="12.75" customHeight="1" x14ac:dyDescent="0.2">
      <c r="J8439">
        <f t="shared" si="652"/>
        <v>0</v>
      </c>
      <c r="K8439">
        <f t="shared" si="653"/>
        <v>0</v>
      </c>
    </row>
    <row r="8440" spans="10:11" ht="12.75" customHeight="1" x14ac:dyDescent="0.2">
      <c r="J8440">
        <f t="shared" si="652"/>
        <v>0</v>
      </c>
      <c r="K8440">
        <f t="shared" si="653"/>
        <v>0</v>
      </c>
    </row>
    <row r="8441" spans="10:11" ht="12.75" customHeight="1" x14ac:dyDescent="0.2">
      <c r="J8441">
        <f t="shared" si="652"/>
        <v>0</v>
      </c>
      <c r="K8441">
        <f t="shared" si="653"/>
        <v>0</v>
      </c>
    </row>
    <row r="8442" spans="10:11" ht="12.75" customHeight="1" x14ac:dyDescent="0.2">
      <c r="J8442">
        <f t="shared" si="652"/>
        <v>0</v>
      </c>
      <c r="K8442">
        <f t="shared" si="653"/>
        <v>0</v>
      </c>
    </row>
    <row r="8443" spans="10:11" ht="12.75" customHeight="1" x14ac:dyDescent="0.2">
      <c r="J8443">
        <f t="shared" si="652"/>
        <v>0</v>
      </c>
      <c r="K8443">
        <f t="shared" si="653"/>
        <v>0</v>
      </c>
    </row>
    <row r="8444" spans="10:11" ht="12.75" customHeight="1" x14ac:dyDescent="0.2">
      <c r="J8444">
        <f t="shared" si="652"/>
        <v>0</v>
      </c>
      <c r="K8444">
        <f t="shared" si="653"/>
        <v>0</v>
      </c>
    </row>
    <row r="8445" spans="10:11" ht="12.75" customHeight="1" x14ac:dyDescent="0.2">
      <c r="J8445">
        <f t="shared" si="652"/>
        <v>0</v>
      </c>
      <c r="K8445">
        <f t="shared" si="653"/>
        <v>0</v>
      </c>
    </row>
    <row r="8446" spans="10:11" ht="12.75" customHeight="1" x14ac:dyDescent="0.2">
      <c r="J8446">
        <f t="shared" si="652"/>
        <v>0</v>
      </c>
      <c r="K8446">
        <f t="shared" si="653"/>
        <v>0</v>
      </c>
    </row>
    <row r="8447" spans="10:11" ht="12.75" customHeight="1" x14ac:dyDescent="0.2">
      <c r="J8447">
        <f t="shared" si="652"/>
        <v>0</v>
      </c>
      <c r="K8447">
        <f t="shared" si="653"/>
        <v>0</v>
      </c>
    </row>
    <row r="8448" spans="10:11" ht="12.75" customHeight="1" x14ac:dyDescent="0.2">
      <c r="J8448">
        <f t="shared" si="652"/>
        <v>0</v>
      </c>
      <c r="K8448">
        <f t="shared" si="653"/>
        <v>0</v>
      </c>
    </row>
    <row r="8449" spans="10:11" ht="12.75" customHeight="1" x14ac:dyDescent="0.2">
      <c r="J8449">
        <f t="shared" si="652"/>
        <v>0</v>
      </c>
      <c r="K8449">
        <f t="shared" si="653"/>
        <v>0</v>
      </c>
    </row>
    <row r="8450" spans="10:11" ht="12.75" customHeight="1" x14ac:dyDescent="0.2">
      <c r="J8450">
        <f t="shared" si="652"/>
        <v>0</v>
      </c>
      <c r="K8450">
        <f t="shared" si="653"/>
        <v>0</v>
      </c>
    </row>
    <row r="8451" spans="10:11" ht="12.75" customHeight="1" x14ac:dyDescent="0.2">
      <c r="J8451">
        <f t="shared" ref="J8451:J8514" si="654">IF(H8451="",0,H8451)</f>
        <v>0</v>
      </c>
      <c r="K8451">
        <f t="shared" ref="K8451:K8514" si="655">IF(I8451="",0,I8451)</f>
        <v>0</v>
      </c>
    </row>
    <row r="8452" spans="10:11" ht="12.75" customHeight="1" x14ac:dyDescent="0.2">
      <c r="J8452">
        <f t="shared" si="654"/>
        <v>0</v>
      </c>
      <c r="K8452">
        <f t="shared" si="655"/>
        <v>0</v>
      </c>
    </row>
    <row r="8453" spans="10:11" ht="12.75" customHeight="1" x14ac:dyDescent="0.2">
      <c r="J8453">
        <f t="shared" si="654"/>
        <v>0</v>
      </c>
      <c r="K8453">
        <f t="shared" si="655"/>
        <v>0</v>
      </c>
    </row>
    <row r="8454" spans="10:11" ht="12.75" customHeight="1" x14ac:dyDescent="0.2">
      <c r="J8454">
        <f t="shared" si="654"/>
        <v>0</v>
      </c>
      <c r="K8454">
        <f t="shared" si="655"/>
        <v>0</v>
      </c>
    </row>
    <row r="8455" spans="10:11" ht="12.75" customHeight="1" x14ac:dyDescent="0.2">
      <c r="J8455">
        <f t="shared" si="654"/>
        <v>0</v>
      </c>
      <c r="K8455">
        <f t="shared" si="655"/>
        <v>0</v>
      </c>
    </row>
    <row r="8456" spans="10:11" ht="12.75" customHeight="1" x14ac:dyDescent="0.2">
      <c r="J8456">
        <f t="shared" si="654"/>
        <v>0</v>
      </c>
      <c r="K8456">
        <f t="shared" si="655"/>
        <v>0</v>
      </c>
    </row>
    <row r="8457" spans="10:11" ht="12.75" customHeight="1" x14ac:dyDescent="0.2">
      <c r="J8457">
        <f t="shared" si="654"/>
        <v>0</v>
      </c>
      <c r="K8457">
        <f t="shared" si="655"/>
        <v>0</v>
      </c>
    </row>
    <row r="8458" spans="10:11" ht="12.75" customHeight="1" x14ac:dyDescent="0.2">
      <c r="J8458">
        <f t="shared" si="654"/>
        <v>0</v>
      </c>
      <c r="K8458">
        <f t="shared" si="655"/>
        <v>0</v>
      </c>
    </row>
    <row r="8459" spans="10:11" ht="12.75" customHeight="1" x14ac:dyDescent="0.2">
      <c r="J8459">
        <f t="shared" si="654"/>
        <v>0</v>
      </c>
      <c r="K8459">
        <f t="shared" si="655"/>
        <v>0</v>
      </c>
    </row>
    <row r="8460" spans="10:11" ht="12.75" customHeight="1" x14ac:dyDescent="0.2">
      <c r="J8460">
        <f t="shared" si="654"/>
        <v>0</v>
      </c>
      <c r="K8460">
        <f t="shared" si="655"/>
        <v>0</v>
      </c>
    </row>
    <row r="8461" spans="10:11" ht="12.75" customHeight="1" x14ac:dyDescent="0.2">
      <c r="J8461">
        <f t="shared" si="654"/>
        <v>0</v>
      </c>
      <c r="K8461">
        <f t="shared" si="655"/>
        <v>0</v>
      </c>
    </row>
    <row r="8462" spans="10:11" ht="12.75" customHeight="1" x14ac:dyDescent="0.2">
      <c r="J8462">
        <f t="shared" si="654"/>
        <v>0</v>
      </c>
      <c r="K8462">
        <f t="shared" si="655"/>
        <v>0</v>
      </c>
    </row>
    <row r="8463" spans="10:11" ht="12.75" customHeight="1" x14ac:dyDescent="0.2">
      <c r="J8463">
        <f t="shared" si="654"/>
        <v>0</v>
      </c>
      <c r="K8463">
        <f t="shared" si="655"/>
        <v>0</v>
      </c>
    </row>
    <row r="8464" spans="10:11" ht="12.75" customHeight="1" x14ac:dyDescent="0.2">
      <c r="J8464">
        <f t="shared" si="654"/>
        <v>0</v>
      </c>
      <c r="K8464">
        <f t="shared" si="655"/>
        <v>0</v>
      </c>
    </row>
    <row r="8465" spans="10:11" ht="12.75" customHeight="1" x14ac:dyDescent="0.2">
      <c r="J8465">
        <f t="shared" si="654"/>
        <v>0</v>
      </c>
      <c r="K8465">
        <f t="shared" si="655"/>
        <v>0</v>
      </c>
    </row>
    <row r="8466" spans="10:11" ht="12.75" customHeight="1" x14ac:dyDescent="0.2">
      <c r="J8466">
        <f t="shared" si="654"/>
        <v>0</v>
      </c>
      <c r="K8466">
        <f t="shared" si="655"/>
        <v>0</v>
      </c>
    </row>
    <row r="8467" spans="10:11" ht="12.75" customHeight="1" x14ac:dyDescent="0.2">
      <c r="J8467">
        <f t="shared" si="654"/>
        <v>0</v>
      </c>
      <c r="K8467">
        <f t="shared" si="655"/>
        <v>0</v>
      </c>
    </row>
    <row r="8468" spans="10:11" ht="12.75" customHeight="1" x14ac:dyDescent="0.2">
      <c r="J8468">
        <f t="shared" si="654"/>
        <v>0</v>
      </c>
      <c r="K8468">
        <f t="shared" si="655"/>
        <v>0</v>
      </c>
    </row>
    <row r="8469" spans="10:11" ht="12.75" customHeight="1" x14ac:dyDescent="0.2">
      <c r="J8469">
        <f t="shared" si="654"/>
        <v>0</v>
      </c>
      <c r="K8469">
        <f t="shared" si="655"/>
        <v>0</v>
      </c>
    </row>
    <row r="8470" spans="10:11" ht="12.75" customHeight="1" x14ac:dyDescent="0.2">
      <c r="J8470">
        <f t="shared" si="654"/>
        <v>0</v>
      </c>
      <c r="K8470">
        <f t="shared" si="655"/>
        <v>0</v>
      </c>
    </row>
    <row r="8471" spans="10:11" ht="12.75" customHeight="1" x14ac:dyDescent="0.2">
      <c r="J8471">
        <f t="shared" si="654"/>
        <v>0</v>
      </c>
      <c r="K8471">
        <f t="shared" si="655"/>
        <v>0</v>
      </c>
    </row>
    <row r="8472" spans="10:11" ht="12.75" customHeight="1" x14ac:dyDescent="0.2">
      <c r="J8472">
        <f t="shared" si="654"/>
        <v>0</v>
      </c>
      <c r="K8472">
        <f t="shared" si="655"/>
        <v>0</v>
      </c>
    </row>
    <row r="8473" spans="10:11" ht="12.75" customHeight="1" x14ac:dyDescent="0.2">
      <c r="J8473">
        <f t="shared" si="654"/>
        <v>0</v>
      </c>
      <c r="K8473">
        <f t="shared" si="655"/>
        <v>0</v>
      </c>
    </row>
    <row r="8474" spans="10:11" ht="12.75" customHeight="1" x14ac:dyDescent="0.2">
      <c r="J8474">
        <f t="shared" si="654"/>
        <v>0</v>
      </c>
      <c r="K8474">
        <f t="shared" si="655"/>
        <v>0</v>
      </c>
    </row>
    <row r="8475" spans="10:11" ht="12.75" customHeight="1" x14ac:dyDescent="0.2">
      <c r="J8475">
        <f t="shared" si="654"/>
        <v>0</v>
      </c>
      <c r="K8475">
        <f t="shared" si="655"/>
        <v>0</v>
      </c>
    </row>
    <row r="8476" spans="10:11" ht="12.75" customHeight="1" x14ac:dyDescent="0.2">
      <c r="J8476">
        <f t="shared" si="654"/>
        <v>0</v>
      </c>
      <c r="K8476">
        <f t="shared" si="655"/>
        <v>0</v>
      </c>
    </row>
    <row r="8477" spans="10:11" ht="12.75" customHeight="1" x14ac:dyDescent="0.2">
      <c r="J8477">
        <f t="shared" si="654"/>
        <v>0</v>
      </c>
      <c r="K8477">
        <f t="shared" si="655"/>
        <v>0</v>
      </c>
    </row>
    <row r="8478" spans="10:11" ht="12.75" customHeight="1" x14ac:dyDescent="0.2">
      <c r="J8478">
        <f t="shared" si="654"/>
        <v>0</v>
      </c>
      <c r="K8478">
        <f t="shared" si="655"/>
        <v>0</v>
      </c>
    </row>
    <row r="8479" spans="10:11" ht="12.75" customHeight="1" x14ac:dyDescent="0.2">
      <c r="J8479">
        <f t="shared" si="654"/>
        <v>0</v>
      </c>
      <c r="K8479">
        <f t="shared" si="655"/>
        <v>0</v>
      </c>
    </row>
    <row r="8480" spans="10:11" ht="12.75" customHeight="1" x14ac:dyDescent="0.2">
      <c r="J8480">
        <f t="shared" si="654"/>
        <v>0</v>
      </c>
      <c r="K8480">
        <f t="shared" si="655"/>
        <v>0</v>
      </c>
    </row>
    <row r="8481" spans="10:11" ht="12.75" customHeight="1" x14ac:dyDescent="0.2">
      <c r="J8481">
        <f t="shared" si="654"/>
        <v>0</v>
      </c>
      <c r="K8481">
        <f t="shared" si="655"/>
        <v>0</v>
      </c>
    </row>
    <row r="8482" spans="10:11" ht="12.75" customHeight="1" x14ac:dyDescent="0.2">
      <c r="J8482">
        <f t="shared" si="654"/>
        <v>0</v>
      </c>
      <c r="K8482">
        <f t="shared" si="655"/>
        <v>0</v>
      </c>
    </row>
    <row r="8483" spans="10:11" ht="12.75" customHeight="1" x14ac:dyDescent="0.2">
      <c r="J8483">
        <f t="shared" si="654"/>
        <v>0</v>
      </c>
      <c r="K8483">
        <f t="shared" si="655"/>
        <v>0</v>
      </c>
    </row>
    <row r="8484" spans="10:11" ht="12.75" customHeight="1" x14ac:dyDescent="0.2">
      <c r="J8484">
        <f t="shared" si="654"/>
        <v>0</v>
      </c>
      <c r="K8484">
        <f t="shared" si="655"/>
        <v>0</v>
      </c>
    </row>
    <row r="8485" spans="10:11" ht="12.75" customHeight="1" x14ac:dyDescent="0.2">
      <c r="J8485">
        <f t="shared" si="654"/>
        <v>0</v>
      </c>
      <c r="K8485">
        <f t="shared" si="655"/>
        <v>0</v>
      </c>
    </row>
    <row r="8486" spans="10:11" ht="12.75" customHeight="1" x14ac:dyDescent="0.2">
      <c r="J8486">
        <f t="shared" si="654"/>
        <v>0</v>
      </c>
      <c r="K8486">
        <f t="shared" si="655"/>
        <v>0</v>
      </c>
    </row>
    <row r="8487" spans="10:11" ht="12.75" customHeight="1" x14ac:dyDescent="0.2">
      <c r="J8487">
        <f t="shared" si="654"/>
        <v>0</v>
      </c>
      <c r="K8487">
        <f t="shared" si="655"/>
        <v>0</v>
      </c>
    </row>
    <row r="8488" spans="10:11" ht="12.75" customHeight="1" x14ac:dyDescent="0.2">
      <c r="J8488">
        <f t="shared" si="654"/>
        <v>0</v>
      </c>
      <c r="K8488">
        <f t="shared" si="655"/>
        <v>0</v>
      </c>
    </row>
    <row r="8489" spans="10:11" ht="12.75" customHeight="1" x14ac:dyDescent="0.2">
      <c r="J8489">
        <f t="shared" si="654"/>
        <v>0</v>
      </c>
      <c r="K8489">
        <f t="shared" si="655"/>
        <v>0</v>
      </c>
    </row>
    <row r="8490" spans="10:11" ht="12.75" customHeight="1" x14ac:dyDescent="0.2">
      <c r="J8490">
        <f t="shared" si="654"/>
        <v>0</v>
      </c>
      <c r="K8490">
        <f t="shared" si="655"/>
        <v>0</v>
      </c>
    </row>
    <row r="8491" spans="10:11" ht="12.75" customHeight="1" x14ac:dyDescent="0.2">
      <c r="J8491">
        <f t="shared" si="654"/>
        <v>0</v>
      </c>
      <c r="K8491">
        <f t="shared" si="655"/>
        <v>0</v>
      </c>
    </row>
    <row r="8492" spans="10:11" ht="12.75" customHeight="1" x14ac:dyDescent="0.2">
      <c r="J8492">
        <f t="shared" si="654"/>
        <v>0</v>
      </c>
      <c r="K8492">
        <f t="shared" si="655"/>
        <v>0</v>
      </c>
    </row>
    <row r="8493" spans="10:11" ht="12.75" customHeight="1" x14ac:dyDescent="0.2">
      <c r="J8493">
        <f t="shared" si="654"/>
        <v>0</v>
      </c>
      <c r="K8493">
        <f t="shared" si="655"/>
        <v>0</v>
      </c>
    </row>
    <row r="8494" spans="10:11" ht="12.75" customHeight="1" x14ac:dyDescent="0.2">
      <c r="J8494">
        <f t="shared" si="654"/>
        <v>0</v>
      </c>
      <c r="K8494">
        <f t="shared" si="655"/>
        <v>0</v>
      </c>
    </row>
    <row r="8495" spans="10:11" ht="12.75" customHeight="1" x14ac:dyDescent="0.2">
      <c r="J8495">
        <f t="shared" si="654"/>
        <v>0</v>
      </c>
      <c r="K8495">
        <f t="shared" si="655"/>
        <v>0</v>
      </c>
    </row>
    <row r="8496" spans="10:11" ht="12.75" customHeight="1" x14ac:dyDescent="0.2">
      <c r="J8496">
        <f t="shared" si="654"/>
        <v>0</v>
      </c>
      <c r="K8496">
        <f t="shared" si="655"/>
        <v>0</v>
      </c>
    </row>
    <row r="8497" spans="10:11" ht="12.75" customHeight="1" x14ac:dyDescent="0.2">
      <c r="J8497">
        <f t="shared" si="654"/>
        <v>0</v>
      </c>
      <c r="K8497">
        <f t="shared" si="655"/>
        <v>0</v>
      </c>
    </row>
    <row r="8498" spans="10:11" ht="12.75" customHeight="1" x14ac:dyDescent="0.2">
      <c r="J8498">
        <f t="shared" si="654"/>
        <v>0</v>
      </c>
      <c r="K8498">
        <f t="shared" si="655"/>
        <v>0</v>
      </c>
    </row>
    <row r="8499" spans="10:11" ht="12.75" customHeight="1" x14ac:dyDescent="0.2">
      <c r="J8499">
        <f t="shared" si="654"/>
        <v>0</v>
      </c>
      <c r="K8499">
        <f t="shared" si="655"/>
        <v>0</v>
      </c>
    </row>
    <row r="8500" spans="10:11" ht="12.75" customHeight="1" x14ac:dyDescent="0.2">
      <c r="J8500">
        <f t="shared" si="654"/>
        <v>0</v>
      </c>
      <c r="K8500">
        <f t="shared" si="655"/>
        <v>0</v>
      </c>
    </row>
    <row r="8501" spans="10:11" ht="12.75" customHeight="1" x14ac:dyDescent="0.2">
      <c r="J8501">
        <f t="shared" si="654"/>
        <v>0</v>
      </c>
      <c r="K8501">
        <f t="shared" si="655"/>
        <v>0</v>
      </c>
    </row>
    <row r="8502" spans="10:11" ht="12.75" customHeight="1" x14ac:dyDescent="0.2">
      <c r="J8502">
        <f t="shared" si="654"/>
        <v>0</v>
      </c>
      <c r="K8502">
        <f t="shared" si="655"/>
        <v>0</v>
      </c>
    </row>
    <row r="8503" spans="10:11" ht="12.75" customHeight="1" x14ac:dyDescent="0.2">
      <c r="J8503">
        <f t="shared" si="654"/>
        <v>0</v>
      </c>
      <c r="K8503">
        <f t="shared" si="655"/>
        <v>0</v>
      </c>
    </row>
    <row r="8504" spans="10:11" ht="12.75" customHeight="1" x14ac:dyDescent="0.2">
      <c r="J8504">
        <f t="shared" si="654"/>
        <v>0</v>
      </c>
      <c r="K8504">
        <f t="shared" si="655"/>
        <v>0</v>
      </c>
    </row>
    <row r="8505" spans="10:11" ht="12.75" customHeight="1" x14ac:dyDescent="0.2">
      <c r="J8505">
        <f t="shared" si="654"/>
        <v>0</v>
      </c>
      <c r="K8505">
        <f t="shared" si="655"/>
        <v>0</v>
      </c>
    </row>
    <row r="8506" spans="10:11" ht="12.75" customHeight="1" x14ac:dyDescent="0.2">
      <c r="J8506">
        <f t="shared" si="654"/>
        <v>0</v>
      </c>
      <c r="K8506">
        <f t="shared" si="655"/>
        <v>0</v>
      </c>
    </row>
    <row r="8507" spans="10:11" ht="12.75" customHeight="1" x14ac:dyDescent="0.2">
      <c r="J8507">
        <f t="shared" si="654"/>
        <v>0</v>
      </c>
      <c r="K8507">
        <f t="shared" si="655"/>
        <v>0</v>
      </c>
    </row>
    <row r="8508" spans="10:11" ht="12.75" customHeight="1" x14ac:dyDescent="0.2">
      <c r="J8508">
        <f t="shared" si="654"/>
        <v>0</v>
      </c>
      <c r="K8508">
        <f t="shared" si="655"/>
        <v>0</v>
      </c>
    </row>
    <row r="8509" spans="10:11" ht="12.75" customHeight="1" x14ac:dyDescent="0.2">
      <c r="J8509">
        <f t="shared" si="654"/>
        <v>0</v>
      </c>
      <c r="K8509">
        <f t="shared" si="655"/>
        <v>0</v>
      </c>
    </row>
    <row r="8510" spans="10:11" ht="12.75" customHeight="1" x14ac:dyDescent="0.2">
      <c r="J8510">
        <f t="shared" si="654"/>
        <v>0</v>
      </c>
      <c r="K8510">
        <f t="shared" si="655"/>
        <v>0</v>
      </c>
    </row>
    <row r="8511" spans="10:11" ht="12.75" customHeight="1" x14ac:dyDescent="0.2">
      <c r="J8511">
        <f t="shared" si="654"/>
        <v>0</v>
      </c>
      <c r="K8511">
        <f t="shared" si="655"/>
        <v>0</v>
      </c>
    </row>
    <row r="8512" spans="10:11" ht="12.75" customHeight="1" x14ac:dyDescent="0.2">
      <c r="J8512">
        <f t="shared" si="654"/>
        <v>0</v>
      </c>
      <c r="K8512">
        <f t="shared" si="655"/>
        <v>0</v>
      </c>
    </row>
    <row r="8513" spans="10:11" ht="12.75" customHeight="1" x14ac:dyDescent="0.2">
      <c r="J8513">
        <f t="shared" si="654"/>
        <v>0</v>
      </c>
      <c r="K8513">
        <f t="shared" si="655"/>
        <v>0</v>
      </c>
    </row>
    <row r="8514" spans="10:11" ht="12.75" customHeight="1" x14ac:dyDescent="0.2">
      <c r="J8514">
        <f t="shared" si="654"/>
        <v>0</v>
      </c>
      <c r="K8514">
        <f t="shared" si="655"/>
        <v>0</v>
      </c>
    </row>
    <row r="8515" spans="10:11" ht="12.75" customHeight="1" x14ac:dyDescent="0.2">
      <c r="J8515">
        <f t="shared" ref="J8515:J8578" si="656">IF(H8515="",0,H8515)</f>
        <v>0</v>
      </c>
      <c r="K8515">
        <f t="shared" ref="K8515:K8578" si="657">IF(I8515="",0,I8515)</f>
        <v>0</v>
      </c>
    </row>
    <row r="8516" spans="10:11" ht="12.75" customHeight="1" x14ac:dyDescent="0.2">
      <c r="J8516">
        <f t="shared" si="656"/>
        <v>0</v>
      </c>
      <c r="K8516">
        <f t="shared" si="657"/>
        <v>0</v>
      </c>
    </row>
    <row r="8517" spans="10:11" ht="12.75" customHeight="1" x14ac:dyDescent="0.2">
      <c r="J8517">
        <f t="shared" si="656"/>
        <v>0</v>
      </c>
      <c r="K8517">
        <f t="shared" si="657"/>
        <v>0</v>
      </c>
    </row>
    <row r="8518" spans="10:11" ht="12.75" customHeight="1" x14ac:dyDescent="0.2">
      <c r="J8518">
        <f t="shared" si="656"/>
        <v>0</v>
      </c>
      <c r="K8518">
        <f t="shared" si="657"/>
        <v>0</v>
      </c>
    </row>
    <row r="8519" spans="10:11" ht="12.75" customHeight="1" x14ac:dyDescent="0.2">
      <c r="J8519">
        <f t="shared" si="656"/>
        <v>0</v>
      </c>
      <c r="K8519">
        <f t="shared" si="657"/>
        <v>0</v>
      </c>
    </row>
    <row r="8520" spans="10:11" ht="12.75" customHeight="1" x14ac:dyDescent="0.2">
      <c r="J8520">
        <f t="shared" si="656"/>
        <v>0</v>
      </c>
      <c r="K8520">
        <f t="shared" si="657"/>
        <v>0</v>
      </c>
    </row>
    <row r="8521" spans="10:11" ht="12.75" customHeight="1" x14ac:dyDescent="0.2">
      <c r="J8521">
        <f t="shared" si="656"/>
        <v>0</v>
      </c>
      <c r="K8521">
        <f t="shared" si="657"/>
        <v>0</v>
      </c>
    </row>
    <row r="8522" spans="10:11" ht="12.75" customHeight="1" x14ac:dyDescent="0.2">
      <c r="J8522">
        <f t="shared" si="656"/>
        <v>0</v>
      </c>
      <c r="K8522">
        <f t="shared" si="657"/>
        <v>0</v>
      </c>
    </row>
    <row r="8523" spans="10:11" ht="12.75" customHeight="1" x14ac:dyDescent="0.2">
      <c r="J8523">
        <f t="shared" si="656"/>
        <v>0</v>
      </c>
      <c r="K8523">
        <f t="shared" si="657"/>
        <v>0</v>
      </c>
    </row>
    <row r="8524" spans="10:11" ht="12.75" customHeight="1" x14ac:dyDescent="0.2">
      <c r="J8524">
        <f t="shared" si="656"/>
        <v>0</v>
      </c>
      <c r="K8524">
        <f t="shared" si="657"/>
        <v>0</v>
      </c>
    </row>
    <row r="8525" spans="10:11" ht="12.75" customHeight="1" x14ac:dyDescent="0.2">
      <c r="J8525">
        <f t="shared" si="656"/>
        <v>0</v>
      </c>
      <c r="K8525">
        <f t="shared" si="657"/>
        <v>0</v>
      </c>
    </row>
    <row r="8526" spans="10:11" ht="12.75" customHeight="1" x14ac:dyDescent="0.2">
      <c r="J8526">
        <f t="shared" si="656"/>
        <v>0</v>
      </c>
      <c r="K8526">
        <f t="shared" si="657"/>
        <v>0</v>
      </c>
    </row>
    <row r="8527" spans="10:11" ht="12.75" customHeight="1" x14ac:dyDescent="0.2">
      <c r="J8527">
        <f t="shared" si="656"/>
        <v>0</v>
      </c>
      <c r="K8527">
        <f t="shared" si="657"/>
        <v>0</v>
      </c>
    </row>
    <row r="8528" spans="10:11" ht="12.75" customHeight="1" x14ac:dyDescent="0.2">
      <c r="J8528">
        <f t="shared" si="656"/>
        <v>0</v>
      </c>
      <c r="K8528">
        <f t="shared" si="657"/>
        <v>0</v>
      </c>
    </row>
    <row r="8529" spans="10:11" ht="12.75" customHeight="1" x14ac:dyDescent="0.2">
      <c r="J8529">
        <f t="shared" si="656"/>
        <v>0</v>
      </c>
      <c r="K8529">
        <f t="shared" si="657"/>
        <v>0</v>
      </c>
    </row>
    <row r="8530" spans="10:11" ht="12.75" customHeight="1" x14ac:dyDescent="0.2">
      <c r="J8530">
        <f t="shared" si="656"/>
        <v>0</v>
      </c>
      <c r="K8530">
        <f t="shared" si="657"/>
        <v>0</v>
      </c>
    </row>
    <row r="8531" spans="10:11" ht="12.75" customHeight="1" x14ac:dyDescent="0.2">
      <c r="J8531">
        <f t="shared" si="656"/>
        <v>0</v>
      </c>
      <c r="K8531">
        <f t="shared" si="657"/>
        <v>0</v>
      </c>
    </row>
    <row r="8532" spans="10:11" ht="12.75" customHeight="1" x14ac:dyDescent="0.2">
      <c r="J8532">
        <f t="shared" si="656"/>
        <v>0</v>
      </c>
      <c r="K8532">
        <f t="shared" si="657"/>
        <v>0</v>
      </c>
    </row>
    <row r="8533" spans="10:11" ht="12.75" customHeight="1" x14ac:dyDescent="0.2">
      <c r="J8533">
        <f t="shared" si="656"/>
        <v>0</v>
      </c>
      <c r="K8533">
        <f t="shared" si="657"/>
        <v>0</v>
      </c>
    </row>
    <row r="8534" spans="10:11" ht="12.75" customHeight="1" x14ac:dyDescent="0.2">
      <c r="J8534">
        <f t="shared" si="656"/>
        <v>0</v>
      </c>
      <c r="K8534">
        <f t="shared" si="657"/>
        <v>0</v>
      </c>
    </row>
    <row r="8535" spans="10:11" ht="12.75" customHeight="1" x14ac:dyDescent="0.2">
      <c r="J8535">
        <f t="shared" si="656"/>
        <v>0</v>
      </c>
      <c r="K8535">
        <f t="shared" si="657"/>
        <v>0</v>
      </c>
    </row>
    <row r="8536" spans="10:11" ht="12.75" customHeight="1" x14ac:dyDescent="0.2">
      <c r="J8536">
        <f t="shared" si="656"/>
        <v>0</v>
      </c>
      <c r="K8536">
        <f t="shared" si="657"/>
        <v>0</v>
      </c>
    </row>
    <row r="8537" spans="10:11" ht="12.75" customHeight="1" x14ac:dyDescent="0.2">
      <c r="J8537">
        <f t="shared" si="656"/>
        <v>0</v>
      </c>
      <c r="K8537">
        <f t="shared" si="657"/>
        <v>0</v>
      </c>
    </row>
    <row r="8538" spans="10:11" ht="12.75" customHeight="1" x14ac:dyDescent="0.2">
      <c r="J8538">
        <f t="shared" si="656"/>
        <v>0</v>
      </c>
      <c r="K8538">
        <f t="shared" si="657"/>
        <v>0</v>
      </c>
    </row>
    <row r="8539" spans="10:11" ht="12.75" customHeight="1" x14ac:dyDescent="0.2">
      <c r="J8539">
        <f t="shared" si="656"/>
        <v>0</v>
      </c>
      <c r="K8539">
        <f t="shared" si="657"/>
        <v>0</v>
      </c>
    </row>
    <row r="8540" spans="10:11" ht="12.75" customHeight="1" x14ac:dyDescent="0.2">
      <c r="J8540">
        <f t="shared" si="656"/>
        <v>0</v>
      </c>
      <c r="K8540">
        <f t="shared" si="657"/>
        <v>0</v>
      </c>
    </row>
    <row r="8541" spans="10:11" ht="12.75" customHeight="1" x14ac:dyDescent="0.2">
      <c r="J8541">
        <f t="shared" si="656"/>
        <v>0</v>
      </c>
      <c r="K8541">
        <f t="shared" si="657"/>
        <v>0</v>
      </c>
    </row>
    <row r="8542" spans="10:11" ht="12.75" customHeight="1" x14ac:dyDescent="0.2">
      <c r="J8542">
        <f t="shared" si="656"/>
        <v>0</v>
      </c>
      <c r="K8542">
        <f t="shared" si="657"/>
        <v>0</v>
      </c>
    </row>
    <row r="8543" spans="10:11" ht="12.75" customHeight="1" x14ac:dyDescent="0.2">
      <c r="J8543">
        <f t="shared" si="656"/>
        <v>0</v>
      </c>
      <c r="K8543">
        <f t="shared" si="657"/>
        <v>0</v>
      </c>
    </row>
    <row r="8544" spans="10:11" ht="12.75" customHeight="1" x14ac:dyDescent="0.2">
      <c r="J8544">
        <f t="shared" si="656"/>
        <v>0</v>
      </c>
      <c r="K8544">
        <f t="shared" si="657"/>
        <v>0</v>
      </c>
    </row>
    <row r="8545" spans="10:11" ht="12.75" customHeight="1" x14ac:dyDescent="0.2">
      <c r="J8545">
        <f t="shared" si="656"/>
        <v>0</v>
      </c>
      <c r="K8545">
        <f t="shared" si="657"/>
        <v>0</v>
      </c>
    </row>
    <row r="8546" spans="10:11" ht="12.75" customHeight="1" x14ac:dyDescent="0.2">
      <c r="J8546">
        <f t="shared" si="656"/>
        <v>0</v>
      </c>
      <c r="K8546">
        <f t="shared" si="657"/>
        <v>0</v>
      </c>
    </row>
    <row r="8547" spans="10:11" ht="12.75" customHeight="1" x14ac:dyDescent="0.2">
      <c r="J8547">
        <f t="shared" si="656"/>
        <v>0</v>
      </c>
      <c r="K8547">
        <f t="shared" si="657"/>
        <v>0</v>
      </c>
    </row>
    <row r="8548" spans="10:11" ht="12.75" customHeight="1" x14ac:dyDescent="0.2">
      <c r="J8548">
        <f t="shared" si="656"/>
        <v>0</v>
      </c>
      <c r="K8548">
        <f t="shared" si="657"/>
        <v>0</v>
      </c>
    </row>
    <row r="8549" spans="10:11" ht="12.75" customHeight="1" x14ac:dyDescent="0.2">
      <c r="J8549">
        <f t="shared" si="656"/>
        <v>0</v>
      </c>
      <c r="K8549">
        <f t="shared" si="657"/>
        <v>0</v>
      </c>
    </row>
    <row r="8550" spans="10:11" ht="12.75" customHeight="1" x14ac:dyDescent="0.2">
      <c r="J8550">
        <f t="shared" si="656"/>
        <v>0</v>
      </c>
      <c r="K8550">
        <f t="shared" si="657"/>
        <v>0</v>
      </c>
    </row>
    <row r="8551" spans="10:11" ht="12.75" customHeight="1" x14ac:dyDescent="0.2">
      <c r="J8551">
        <f t="shared" si="656"/>
        <v>0</v>
      </c>
      <c r="K8551">
        <f t="shared" si="657"/>
        <v>0</v>
      </c>
    </row>
    <row r="8552" spans="10:11" ht="12.75" customHeight="1" x14ac:dyDescent="0.2">
      <c r="J8552">
        <f t="shared" si="656"/>
        <v>0</v>
      </c>
      <c r="K8552">
        <f t="shared" si="657"/>
        <v>0</v>
      </c>
    </row>
    <row r="8553" spans="10:11" ht="12.75" customHeight="1" x14ac:dyDescent="0.2">
      <c r="J8553">
        <f t="shared" si="656"/>
        <v>0</v>
      </c>
      <c r="K8553">
        <f t="shared" si="657"/>
        <v>0</v>
      </c>
    </row>
    <row r="8554" spans="10:11" ht="12.75" customHeight="1" x14ac:dyDescent="0.2">
      <c r="J8554">
        <f t="shared" si="656"/>
        <v>0</v>
      </c>
      <c r="K8554">
        <f t="shared" si="657"/>
        <v>0</v>
      </c>
    </row>
    <row r="8555" spans="10:11" ht="12.75" customHeight="1" x14ac:dyDescent="0.2">
      <c r="J8555">
        <f t="shared" si="656"/>
        <v>0</v>
      </c>
      <c r="K8555">
        <f t="shared" si="657"/>
        <v>0</v>
      </c>
    </row>
    <row r="8556" spans="10:11" ht="12.75" customHeight="1" x14ac:dyDescent="0.2">
      <c r="J8556">
        <f t="shared" si="656"/>
        <v>0</v>
      </c>
      <c r="K8556">
        <f t="shared" si="657"/>
        <v>0</v>
      </c>
    </row>
    <row r="8557" spans="10:11" ht="12.75" customHeight="1" x14ac:dyDescent="0.2">
      <c r="J8557">
        <f t="shared" si="656"/>
        <v>0</v>
      </c>
      <c r="K8557">
        <f t="shared" si="657"/>
        <v>0</v>
      </c>
    </row>
    <row r="8558" spans="10:11" ht="12.75" customHeight="1" x14ac:dyDescent="0.2">
      <c r="J8558">
        <f t="shared" si="656"/>
        <v>0</v>
      </c>
      <c r="K8558">
        <f t="shared" si="657"/>
        <v>0</v>
      </c>
    </row>
    <row r="8559" spans="10:11" ht="12.75" customHeight="1" x14ac:dyDescent="0.2">
      <c r="J8559">
        <f t="shared" si="656"/>
        <v>0</v>
      </c>
      <c r="K8559">
        <f t="shared" si="657"/>
        <v>0</v>
      </c>
    </row>
    <row r="8560" spans="10:11" ht="12.75" customHeight="1" x14ac:dyDescent="0.2">
      <c r="J8560">
        <f t="shared" si="656"/>
        <v>0</v>
      </c>
      <c r="K8560">
        <f t="shared" si="657"/>
        <v>0</v>
      </c>
    </row>
    <row r="8561" spans="10:11" ht="12.75" customHeight="1" x14ac:dyDescent="0.2">
      <c r="J8561">
        <f t="shared" si="656"/>
        <v>0</v>
      </c>
      <c r="K8561">
        <f t="shared" si="657"/>
        <v>0</v>
      </c>
    </row>
    <row r="8562" spans="10:11" ht="12.75" customHeight="1" x14ac:dyDescent="0.2">
      <c r="J8562">
        <f t="shared" si="656"/>
        <v>0</v>
      </c>
      <c r="K8562">
        <f t="shared" si="657"/>
        <v>0</v>
      </c>
    </row>
    <row r="8563" spans="10:11" ht="12.75" customHeight="1" x14ac:dyDescent="0.2">
      <c r="J8563">
        <f t="shared" si="656"/>
        <v>0</v>
      </c>
      <c r="K8563">
        <f t="shared" si="657"/>
        <v>0</v>
      </c>
    </row>
    <row r="8564" spans="10:11" ht="12.75" customHeight="1" x14ac:dyDescent="0.2">
      <c r="J8564">
        <f t="shared" si="656"/>
        <v>0</v>
      </c>
      <c r="K8564">
        <f t="shared" si="657"/>
        <v>0</v>
      </c>
    </row>
    <row r="8565" spans="10:11" ht="12.75" customHeight="1" x14ac:dyDescent="0.2">
      <c r="J8565">
        <f t="shared" si="656"/>
        <v>0</v>
      </c>
      <c r="K8565">
        <f t="shared" si="657"/>
        <v>0</v>
      </c>
    </row>
    <row r="8566" spans="10:11" ht="12.75" customHeight="1" x14ac:dyDescent="0.2">
      <c r="J8566">
        <f t="shared" si="656"/>
        <v>0</v>
      </c>
      <c r="K8566">
        <f t="shared" si="657"/>
        <v>0</v>
      </c>
    </row>
    <row r="8567" spans="10:11" ht="12.75" customHeight="1" x14ac:dyDescent="0.2">
      <c r="J8567">
        <f t="shared" si="656"/>
        <v>0</v>
      </c>
      <c r="K8567">
        <f t="shared" si="657"/>
        <v>0</v>
      </c>
    </row>
    <row r="8568" spans="10:11" ht="12.75" customHeight="1" x14ac:dyDescent="0.2">
      <c r="J8568">
        <f t="shared" si="656"/>
        <v>0</v>
      </c>
      <c r="K8568">
        <f t="shared" si="657"/>
        <v>0</v>
      </c>
    </row>
    <row r="8569" spans="10:11" ht="12.75" customHeight="1" x14ac:dyDescent="0.2">
      <c r="J8569">
        <f t="shared" si="656"/>
        <v>0</v>
      </c>
      <c r="K8569">
        <f t="shared" si="657"/>
        <v>0</v>
      </c>
    </row>
    <row r="8570" spans="10:11" ht="12.75" customHeight="1" x14ac:dyDescent="0.2">
      <c r="J8570">
        <f t="shared" si="656"/>
        <v>0</v>
      </c>
      <c r="K8570">
        <f t="shared" si="657"/>
        <v>0</v>
      </c>
    </row>
    <row r="8571" spans="10:11" ht="12.75" customHeight="1" x14ac:dyDescent="0.2">
      <c r="J8571">
        <f t="shared" si="656"/>
        <v>0</v>
      </c>
      <c r="K8571">
        <f t="shared" si="657"/>
        <v>0</v>
      </c>
    </row>
    <row r="8572" spans="10:11" ht="12.75" customHeight="1" x14ac:dyDescent="0.2">
      <c r="J8572">
        <f t="shared" si="656"/>
        <v>0</v>
      </c>
      <c r="K8572">
        <f t="shared" si="657"/>
        <v>0</v>
      </c>
    </row>
    <row r="8573" spans="10:11" ht="12.75" customHeight="1" x14ac:dyDescent="0.2">
      <c r="J8573">
        <f t="shared" si="656"/>
        <v>0</v>
      </c>
      <c r="K8573">
        <f t="shared" si="657"/>
        <v>0</v>
      </c>
    </row>
    <row r="8574" spans="10:11" ht="12.75" customHeight="1" x14ac:dyDescent="0.2">
      <c r="J8574">
        <f t="shared" si="656"/>
        <v>0</v>
      </c>
      <c r="K8574">
        <f t="shared" si="657"/>
        <v>0</v>
      </c>
    </row>
    <row r="8575" spans="10:11" ht="12.75" customHeight="1" x14ac:dyDescent="0.2">
      <c r="J8575">
        <f t="shared" si="656"/>
        <v>0</v>
      </c>
      <c r="K8575">
        <f t="shared" si="657"/>
        <v>0</v>
      </c>
    </row>
    <row r="8576" spans="10:11" ht="12.75" customHeight="1" x14ac:dyDescent="0.2">
      <c r="J8576">
        <f t="shared" si="656"/>
        <v>0</v>
      </c>
      <c r="K8576">
        <f t="shared" si="657"/>
        <v>0</v>
      </c>
    </row>
    <row r="8577" spans="10:11" ht="12.75" customHeight="1" x14ac:dyDescent="0.2">
      <c r="J8577">
        <f t="shared" si="656"/>
        <v>0</v>
      </c>
      <c r="K8577">
        <f t="shared" si="657"/>
        <v>0</v>
      </c>
    </row>
    <row r="8578" spans="10:11" ht="12.75" customHeight="1" x14ac:dyDescent="0.2">
      <c r="J8578">
        <f t="shared" si="656"/>
        <v>0</v>
      </c>
      <c r="K8578">
        <f t="shared" si="657"/>
        <v>0</v>
      </c>
    </row>
    <row r="8579" spans="10:11" ht="12.75" customHeight="1" x14ac:dyDescent="0.2">
      <c r="J8579">
        <f t="shared" ref="J8579:J8642" si="658">IF(H8579="",0,H8579)</f>
        <v>0</v>
      </c>
      <c r="K8579">
        <f t="shared" ref="K8579:K8642" si="659">IF(I8579="",0,I8579)</f>
        <v>0</v>
      </c>
    </row>
    <row r="8580" spans="10:11" ht="12.75" customHeight="1" x14ac:dyDescent="0.2">
      <c r="J8580">
        <f t="shared" si="658"/>
        <v>0</v>
      </c>
      <c r="K8580">
        <f t="shared" si="659"/>
        <v>0</v>
      </c>
    </row>
    <row r="8581" spans="10:11" ht="12.75" customHeight="1" x14ac:dyDescent="0.2">
      <c r="J8581">
        <f t="shared" si="658"/>
        <v>0</v>
      </c>
      <c r="K8581">
        <f t="shared" si="659"/>
        <v>0</v>
      </c>
    </row>
    <row r="8582" spans="10:11" ht="12.75" customHeight="1" x14ac:dyDescent="0.2">
      <c r="J8582">
        <f t="shared" si="658"/>
        <v>0</v>
      </c>
      <c r="K8582">
        <f t="shared" si="659"/>
        <v>0</v>
      </c>
    </row>
    <row r="8583" spans="10:11" ht="12.75" customHeight="1" x14ac:dyDescent="0.2">
      <c r="J8583">
        <f t="shared" si="658"/>
        <v>0</v>
      </c>
      <c r="K8583">
        <f t="shared" si="659"/>
        <v>0</v>
      </c>
    </row>
    <row r="8584" spans="10:11" ht="12.75" customHeight="1" x14ac:dyDescent="0.2">
      <c r="J8584">
        <f t="shared" si="658"/>
        <v>0</v>
      </c>
      <c r="K8584">
        <f t="shared" si="659"/>
        <v>0</v>
      </c>
    </row>
    <row r="8585" spans="10:11" ht="12.75" customHeight="1" x14ac:dyDescent="0.2">
      <c r="J8585">
        <f t="shared" si="658"/>
        <v>0</v>
      </c>
      <c r="K8585">
        <f t="shared" si="659"/>
        <v>0</v>
      </c>
    </row>
    <row r="8586" spans="10:11" ht="12.75" customHeight="1" x14ac:dyDescent="0.2">
      <c r="J8586">
        <f t="shared" si="658"/>
        <v>0</v>
      </c>
      <c r="K8586">
        <f t="shared" si="659"/>
        <v>0</v>
      </c>
    </row>
    <row r="8587" spans="10:11" ht="12.75" customHeight="1" x14ac:dyDescent="0.2">
      <c r="J8587">
        <f t="shared" si="658"/>
        <v>0</v>
      </c>
      <c r="K8587">
        <f t="shared" si="659"/>
        <v>0</v>
      </c>
    </row>
    <row r="8588" spans="10:11" ht="12.75" customHeight="1" x14ac:dyDescent="0.2">
      <c r="J8588">
        <f t="shared" si="658"/>
        <v>0</v>
      </c>
      <c r="K8588">
        <f t="shared" si="659"/>
        <v>0</v>
      </c>
    </row>
    <row r="8589" spans="10:11" ht="12.75" customHeight="1" x14ac:dyDescent="0.2">
      <c r="J8589">
        <f t="shared" si="658"/>
        <v>0</v>
      </c>
      <c r="K8589">
        <f t="shared" si="659"/>
        <v>0</v>
      </c>
    </row>
    <row r="8590" spans="10:11" ht="12.75" customHeight="1" x14ac:dyDescent="0.2">
      <c r="J8590">
        <f t="shared" si="658"/>
        <v>0</v>
      </c>
      <c r="K8590">
        <f t="shared" si="659"/>
        <v>0</v>
      </c>
    </row>
    <row r="8591" spans="10:11" ht="12.75" customHeight="1" x14ac:dyDescent="0.2">
      <c r="J8591">
        <f t="shared" si="658"/>
        <v>0</v>
      </c>
      <c r="K8591">
        <f t="shared" si="659"/>
        <v>0</v>
      </c>
    </row>
    <row r="8592" spans="10:11" ht="12.75" customHeight="1" x14ac:dyDescent="0.2">
      <c r="J8592">
        <f t="shared" si="658"/>
        <v>0</v>
      </c>
      <c r="K8592">
        <f t="shared" si="659"/>
        <v>0</v>
      </c>
    </row>
    <row r="8593" spans="10:11" ht="12.75" customHeight="1" x14ac:dyDescent="0.2">
      <c r="J8593">
        <f t="shared" si="658"/>
        <v>0</v>
      </c>
      <c r="K8593">
        <f t="shared" si="659"/>
        <v>0</v>
      </c>
    </row>
    <row r="8594" spans="10:11" ht="12.75" customHeight="1" x14ac:dyDescent="0.2">
      <c r="J8594">
        <f t="shared" si="658"/>
        <v>0</v>
      </c>
      <c r="K8594">
        <f t="shared" si="659"/>
        <v>0</v>
      </c>
    </row>
    <row r="8595" spans="10:11" ht="12.75" customHeight="1" x14ac:dyDescent="0.2">
      <c r="J8595">
        <f t="shared" si="658"/>
        <v>0</v>
      </c>
      <c r="K8595">
        <f t="shared" si="659"/>
        <v>0</v>
      </c>
    </row>
    <row r="8596" spans="10:11" ht="12.75" customHeight="1" x14ac:dyDescent="0.2">
      <c r="J8596">
        <f t="shared" si="658"/>
        <v>0</v>
      </c>
      <c r="K8596">
        <f t="shared" si="659"/>
        <v>0</v>
      </c>
    </row>
    <row r="8597" spans="10:11" ht="12.75" customHeight="1" x14ac:dyDescent="0.2">
      <c r="J8597">
        <f t="shared" si="658"/>
        <v>0</v>
      </c>
      <c r="K8597">
        <f t="shared" si="659"/>
        <v>0</v>
      </c>
    </row>
    <row r="8598" spans="10:11" ht="12.75" customHeight="1" x14ac:dyDescent="0.2">
      <c r="J8598">
        <f t="shared" si="658"/>
        <v>0</v>
      </c>
      <c r="K8598">
        <f t="shared" si="659"/>
        <v>0</v>
      </c>
    </row>
    <row r="8599" spans="10:11" ht="12.75" customHeight="1" x14ac:dyDescent="0.2">
      <c r="J8599">
        <f t="shared" si="658"/>
        <v>0</v>
      </c>
      <c r="K8599">
        <f t="shared" si="659"/>
        <v>0</v>
      </c>
    </row>
    <row r="8600" spans="10:11" ht="12.75" customHeight="1" x14ac:dyDescent="0.2">
      <c r="J8600">
        <f t="shared" si="658"/>
        <v>0</v>
      </c>
      <c r="K8600">
        <f t="shared" si="659"/>
        <v>0</v>
      </c>
    </row>
    <row r="8601" spans="10:11" ht="12.75" customHeight="1" x14ac:dyDescent="0.2">
      <c r="J8601">
        <f t="shared" si="658"/>
        <v>0</v>
      </c>
      <c r="K8601">
        <f t="shared" si="659"/>
        <v>0</v>
      </c>
    </row>
    <row r="8602" spans="10:11" ht="12.75" customHeight="1" x14ac:dyDescent="0.2">
      <c r="J8602">
        <f t="shared" si="658"/>
        <v>0</v>
      </c>
      <c r="K8602">
        <f t="shared" si="659"/>
        <v>0</v>
      </c>
    </row>
    <row r="8603" spans="10:11" ht="12.75" customHeight="1" x14ac:dyDescent="0.2">
      <c r="J8603">
        <f t="shared" si="658"/>
        <v>0</v>
      </c>
      <c r="K8603">
        <f t="shared" si="659"/>
        <v>0</v>
      </c>
    </row>
    <row r="8604" spans="10:11" ht="12.75" customHeight="1" x14ac:dyDescent="0.2">
      <c r="J8604">
        <f t="shared" si="658"/>
        <v>0</v>
      </c>
      <c r="K8604">
        <f t="shared" si="659"/>
        <v>0</v>
      </c>
    </row>
    <row r="8605" spans="10:11" ht="12.75" customHeight="1" x14ac:dyDescent="0.2">
      <c r="J8605">
        <f t="shared" si="658"/>
        <v>0</v>
      </c>
      <c r="K8605">
        <f t="shared" si="659"/>
        <v>0</v>
      </c>
    </row>
    <row r="8606" spans="10:11" ht="12.75" customHeight="1" x14ac:dyDescent="0.2">
      <c r="J8606">
        <f t="shared" si="658"/>
        <v>0</v>
      </c>
      <c r="K8606">
        <f t="shared" si="659"/>
        <v>0</v>
      </c>
    </row>
    <row r="8607" spans="10:11" ht="12.75" customHeight="1" x14ac:dyDescent="0.2">
      <c r="J8607">
        <f t="shared" si="658"/>
        <v>0</v>
      </c>
      <c r="K8607">
        <f t="shared" si="659"/>
        <v>0</v>
      </c>
    </row>
    <row r="8608" spans="10:11" ht="12.75" customHeight="1" x14ac:dyDescent="0.2">
      <c r="J8608">
        <f t="shared" si="658"/>
        <v>0</v>
      </c>
      <c r="K8608">
        <f t="shared" si="659"/>
        <v>0</v>
      </c>
    </row>
    <row r="8609" spans="10:11" ht="12.75" customHeight="1" x14ac:dyDescent="0.2">
      <c r="J8609">
        <f t="shared" si="658"/>
        <v>0</v>
      </c>
      <c r="K8609">
        <f t="shared" si="659"/>
        <v>0</v>
      </c>
    </row>
    <row r="8610" spans="10:11" ht="12.75" customHeight="1" x14ac:dyDescent="0.2">
      <c r="J8610">
        <f t="shared" si="658"/>
        <v>0</v>
      </c>
      <c r="K8610">
        <f t="shared" si="659"/>
        <v>0</v>
      </c>
    </row>
    <row r="8611" spans="10:11" ht="12.75" customHeight="1" x14ac:dyDescent="0.2">
      <c r="J8611">
        <f t="shared" si="658"/>
        <v>0</v>
      </c>
      <c r="K8611">
        <f t="shared" si="659"/>
        <v>0</v>
      </c>
    </row>
    <row r="8612" spans="10:11" ht="12.75" customHeight="1" x14ac:dyDescent="0.2">
      <c r="J8612">
        <f t="shared" si="658"/>
        <v>0</v>
      </c>
      <c r="K8612">
        <f t="shared" si="659"/>
        <v>0</v>
      </c>
    </row>
    <row r="8613" spans="10:11" ht="12.75" customHeight="1" x14ac:dyDescent="0.2">
      <c r="J8613">
        <f t="shared" si="658"/>
        <v>0</v>
      </c>
      <c r="K8613">
        <f t="shared" si="659"/>
        <v>0</v>
      </c>
    </row>
    <row r="8614" spans="10:11" ht="12.75" customHeight="1" x14ac:dyDescent="0.2">
      <c r="J8614">
        <f t="shared" si="658"/>
        <v>0</v>
      </c>
      <c r="K8614">
        <f t="shared" si="659"/>
        <v>0</v>
      </c>
    </row>
    <row r="8615" spans="10:11" ht="12.75" customHeight="1" x14ac:dyDescent="0.2">
      <c r="J8615">
        <f t="shared" si="658"/>
        <v>0</v>
      </c>
      <c r="K8615">
        <f t="shared" si="659"/>
        <v>0</v>
      </c>
    </row>
    <row r="8616" spans="10:11" ht="12.75" customHeight="1" x14ac:dyDescent="0.2">
      <c r="J8616">
        <f t="shared" si="658"/>
        <v>0</v>
      </c>
      <c r="K8616">
        <f t="shared" si="659"/>
        <v>0</v>
      </c>
    </row>
    <row r="8617" spans="10:11" ht="12.75" customHeight="1" x14ac:dyDescent="0.2">
      <c r="J8617">
        <f t="shared" si="658"/>
        <v>0</v>
      </c>
      <c r="K8617">
        <f t="shared" si="659"/>
        <v>0</v>
      </c>
    </row>
    <row r="8618" spans="10:11" ht="12.75" customHeight="1" x14ac:dyDescent="0.2">
      <c r="J8618">
        <f t="shared" si="658"/>
        <v>0</v>
      </c>
      <c r="K8618">
        <f t="shared" si="659"/>
        <v>0</v>
      </c>
    </row>
    <row r="8619" spans="10:11" ht="12.75" customHeight="1" x14ac:dyDescent="0.2">
      <c r="J8619">
        <f t="shared" si="658"/>
        <v>0</v>
      </c>
      <c r="K8619">
        <f t="shared" si="659"/>
        <v>0</v>
      </c>
    </row>
    <row r="8620" spans="10:11" ht="12.75" customHeight="1" x14ac:dyDescent="0.2">
      <c r="J8620">
        <f t="shared" si="658"/>
        <v>0</v>
      </c>
      <c r="K8620">
        <f t="shared" si="659"/>
        <v>0</v>
      </c>
    </row>
    <row r="8621" spans="10:11" ht="12.75" customHeight="1" x14ac:dyDescent="0.2">
      <c r="J8621">
        <f t="shared" si="658"/>
        <v>0</v>
      </c>
      <c r="K8621">
        <f t="shared" si="659"/>
        <v>0</v>
      </c>
    </row>
    <row r="8622" spans="10:11" ht="12.75" customHeight="1" x14ac:dyDescent="0.2">
      <c r="J8622">
        <f t="shared" si="658"/>
        <v>0</v>
      </c>
      <c r="K8622">
        <f t="shared" si="659"/>
        <v>0</v>
      </c>
    </row>
    <row r="8623" spans="10:11" ht="12.75" customHeight="1" x14ac:dyDescent="0.2">
      <c r="J8623">
        <f t="shared" si="658"/>
        <v>0</v>
      </c>
      <c r="K8623">
        <f t="shared" si="659"/>
        <v>0</v>
      </c>
    </row>
    <row r="8624" spans="10:11" ht="12.75" customHeight="1" x14ac:dyDescent="0.2">
      <c r="J8624">
        <f t="shared" si="658"/>
        <v>0</v>
      </c>
      <c r="K8624">
        <f t="shared" si="659"/>
        <v>0</v>
      </c>
    </row>
    <row r="8625" spans="10:11" ht="12.75" customHeight="1" x14ac:dyDescent="0.2">
      <c r="J8625">
        <f t="shared" si="658"/>
        <v>0</v>
      </c>
      <c r="K8625">
        <f t="shared" si="659"/>
        <v>0</v>
      </c>
    </row>
    <row r="8626" spans="10:11" ht="12.75" customHeight="1" x14ac:dyDescent="0.2">
      <c r="J8626">
        <f t="shared" si="658"/>
        <v>0</v>
      </c>
      <c r="K8626">
        <f t="shared" si="659"/>
        <v>0</v>
      </c>
    </row>
    <row r="8627" spans="10:11" ht="12.75" customHeight="1" x14ac:dyDescent="0.2">
      <c r="J8627">
        <f t="shared" si="658"/>
        <v>0</v>
      </c>
      <c r="K8627">
        <f t="shared" si="659"/>
        <v>0</v>
      </c>
    </row>
    <row r="8628" spans="10:11" ht="12.75" customHeight="1" x14ac:dyDescent="0.2">
      <c r="J8628">
        <f t="shared" si="658"/>
        <v>0</v>
      </c>
      <c r="K8628">
        <f t="shared" si="659"/>
        <v>0</v>
      </c>
    </row>
    <row r="8629" spans="10:11" ht="12.75" customHeight="1" x14ac:dyDescent="0.2">
      <c r="J8629">
        <f t="shared" si="658"/>
        <v>0</v>
      </c>
      <c r="K8629">
        <f t="shared" si="659"/>
        <v>0</v>
      </c>
    </row>
    <row r="8630" spans="10:11" ht="12.75" customHeight="1" x14ac:dyDescent="0.2">
      <c r="J8630">
        <f t="shared" si="658"/>
        <v>0</v>
      </c>
      <c r="K8630">
        <f t="shared" si="659"/>
        <v>0</v>
      </c>
    </row>
    <row r="8631" spans="10:11" ht="12.75" customHeight="1" x14ac:dyDescent="0.2">
      <c r="J8631">
        <f t="shared" si="658"/>
        <v>0</v>
      </c>
      <c r="K8631">
        <f t="shared" si="659"/>
        <v>0</v>
      </c>
    </row>
    <row r="8632" spans="10:11" ht="12.75" customHeight="1" x14ac:dyDescent="0.2">
      <c r="J8632">
        <f t="shared" si="658"/>
        <v>0</v>
      </c>
      <c r="K8632">
        <f t="shared" si="659"/>
        <v>0</v>
      </c>
    </row>
    <row r="8633" spans="10:11" ht="12.75" customHeight="1" x14ac:dyDescent="0.2">
      <c r="J8633">
        <f t="shared" si="658"/>
        <v>0</v>
      </c>
      <c r="K8633">
        <f t="shared" si="659"/>
        <v>0</v>
      </c>
    </row>
    <row r="8634" spans="10:11" ht="12.75" customHeight="1" x14ac:dyDescent="0.2">
      <c r="J8634">
        <f t="shared" si="658"/>
        <v>0</v>
      </c>
      <c r="K8634">
        <f t="shared" si="659"/>
        <v>0</v>
      </c>
    </row>
    <row r="8635" spans="10:11" ht="12.75" customHeight="1" x14ac:dyDescent="0.2">
      <c r="J8635">
        <f t="shared" si="658"/>
        <v>0</v>
      </c>
      <c r="K8635">
        <f t="shared" si="659"/>
        <v>0</v>
      </c>
    </row>
    <row r="8636" spans="10:11" ht="12.75" customHeight="1" x14ac:dyDescent="0.2">
      <c r="J8636">
        <f t="shared" si="658"/>
        <v>0</v>
      </c>
      <c r="K8636">
        <f t="shared" si="659"/>
        <v>0</v>
      </c>
    </row>
    <row r="8637" spans="10:11" ht="12.75" customHeight="1" x14ac:dyDescent="0.2">
      <c r="J8637">
        <f t="shared" si="658"/>
        <v>0</v>
      </c>
      <c r="K8637">
        <f t="shared" si="659"/>
        <v>0</v>
      </c>
    </row>
    <row r="8638" spans="10:11" ht="12.75" customHeight="1" x14ac:dyDescent="0.2">
      <c r="J8638">
        <f t="shared" si="658"/>
        <v>0</v>
      </c>
      <c r="K8638">
        <f t="shared" si="659"/>
        <v>0</v>
      </c>
    </row>
    <row r="8639" spans="10:11" ht="12.75" customHeight="1" x14ac:dyDescent="0.2">
      <c r="J8639">
        <f t="shared" si="658"/>
        <v>0</v>
      </c>
      <c r="K8639">
        <f t="shared" si="659"/>
        <v>0</v>
      </c>
    </row>
    <row r="8640" spans="10:11" ht="12.75" customHeight="1" x14ac:dyDescent="0.2">
      <c r="J8640">
        <f t="shared" si="658"/>
        <v>0</v>
      </c>
      <c r="K8640">
        <f t="shared" si="659"/>
        <v>0</v>
      </c>
    </row>
    <row r="8641" spans="10:11" ht="12.75" customHeight="1" x14ac:dyDescent="0.2">
      <c r="J8641">
        <f t="shared" si="658"/>
        <v>0</v>
      </c>
      <c r="K8641">
        <f t="shared" si="659"/>
        <v>0</v>
      </c>
    </row>
    <row r="8642" spans="10:11" ht="12.75" customHeight="1" x14ac:dyDescent="0.2">
      <c r="J8642">
        <f t="shared" si="658"/>
        <v>0</v>
      </c>
      <c r="K8642">
        <f t="shared" si="659"/>
        <v>0</v>
      </c>
    </row>
    <row r="8643" spans="10:11" ht="12.75" customHeight="1" x14ac:dyDescent="0.2">
      <c r="J8643">
        <f t="shared" ref="J8643:J8706" si="660">IF(H8643="",0,H8643)</f>
        <v>0</v>
      </c>
      <c r="K8643">
        <f t="shared" ref="K8643:K8706" si="661">IF(I8643="",0,I8643)</f>
        <v>0</v>
      </c>
    </row>
    <row r="8644" spans="10:11" ht="12.75" customHeight="1" x14ac:dyDescent="0.2">
      <c r="J8644">
        <f t="shared" si="660"/>
        <v>0</v>
      </c>
      <c r="K8644">
        <f t="shared" si="661"/>
        <v>0</v>
      </c>
    </row>
    <row r="8645" spans="10:11" ht="12.75" customHeight="1" x14ac:dyDescent="0.2">
      <c r="J8645">
        <f t="shared" si="660"/>
        <v>0</v>
      </c>
      <c r="K8645">
        <f t="shared" si="661"/>
        <v>0</v>
      </c>
    </row>
    <row r="8646" spans="10:11" ht="12.75" customHeight="1" x14ac:dyDescent="0.2">
      <c r="J8646">
        <f t="shared" si="660"/>
        <v>0</v>
      </c>
      <c r="K8646">
        <f t="shared" si="661"/>
        <v>0</v>
      </c>
    </row>
    <row r="8647" spans="10:11" ht="12.75" customHeight="1" x14ac:dyDescent="0.2">
      <c r="J8647">
        <f t="shared" si="660"/>
        <v>0</v>
      </c>
      <c r="K8647">
        <f t="shared" si="661"/>
        <v>0</v>
      </c>
    </row>
    <row r="8648" spans="10:11" ht="12.75" customHeight="1" x14ac:dyDescent="0.2">
      <c r="J8648">
        <f t="shared" si="660"/>
        <v>0</v>
      </c>
      <c r="K8648">
        <f t="shared" si="661"/>
        <v>0</v>
      </c>
    </row>
    <row r="8649" spans="10:11" ht="12.75" customHeight="1" x14ac:dyDescent="0.2">
      <c r="J8649">
        <f t="shared" si="660"/>
        <v>0</v>
      </c>
      <c r="K8649">
        <f t="shared" si="661"/>
        <v>0</v>
      </c>
    </row>
    <row r="8650" spans="10:11" ht="12.75" customHeight="1" x14ac:dyDescent="0.2">
      <c r="J8650">
        <f t="shared" si="660"/>
        <v>0</v>
      </c>
      <c r="K8650">
        <f t="shared" si="661"/>
        <v>0</v>
      </c>
    </row>
    <row r="8651" spans="10:11" ht="12.75" customHeight="1" x14ac:dyDescent="0.2">
      <c r="J8651">
        <f t="shared" si="660"/>
        <v>0</v>
      </c>
      <c r="K8651">
        <f t="shared" si="661"/>
        <v>0</v>
      </c>
    </row>
    <row r="8652" spans="10:11" ht="12.75" customHeight="1" x14ac:dyDescent="0.2">
      <c r="J8652">
        <f t="shared" si="660"/>
        <v>0</v>
      </c>
      <c r="K8652">
        <f t="shared" si="661"/>
        <v>0</v>
      </c>
    </row>
    <row r="8653" spans="10:11" ht="12.75" customHeight="1" x14ac:dyDescent="0.2">
      <c r="J8653">
        <f t="shared" si="660"/>
        <v>0</v>
      </c>
      <c r="K8653">
        <f t="shared" si="661"/>
        <v>0</v>
      </c>
    </row>
    <row r="8654" spans="10:11" ht="12.75" customHeight="1" x14ac:dyDescent="0.2">
      <c r="J8654">
        <f t="shared" si="660"/>
        <v>0</v>
      </c>
      <c r="K8654">
        <f t="shared" si="661"/>
        <v>0</v>
      </c>
    </row>
    <row r="8655" spans="10:11" ht="12.75" customHeight="1" x14ac:dyDescent="0.2">
      <c r="J8655">
        <f t="shared" si="660"/>
        <v>0</v>
      </c>
      <c r="K8655">
        <f t="shared" si="661"/>
        <v>0</v>
      </c>
    </row>
    <row r="8656" spans="10:11" ht="12.75" customHeight="1" x14ac:dyDescent="0.2">
      <c r="J8656">
        <f t="shared" si="660"/>
        <v>0</v>
      </c>
      <c r="K8656">
        <f t="shared" si="661"/>
        <v>0</v>
      </c>
    </row>
    <row r="8657" spans="10:11" ht="12.75" customHeight="1" x14ac:dyDescent="0.2">
      <c r="J8657">
        <f t="shared" si="660"/>
        <v>0</v>
      </c>
      <c r="K8657">
        <f t="shared" si="661"/>
        <v>0</v>
      </c>
    </row>
    <row r="8658" spans="10:11" ht="12.75" customHeight="1" x14ac:dyDescent="0.2">
      <c r="J8658">
        <f t="shared" si="660"/>
        <v>0</v>
      </c>
      <c r="K8658">
        <f t="shared" si="661"/>
        <v>0</v>
      </c>
    </row>
    <row r="8659" spans="10:11" ht="12.75" customHeight="1" x14ac:dyDescent="0.2">
      <c r="J8659">
        <f t="shared" si="660"/>
        <v>0</v>
      </c>
      <c r="K8659">
        <f t="shared" si="661"/>
        <v>0</v>
      </c>
    </row>
    <row r="8660" spans="10:11" ht="12.75" customHeight="1" x14ac:dyDescent="0.2">
      <c r="J8660">
        <f t="shared" si="660"/>
        <v>0</v>
      </c>
      <c r="K8660">
        <f t="shared" si="661"/>
        <v>0</v>
      </c>
    </row>
    <row r="8661" spans="10:11" ht="12.75" customHeight="1" x14ac:dyDescent="0.2">
      <c r="J8661">
        <f t="shared" si="660"/>
        <v>0</v>
      </c>
      <c r="K8661">
        <f t="shared" si="661"/>
        <v>0</v>
      </c>
    </row>
    <row r="8662" spans="10:11" ht="12.75" customHeight="1" x14ac:dyDescent="0.2">
      <c r="J8662">
        <f t="shared" si="660"/>
        <v>0</v>
      </c>
      <c r="K8662">
        <f t="shared" si="661"/>
        <v>0</v>
      </c>
    </row>
    <row r="8663" spans="10:11" ht="12.75" customHeight="1" x14ac:dyDescent="0.2">
      <c r="J8663">
        <f t="shared" si="660"/>
        <v>0</v>
      </c>
      <c r="K8663">
        <f t="shared" si="661"/>
        <v>0</v>
      </c>
    </row>
    <row r="8664" spans="10:11" ht="12.75" customHeight="1" x14ac:dyDescent="0.2">
      <c r="J8664">
        <f t="shared" si="660"/>
        <v>0</v>
      </c>
      <c r="K8664">
        <f t="shared" si="661"/>
        <v>0</v>
      </c>
    </row>
    <row r="8665" spans="10:11" ht="12.75" customHeight="1" x14ac:dyDescent="0.2">
      <c r="J8665">
        <f t="shared" si="660"/>
        <v>0</v>
      </c>
      <c r="K8665">
        <f t="shared" si="661"/>
        <v>0</v>
      </c>
    </row>
    <row r="8666" spans="10:11" ht="12.75" customHeight="1" x14ac:dyDescent="0.2">
      <c r="J8666">
        <f t="shared" si="660"/>
        <v>0</v>
      </c>
      <c r="K8666">
        <f t="shared" si="661"/>
        <v>0</v>
      </c>
    </row>
    <row r="8667" spans="10:11" ht="12.75" customHeight="1" x14ac:dyDescent="0.2">
      <c r="J8667">
        <f t="shared" si="660"/>
        <v>0</v>
      </c>
      <c r="K8667">
        <f t="shared" si="661"/>
        <v>0</v>
      </c>
    </row>
    <row r="8668" spans="10:11" ht="12.75" customHeight="1" x14ac:dyDescent="0.2">
      <c r="J8668">
        <f t="shared" si="660"/>
        <v>0</v>
      </c>
      <c r="K8668">
        <f t="shared" si="661"/>
        <v>0</v>
      </c>
    </row>
    <row r="8669" spans="10:11" ht="12.75" customHeight="1" x14ac:dyDescent="0.2">
      <c r="J8669">
        <f t="shared" si="660"/>
        <v>0</v>
      </c>
      <c r="K8669">
        <f t="shared" si="661"/>
        <v>0</v>
      </c>
    </row>
    <row r="8670" spans="10:11" ht="12.75" customHeight="1" x14ac:dyDescent="0.2">
      <c r="J8670">
        <f t="shared" si="660"/>
        <v>0</v>
      </c>
      <c r="K8670">
        <f t="shared" si="661"/>
        <v>0</v>
      </c>
    </row>
    <row r="8671" spans="10:11" ht="12.75" customHeight="1" x14ac:dyDescent="0.2">
      <c r="J8671">
        <f t="shared" si="660"/>
        <v>0</v>
      </c>
      <c r="K8671">
        <f t="shared" si="661"/>
        <v>0</v>
      </c>
    </row>
    <row r="8672" spans="10:11" ht="12.75" customHeight="1" x14ac:dyDescent="0.2">
      <c r="J8672">
        <f t="shared" si="660"/>
        <v>0</v>
      </c>
      <c r="K8672">
        <f t="shared" si="661"/>
        <v>0</v>
      </c>
    </row>
    <row r="8673" spans="10:11" ht="12.75" customHeight="1" x14ac:dyDescent="0.2">
      <c r="J8673">
        <f t="shared" si="660"/>
        <v>0</v>
      </c>
      <c r="K8673">
        <f t="shared" si="661"/>
        <v>0</v>
      </c>
    </row>
    <row r="8674" spans="10:11" ht="12.75" customHeight="1" x14ac:dyDescent="0.2">
      <c r="J8674">
        <f t="shared" si="660"/>
        <v>0</v>
      </c>
      <c r="K8674">
        <f t="shared" si="661"/>
        <v>0</v>
      </c>
    </row>
    <row r="8675" spans="10:11" ht="12.75" customHeight="1" x14ac:dyDescent="0.2">
      <c r="J8675">
        <f t="shared" si="660"/>
        <v>0</v>
      </c>
      <c r="K8675">
        <f t="shared" si="661"/>
        <v>0</v>
      </c>
    </row>
    <row r="8676" spans="10:11" ht="12.75" customHeight="1" x14ac:dyDescent="0.2">
      <c r="J8676">
        <f t="shared" si="660"/>
        <v>0</v>
      </c>
      <c r="K8676">
        <f t="shared" si="661"/>
        <v>0</v>
      </c>
    </row>
    <row r="8677" spans="10:11" ht="12.75" customHeight="1" x14ac:dyDescent="0.2">
      <c r="J8677">
        <f t="shared" si="660"/>
        <v>0</v>
      </c>
      <c r="K8677">
        <f t="shared" si="661"/>
        <v>0</v>
      </c>
    </row>
    <row r="8678" spans="10:11" ht="12.75" customHeight="1" x14ac:dyDescent="0.2">
      <c r="J8678">
        <f t="shared" si="660"/>
        <v>0</v>
      </c>
      <c r="K8678">
        <f t="shared" si="661"/>
        <v>0</v>
      </c>
    </row>
    <row r="8679" spans="10:11" ht="12.75" customHeight="1" x14ac:dyDescent="0.2">
      <c r="J8679">
        <f t="shared" si="660"/>
        <v>0</v>
      </c>
      <c r="K8679">
        <f t="shared" si="661"/>
        <v>0</v>
      </c>
    </row>
    <row r="8680" spans="10:11" ht="12.75" customHeight="1" x14ac:dyDescent="0.2">
      <c r="J8680">
        <f t="shared" si="660"/>
        <v>0</v>
      </c>
      <c r="K8680">
        <f t="shared" si="661"/>
        <v>0</v>
      </c>
    </row>
    <row r="8681" spans="10:11" ht="12.75" customHeight="1" x14ac:dyDescent="0.2">
      <c r="J8681">
        <f t="shared" si="660"/>
        <v>0</v>
      </c>
      <c r="K8681">
        <f t="shared" si="661"/>
        <v>0</v>
      </c>
    </row>
    <row r="8682" spans="10:11" ht="12.75" customHeight="1" x14ac:dyDescent="0.2">
      <c r="J8682">
        <f t="shared" si="660"/>
        <v>0</v>
      </c>
      <c r="K8682">
        <f t="shared" si="661"/>
        <v>0</v>
      </c>
    </row>
    <row r="8683" spans="10:11" ht="12.75" customHeight="1" x14ac:dyDescent="0.2">
      <c r="J8683">
        <f t="shared" si="660"/>
        <v>0</v>
      </c>
      <c r="K8683">
        <f t="shared" si="661"/>
        <v>0</v>
      </c>
    </row>
    <row r="8684" spans="10:11" ht="12.75" customHeight="1" x14ac:dyDescent="0.2">
      <c r="J8684">
        <f t="shared" si="660"/>
        <v>0</v>
      </c>
      <c r="K8684">
        <f t="shared" si="661"/>
        <v>0</v>
      </c>
    </row>
    <row r="8685" spans="10:11" ht="12.75" customHeight="1" x14ac:dyDescent="0.2">
      <c r="J8685">
        <f t="shared" si="660"/>
        <v>0</v>
      </c>
      <c r="K8685">
        <f t="shared" si="661"/>
        <v>0</v>
      </c>
    </row>
    <row r="8686" spans="10:11" ht="12.75" customHeight="1" x14ac:dyDescent="0.2">
      <c r="J8686">
        <f t="shared" si="660"/>
        <v>0</v>
      </c>
      <c r="K8686">
        <f t="shared" si="661"/>
        <v>0</v>
      </c>
    </row>
    <row r="8687" spans="10:11" ht="12.75" customHeight="1" x14ac:dyDescent="0.2">
      <c r="J8687">
        <f t="shared" si="660"/>
        <v>0</v>
      </c>
      <c r="K8687">
        <f t="shared" si="661"/>
        <v>0</v>
      </c>
    </row>
    <row r="8688" spans="10:11" ht="12.75" customHeight="1" x14ac:dyDescent="0.2">
      <c r="J8688">
        <f t="shared" si="660"/>
        <v>0</v>
      </c>
      <c r="K8688">
        <f t="shared" si="661"/>
        <v>0</v>
      </c>
    </row>
    <row r="8689" spans="10:11" ht="12.75" customHeight="1" x14ac:dyDescent="0.2">
      <c r="J8689">
        <f t="shared" si="660"/>
        <v>0</v>
      </c>
      <c r="K8689">
        <f t="shared" si="661"/>
        <v>0</v>
      </c>
    </row>
    <row r="8690" spans="10:11" ht="12.75" customHeight="1" x14ac:dyDescent="0.2">
      <c r="J8690">
        <f t="shared" si="660"/>
        <v>0</v>
      </c>
      <c r="K8690">
        <f t="shared" si="661"/>
        <v>0</v>
      </c>
    </row>
    <row r="8691" spans="10:11" ht="12.75" customHeight="1" x14ac:dyDescent="0.2">
      <c r="J8691">
        <f t="shared" si="660"/>
        <v>0</v>
      </c>
      <c r="K8691">
        <f t="shared" si="661"/>
        <v>0</v>
      </c>
    </row>
    <row r="8692" spans="10:11" ht="12.75" customHeight="1" x14ac:dyDescent="0.2">
      <c r="J8692">
        <f t="shared" si="660"/>
        <v>0</v>
      </c>
      <c r="K8692">
        <f t="shared" si="661"/>
        <v>0</v>
      </c>
    </row>
    <row r="8693" spans="10:11" ht="12.75" customHeight="1" x14ac:dyDescent="0.2">
      <c r="J8693">
        <f t="shared" si="660"/>
        <v>0</v>
      </c>
      <c r="K8693">
        <f t="shared" si="661"/>
        <v>0</v>
      </c>
    </row>
    <row r="8694" spans="10:11" ht="12.75" customHeight="1" x14ac:dyDescent="0.2">
      <c r="J8694">
        <f t="shared" si="660"/>
        <v>0</v>
      </c>
      <c r="K8694">
        <f t="shared" si="661"/>
        <v>0</v>
      </c>
    </row>
    <row r="8695" spans="10:11" ht="12.75" customHeight="1" x14ac:dyDescent="0.2">
      <c r="J8695">
        <f t="shared" si="660"/>
        <v>0</v>
      </c>
      <c r="K8695">
        <f t="shared" si="661"/>
        <v>0</v>
      </c>
    </row>
    <row r="8696" spans="10:11" ht="12.75" customHeight="1" x14ac:dyDescent="0.2">
      <c r="J8696">
        <f t="shared" si="660"/>
        <v>0</v>
      </c>
      <c r="K8696">
        <f t="shared" si="661"/>
        <v>0</v>
      </c>
    </row>
    <row r="8697" spans="10:11" ht="12.75" customHeight="1" x14ac:dyDescent="0.2">
      <c r="J8697">
        <f t="shared" si="660"/>
        <v>0</v>
      </c>
      <c r="K8697">
        <f t="shared" si="661"/>
        <v>0</v>
      </c>
    </row>
    <row r="8698" spans="10:11" ht="12.75" customHeight="1" x14ac:dyDescent="0.2">
      <c r="J8698">
        <f t="shared" si="660"/>
        <v>0</v>
      </c>
      <c r="K8698">
        <f t="shared" si="661"/>
        <v>0</v>
      </c>
    </row>
    <row r="8699" spans="10:11" ht="12.75" customHeight="1" x14ac:dyDescent="0.2">
      <c r="J8699">
        <f t="shared" si="660"/>
        <v>0</v>
      </c>
      <c r="K8699">
        <f t="shared" si="661"/>
        <v>0</v>
      </c>
    </row>
    <row r="8700" spans="10:11" ht="12.75" customHeight="1" x14ac:dyDescent="0.2">
      <c r="J8700">
        <f t="shared" si="660"/>
        <v>0</v>
      </c>
      <c r="K8700">
        <f t="shared" si="661"/>
        <v>0</v>
      </c>
    </row>
    <row r="8701" spans="10:11" ht="12.75" customHeight="1" x14ac:dyDescent="0.2">
      <c r="J8701">
        <f t="shared" si="660"/>
        <v>0</v>
      </c>
      <c r="K8701">
        <f t="shared" si="661"/>
        <v>0</v>
      </c>
    </row>
    <row r="8702" spans="10:11" ht="12.75" customHeight="1" x14ac:dyDescent="0.2">
      <c r="J8702">
        <f t="shared" si="660"/>
        <v>0</v>
      </c>
      <c r="K8702">
        <f t="shared" si="661"/>
        <v>0</v>
      </c>
    </row>
    <row r="8703" spans="10:11" ht="12.75" customHeight="1" x14ac:dyDescent="0.2">
      <c r="J8703">
        <f t="shared" si="660"/>
        <v>0</v>
      </c>
      <c r="K8703">
        <f t="shared" si="661"/>
        <v>0</v>
      </c>
    </row>
    <row r="8704" spans="10:11" ht="12.75" customHeight="1" x14ac:dyDescent="0.2">
      <c r="J8704">
        <f t="shared" si="660"/>
        <v>0</v>
      </c>
      <c r="K8704">
        <f t="shared" si="661"/>
        <v>0</v>
      </c>
    </row>
    <row r="8705" spans="10:11" ht="12.75" customHeight="1" x14ac:dyDescent="0.2">
      <c r="J8705">
        <f t="shared" si="660"/>
        <v>0</v>
      </c>
      <c r="K8705">
        <f t="shared" si="661"/>
        <v>0</v>
      </c>
    </row>
    <row r="8706" spans="10:11" ht="12.75" customHeight="1" x14ac:dyDescent="0.2">
      <c r="J8706">
        <f t="shared" si="660"/>
        <v>0</v>
      </c>
      <c r="K8706">
        <f t="shared" si="661"/>
        <v>0</v>
      </c>
    </row>
    <row r="8707" spans="10:11" ht="12.75" customHeight="1" x14ac:dyDescent="0.2">
      <c r="J8707">
        <f t="shared" ref="J8707:J8770" si="662">IF(H8707="",0,H8707)</f>
        <v>0</v>
      </c>
      <c r="K8707">
        <f t="shared" ref="K8707:K8770" si="663">IF(I8707="",0,I8707)</f>
        <v>0</v>
      </c>
    </row>
    <row r="8708" spans="10:11" ht="12.75" customHeight="1" x14ac:dyDescent="0.2">
      <c r="J8708">
        <f t="shared" si="662"/>
        <v>0</v>
      </c>
      <c r="K8708">
        <f t="shared" si="663"/>
        <v>0</v>
      </c>
    </row>
    <row r="8709" spans="10:11" ht="12.75" customHeight="1" x14ac:dyDescent="0.2">
      <c r="J8709">
        <f t="shared" si="662"/>
        <v>0</v>
      </c>
      <c r="K8709">
        <f t="shared" si="663"/>
        <v>0</v>
      </c>
    </row>
    <row r="8710" spans="10:11" ht="12.75" customHeight="1" x14ac:dyDescent="0.2">
      <c r="J8710">
        <f t="shared" si="662"/>
        <v>0</v>
      </c>
      <c r="K8710">
        <f t="shared" si="663"/>
        <v>0</v>
      </c>
    </row>
    <row r="8711" spans="10:11" ht="12.75" customHeight="1" x14ac:dyDescent="0.2">
      <c r="J8711">
        <f t="shared" si="662"/>
        <v>0</v>
      </c>
      <c r="K8711">
        <f t="shared" si="663"/>
        <v>0</v>
      </c>
    </row>
    <row r="8712" spans="10:11" ht="12.75" customHeight="1" x14ac:dyDescent="0.2">
      <c r="J8712">
        <f t="shared" si="662"/>
        <v>0</v>
      </c>
      <c r="K8712">
        <f t="shared" si="663"/>
        <v>0</v>
      </c>
    </row>
    <row r="8713" spans="10:11" ht="12.75" customHeight="1" x14ac:dyDescent="0.2">
      <c r="J8713">
        <f t="shared" si="662"/>
        <v>0</v>
      </c>
      <c r="K8713">
        <f t="shared" si="663"/>
        <v>0</v>
      </c>
    </row>
    <row r="8714" spans="10:11" ht="12.75" customHeight="1" x14ac:dyDescent="0.2">
      <c r="J8714">
        <f t="shared" si="662"/>
        <v>0</v>
      </c>
      <c r="K8714">
        <f t="shared" si="663"/>
        <v>0</v>
      </c>
    </row>
    <row r="8715" spans="10:11" ht="12.75" customHeight="1" x14ac:dyDescent="0.2">
      <c r="J8715">
        <f t="shared" si="662"/>
        <v>0</v>
      </c>
      <c r="K8715">
        <f t="shared" si="663"/>
        <v>0</v>
      </c>
    </row>
    <row r="8716" spans="10:11" ht="12.75" customHeight="1" x14ac:dyDescent="0.2">
      <c r="J8716">
        <f t="shared" si="662"/>
        <v>0</v>
      </c>
      <c r="K8716">
        <f t="shared" si="663"/>
        <v>0</v>
      </c>
    </row>
    <row r="8717" spans="10:11" ht="12.75" customHeight="1" x14ac:dyDescent="0.2">
      <c r="J8717">
        <f t="shared" si="662"/>
        <v>0</v>
      </c>
      <c r="K8717">
        <f t="shared" si="663"/>
        <v>0</v>
      </c>
    </row>
    <row r="8718" spans="10:11" ht="12.75" customHeight="1" x14ac:dyDescent="0.2">
      <c r="J8718">
        <f t="shared" si="662"/>
        <v>0</v>
      </c>
      <c r="K8718">
        <f t="shared" si="663"/>
        <v>0</v>
      </c>
    </row>
    <row r="8719" spans="10:11" ht="12.75" customHeight="1" x14ac:dyDescent="0.2">
      <c r="J8719">
        <f t="shared" si="662"/>
        <v>0</v>
      </c>
      <c r="K8719">
        <f t="shared" si="663"/>
        <v>0</v>
      </c>
    </row>
    <row r="8720" spans="10:11" ht="12.75" customHeight="1" x14ac:dyDescent="0.2">
      <c r="J8720">
        <f t="shared" si="662"/>
        <v>0</v>
      </c>
      <c r="K8720">
        <f t="shared" si="663"/>
        <v>0</v>
      </c>
    </row>
    <row r="8721" spans="10:11" ht="12.75" customHeight="1" x14ac:dyDescent="0.2">
      <c r="J8721">
        <f t="shared" si="662"/>
        <v>0</v>
      </c>
      <c r="K8721">
        <f t="shared" si="663"/>
        <v>0</v>
      </c>
    </row>
    <row r="8722" spans="10:11" ht="12.75" customHeight="1" x14ac:dyDescent="0.2">
      <c r="J8722">
        <f t="shared" si="662"/>
        <v>0</v>
      </c>
      <c r="K8722">
        <f t="shared" si="663"/>
        <v>0</v>
      </c>
    </row>
    <row r="8723" spans="10:11" ht="12.75" customHeight="1" x14ac:dyDescent="0.2">
      <c r="J8723">
        <f t="shared" si="662"/>
        <v>0</v>
      </c>
      <c r="K8723">
        <f t="shared" si="663"/>
        <v>0</v>
      </c>
    </row>
    <row r="8724" spans="10:11" ht="12.75" customHeight="1" x14ac:dyDescent="0.2">
      <c r="J8724">
        <f t="shared" si="662"/>
        <v>0</v>
      </c>
      <c r="K8724">
        <f t="shared" si="663"/>
        <v>0</v>
      </c>
    </row>
    <row r="8725" spans="10:11" ht="12.75" customHeight="1" x14ac:dyDescent="0.2">
      <c r="J8725">
        <f t="shared" si="662"/>
        <v>0</v>
      </c>
      <c r="K8725">
        <f t="shared" si="663"/>
        <v>0</v>
      </c>
    </row>
    <row r="8726" spans="10:11" ht="12.75" customHeight="1" x14ac:dyDescent="0.2">
      <c r="J8726">
        <f t="shared" si="662"/>
        <v>0</v>
      </c>
      <c r="K8726">
        <f t="shared" si="663"/>
        <v>0</v>
      </c>
    </row>
    <row r="8727" spans="10:11" ht="12.75" customHeight="1" x14ac:dyDescent="0.2">
      <c r="J8727">
        <f t="shared" si="662"/>
        <v>0</v>
      </c>
      <c r="K8727">
        <f t="shared" si="663"/>
        <v>0</v>
      </c>
    </row>
    <row r="8728" spans="10:11" ht="12.75" customHeight="1" x14ac:dyDescent="0.2">
      <c r="J8728">
        <f t="shared" si="662"/>
        <v>0</v>
      </c>
      <c r="K8728">
        <f t="shared" si="663"/>
        <v>0</v>
      </c>
    </row>
    <row r="8729" spans="10:11" ht="12.75" customHeight="1" x14ac:dyDescent="0.2">
      <c r="J8729">
        <f t="shared" si="662"/>
        <v>0</v>
      </c>
      <c r="K8729">
        <f t="shared" si="663"/>
        <v>0</v>
      </c>
    </row>
    <row r="8730" spans="10:11" ht="12.75" customHeight="1" x14ac:dyDescent="0.2">
      <c r="J8730">
        <f t="shared" si="662"/>
        <v>0</v>
      </c>
      <c r="K8730">
        <f t="shared" si="663"/>
        <v>0</v>
      </c>
    </row>
    <row r="8731" spans="10:11" ht="12.75" customHeight="1" x14ac:dyDescent="0.2">
      <c r="J8731">
        <f t="shared" si="662"/>
        <v>0</v>
      </c>
      <c r="K8731">
        <f t="shared" si="663"/>
        <v>0</v>
      </c>
    </row>
    <row r="8732" spans="10:11" ht="12.75" customHeight="1" x14ac:dyDescent="0.2">
      <c r="J8732">
        <f t="shared" si="662"/>
        <v>0</v>
      </c>
      <c r="K8732">
        <f t="shared" si="663"/>
        <v>0</v>
      </c>
    </row>
    <row r="8733" spans="10:11" ht="12.75" customHeight="1" x14ac:dyDescent="0.2">
      <c r="J8733">
        <f t="shared" si="662"/>
        <v>0</v>
      </c>
      <c r="K8733">
        <f t="shared" si="663"/>
        <v>0</v>
      </c>
    </row>
    <row r="8734" spans="10:11" ht="12.75" customHeight="1" x14ac:dyDescent="0.2">
      <c r="J8734">
        <f t="shared" si="662"/>
        <v>0</v>
      </c>
      <c r="K8734">
        <f t="shared" si="663"/>
        <v>0</v>
      </c>
    </row>
    <row r="8735" spans="10:11" ht="12.75" customHeight="1" x14ac:dyDescent="0.2">
      <c r="J8735">
        <f t="shared" si="662"/>
        <v>0</v>
      </c>
      <c r="K8735">
        <f t="shared" si="663"/>
        <v>0</v>
      </c>
    </row>
    <row r="8736" spans="10:11" ht="12.75" customHeight="1" x14ac:dyDescent="0.2">
      <c r="J8736">
        <f t="shared" si="662"/>
        <v>0</v>
      </c>
      <c r="K8736">
        <f t="shared" si="663"/>
        <v>0</v>
      </c>
    </row>
    <row r="8737" spans="10:11" ht="12.75" customHeight="1" x14ac:dyDescent="0.2">
      <c r="J8737">
        <f t="shared" si="662"/>
        <v>0</v>
      </c>
      <c r="K8737">
        <f t="shared" si="663"/>
        <v>0</v>
      </c>
    </row>
    <row r="8738" spans="10:11" ht="12.75" customHeight="1" x14ac:dyDescent="0.2">
      <c r="J8738">
        <f t="shared" si="662"/>
        <v>0</v>
      </c>
      <c r="K8738">
        <f t="shared" si="663"/>
        <v>0</v>
      </c>
    </row>
    <row r="8739" spans="10:11" ht="12.75" customHeight="1" x14ac:dyDescent="0.2">
      <c r="J8739">
        <f t="shared" si="662"/>
        <v>0</v>
      </c>
      <c r="K8739">
        <f t="shared" si="663"/>
        <v>0</v>
      </c>
    </row>
    <row r="8740" spans="10:11" ht="12.75" customHeight="1" x14ac:dyDescent="0.2">
      <c r="J8740">
        <f t="shared" si="662"/>
        <v>0</v>
      </c>
      <c r="K8740">
        <f t="shared" si="663"/>
        <v>0</v>
      </c>
    </row>
    <row r="8741" spans="10:11" ht="12.75" customHeight="1" x14ac:dyDescent="0.2">
      <c r="J8741">
        <f t="shared" si="662"/>
        <v>0</v>
      </c>
      <c r="K8741">
        <f t="shared" si="663"/>
        <v>0</v>
      </c>
    </row>
    <row r="8742" spans="10:11" ht="12.75" customHeight="1" x14ac:dyDescent="0.2">
      <c r="J8742">
        <f t="shared" si="662"/>
        <v>0</v>
      </c>
      <c r="K8742">
        <f t="shared" si="663"/>
        <v>0</v>
      </c>
    </row>
    <row r="8743" spans="10:11" ht="12.75" customHeight="1" x14ac:dyDescent="0.2">
      <c r="J8743">
        <f t="shared" si="662"/>
        <v>0</v>
      </c>
      <c r="K8743">
        <f t="shared" si="663"/>
        <v>0</v>
      </c>
    </row>
    <row r="8744" spans="10:11" ht="12.75" customHeight="1" x14ac:dyDescent="0.2">
      <c r="J8744">
        <f t="shared" si="662"/>
        <v>0</v>
      </c>
      <c r="K8744">
        <f t="shared" si="663"/>
        <v>0</v>
      </c>
    </row>
    <row r="8745" spans="10:11" ht="12.75" customHeight="1" x14ac:dyDescent="0.2">
      <c r="J8745">
        <f t="shared" si="662"/>
        <v>0</v>
      </c>
      <c r="K8745">
        <f t="shared" si="663"/>
        <v>0</v>
      </c>
    </row>
    <row r="8746" spans="10:11" ht="12.75" customHeight="1" x14ac:dyDescent="0.2">
      <c r="J8746">
        <f t="shared" si="662"/>
        <v>0</v>
      </c>
      <c r="K8746">
        <f t="shared" si="663"/>
        <v>0</v>
      </c>
    </row>
    <row r="8747" spans="10:11" ht="12.75" customHeight="1" x14ac:dyDescent="0.2">
      <c r="J8747">
        <f t="shared" si="662"/>
        <v>0</v>
      </c>
      <c r="K8747">
        <f t="shared" si="663"/>
        <v>0</v>
      </c>
    </row>
    <row r="8748" spans="10:11" ht="12.75" customHeight="1" x14ac:dyDescent="0.2">
      <c r="J8748">
        <f t="shared" si="662"/>
        <v>0</v>
      </c>
      <c r="K8748">
        <f t="shared" si="663"/>
        <v>0</v>
      </c>
    </row>
    <row r="8749" spans="10:11" ht="12.75" customHeight="1" x14ac:dyDescent="0.2">
      <c r="J8749">
        <f t="shared" si="662"/>
        <v>0</v>
      </c>
      <c r="K8749">
        <f t="shared" si="663"/>
        <v>0</v>
      </c>
    </row>
    <row r="8750" spans="10:11" ht="12.75" customHeight="1" x14ac:dyDescent="0.2">
      <c r="J8750">
        <f t="shared" si="662"/>
        <v>0</v>
      </c>
      <c r="K8750">
        <f t="shared" si="663"/>
        <v>0</v>
      </c>
    </row>
    <row r="8751" spans="10:11" ht="12.75" customHeight="1" x14ac:dyDescent="0.2">
      <c r="J8751">
        <f t="shared" si="662"/>
        <v>0</v>
      </c>
      <c r="K8751">
        <f t="shared" si="663"/>
        <v>0</v>
      </c>
    </row>
    <row r="8752" spans="10:11" ht="12.75" customHeight="1" x14ac:dyDescent="0.2">
      <c r="J8752">
        <f t="shared" si="662"/>
        <v>0</v>
      </c>
      <c r="K8752">
        <f t="shared" si="663"/>
        <v>0</v>
      </c>
    </row>
    <row r="8753" spans="10:11" ht="12.75" customHeight="1" x14ac:dyDescent="0.2">
      <c r="J8753">
        <f t="shared" si="662"/>
        <v>0</v>
      </c>
      <c r="K8753">
        <f t="shared" si="663"/>
        <v>0</v>
      </c>
    </row>
    <row r="8754" spans="10:11" ht="12.75" customHeight="1" x14ac:dyDescent="0.2">
      <c r="J8754">
        <f t="shared" si="662"/>
        <v>0</v>
      </c>
      <c r="K8754">
        <f t="shared" si="663"/>
        <v>0</v>
      </c>
    </row>
    <row r="8755" spans="10:11" ht="12.75" customHeight="1" x14ac:dyDescent="0.2">
      <c r="J8755">
        <f t="shared" si="662"/>
        <v>0</v>
      </c>
      <c r="K8755">
        <f t="shared" si="663"/>
        <v>0</v>
      </c>
    </row>
    <row r="8756" spans="10:11" ht="12.75" customHeight="1" x14ac:dyDescent="0.2">
      <c r="J8756">
        <f t="shared" si="662"/>
        <v>0</v>
      </c>
      <c r="K8756">
        <f t="shared" si="663"/>
        <v>0</v>
      </c>
    </row>
    <row r="8757" spans="10:11" ht="12.75" customHeight="1" x14ac:dyDescent="0.2">
      <c r="J8757">
        <f t="shared" si="662"/>
        <v>0</v>
      </c>
      <c r="K8757">
        <f t="shared" si="663"/>
        <v>0</v>
      </c>
    </row>
    <row r="8758" spans="10:11" ht="12.75" customHeight="1" x14ac:dyDescent="0.2">
      <c r="J8758">
        <f t="shared" si="662"/>
        <v>0</v>
      </c>
      <c r="K8758">
        <f t="shared" si="663"/>
        <v>0</v>
      </c>
    </row>
    <row r="8759" spans="10:11" ht="12.75" customHeight="1" x14ac:dyDescent="0.2">
      <c r="J8759">
        <f t="shared" si="662"/>
        <v>0</v>
      </c>
      <c r="K8759">
        <f t="shared" si="663"/>
        <v>0</v>
      </c>
    </row>
    <row r="8760" spans="10:11" ht="12.75" customHeight="1" x14ac:dyDescent="0.2">
      <c r="J8760">
        <f t="shared" si="662"/>
        <v>0</v>
      </c>
      <c r="K8760">
        <f t="shared" si="663"/>
        <v>0</v>
      </c>
    </row>
    <row r="8761" spans="10:11" ht="12.75" customHeight="1" x14ac:dyDescent="0.2">
      <c r="J8761">
        <f t="shared" si="662"/>
        <v>0</v>
      </c>
      <c r="K8761">
        <f t="shared" si="663"/>
        <v>0</v>
      </c>
    </row>
    <row r="8762" spans="10:11" ht="12.75" customHeight="1" x14ac:dyDescent="0.2">
      <c r="J8762">
        <f t="shared" si="662"/>
        <v>0</v>
      </c>
      <c r="K8762">
        <f t="shared" si="663"/>
        <v>0</v>
      </c>
    </row>
    <row r="8763" spans="10:11" ht="12.75" customHeight="1" x14ac:dyDescent="0.2">
      <c r="J8763">
        <f t="shared" si="662"/>
        <v>0</v>
      </c>
      <c r="K8763">
        <f t="shared" si="663"/>
        <v>0</v>
      </c>
    </row>
    <row r="8764" spans="10:11" ht="12.75" customHeight="1" x14ac:dyDescent="0.2">
      <c r="J8764">
        <f t="shared" si="662"/>
        <v>0</v>
      </c>
      <c r="K8764">
        <f t="shared" si="663"/>
        <v>0</v>
      </c>
    </row>
    <row r="8765" spans="10:11" ht="12.75" customHeight="1" x14ac:dyDescent="0.2">
      <c r="J8765">
        <f t="shared" si="662"/>
        <v>0</v>
      </c>
      <c r="K8765">
        <f t="shared" si="663"/>
        <v>0</v>
      </c>
    </row>
    <row r="8766" spans="10:11" ht="12.75" customHeight="1" x14ac:dyDescent="0.2">
      <c r="J8766">
        <f t="shared" si="662"/>
        <v>0</v>
      </c>
      <c r="K8766">
        <f t="shared" si="663"/>
        <v>0</v>
      </c>
    </row>
    <row r="8767" spans="10:11" ht="12.75" customHeight="1" x14ac:dyDescent="0.2">
      <c r="J8767">
        <f t="shared" si="662"/>
        <v>0</v>
      </c>
      <c r="K8767">
        <f t="shared" si="663"/>
        <v>0</v>
      </c>
    </row>
    <row r="8768" spans="10:11" ht="12.75" customHeight="1" x14ac:dyDescent="0.2">
      <c r="J8768">
        <f t="shared" si="662"/>
        <v>0</v>
      </c>
      <c r="K8768">
        <f t="shared" si="663"/>
        <v>0</v>
      </c>
    </row>
    <row r="8769" spans="10:11" ht="12.75" customHeight="1" x14ac:dyDescent="0.2">
      <c r="J8769">
        <f t="shared" si="662"/>
        <v>0</v>
      </c>
      <c r="K8769">
        <f t="shared" si="663"/>
        <v>0</v>
      </c>
    </row>
    <row r="8770" spans="10:11" ht="12.75" customHeight="1" x14ac:dyDescent="0.2">
      <c r="J8770">
        <f t="shared" si="662"/>
        <v>0</v>
      </c>
      <c r="K8770">
        <f t="shared" si="663"/>
        <v>0</v>
      </c>
    </row>
    <row r="8771" spans="10:11" ht="12.75" customHeight="1" x14ac:dyDescent="0.2">
      <c r="J8771">
        <f t="shared" ref="J8771:J8834" si="664">IF(H8771="",0,H8771)</f>
        <v>0</v>
      </c>
      <c r="K8771">
        <f t="shared" ref="K8771:K8834" si="665">IF(I8771="",0,I8771)</f>
        <v>0</v>
      </c>
    </row>
    <row r="8772" spans="10:11" ht="12.75" customHeight="1" x14ac:dyDescent="0.2">
      <c r="J8772">
        <f t="shared" si="664"/>
        <v>0</v>
      </c>
      <c r="K8772">
        <f t="shared" si="665"/>
        <v>0</v>
      </c>
    </row>
    <row r="8773" spans="10:11" ht="12.75" customHeight="1" x14ac:dyDescent="0.2">
      <c r="J8773">
        <f t="shared" si="664"/>
        <v>0</v>
      </c>
      <c r="K8773">
        <f t="shared" si="665"/>
        <v>0</v>
      </c>
    </row>
    <row r="8774" spans="10:11" ht="12.75" customHeight="1" x14ac:dyDescent="0.2">
      <c r="J8774">
        <f t="shared" si="664"/>
        <v>0</v>
      </c>
      <c r="K8774">
        <f t="shared" si="665"/>
        <v>0</v>
      </c>
    </row>
    <row r="8775" spans="10:11" ht="12.75" customHeight="1" x14ac:dyDescent="0.2">
      <c r="J8775">
        <f t="shared" si="664"/>
        <v>0</v>
      </c>
      <c r="K8775">
        <f t="shared" si="665"/>
        <v>0</v>
      </c>
    </row>
    <row r="8776" spans="10:11" ht="12.75" customHeight="1" x14ac:dyDescent="0.2">
      <c r="J8776">
        <f t="shared" si="664"/>
        <v>0</v>
      </c>
      <c r="K8776">
        <f t="shared" si="665"/>
        <v>0</v>
      </c>
    </row>
    <row r="8777" spans="10:11" ht="12.75" customHeight="1" x14ac:dyDescent="0.2">
      <c r="J8777">
        <f t="shared" si="664"/>
        <v>0</v>
      </c>
      <c r="K8777">
        <f t="shared" si="665"/>
        <v>0</v>
      </c>
    </row>
    <row r="8778" spans="10:11" ht="12.75" customHeight="1" x14ac:dyDescent="0.2">
      <c r="J8778">
        <f t="shared" si="664"/>
        <v>0</v>
      </c>
      <c r="K8778">
        <f t="shared" si="665"/>
        <v>0</v>
      </c>
    </row>
    <row r="8779" spans="10:11" ht="12.75" customHeight="1" x14ac:dyDescent="0.2">
      <c r="J8779">
        <f t="shared" si="664"/>
        <v>0</v>
      </c>
      <c r="K8779">
        <f t="shared" si="665"/>
        <v>0</v>
      </c>
    </row>
    <row r="8780" spans="10:11" ht="12.75" customHeight="1" x14ac:dyDescent="0.2">
      <c r="J8780">
        <f t="shared" si="664"/>
        <v>0</v>
      </c>
      <c r="K8780">
        <f t="shared" si="665"/>
        <v>0</v>
      </c>
    </row>
    <row r="8781" spans="10:11" ht="12.75" customHeight="1" x14ac:dyDescent="0.2">
      <c r="J8781">
        <f t="shared" si="664"/>
        <v>0</v>
      </c>
      <c r="K8781">
        <f t="shared" si="665"/>
        <v>0</v>
      </c>
    </row>
    <row r="8782" spans="10:11" ht="12.75" customHeight="1" x14ac:dyDescent="0.2">
      <c r="J8782">
        <f t="shared" si="664"/>
        <v>0</v>
      </c>
      <c r="K8782">
        <f t="shared" si="665"/>
        <v>0</v>
      </c>
    </row>
    <row r="8783" spans="10:11" ht="12.75" customHeight="1" x14ac:dyDescent="0.2">
      <c r="J8783">
        <f t="shared" si="664"/>
        <v>0</v>
      </c>
      <c r="K8783">
        <f t="shared" si="665"/>
        <v>0</v>
      </c>
    </row>
    <row r="8784" spans="10:11" ht="12.75" customHeight="1" x14ac:dyDescent="0.2">
      <c r="J8784">
        <f t="shared" si="664"/>
        <v>0</v>
      </c>
      <c r="K8784">
        <f t="shared" si="665"/>
        <v>0</v>
      </c>
    </row>
    <row r="8785" spans="10:11" ht="12.75" customHeight="1" x14ac:dyDescent="0.2">
      <c r="J8785">
        <f t="shared" si="664"/>
        <v>0</v>
      </c>
      <c r="K8785">
        <f t="shared" si="665"/>
        <v>0</v>
      </c>
    </row>
    <row r="8786" spans="10:11" ht="12.75" customHeight="1" x14ac:dyDescent="0.2">
      <c r="J8786">
        <f t="shared" si="664"/>
        <v>0</v>
      </c>
      <c r="K8786">
        <f t="shared" si="665"/>
        <v>0</v>
      </c>
    </row>
    <row r="8787" spans="10:11" ht="12.75" customHeight="1" x14ac:dyDescent="0.2">
      <c r="J8787">
        <f t="shared" si="664"/>
        <v>0</v>
      </c>
      <c r="K8787">
        <f t="shared" si="665"/>
        <v>0</v>
      </c>
    </row>
    <row r="8788" spans="10:11" ht="12.75" customHeight="1" x14ac:dyDescent="0.2">
      <c r="J8788">
        <f t="shared" si="664"/>
        <v>0</v>
      </c>
      <c r="K8788">
        <f t="shared" si="665"/>
        <v>0</v>
      </c>
    </row>
    <row r="8789" spans="10:11" ht="12.75" customHeight="1" x14ac:dyDescent="0.2">
      <c r="J8789">
        <f t="shared" si="664"/>
        <v>0</v>
      </c>
      <c r="K8789">
        <f t="shared" si="665"/>
        <v>0</v>
      </c>
    </row>
    <row r="8790" spans="10:11" ht="12.75" customHeight="1" x14ac:dyDescent="0.2">
      <c r="J8790">
        <f t="shared" si="664"/>
        <v>0</v>
      </c>
      <c r="K8790">
        <f t="shared" si="665"/>
        <v>0</v>
      </c>
    </row>
    <row r="8791" spans="10:11" ht="12.75" customHeight="1" x14ac:dyDescent="0.2">
      <c r="J8791">
        <f t="shared" si="664"/>
        <v>0</v>
      </c>
      <c r="K8791">
        <f t="shared" si="665"/>
        <v>0</v>
      </c>
    </row>
    <row r="8792" spans="10:11" ht="12.75" customHeight="1" x14ac:dyDescent="0.2">
      <c r="J8792">
        <f t="shared" si="664"/>
        <v>0</v>
      </c>
      <c r="K8792">
        <f t="shared" si="665"/>
        <v>0</v>
      </c>
    </row>
    <row r="8793" spans="10:11" ht="12.75" customHeight="1" x14ac:dyDescent="0.2">
      <c r="J8793">
        <f t="shared" si="664"/>
        <v>0</v>
      </c>
      <c r="K8793">
        <f t="shared" si="665"/>
        <v>0</v>
      </c>
    </row>
    <row r="8794" spans="10:11" ht="12.75" customHeight="1" x14ac:dyDescent="0.2">
      <c r="J8794">
        <f t="shared" si="664"/>
        <v>0</v>
      </c>
      <c r="K8794">
        <f t="shared" si="665"/>
        <v>0</v>
      </c>
    </row>
    <row r="8795" spans="10:11" ht="12.75" customHeight="1" x14ac:dyDescent="0.2">
      <c r="J8795">
        <f t="shared" si="664"/>
        <v>0</v>
      </c>
      <c r="K8795">
        <f t="shared" si="665"/>
        <v>0</v>
      </c>
    </row>
    <row r="8796" spans="10:11" ht="12.75" customHeight="1" x14ac:dyDescent="0.2">
      <c r="J8796">
        <f t="shared" si="664"/>
        <v>0</v>
      </c>
      <c r="K8796">
        <f t="shared" si="665"/>
        <v>0</v>
      </c>
    </row>
    <row r="8797" spans="10:11" ht="12.75" customHeight="1" x14ac:dyDescent="0.2">
      <c r="J8797">
        <f t="shared" si="664"/>
        <v>0</v>
      </c>
      <c r="K8797">
        <f t="shared" si="665"/>
        <v>0</v>
      </c>
    </row>
    <row r="8798" spans="10:11" ht="12.75" customHeight="1" x14ac:dyDescent="0.2">
      <c r="J8798">
        <f t="shared" si="664"/>
        <v>0</v>
      </c>
      <c r="K8798">
        <f t="shared" si="665"/>
        <v>0</v>
      </c>
    </row>
    <row r="8799" spans="10:11" ht="12.75" customHeight="1" x14ac:dyDescent="0.2">
      <c r="J8799">
        <f t="shared" si="664"/>
        <v>0</v>
      </c>
      <c r="K8799">
        <f t="shared" si="665"/>
        <v>0</v>
      </c>
    </row>
    <row r="8800" spans="10:11" ht="12.75" customHeight="1" x14ac:dyDescent="0.2">
      <c r="J8800">
        <f t="shared" si="664"/>
        <v>0</v>
      </c>
      <c r="K8800">
        <f t="shared" si="665"/>
        <v>0</v>
      </c>
    </row>
    <row r="8801" spans="10:11" ht="12.75" customHeight="1" x14ac:dyDescent="0.2">
      <c r="J8801">
        <f t="shared" si="664"/>
        <v>0</v>
      </c>
      <c r="K8801">
        <f t="shared" si="665"/>
        <v>0</v>
      </c>
    </row>
    <row r="8802" spans="10:11" ht="12.75" customHeight="1" x14ac:dyDescent="0.2">
      <c r="J8802">
        <f t="shared" si="664"/>
        <v>0</v>
      </c>
      <c r="K8802">
        <f t="shared" si="665"/>
        <v>0</v>
      </c>
    </row>
    <row r="8803" spans="10:11" ht="12.75" customHeight="1" x14ac:dyDescent="0.2">
      <c r="J8803">
        <f t="shared" si="664"/>
        <v>0</v>
      </c>
      <c r="K8803">
        <f t="shared" si="665"/>
        <v>0</v>
      </c>
    </row>
    <row r="8804" spans="10:11" ht="12.75" customHeight="1" x14ac:dyDescent="0.2">
      <c r="J8804">
        <f t="shared" si="664"/>
        <v>0</v>
      </c>
      <c r="K8804">
        <f t="shared" si="665"/>
        <v>0</v>
      </c>
    </row>
    <row r="8805" spans="10:11" ht="12.75" customHeight="1" x14ac:dyDescent="0.2">
      <c r="J8805">
        <f t="shared" si="664"/>
        <v>0</v>
      </c>
      <c r="K8805">
        <f t="shared" si="665"/>
        <v>0</v>
      </c>
    </row>
    <row r="8806" spans="10:11" ht="12.75" customHeight="1" x14ac:dyDescent="0.2">
      <c r="J8806">
        <f t="shared" si="664"/>
        <v>0</v>
      </c>
      <c r="K8806">
        <f t="shared" si="665"/>
        <v>0</v>
      </c>
    </row>
    <row r="8807" spans="10:11" ht="12.75" customHeight="1" x14ac:dyDescent="0.2">
      <c r="J8807">
        <f t="shared" si="664"/>
        <v>0</v>
      </c>
      <c r="K8807">
        <f t="shared" si="665"/>
        <v>0</v>
      </c>
    </row>
    <row r="8808" spans="10:11" ht="12.75" customHeight="1" x14ac:dyDescent="0.2">
      <c r="J8808">
        <f t="shared" si="664"/>
        <v>0</v>
      </c>
      <c r="K8808">
        <f t="shared" si="665"/>
        <v>0</v>
      </c>
    </row>
    <row r="8809" spans="10:11" ht="12.75" customHeight="1" x14ac:dyDescent="0.2">
      <c r="J8809">
        <f t="shared" si="664"/>
        <v>0</v>
      </c>
      <c r="K8809">
        <f t="shared" si="665"/>
        <v>0</v>
      </c>
    </row>
    <row r="8810" spans="10:11" ht="12.75" customHeight="1" x14ac:dyDescent="0.2">
      <c r="J8810">
        <f t="shared" si="664"/>
        <v>0</v>
      </c>
      <c r="K8810">
        <f t="shared" si="665"/>
        <v>0</v>
      </c>
    </row>
    <row r="8811" spans="10:11" ht="12.75" customHeight="1" x14ac:dyDescent="0.2">
      <c r="J8811">
        <f t="shared" si="664"/>
        <v>0</v>
      </c>
      <c r="K8811">
        <f t="shared" si="665"/>
        <v>0</v>
      </c>
    </row>
    <row r="8812" spans="10:11" ht="12.75" customHeight="1" x14ac:dyDescent="0.2">
      <c r="J8812">
        <f t="shared" si="664"/>
        <v>0</v>
      </c>
      <c r="K8812">
        <f t="shared" si="665"/>
        <v>0</v>
      </c>
    </row>
    <row r="8813" spans="10:11" ht="12.75" customHeight="1" x14ac:dyDescent="0.2">
      <c r="J8813">
        <f t="shared" si="664"/>
        <v>0</v>
      </c>
      <c r="K8813">
        <f t="shared" si="665"/>
        <v>0</v>
      </c>
    </row>
    <row r="8814" spans="10:11" ht="12.75" customHeight="1" x14ac:dyDescent="0.2">
      <c r="J8814">
        <f t="shared" si="664"/>
        <v>0</v>
      </c>
      <c r="K8814">
        <f t="shared" si="665"/>
        <v>0</v>
      </c>
    </row>
    <row r="8815" spans="10:11" ht="12.75" customHeight="1" x14ac:dyDescent="0.2">
      <c r="J8815">
        <f t="shared" si="664"/>
        <v>0</v>
      </c>
      <c r="K8815">
        <f t="shared" si="665"/>
        <v>0</v>
      </c>
    </row>
    <row r="8816" spans="10:11" ht="12.75" customHeight="1" x14ac:dyDescent="0.2">
      <c r="J8816">
        <f t="shared" si="664"/>
        <v>0</v>
      </c>
      <c r="K8816">
        <f t="shared" si="665"/>
        <v>0</v>
      </c>
    </row>
    <row r="8817" spans="10:11" ht="12.75" customHeight="1" x14ac:dyDescent="0.2">
      <c r="J8817">
        <f t="shared" si="664"/>
        <v>0</v>
      </c>
      <c r="K8817">
        <f t="shared" si="665"/>
        <v>0</v>
      </c>
    </row>
    <row r="8818" spans="10:11" ht="12.75" customHeight="1" x14ac:dyDescent="0.2">
      <c r="J8818">
        <f t="shared" si="664"/>
        <v>0</v>
      </c>
      <c r="K8818">
        <f t="shared" si="665"/>
        <v>0</v>
      </c>
    </row>
    <row r="8819" spans="10:11" ht="12.75" customHeight="1" x14ac:dyDescent="0.2">
      <c r="J8819">
        <f t="shared" si="664"/>
        <v>0</v>
      </c>
      <c r="K8819">
        <f t="shared" si="665"/>
        <v>0</v>
      </c>
    </row>
    <row r="8820" spans="10:11" ht="12.75" customHeight="1" x14ac:dyDescent="0.2">
      <c r="J8820">
        <f t="shared" si="664"/>
        <v>0</v>
      </c>
      <c r="K8820">
        <f t="shared" si="665"/>
        <v>0</v>
      </c>
    </row>
    <row r="8821" spans="10:11" ht="12.75" customHeight="1" x14ac:dyDescent="0.2">
      <c r="J8821">
        <f t="shared" si="664"/>
        <v>0</v>
      </c>
      <c r="K8821">
        <f t="shared" si="665"/>
        <v>0</v>
      </c>
    </row>
    <row r="8822" spans="10:11" ht="12.75" customHeight="1" x14ac:dyDescent="0.2">
      <c r="J8822">
        <f t="shared" si="664"/>
        <v>0</v>
      </c>
      <c r="K8822">
        <f t="shared" si="665"/>
        <v>0</v>
      </c>
    </row>
    <row r="8823" spans="10:11" ht="12.75" customHeight="1" x14ac:dyDescent="0.2">
      <c r="J8823">
        <f t="shared" si="664"/>
        <v>0</v>
      </c>
      <c r="K8823">
        <f t="shared" si="665"/>
        <v>0</v>
      </c>
    </row>
    <row r="8824" spans="10:11" ht="12.75" customHeight="1" x14ac:dyDescent="0.2">
      <c r="J8824">
        <f t="shared" si="664"/>
        <v>0</v>
      </c>
      <c r="K8824">
        <f t="shared" si="665"/>
        <v>0</v>
      </c>
    </row>
    <row r="8825" spans="10:11" ht="12.75" customHeight="1" x14ac:dyDescent="0.2">
      <c r="J8825">
        <f t="shared" si="664"/>
        <v>0</v>
      </c>
      <c r="K8825">
        <f t="shared" si="665"/>
        <v>0</v>
      </c>
    </row>
    <row r="8826" spans="10:11" ht="12.75" customHeight="1" x14ac:dyDescent="0.2">
      <c r="J8826">
        <f t="shared" si="664"/>
        <v>0</v>
      </c>
      <c r="K8826">
        <f t="shared" si="665"/>
        <v>0</v>
      </c>
    </row>
    <row r="8827" spans="10:11" ht="12.75" customHeight="1" x14ac:dyDescent="0.2">
      <c r="J8827">
        <f t="shared" si="664"/>
        <v>0</v>
      </c>
      <c r="K8827">
        <f t="shared" si="665"/>
        <v>0</v>
      </c>
    </row>
    <row r="8828" spans="10:11" ht="12.75" customHeight="1" x14ac:dyDescent="0.2">
      <c r="J8828">
        <f t="shared" si="664"/>
        <v>0</v>
      </c>
      <c r="K8828">
        <f t="shared" si="665"/>
        <v>0</v>
      </c>
    </row>
    <row r="8829" spans="10:11" ht="12.75" customHeight="1" x14ac:dyDescent="0.2">
      <c r="J8829">
        <f t="shared" si="664"/>
        <v>0</v>
      </c>
      <c r="K8829">
        <f t="shared" si="665"/>
        <v>0</v>
      </c>
    </row>
    <row r="8830" spans="10:11" ht="12.75" customHeight="1" x14ac:dyDescent="0.2">
      <c r="J8830">
        <f t="shared" si="664"/>
        <v>0</v>
      </c>
      <c r="K8830">
        <f t="shared" si="665"/>
        <v>0</v>
      </c>
    </row>
    <row r="8831" spans="10:11" ht="12.75" customHeight="1" x14ac:dyDescent="0.2">
      <c r="J8831">
        <f t="shared" si="664"/>
        <v>0</v>
      </c>
      <c r="K8831">
        <f t="shared" si="665"/>
        <v>0</v>
      </c>
    </row>
    <row r="8832" spans="10:11" ht="12.75" customHeight="1" x14ac:dyDescent="0.2">
      <c r="J8832">
        <f t="shared" si="664"/>
        <v>0</v>
      </c>
      <c r="K8832">
        <f t="shared" si="665"/>
        <v>0</v>
      </c>
    </row>
    <row r="8833" spans="10:11" ht="12.75" customHeight="1" x14ac:dyDescent="0.2">
      <c r="J8833">
        <f t="shared" si="664"/>
        <v>0</v>
      </c>
      <c r="K8833">
        <f t="shared" si="665"/>
        <v>0</v>
      </c>
    </row>
    <row r="8834" spans="10:11" ht="12.75" customHeight="1" x14ac:dyDescent="0.2">
      <c r="J8834">
        <f t="shared" si="664"/>
        <v>0</v>
      </c>
      <c r="K8834">
        <f t="shared" si="665"/>
        <v>0</v>
      </c>
    </row>
    <row r="8835" spans="10:11" ht="12.75" customHeight="1" x14ac:dyDescent="0.2">
      <c r="J8835">
        <f t="shared" ref="J8835:J8898" si="666">IF(H8835="",0,H8835)</f>
        <v>0</v>
      </c>
      <c r="K8835">
        <f t="shared" ref="K8835:K8898" si="667">IF(I8835="",0,I8835)</f>
        <v>0</v>
      </c>
    </row>
    <row r="8836" spans="10:11" ht="12.75" customHeight="1" x14ac:dyDescent="0.2">
      <c r="J8836">
        <f t="shared" si="666"/>
        <v>0</v>
      </c>
      <c r="K8836">
        <f t="shared" si="667"/>
        <v>0</v>
      </c>
    </row>
    <row r="8837" spans="10:11" ht="12.75" customHeight="1" x14ac:dyDescent="0.2">
      <c r="J8837">
        <f t="shared" si="666"/>
        <v>0</v>
      </c>
      <c r="K8837">
        <f t="shared" si="667"/>
        <v>0</v>
      </c>
    </row>
    <row r="8838" spans="10:11" ht="12.75" customHeight="1" x14ac:dyDescent="0.2">
      <c r="J8838">
        <f t="shared" si="666"/>
        <v>0</v>
      </c>
      <c r="K8838">
        <f t="shared" si="667"/>
        <v>0</v>
      </c>
    </row>
    <row r="8839" spans="10:11" ht="12.75" customHeight="1" x14ac:dyDescent="0.2">
      <c r="J8839">
        <f t="shared" si="666"/>
        <v>0</v>
      </c>
      <c r="K8839">
        <f t="shared" si="667"/>
        <v>0</v>
      </c>
    </row>
    <row r="8840" spans="10:11" ht="12.75" customHeight="1" x14ac:dyDescent="0.2">
      <c r="J8840">
        <f t="shared" si="666"/>
        <v>0</v>
      </c>
      <c r="K8840">
        <f t="shared" si="667"/>
        <v>0</v>
      </c>
    </row>
    <row r="8841" spans="10:11" ht="12.75" customHeight="1" x14ac:dyDescent="0.2">
      <c r="J8841">
        <f t="shared" si="666"/>
        <v>0</v>
      </c>
      <c r="K8841">
        <f t="shared" si="667"/>
        <v>0</v>
      </c>
    </row>
    <row r="8842" spans="10:11" ht="12.75" customHeight="1" x14ac:dyDescent="0.2">
      <c r="J8842">
        <f t="shared" si="666"/>
        <v>0</v>
      </c>
      <c r="K8842">
        <f t="shared" si="667"/>
        <v>0</v>
      </c>
    </row>
    <row r="8843" spans="10:11" ht="12.75" customHeight="1" x14ac:dyDescent="0.2">
      <c r="J8843">
        <f t="shared" si="666"/>
        <v>0</v>
      </c>
      <c r="K8843">
        <f t="shared" si="667"/>
        <v>0</v>
      </c>
    </row>
    <row r="8844" spans="10:11" ht="12.75" customHeight="1" x14ac:dyDescent="0.2">
      <c r="J8844">
        <f t="shared" si="666"/>
        <v>0</v>
      </c>
      <c r="K8844">
        <f t="shared" si="667"/>
        <v>0</v>
      </c>
    </row>
    <row r="8845" spans="10:11" ht="12.75" customHeight="1" x14ac:dyDescent="0.2">
      <c r="J8845">
        <f t="shared" si="666"/>
        <v>0</v>
      </c>
      <c r="K8845">
        <f t="shared" si="667"/>
        <v>0</v>
      </c>
    </row>
    <row r="8846" spans="10:11" ht="12.75" customHeight="1" x14ac:dyDescent="0.2">
      <c r="J8846">
        <f t="shared" si="666"/>
        <v>0</v>
      </c>
      <c r="K8846">
        <f t="shared" si="667"/>
        <v>0</v>
      </c>
    </row>
    <row r="8847" spans="10:11" ht="12.75" customHeight="1" x14ac:dyDescent="0.2">
      <c r="J8847">
        <f t="shared" si="666"/>
        <v>0</v>
      </c>
      <c r="K8847">
        <f t="shared" si="667"/>
        <v>0</v>
      </c>
    </row>
    <row r="8848" spans="10:11" ht="12.75" customHeight="1" x14ac:dyDescent="0.2">
      <c r="J8848">
        <f t="shared" si="666"/>
        <v>0</v>
      </c>
      <c r="K8848">
        <f t="shared" si="667"/>
        <v>0</v>
      </c>
    </row>
    <row r="8849" spans="10:11" ht="12.75" customHeight="1" x14ac:dyDescent="0.2">
      <c r="J8849">
        <f t="shared" si="666"/>
        <v>0</v>
      </c>
      <c r="K8849">
        <f t="shared" si="667"/>
        <v>0</v>
      </c>
    </row>
    <row r="8850" spans="10:11" ht="12.75" customHeight="1" x14ac:dyDescent="0.2">
      <c r="J8850">
        <f t="shared" si="666"/>
        <v>0</v>
      </c>
      <c r="K8850">
        <f t="shared" si="667"/>
        <v>0</v>
      </c>
    </row>
    <row r="8851" spans="10:11" ht="12.75" customHeight="1" x14ac:dyDescent="0.2">
      <c r="J8851">
        <f t="shared" si="666"/>
        <v>0</v>
      </c>
      <c r="K8851">
        <f t="shared" si="667"/>
        <v>0</v>
      </c>
    </row>
    <row r="8852" spans="10:11" ht="12.75" customHeight="1" x14ac:dyDescent="0.2">
      <c r="J8852">
        <f t="shared" si="666"/>
        <v>0</v>
      </c>
      <c r="K8852">
        <f t="shared" si="667"/>
        <v>0</v>
      </c>
    </row>
    <row r="8853" spans="10:11" ht="12.75" customHeight="1" x14ac:dyDescent="0.2">
      <c r="J8853">
        <f t="shared" si="666"/>
        <v>0</v>
      </c>
      <c r="K8853">
        <f t="shared" si="667"/>
        <v>0</v>
      </c>
    </row>
    <row r="8854" spans="10:11" ht="12.75" customHeight="1" x14ac:dyDescent="0.2">
      <c r="J8854">
        <f t="shared" si="666"/>
        <v>0</v>
      </c>
      <c r="K8854">
        <f t="shared" si="667"/>
        <v>0</v>
      </c>
    </row>
    <row r="8855" spans="10:11" ht="12.75" customHeight="1" x14ac:dyDescent="0.2">
      <c r="J8855">
        <f t="shared" si="666"/>
        <v>0</v>
      </c>
      <c r="K8855">
        <f t="shared" si="667"/>
        <v>0</v>
      </c>
    </row>
    <row r="8856" spans="10:11" ht="12.75" customHeight="1" x14ac:dyDescent="0.2">
      <c r="J8856">
        <f t="shared" si="666"/>
        <v>0</v>
      </c>
      <c r="K8856">
        <f t="shared" si="667"/>
        <v>0</v>
      </c>
    </row>
    <row r="8857" spans="10:11" ht="12.75" customHeight="1" x14ac:dyDescent="0.2">
      <c r="J8857">
        <f t="shared" si="666"/>
        <v>0</v>
      </c>
      <c r="K8857">
        <f t="shared" si="667"/>
        <v>0</v>
      </c>
    </row>
    <row r="8858" spans="10:11" ht="12.75" customHeight="1" x14ac:dyDescent="0.2">
      <c r="J8858">
        <f t="shared" si="666"/>
        <v>0</v>
      </c>
      <c r="K8858">
        <f t="shared" si="667"/>
        <v>0</v>
      </c>
    </row>
    <row r="8859" spans="10:11" ht="12.75" customHeight="1" x14ac:dyDescent="0.2">
      <c r="J8859">
        <f t="shared" si="666"/>
        <v>0</v>
      </c>
      <c r="K8859">
        <f t="shared" si="667"/>
        <v>0</v>
      </c>
    </row>
    <row r="8860" spans="10:11" ht="12.75" customHeight="1" x14ac:dyDescent="0.2">
      <c r="J8860">
        <f t="shared" si="666"/>
        <v>0</v>
      </c>
      <c r="K8860">
        <f t="shared" si="667"/>
        <v>0</v>
      </c>
    </row>
    <row r="8861" spans="10:11" ht="12.75" customHeight="1" x14ac:dyDescent="0.2">
      <c r="J8861">
        <f t="shared" si="666"/>
        <v>0</v>
      </c>
      <c r="K8861">
        <f t="shared" si="667"/>
        <v>0</v>
      </c>
    </row>
    <row r="8862" spans="10:11" ht="12.75" customHeight="1" x14ac:dyDescent="0.2">
      <c r="J8862">
        <f t="shared" si="666"/>
        <v>0</v>
      </c>
      <c r="K8862">
        <f t="shared" si="667"/>
        <v>0</v>
      </c>
    </row>
    <row r="8863" spans="10:11" ht="12.75" customHeight="1" x14ac:dyDescent="0.2">
      <c r="J8863">
        <f t="shared" si="666"/>
        <v>0</v>
      </c>
      <c r="K8863">
        <f t="shared" si="667"/>
        <v>0</v>
      </c>
    </row>
    <row r="8864" spans="10:11" ht="12.75" customHeight="1" x14ac:dyDescent="0.2">
      <c r="J8864">
        <f t="shared" si="666"/>
        <v>0</v>
      </c>
      <c r="K8864">
        <f t="shared" si="667"/>
        <v>0</v>
      </c>
    </row>
    <row r="8865" spans="10:11" ht="12.75" customHeight="1" x14ac:dyDescent="0.2">
      <c r="J8865">
        <f t="shared" si="666"/>
        <v>0</v>
      </c>
      <c r="K8865">
        <f t="shared" si="667"/>
        <v>0</v>
      </c>
    </row>
    <row r="8866" spans="10:11" ht="12.75" customHeight="1" x14ac:dyDescent="0.2">
      <c r="J8866">
        <f t="shared" si="666"/>
        <v>0</v>
      </c>
      <c r="K8866">
        <f t="shared" si="667"/>
        <v>0</v>
      </c>
    </row>
    <row r="8867" spans="10:11" ht="12.75" customHeight="1" x14ac:dyDescent="0.2">
      <c r="J8867">
        <f t="shared" si="666"/>
        <v>0</v>
      </c>
      <c r="K8867">
        <f t="shared" si="667"/>
        <v>0</v>
      </c>
    </row>
    <row r="8868" spans="10:11" ht="12.75" customHeight="1" x14ac:dyDescent="0.2">
      <c r="J8868">
        <f t="shared" si="666"/>
        <v>0</v>
      </c>
      <c r="K8868">
        <f t="shared" si="667"/>
        <v>0</v>
      </c>
    </row>
    <row r="8869" spans="10:11" ht="12.75" customHeight="1" x14ac:dyDescent="0.2">
      <c r="J8869">
        <f t="shared" si="666"/>
        <v>0</v>
      </c>
      <c r="K8869">
        <f t="shared" si="667"/>
        <v>0</v>
      </c>
    </row>
    <row r="8870" spans="10:11" ht="12.75" customHeight="1" x14ac:dyDescent="0.2">
      <c r="J8870">
        <f t="shared" si="666"/>
        <v>0</v>
      </c>
      <c r="K8870">
        <f t="shared" si="667"/>
        <v>0</v>
      </c>
    </row>
    <row r="8871" spans="10:11" ht="12.75" customHeight="1" x14ac:dyDescent="0.2">
      <c r="J8871">
        <f t="shared" si="666"/>
        <v>0</v>
      </c>
      <c r="K8871">
        <f t="shared" si="667"/>
        <v>0</v>
      </c>
    </row>
    <row r="8872" spans="10:11" ht="12.75" customHeight="1" x14ac:dyDescent="0.2">
      <c r="J8872">
        <f t="shared" si="666"/>
        <v>0</v>
      </c>
      <c r="K8872">
        <f t="shared" si="667"/>
        <v>0</v>
      </c>
    </row>
    <row r="8873" spans="10:11" ht="12.75" customHeight="1" x14ac:dyDescent="0.2">
      <c r="J8873">
        <f t="shared" si="666"/>
        <v>0</v>
      </c>
      <c r="K8873">
        <f t="shared" si="667"/>
        <v>0</v>
      </c>
    </row>
    <row r="8874" spans="10:11" ht="12.75" customHeight="1" x14ac:dyDescent="0.2">
      <c r="J8874">
        <f t="shared" si="666"/>
        <v>0</v>
      </c>
      <c r="K8874">
        <f t="shared" si="667"/>
        <v>0</v>
      </c>
    </row>
    <row r="8875" spans="10:11" ht="12.75" customHeight="1" x14ac:dyDescent="0.2">
      <c r="J8875">
        <f t="shared" si="666"/>
        <v>0</v>
      </c>
      <c r="K8875">
        <f t="shared" si="667"/>
        <v>0</v>
      </c>
    </row>
    <row r="8876" spans="10:11" ht="12.75" customHeight="1" x14ac:dyDescent="0.2">
      <c r="J8876">
        <f t="shared" si="666"/>
        <v>0</v>
      </c>
      <c r="K8876">
        <f t="shared" si="667"/>
        <v>0</v>
      </c>
    </row>
    <row r="8877" spans="10:11" ht="12.75" customHeight="1" x14ac:dyDescent="0.2">
      <c r="J8877">
        <f t="shared" si="666"/>
        <v>0</v>
      </c>
      <c r="K8877">
        <f t="shared" si="667"/>
        <v>0</v>
      </c>
    </row>
    <row r="8878" spans="10:11" ht="12.75" customHeight="1" x14ac:dyDescent="0.2">
      <c r="J8878">
        <f t="shared" si="666"/>
        <v>0</v>
      </c>
      <c r="K8878">
        <f t="shared" si="667"/>
        <v>0</v>
      </c>
    </row>
    <row r="8879" spans="10:11" ht="12.75" customHeight="1" x14ac:dyDescent="0.2">
      <c r="J8879">
        <f t="shared" si="666"/>
        <v>0</v>
      </c>
      <c r="K8879">
        <f t="shared" si="667"/>
        <v>0</v>
      </c>
    </row>
    <row r="8880" spans="10:11" ht="12.75" customHeight="1" x14ac:dyDescent="0.2">
      <c r="J8880">
        <f t="shared" si="666"/>
        <v>0</v>
      </c>
      <c r="K8880">
        <f t="shared" si="667"/>
        <v>0</v>
      </c>
    </row>
    <row r="8881" spans="10:11" ht="12.75" customHeight="1" x14ac:dyDescent="0.2">
      <c r="J8881">
        <f t="shared" si="666"/>
        <v>0</v>
      </c>
      <c r="K8881">
        <f t="shared" si="667"/>
        <v>0</v>
      </c>
    </row>
    <row r="8882" spans="10:11" ht="12.75" customHeight="1" x14ac:dyDescent="0.2">
      <c r="J8882">
        <f t="shared" si="666"/>
        <v>0</v>
      </c>
      <c r="K8882">
        <f t="shared" si="667"/>
        <v>0</v>
      </c>
    </row>
    <row r="8883" spans="10:11" ht="12.75" customHeight="1" x14ac:dyDescent="0.2">
      <c r="J8883">
        <f t="shared" si="666"/>
        <v>0</v>
      </c>
      <c r="K8883">
        <f t="shared" si="667"/>
        <v>0</v>
      </c>
    </row>
    <row r="8884" spans="10:11" ht="12.75" customHeight="1" x14ac:dyDescent="0.2">
      <c r="J8884">
        <f t="shared" si="666"/>
        <v>0</v>
      </c>
      <c r="K8884">
        <f t="shared" si="667"/>
        <v>0</v>
      </c>
    </row>
    <row r="8885" spans="10:11" ht="12.75" customHeight="1" x14ac:dyDescent="0.2">
      <c r="J8885">
        <f t="shared" si="666"/>
        <v>0</v>
      </c>
      <c r="K8885">
        <f t="shared" si="667"/>
        <v>0</v>
      </c>
    </row>
    <row r="8886" spans="10:11" ht="12.75" customHeight="1" x14ac:dyDescent="0.2">
      <c r="J8886">
        <f t="shared" si="666"/>
        <v>0</v>
      </c>
      <c r="K8886">
        <f t="shared" si="667"/>
        <v>0</v>
      </c>
    </row>
    <row r="8887" spans="10:11" ht="12.75" customHeight="1" x14ac:dyDescent="0.2">
      <c r="J8887">
        <f t="shared" si="666"/>
        <v>0</v>
      </c>
      <c r="K8887">
        <f t="shared" si="667"/>
        <v>0</v>
      </c>
    </row>
    <row r="8888" spans="10:11" ht="12.75" customHeight="1" x14ac:dyDescent="0.2">
      <c r="J8888">
        <f t="shared" si="666"/>
        <v>0</v>
      </c>
      <c r="K8888">
        <f t="shared" si="667"/>
        <v>0</v>
      </c>
    </row>
    <row r="8889" spans="10:11" ht="12.75" customHeight="1" x14ac:dyDescent="0.2">
      <c r="J8889">
        <f t="shared" si="666"/>
        <v>0</v>
      </c>
      <c r="K8889">
        <f t="shared" si="667"/>
        <v>0</v>
      </c>
    </row>
    <row r="8890" spans="10:11" ht="12.75" customHeight="1" x14ac:dyDescent="0.2">
      <c r="J8890">
        <f t="shared" si="666"/>
        <v>0</v>
      </c>
      <c r="K8890">
        <f t="shared" si="667"/>
        <v>0</v>
      </c>
    </row>
    <row r="8891" spans="10:11" ht="12.75" customHeight="1" x14ac:dyDescent="0.2">
      <c r="J8891">
        <f t="shared" si="666"/>
        <v>0</v>
      </c>
      <c r="K8891">
        <f t="shared" si="667"/>
        <v>0</v>
      </c>
    </row>
    <row r="8892" spans="10:11" ht="12.75" customHeight="1" x14ac:dyDescent="0.2">
      <c r="J8892">
        <f t="shared" si="666"/>
        <v>0</v>
      </c>
      <c r="K8892">
        <f t="shared" si="667"/>
        <v>0</v>
      </c>
    </row>
    <row r="8893" spans="10:11" ht="12.75" customHeight="1" x14ac:dyDescent="0.2">
      <c r="J8893">
        <f t="shared" si="666"/>
        <v>0</v>
      </c>
      <c r="K8893">
        <f t="shared" si="667"/>
        <v>0</v>
      </c>
    </row>
    <row r="8894" spans="10:11" ht="12.75" customHeight="1" x14ac:dyDescent="0.2">
      <c r="J8894">
        <f t="shared" si="666"/>
        <v>0</v>
      </c>
      <c r="K8894">
        <f t="shared" si="667"/>
        <v>0</v>
      </c>
    </row>
    <row r="8895" spans="10:11" ht="12.75" customHeight="1" x14ac:dyDescent="0.2">
      <c r="J8895">
        <f t="shared" si="666"/>
        <v>0</v>
      </c>
      <c r="K8895">
        <f t="shared" si="667"/>
        <v>0</v>
      </c>
    </row>
    <row r="8896" spans="10:11" ht="12.75" customHeight="1" x14ac:dyDescent="0.2">
      <c r="J8896">
        <f t="shared" si="666"/>
        <v>0</v>
      </c>
      <c r="K8896">
        <f t="shared" si="667"/>
        <v>0</v>
      </c>
    </row>
    <row r="8897" spans="10:11" ht="12.75" customHeight="1" x14ac:dyDescent="0.2">
      <c r="J8897">
        <f t="shared" si="666"/>
        <v>0</v>
      </c>
      <c r="K8897">
        <f t="shared" si="667"/>
        <v>0</v>
      </c>
    </row>
    <row r="8898" spans="10:11" ht="12.75" customHeight="1" x14ac:dyDescent="0.2">
      <c r="J8898">
        <f t="shared" si="666"/>
        <v>0</v>
      </c>
      <c r="K8898">
        <f t="shared" si="667"/>
        <v>0</v>
      </c>
    </row>
    <row r="8899" spans="10:11" ht="12.75" customHeight="1" x14ac:dyDescent="0.2">
      <c r="J8899">
        <f t="shared" ref="J8899:J8962" si="668">IF(H8899="",0,H8899)</f>
        <v>0</v>
      </c>
      <c r="K8899">
        <f t="shared" ref="K8899:K8962" si="669">IF(I8899="",0,I8899)</f>
        <v>0</v>
      </c>
    </row>
    <row r="8900" spans="10:11" ht="12.75" customHeight="1" x14ac:dyDescent="0.2">
      <c r="J8900">
        <f t="shared" si="668"/>
        <v>0</v>
      </c>
      <c r="K8900">
        <f t="shared" si="669"/>
        <v>0</v>
      </c>
    </row>
    <row r="8901" spans="10:11" ht="12.75" customHeight="1" x14ac:dyDescent="0.2">
      <c r="J8901">
        <f t="shared" si="668"/>
        <v>0</v>
      </c>
      <c r="K8901">
        <f t="shared" si="669"/>
        <v>0</v>
      </c>
    </row>
    <row r="8902" spans="10:11" ht="12.75" customHeight="1" x14ac:dyDescent="0.2">
      <c r="J8902">
        <f t="shared" si="668"/>
        <v>0</v>
      </c>
      <c r="K8902">
        <f t="shared" si="669"/>
        <v>0</v>
      </c>
    </row>
    <row r="8903" spans="10:11" ht="12.75" customHeight="1" x14ac:dyDescent="0.2">
      <c r="J8903">
        <f t="shared" si="668"/>
        <v>0</v>
      </c>
      <c r="K8903">
        <f t="shared" si="669"/>
        <v>0</v>
      </c>
    </row>
    <row r="8904" spans="10:11" ht="12.75" customHeight="1" x14ac:dyDescent="0.2">
      <c r="J8904">
        <f t="shared" si="668"/>
        <v>0</v>
      </c>
      <c r="K8904">
        <f t="shared" si="669"/>
        <v>0</v>
      </c>
    </row>
    <row r="8905" spans="10:11" ht="12.75" customHeight="1" x14ac:dyDescent="0.2">
      <c r="J8905">
        <f t="shared" si="668"/>
        <v>0</v>
      </c>
      <c r="K8905">
        <f t="shared" si="669"/>
        <v>0</v>
      </c>
    </row>
    <row r="8906" spans="10:11" ht="12.75" customHeight="1" x14ac:dyDescent="0.2">
      <c r="J8906">
        <f t="shared" si="668"/>
        <v>0</v>
      </c>
      <c r="K8906">
        <f t="shared" si="669"/>
        <v>0</v>
      </c>
    </row>
    <row r="8907" spans="10:11" ht="12.75" customHeight="1" x14ac:dyDescent="0.2">
      <c r="J8907">
        <f t="shared" si="668"/>
        <v>0</v>
      </c>
      <c r="K8907">
        <f t="shared" si="669"/>
        <v>0</v>
      </c>
    </row>
    <row r="8908" spans="10:11" ht="12.75" customHeight="1" x14ac:dyDescent="0.2">
      <c r="J8908">
        <f t="shared" si="668"/>
        <v>0</v>
      </c>
      <c r="K8908">
        <f t="shared" si="669"/>
        <v>0</v>
      </c>
    </row>
    <row r="8909" spans="10:11" ht="12.75" customHeight="1" x14ac:dyDescent="0.2">
      <c r="J8909">
        <f t="shared" si="668"/>
        <v>0</v>
      </c>
      <c r="K8909">
        <f t="shared" si="669"/>
        <v>0</v>
      </c>
    </row>
    <row r="8910" spans="10:11" ht="12.75" customHeight="1" x14ac:dyDescent="0.2">
      <c r="J8910">
        <f t="shared" si="668"/>
        <v>0</v>
      </c>
      <c r="K8910">
        <f t="shared" si="669"/>
        <v>0</v>
      </c>
    </row>
    <row r="8911" spans="10:11" ht="12.75" customHeight="1" x14ac:dyDescent="0.2">
      <c r="J8911">
        <f t="shared" si="668"/>
        <v>0</v>
      </c>
      <c r="K8911">
        <f t="shared" si="669"/>
        <v>0</v>
      </c>
    </row>
    <row r="8912" spans="10:11" ht="12.75" customHeight="1" x14ac:dyDescent="0.2">
      <c r="J8912">
        <f t="shared" si="668"/>
        <v>0</v>
      </c>
      <c r="K8912">
        <f t="shared" si="669"/>
        <v>0</v>
      </c>
    </row>
    <row r="8913" spans="10:11" ht="12.75" customHeight="1" x14ac:dyDescent="0.2">
      <c r="J8913">
        <f t="shared" si="668"/>
        <v>0</v>
      </c>
      <c r="K8913">
        <f t="shared" si="669"/>
        <v>0</v>
      </c>
    </row>
    <row r="8914" spans="10:11" ht="12.75" customHeight="1" x14ac:dyDescent="0.2">
      <c r="J8914">
        <f t="shared" si="668"/>
        <v>0</v>
      </c>
      <c r="K8914">
        <f t="shared" si="669"/>
        <v>0</v>
      </c>
    </row>
    <row r="8915" spans="10:11" ht="12.75" customHeight="1" x14ac:dyDescent="0.2">
      <c r="J8915">
        <f t="shared" si="668"/>
        <v>0</v>
      </c>
      <c r="K8915">
        <f t="shared" si="669"/>
        <v>0</v>
      </c>
    </row>
    <row r="8916" spans="10:11" ht="12.75" customHeight="1" x14ac:dyDescent="0.2">
      <c r="J8916">
        <f t="shared" si="668"/>
        <v>0</v>
      </c>
      <c r="K8916">
        <f t="shared" si="669"/>
        <v>0</v>
      </c>
    </row>
    <row r="8917" spans="10:11" ht="12.75" customHeight="1" x14ac:dyDescent="0.2">
      <c r="J8917">
        <f t="shared" si="668"/>
        <v>0</v>
      </c>
      <c r="K8917">
        <f t="shared" si="669"/>
        <v>0</v>
      </c>
    </row>
    <row r="8918" spans="10:11" ht="12.75" customHeight="1" x14ac:dyDescent="0.2">
      <c r="J8918">
        <f t="shared" si="668"/>
        <v>0</v>
      </c>
      <c r="K8918">
        <f t="shared" si="669"/>
        <v>0</v>
      </c>
    </row>
    <row r="8919" spans="10:11" ht="12.75" customHeight="1" x14ac:dyDescent="0.2">
      <c r="J8919">
        <f t="shared" si="668"/>
        <v>0</v>
      </c>
      <c r="K8919">
        <f t="shared" si="669"/>
        <v>0</v>
      </c>
    </row>
    <row r="8920" spans="10:11" ht="12.75" customHeight="1" x14ac:dyDescent="0.2">
      <c r="J8920">
        <f t="shared" si="668"/>
        <v>0</v>
      </c>
      <c r="K8920">
        <f t="shared" si="669"/>
        <v>0</v>
      </c>
    </row>
    <row r="8921" spans="10:11" ht="12.75" customHeight="1" x14ac:dyDescent="0.2">
      <c r="J8921">
        <f t="shared" si="668"/>
        <v>0</v>
      </c>
      <c r="K8921">
        <f t="shared" si="669"/>
        <v>0</v>
      </c>
    </row>
    <row r="8922" spans="10:11" ht="12.75" customHeight="1" x14ac:dyDescent="0.2">
      <c r="J8922">
        <f t="shared" si="668"/>
        <v>0</v>
      </c>
      <c r="K8922">
        <f t="shared" si="669"/>
        <v>0</v>
      </c>
    </row>
    <row r="8923" spans="10:11" ht="12.75" customHeight="1" x14ac:dyDescent="0.2">
      <c r="J8923">
        <f t="shared" si="668"/>
        <v>0</v>
      </c>
      <c r="K8923">
        <f t="shared" si="669"/>
        <v>0</v>
      </c>
    </row>
    <row r="8924" spans="10:11" ht="12.75" customHeight="1" x14ac:dyDescent="0.2">
      <c r="J8924">
        <f t="shared" si="668"/>
        <v>0</v>
      </c>
      <c r="K8924">
        <f t="shared" si="669"/>
        <v>0</v>
      </c>
    </row>
    <row r="8925" spans="10:11" ht="12.75" customHeight="1" x14ac:dyDescent="0.2">
      <c r="J8925">
        <f t="shared" si="668"/>
        <v>0</v>
      </c>
      <c r="K8925">
        <f t="shared" si="669"/>
        <v>0</v>
      </c>
    </row>
    <row r="8926" spans="10:11" ht="12.75" customHeight="1" x14ac:dyDescent="0.2">
      <c r="J8926">
        <f t="shared" si="668"/>
        <v>0</v>
      </c>
      <c r="K8926">
        <f t="shared" si="669"/>
        <v>0</v>
      </c>
    </row>
    <row r="8927" spans="10:11" ht="12.75" customHeight="1" x14ac:dyDescent="0.2">
      <c r="J8927">
        <f t="shared" si="668"/>
        <v>0</v>
      </c>
      <c r="K8927">
        <f t="shared" si="669"/>
        <v>0</v>
      </c>
    </row>
    <row r="8928" spans="10:11" ht="12.75" customHeight="1" x14ac:dyDescent="0.2">
      <c r="J8928">
        <f t="shared" si="668"/>
        <v>0</v>
      </c>
      <c r="K8928">
        <f t="shared" si="669"/>
        <v>0</v>
      </c>
    </row>
    <row r="8929" spans="10:11" ht="12.75" customHeight="1" x14ac:dyDescent="0.2">
      <c r="J8929">
        <f t="shared" si="668"/>
        <v>0</v>
      </c>
      <c r="K8929">
        <f t="shared" si="669"/>
        <v>0</v>
      </c>
    </row>
    <row r="8930" spans="10:11" ht="12.75" customHeight="1" x14ac:dyDescent="0.2">
      <c r="J8930">
        <f t="shared" si="668"/>
        <v>0</v>
      </c>
      <c r="K8930">
        <f t="shared" si="669"/>
        <v>0</v>
      </c>
    </row>
    <row r="8931" spans="10:11" ht="12.75" customHeight="1" x14ac:dyDescent="0.2">
      <c r="J8931">
        <f t="shared" si="668"/>
        <v>0</v>
      </c>
      <c r="K8931">
        <f t="shared" si="669"/>
        <v>0</v>
      </c>
    </row>
    <row r="8932" spans="10:11" ht="12.75" customHeight="1" x14ac:dyDescent="0.2">
      <c r="J8932">
        <f t="shared" si="668"/>
        <v>0</v>
      </c>
      <c r="K8932">
        <f t="shared" si="669"/>
        <v>0</v>
      </c>
    </row>
    <row r="8933" spans="10:11" ht="12.75" customHeight="1" x14ac:dyDescent="0.2">
      <c r="J8933">
        <f t="shared" si="668"/>
        <v>0</v>
      </c>
      <c r="K8933">
        <f t="shared" si="669"/>
        <v>0</v>
      </c>
    </row>
    <row r="8934" spans="10:11" ht="12.75" customHeight="1" x14ac:dyDescent="0.2">
      <c r="J8934">
        <f t="shared" si="668"/>
        <v>0</v>
      </c>
      <c r="K8934">
        <f t="shared" si="669"/>
        <v>0</v>
      </c>
    </row>
    <row r="8935" spans="10:11" ht="12.75" customHeight="1" x14ac:dyDescent="0.2">
      <c r="J8935">
        <f t="shared" si="668"/>
        <v>0</v>
      </c>
      <c r="K8935">
        <f t="shared" si="669"/>
        <v>0</v>
      </c>
    </row>
    <row r="8936" spans="10:11" ht="12.75" customHeight="1" x14ac:dyDescent="0.2">
      <c r="J8936">
        <f t="shared" si="668"/>
        <v>0</v>
      </c>
      <c r="K8936">
        <f t="shared" si="669"/>
        <v>0</v>
      </c>
    </row>
    <row r="8937" spans="10:11" ht="12.75" customHeight="1" x14ac:dyDescent="0.2">
      <c r="J8937">
        <f t="shared" si="668"/>
        <v>0</v>
      </c>
      <c r="K8937">
        <f t="shared" si="669"/>
        <v>0</v>
      </c>
    </row>
    <row r="8938" spans="10:11" ht="12.75" customHeight="1" x14ac:dyDescent="0.2">
      <c r="J8938">
        <f t="shared" si="668"/>
        <v>0</v>
      </c>
      <c r="K8938">
        <f t="shared" si="669"/>
        <v>0</v>
      </c>
    </row>
    <row r="8939" spans="10:11" ht="12.75" customHeight="1" x14ac:dyDescent="0.2">
      <c r="J8939">
        <f t="shared" si="668"/>
        <v>0</v>
      </c>
      <c r="K8939">
        <f t="shared" si="669"/>
        <v>0</v>
      </c>
    </row>
    <row r="8940" spans="10:11" ht="12.75" customHeight="1" x14ac:dyDescent="0.2">
      <c r="J8940">
        <f t="shared" si="668"/>
        <v>0</v>
      </c>
      <c r="K8940">
        <f t="shared" si="669"/>
        <v>0</v>
      </c>
    </row>
    <row r="8941" spans="10:11" ht="12.75" customHeight="1" x14ac:dyDescent="0.2">
      <c r="J8941">
        <f t="shared" si="668"/>
        <v>0</v>
      </c>
      <c r="K8941">
        <f t="shared" si="669"/>
        <v>0</v>
      </c>
    </row>
    <row r="8942" spans="10:11" ht="12.75" customHeight="1" x14ac:dyDescent="0.2">
      <c r="J8942">
        <f t="shared" si="668"/>
        <v>0</v>
      </c>
      <c r="K8942">
        <f t="shared" si="669"/>
        <v>0</v>
      </c>
    </row>
    <row r="8943" spans="10:11" ht="12.75" customHeight="1" x14ac:dyDescent="0.2">
      <c r="J8943">
        <f t="shared" si="668"/>
        <v>0</v>
      </c>
      <c r="K8943">
        <f t="shared" si="669"/>
        <v>0</v>
      </c>
    </row>
    <row r="8944" spans="10:11" ht="12.75" customHeight="1" x14ac:dyDescent="0.2">
      <c r="J8944">
        <f t="shared" si="668"/>
        <v>0</v>
      </c>
      <c r="K8944">
        <f t="shared" si="669"/>
        <v>0</v>
      </c>
    </row>
    <row r="8945" spans="10:11" ht="12.75" customHeight="1" x14ac:dyDescent="0.2">
      <c r="J8945">
        <f t="shared" si="668"/>
        <v>0</v>
      </c>
      <c r="K8945">
        <f t="shared" si="669"/>
        <v>0</v>
      </c>
    </row>
    <row r="8946" spans="10:11" ht="12.75" customHeight="1" x14ac:dyDescent="0.2">
      <c r="J8946">
        <f t="shared" si="668"/>
        <v>0</v>
      </c>
      <c r="K8946">
        <f t="shared" si="669"/>
        <v>0</v>
      </c>
    </row>
    <row r="8947" spans="10:11" ht="12.75" customHeight="1" x14ac:dyDescent="0.2">
      <c r="J8947">
        <f t="shared" si="668"/>
        <v>0</v>
      </c>
      <c r="K8947">
        <f t="shared" si="669"/>
        <v>0</v>
      </c>
    </row>
    <row r="8948" spans="10:11" ht="12.75" customHeight="1" x14ac:dyDescent="0.2">
      <c r="J8948">
        <f t="shared" si="668"/>
        <v>0</v>
      </c>
      <c r="K8948">
        <f t="shared" si="669"/>
        <v>0</v>
      </c>
    </row>
    <row r="8949" spans="10:11" ht="12.75" customHeight="1" x14ac:dyDescent="0.2">
      <c r="J8949">
        <f t="shared" si="668"/>
        <v>0</v>
      </c>
      <c r="K8949">
        <f t="shared" si="669"/>
        <v>0</v>
      </c>
    </row>
    <row r="8950" spans="10:11" ht="12.75" customHeight="1" x14ac:dyDescent="0.2">
      <c r="J8950">
        <f t="shared" si="668"/>
        <v>0</v>
      </c>
      <c r="K8950">
        <f t="shared" si="669"/>
        <v>0</v>
      </c>
    </row>
    <row r="8951" spans="10:11" ht="12.75" customHeight="1" x14ac:dyDescent="0.2">
      <c r="J8951">
        <f t="shared" si="668"/>
        <v>0</v>
      </c>
      <c r="K8951">
        <f t="shared" si="669"/>
        <v>0</v>
      </c>
    </row>
    <row r="8952" spans="10:11" ht="12.75" customHeight="1" x14ac:dyDescent="0.2">
      <c r="J8952">
        <f t="shared" si="668"/>
        <v>0</v>
      </c>
      <c r="K8952">
        <f t="shared" si="669"/>
        <v>0</v>
      </c>
    </row>
    <row r="8953" spans="10:11" ht="12.75" customHeight="1" x14ac:dyDescent="0.2">
      <c r="J8953">
        <f t="shared" si="668"/>
        <v>0</v>
      </c>
      <c r="K8953">
        <f t="shared" si="669"/>
        <v>0</v>
      </c>
    </row>
    <row r="8954" spans="10:11" ht="12.75" customHeight="1" x14ac:dyDescent="0.2">
      <c r="J8954">
        <f t="shared" si="668"/>
        <v>0</v>
      </c>
      <c r="K8954">
        <f t="shared" si="669"/>
        <v>0</v>
      </c>
    </row>
    <row r="8955" spans="10:11" ht="12.75" customHeight="1" x14ac:dyDescent="0.2">
      <c r="J8955">
        <f t="shared" si="668"/>
        <v>0</v>
      </c>
      <c r="K8955">
        <f t="shared" si="669"/>
        <v>0</v>
      </c>
    </row>
    <row r="8956" spans="10:11" ht="12.75" customHeight="1" x14ac:dyDescent="0.2">
      <c r="J8956">
        <f t="shared" si="668"/>
        <v>0</v>
      </c>
      <c r="K8956">
        <f t="shared" si="669"/>
        <v>0</v>
      </c>
    </row>
    <row r="8957" spans="10:11" ht="12.75" customHeight="1" x14ac:dyDescent="0.2">
      <c r="J8957">
        <f t="shared" si="668"/>
        <v>0</v>
      </c>
      <c r="K8957">
        <f t="shared" si="669"/>
        <v>0</v>
      </c>
    </row>
    <row r="8958" spans="10:11" ht="12.75" customHeight="1" x14ac:dyDescent="0.2">
      <c r="J8958">
        <f t="shared" si="668"/>
        <v>0</v>
      </c>
      <c r="K8958">
        <f t="shared" si="669"/>
        <v>0</v>
      </c>
    </row>
    <row r="8959" spans="10:11" ht="12.75" customHeight="1" x14ac:dyDescent="0.2">
      <c r="J8959">
        <f t="shared" si="668"/>
        <v>0</v>
      </c>
      <c r="K8959">
        <f t="shared" si="669"/>
        <v>0</v>
      </c>
    </row>
    <row r="8960" spans="10:11" ht="12.75" customHeight="1" x14ac:dyDescent="0.2">
      <c r="J8960">
        <f t="shared" si="668"/>
        <v>0</v>
      </c>
      <c r="K8960">
        <f t="shared" si="669"/>
        <v>0</v>
      </c>
    </row>
    <row r="8961" spans="10:11" ht="12.75" customHeight="1" x14ac:dyDescent="0.2">
      <c r="J8961">
        <f t="shared" si="668"/>
        <v>0</v>
      </c>
      <c r="K8961">
        <f t="shared" si="669"/>
        <v>0</v>
      </c>
    </row>
    <row r="8962" spans="10:11" ht="12.75" customHeight="1" x14ac:dyDescent="0.2">
      <c r="J8962">
        <f t="shared" si="668"/>
        <v>0</v>
      </c>
      <c r="K8962">
        <f t="shared" si="669"/>
        <v>0</v>
      </c>
    </row>
    <row r="8963" spans="10:11" ht="12.75" customHeight="1" x14ac:dyDescent="0.2">
      <c r="J8963">
        <f t="shared" ref="J8963:J9026" si="670">IF(H8963="",0,H8963)</f>
        <v>0</v>
      </c>
      <c r="K8963">
        <f t="shared" ref="K8963:K9026" si="671">IF(I8963="",0,I8963)</f>
        <v>0</v>
      </c>
    </row>
    <row r="8964" spans="10:11" ht="12.75" customHeight="1" x14ac:dyDescent="0.2">
      <c r="J8964">
        <f t="shared" si="670"/>
        <v>0</v>
      </c>
      <c r="K8964">
        <f t="shared" si="671"/>
        <v>0</v>
      </c>
    </row>
    <row r="8965" spans="10:11" ht="12.75" customHeight="1" x14ac:dyDescent="0.2">
      <c r="J8965">
        <f t="shared" si="670"/>
        <v>0</v>
      </c>
      <c r="K8965">
        <f t="shared" si="671"/>
        <v>0</v>
      </c>
    </row>
    <row r="8966" spans="10:11" ht="12.75" customHeight="1" x14ac:dyDescent="0.2">
      <c r="J8966">
        <f t="shared" si="670"/>
        <v>0</v>
      </c>
      <c r="K8966">
        <f t="shared" si="671"/>
        <v>0</v>
      </c>
    </row>
    <row r="8967" spans="10:11" ht="12.75" customHeight="1" x14ac:dyDescent="0.2">
      <c r="J8967">
        <f t="shared" si="670"/>
        <v>0</v>
      </c>
      <c r="K8967">
        <f t="shared" si="671"/>
        <v>0</v>
      </c>
    </row>
    <row r="8968" spans="10:11" ht="12.75" customHeight="1" x14ac:dyDescent="0.2">
      <c r="J8968">
        <f t="shared" si="670"/>
        <v>0</v>
      </c>
      <c r="K8968">
        <f t="shared" si="671"/>
        <v>0</v>
      </c>
    </row>
    <row r="8969" spans="10:11" ht="12.75" customHeight="1" x14ac:dyDescent="0.2">
      <c r="J8969">
        <f t="shared" si="670"/>
        <v>0</v>
      </c>
      <c r="K8969">
        <f t="shared" si="671"/>
        <v>0</v>
      </c>
    </row>
    <row r="8970" spans="10:11" ht="12.75" customHeight="1" x14ac:dyDescent="0.2">
      <c r="J8970">
        <f t="shared" si="670"/>
        <v>0</v>
      </c>
      <c r="K8970">
        <f t="shared" si="671"/>
        <v>0</v>
      </c>
    </row>
    <row r="8971" spans="10:11" ht="12.75" customHeight="1" x14ac:dyDescent="0.2">
      <c r="J8971">
        <f t="shared" si="670"/>
        <v>0</v>
      </c>
      <c r="K8971">
        <f t="shared" si="671"/>
        <v>0</v>
      </c>
    </row>
    <row r="8972" spans="10:11" ht="12.75" customHeight="1" x14ac:dyDescent="0.2">
      <c r="J8972">
        <f t="shared" si="670"/>
        <v>0</v>
      </c>
      <c r="K8972">
        <f t="shared" si="671"/>
        <v>0</v>
      </c>
    </row>
    <row r="8973" spans="10:11" ht="12.75" customHeight="1" x14ac:dyDescent="0.2">
      <c r="J8973">
        <f t="shared" si="670"/>
        <v>0</v>
      </c>
      <c r="K8973">
        <f t="shared" si="671"/>
        <v>0</v>
      </c>
    </row>
    <row r="8974" spans="10:11" ht="12.75" customHeight="1" x14ac:dyDescent="0.2">
      <c r="J8974">
        <f t="shared" si="670"/>
        <v>0</v>
      </c>
      <c r="K8974">
        <f t="shared" si="671"/>
        <v>0</v>
      </c>
    </row>
    <row r="8975" spans="10:11" ht="12.75" customHeight="1" x14ac:dyDescent="0.2">
      <c r="J8975">
        <f t="shared" si="670"/>
        <v>0</v>
      </c>
      <c r="K8975">
        <f t="shared" si="671"/>
        <v>0</v>
      </c>
    </row>
    <row r="8976" spans="10:11" ht="12.75" customHeight="1" x14ac:dyDescent="0.2">
      <c r="J8976">
        <f t="shared" si="670"/>
        <v>0</v>
      </c>
      <c r="K8976">
        <f t="shared" si="671"/>
        <v>0</v>
      </c>
    </row>
    <row r="8977" spans="10:11" ht="12.75" customHeight="1" x14ac:dyDescent="0.2">
      <c r="J8977">
        <f t="shared" si="670"/>
        <v>0</v>
      </c>
      <c r="K8977">
        <f t="shared" si="671"/>
        <v>0</v>
      </c>
    </row>
    <row r="8978" spans="10:11" ht="12.75" customHeight="1" x14ac:dyDescent="0.2">
      <c r="J8978">
        <f t="shared" si="670"/>
        <v>0</v>
      </c>
      <c r="K8978">
        <f t="shared" si="671"/>
        <v>0</v>
      </c>
    </row>
    <row r="8979" spans="10:11" ht="12.75" customHeight="1" x14ac:dyDescent="0.2">
      <c r="J8979">
        <f t="shared" si="670"/>
        <v>0</v>
      </c>
      <c r="K8979">
        <f t="shared" si="671"/>
        <v>0</v>
      </c>
    </row>
    <row r="8980" spans="10:11" ht="12.75" customHeight="1" x14ac:dyDescent="0.2">
      <c r="J8980">
        <f t="shared" si="670"/>
        <v>0</v>
      </c>
      <c r="K8980">
        <f t="shared" si="671"/>
        <v>0</v>
      </c>
    </row>
    <row r="8981" spans="10:11" ht="12.75" customHeight="1" x14ac:dyDescent="0.2">
      <c r="J8981">
        <f t="shared" si="670"/>
        <v>0</v>
      </c>
      <c r="K8981">
        <f t="shared" si="671"/>
        <v>0</v>
      </c>
    </row>
    <row r="8982" spans="10:11" ht="12.75" customHeight="1" x14ac:dyDescent="0.2">
      <c r="J8982">
        <f t="shared" si="670"/>
        <v>0</v>
      </c>
      <c r="K8982">
        <f t="shared" si="671"/>
        <v>0</v>
      </c>
    </row>
    <row r="8983" spans="10:11" ht="12.75" customHeight="1" x14ac:dyDescent="0.2">
      <c r="J8983">
        <f t="shared" si="670"/>
        <v>0</v>
      </c>
      <c r="K8983">
        <f t="shared" si="671"/>
        <v>0</v>
      </c>
    </row>
    <row r="8984" spans="10:11" ht="12.75" customHeight="1" x14ac:dyDescent="0.2">
      <c r="J8984">
        <f t="shared" si="670"/>
        <v>0</v>
      </c>
      <c r="K8984">
        <f t="shared" si="671"/>
        <v>0</v>
      </c>
    </row>
    <row r="8985" spans="10:11" ht="12.75" customHeight="1" x14ac:dyDescent="0.2">
      <c r="J8985">
        <f t="shared" si="670"/>
        <v>0</v>
      </c>
      <c r="K8985">
        <f t="shared" si="671"/>
        <v>0</v>
      </c>
    </row>
    <row r="8986" spans="10:11" ht="12.75" customHeight="1" x14ac:dyDescent="0.2">
      <c r="J8986">
        <f t="shared" si="670"/>
        <v>0</v>
      </c>
      <c r="K8986">
        <f t="shared" si="671"/>
        <v>0</v>
      </c>
    </row>
    <row r="8987" spans="10:11" ht="12.75" customHeight="1" x14ac:dyDescent="0.2">
      <c r="J8987">
        <f t="shared" si="670"/>
        <v>0</v>
      </c>
      <c r="K8987">
        <f t="shared" si="671"/>
        <v>0</v>
      </c>
    </row>
    <row r="8988" spans="10:11" ht="12.75" customHeight="1" x14ac:dyDescent="0.2">
      <c r="J8988">
        <f t="shared" si="670"/>
        <v>0</v>
      </c>
      <c r="K8988">
        <f t="shared" si="671"/>
        <v>0</v>
      </c>
    </row>
    <row r="8989" spans="10:11" ht="12.75" customHeight="1" x14ac:dyDescent="0.2">
      <c r="J8989">
        <f t="shared" si="670"/>
        <v>0</v>
      </c>
      <c r="K8989">
        <f t="shared" si="671"/>
        <v>0</v>
      </c>
    </row>
    <row r="8990" spans="10:11" ht="12.75" customHeight="1" x14ac:dyDescent="0.2">
      <c r="J8990">
        <f t="shared" si="670"/>
        <v>0</v>
      </c>
      <c r="K8990">
        <f t="shared" si="671"/>
        <v>0</v>
      </c>
    </row>
    <row r="8991" spans="10:11" ht="12.75" customHeight="1" x14ac:dyDescent="0.2">
      <c r="J8991">
        <f t="shared" si="670"/>
        <v>0</v>
      </c>
      <c r="K8991">
        <f t="shared" si="671"/>
        <v>0</v>
      </c>
    </row>
    <row r="8992" spans="10:11" ht="12.75" customHeight="1" x14ac:dyDescent="0.2">
      <c r="J8992">
        <f t="shared" si="670"/>
        <v>0</v>
      </c>
      <c r="K8992">
        <f t="shared" si="671"/>
        <v>0</v>
      </c>
    </row>
    <row r="8993" spans="10:11" ht="12.75" customHeight="1" x14ac:dyDescent="0.2">
      <c r="J8993">
        <f t="shared" si="670"/>
        <v>0</v>
      </c>
      <c r="K8993">
        <f t="shared" si="671"/>
        <v>0</v>
      </c>
    </row>
    <row r="8994" spans="10:11" ht="12.75" customHeight="1" x14ac:dyDescent="0.2">
      <c r="J8994">
        <f t="shared" si="670"/>
        <v>0</v>
      </c>
      <c r="K8994">
        <f t="shared" si="671"/>
        <v>0</v>
      </c>
    </row>
    <row r="8995" spans="10:11" ht="12.75" customHeight="1" x14ac:dyDescent="0.2">
      <c r="J8995">
        <f t="shared" si="670"/>
        <v>0</v>
      </c>
      <c r="K8995">
        <f t="shared" si="671"/>
        <v>0</v>
      </c>
    </row>
    <row r="8996" spans="10:11" ht="12.75" customHeight="1" x14ac:dyDescent="0.2">
      <c r="J8996">
        <f t="shared" si="670"/>
        <v>0</v>
      </c>
      <c r="K8996">
        <f t="shared" si="671"/>
        <v>0</v>
      </c>
    </row>
    <row r="8997" spans="10:11" ht="12.75" customHeight="1" x14ac:dyDescent="0.2">
      <c r="J8997">
        <f t="shared" si="670"/>
        <v>0</v>
      </c>
      <c r="K8997">
        <f t="shared" si="671"/>
        <v>0</v>
      </c>
    </row>
    <row r="8998" spans="10:11" ht="12.75" customHeight="1" x14ac:dyDescent="0.2">
      <c r="J8998">
        <f t="shared" si="670"/>
        <v>0</v>
      </c>
      <c r="K8998">
        <f t="shared" si="671"/>
        <v>0</v>
      </c>
    </row>
    <row r="8999" spans="10:11" ht="12.75" customHeight="1" x14ac:dyDescent="0.2">
      <c r="J8999">
        <f t="shared" si="670"/>
        <v>0</v>
      </c>
      <c r="K8999">
        <f t="shared" si="671"/>
        <v>0</v>
      </c>
    </row>
    <row r="9000" spans="10:11" ht="12.75" customHeight="1" x14ac:dyDescent="0.2">
      <c r="J9000">
        <f t="shared" si="670"/>
        <v>0</v>
      </c>
      <c r="K9000">
        <f t="shared" si="671"/>
        <v>0</v>
      </c>
    </row>
    <row r="9001" spans="10:11" ht="12.75" customHeight="1" x14ac:dyDescent="0.2">
      <c r="J9001">
        <f t="shared" si="670"/>
        <v>0</v>
      </c>
      <c r="K9001">
        <f t="shared" si="671"/>
        <v>0</v>
      </c>
    </row>
    <row r="9002" spans="10:11" ht="12.75" customHeight="1" x14ac:dyDescent="0.2">
      <c r="J9002">
        <f t="shared" si="670"/>
        <v>0</v>
      </c>
      <c r="K9002">
        <f t="shared" si="671"/>
        <v>0</v>
      </c>
    </row>
    <row r="9003" spans="10:11" ht="12.75" customHeight="1" x14ac:dyDescent="0.2">
      <c r="J9003">
        <f t="shared" si="670"/>
        <v>0</v>
      </c>
      <c r="K9003">
        <f t="shared" si="671"/>
        <v>0</v>
      </c>
    </row>
    <row r="9004" spans="10:11" ht="12.75" customHeight="1" x14ac:dyDescent="0.2">
      <c r="J9004">
        <f t="shared" si="670"/>
        <v>0</v>
      </c>
      <c r="K9004">
        <f t="shared" si="671"/>
        <v>0</v>
      </c>
    </row>
    <row r="9005" spans="10:11" ht="12.75" customHeight="1" x14ac:dyDescent="0.2">
      <c r="J9005">
        <f t="shared" si="670"/>
        <v>0</v>
      </c>
      <c r="K9005">
        <f t="shared" si="671"/>
        <v>0</v>
      </c>
    </row>
    <row r="9006" spans="10:11" ht="12.75" customHeight="1" x14ac:dyDescent="0.2">
      <c r="J9006">
        <f t="shared" si="670"/>
        <v>0</v>
      </c>
      <c r="K9006">
        <f t="shared" si="671"/>
        <v>0</v>
      </c>
    </row>
    <row r="9007" spans="10:11" ht="12.75" customHeight="1" x14ac:dyDescent="0.2">
      <c r="J9007">
        <f t="shared" si="670"/>
        <v>0</v>
      </c>
      <c r="K9007">
        <f t="shared" si="671"/>
        <v>0</v>
      </c>
    </row>
    <row r="9008" spans="10:11" ht="12.75" customHeight="1" x14ac:dyDescent="0.2">
      <c r="J9008">
        <f t="shared" si="670"/>
        <v>0</v>
      </c>
      <c r="K9008">
        <f t="shared" si="671"/>
        <v>0</v>
      </c>
    </row>
    <row r="9009" spans="10:11" ht="12.75" customHeight="1" x14ac:dyDescent="0.2">
      <c r="J9009">
        <f t="shared" si="670"/>
        <v>0</v>
      </c>
      <c r="K9009">
        <f t="shared" si="671"/>
        <v>0</v>
      </c>
    </row>
    <row r="9010" spans="10:11" ht="12.75" customHeight="1" x14ac:dyDescent="0.2">
      <c r="J9010">
        <f t="shared" si="670"/>
        <v>0</v>
      </c>
      <c r="K9010">
        <f t="shared" si="671"/>
        <v>0</v>
      </c>
    </row>
    <row r="9011" spans="10:11" ht="12.75" customHeight="1" x14ac:dyDescent="0.2">
      <c r="J9011">
        <f t="shared" si="670"/>
        <v>0</v>
      </c>
      <c r="K9011">
        <f t="shared" si="671"/>
        <v>0</v>
      </c>
    </row>
    <row r="9012" spans="10:11" ht="12.75" customHeight="1" x14ac:dyDescent="0.2">
      <c r="J9012">
        <f t="shared" si="670"/>
        <v>0</v>
      </c>
      <c r="K9012">
        <f t="shared" si="671"/>
        <v>0</v>
      </c>
    </row>
    <row r="9013" spans="10:11" ht="12.75" customHeight="1" x14ac:dyDescent="0.2">
      <c r="J9013">
        <f t="shared" si="670"/>
        <v>0</v>
      </c>
      <c r="K9013">
        <f t="shared" si="671"/>
        <v>0</v>
      </c>
    </row>
    <row r="9014" spans="10:11" ht="12.75" customHeight="1" x14ac:dyDescent="0.2">
      <c r="J9014">
        <f t="shared" si="670"/>
        <v>0</v>
      </c>
      <c r="K9014">
        <f t="shared" si="671"/>
        <v>0</v>
      </c>
    </row>
    <row r="9015" spans="10:11" ht="12.75" customHeight="1" x14ac:dyDescent="0.2">
      <c r="J9015">
        <f t="shared" si="670"/>
        <v>0</v>
      </c>
      <c r="K9015">
        <f t="shared" si="671"/>
        <v>0</v>
      </c>
    </row>
    <row r="9016" spans="10:11" ht="12.75" customHeight="1" x14ac:dyDescent="0.2">
      <c r="J9016">
        <f t="shared" si="670"/>
        <v>0</v>
      </c>
      <c r="K9016">
        <f t="shared" si="671"/>
        <v>0</v>
      </c>
    </row>
    <row r="9017" spans="10:11" ht="12.75" customHeight="1" x14ac:dyDescent="0.2">
      <c r="J9017">
        <f t="shared" si="670"/>
        <v>0</v>
      </c>
      <c r="K9017">
        <f t="shared" si="671"/>
        <v>0</v>
      </c>
    </row>
    <row r="9018" spans="10:11" ht="12.75" customHeight="1" x14ac:dyDescent="0.2">
      <c r="J9018">
        <f t="shared" si="670"/>
        <v>0</v>
      </c>
      <c r="K9018">
        <f t="shared" si="671"/>
        <v>0</v>
      </c>
    </row>
    <row r="9019" spans="10:11" ht="12.75" customHeight="1" x14ac:dyDescent="0.2">
      <c r="J9019">
        <f t="shared" si="670"/>
        <v>0</v>
      </c>
      <c r="K9019">
        <f t="shared" si="671"/>
        <v>0</v>
      </c>
    </row>
    <row r="9020" spans="10:11" ht="12.75" customHeight="1" x14ac:dyDescent="0.2">
      <c r="J9020">
        <f t="shared" si="670"/>
        <v>0</v>
      </c>
      <c r="K9020">
        <f t="shared" si="671"/>
        <v>0</v>
      </c>
    </row>
    <row r="9021" spans="10:11" ht="12.75" customHeight="1" x14ac:dyDescent="0.2">
      <c r="J9021">
        <f t="shared" si="670"/>
        <v>0</v>
      </c>
      <c r="K9021">
        <f t="shared" si="671"/>
        <v>0</v>
      </c>
    </row>
    <row r="9022" spans="10:11" ht="12.75" customHeight="1" x14ac:dyDescent="0.2">
      <c r="J9022">
        <f t="shared" si="670"/>
        <v>0</v>
      </c>
      <c r="K9022">
        <f t="shared" si="671"/>
        <v>0</v>
      </c>
    </row>
    <row r="9023" spans="10:11" ht="12.75" customHeight="1" x14ac:dyDescent="0.2">
      <c r="J9023">
        <f t="shared" si="670"/>
        <v>0</v>
      </c>
      <c r="K9023">
        <f t="shared" si="671"/>
        <v>0</v>
      </c>
    </row>
    <row r="9024" spans="10:11" ht="12.75" customHeight="1" x14ac:dyDescent="0.2">
      <c r="J9024">
        <f t="shared" si="670"/>
        <v>0</v>
      </c>
      <c r="K9024">
        <f t="shared" si="671"/>
        <v>0</v>
      </c>
    </row>
    <row r="9025" spans="10:11" ht="12.75" customHeight="1" x14ac:dyDescent="0.2">
      <c r="J9025">
        <f t="shared" si="670"/>
        <v>0</v>
      </c>
      <c r="K9025">
        <f t="shared" si="671"/>
        <v>0</v>
      </c>
    </row>
    <row r="9026" spans="10:11" ht="12.75" customHeight="1" x14ac:dyDescent="0.2">
      <c r="J9026">
        <f t="shared" si="670"/>
        <v>0</v>
      </c>
      <c r="K9026">
        <f t="shared" si="671"/>
        <v>0</v>
      </c>
    </row>
    <row r="9027" spans="10:11" ht="12.75" customHeight="1" x14ac:dyDescent="0.2">
      <c r="J9027">
        <f t="shared" ref="J9027:J9090" si="672">IF(H9027="",0,H9027)</f>
        <v>0</v>
      </c>
      <c r="K9027">
        <f t="shared" ref="K9027:K9090" si="673">IF(I9027="",0,I9027)</f>
        <v>0</v>
      </c>
    </row>
    <row r="9028" spans="10:11" ht="12.75" customHeight="1" x14ac:dyDescent="0.2">
      <c r="J9028">
        <f t="shared" si="672"/>
        <v>0</v>
      </c>
      <c r="K9028">
        <f t="shared" si="673"/>
        <v>0</v>
      </c>
    </row>
    <row r="9029" spans="10:11" ht="12.75" customHeight="1" x14ac:dyDescent="0.2">
      <c r="J9029">
        <f t="shared" si="672"/>
        <v>0</v>
      </c>
      <c r="K9029">
        <f t="shared" si="673"/>
        <v>0</v>
      </c>
    </row>
    <row r="9030" spans="10:11" ht="12.75" customHeight="1" x14ac:dyDescent="0.2">
      <c r="J9030">
        <f t="shared" si="672"/>
        <v>0</v>
      </c>
      <c r="K9030">
        <f t="shared" si="673"/>
        <v>0</v>
      </c>
    </row>
    <row r="9031" spans="10:11" ht="12.75" customHeight="1" x14ac:dyDescent="0.2">
      <c r="J9031">
        <f t="shared" si="672"/>
        <v>0</v>
      </c>
      <c r="K9031">
        <f t="shared" si="673"/>
        <v>0</v>
      </c>
    </row>
    <row r="9032" spans="10:11" ht="12.75" customHeight="1" x14ac:dyDescent="0.2">
      <c r="J9032">
        <f t="shared" si="672"/>
        <v>0</v>
      </c>
      <c r="K9032">
        <f t="shared" si="673"/>
        <v>0</v>
      </c>
    </row>
    <row r="9033" spans="10:11" ht="12.75" customHeight="1" x14ac:dyDescent="0.2">
      <c r="J9033">
        <f t="shared" si="672"/>
        <v>0</v>
      </c>
      <c r="K9033">
        <f t="shared" si="673"/>
        <v>0</v>
      </c>
    </row>
    <row r="9034" spans="10:11" ht="12.75" customHeight="1" x14ac:dyDescent="0.2">
      <c r="J9034">
        <f t="shared" si="672"/>
        <v>0</v>
      </c>
      <c r="K9034">
        <f t="shared" si="673"/>
        <v>0</v>
      </c>
    </row>
    <row r="9035" spans="10:11" ht="12.75" customHeight="1" x14ac:dyDescent="0.2">
      <c r="J9035">
        <f t="shared" si="672"/>
        <v>0</v>
      </c>
      <c r="K9035">
        <f t="shared" si="673"/>
        <v>0</v>
      </c>
    </row>
    <row r="9036" spans="10:11" ht="12.75" customHeight="1" x14ac:dyDescent="0.2">
      <c r="J9036">
        <f t="shared" si="672"/>
        <v>0</v>
      </c>
      <c r="K9036">
        <f t="shared" si="673"/>
        <v>0</v>
      </c>
    </row>
    <row r="9037" spans="10:11" ht="12.75" customHeight="1" x14ac:dyDescent="0.2">
      <c r="J9037">
        <f t="shared" si="672"/>
        <v>0</v>
      </c>
      <c r="K9037">
        <f t="shared" si="673"/>
        <v>0</v>
      </c>
    </row>
    <row r="9038" spans="10:11" ht="12.75" customHeight="1" x14ac:dyDescent="0.2">
      <c r="J9038">
        <f t="shared" si="672"/>
        <v>0</v>
      </c>
      <c r="K9038">
        <f t="shared" si="673"/>
        <v>0</v>
      </c>
    </row>
    <row r="9039" spans="10:11" ht="12.75" customHeight="1" x14ac:dyDescent="0.2">
      <c r="J9039">
        <f t="shared" si="672"/>
        <v>0</v>
      </c>
      <c r="K9039">
        <f t="shared" si="673"/>
        <v>0</v>
      </c>
    </row>
    <row r="9040" spans="10:11" ht="12.75" customHeight="1" x14ac:dyDescent="0.2">
      <c r="J9040">
        <f t="shared" si="672"/>
        <v>0</v>
      </c>
      <c r="K9040">
        <f t="shared" si="673"/>
        <v>0</v>
      </c>
    </row>
    <row r="9041" spans="10:11" ht="12.75" customHeight="1" x14ac:dyDescent="0.2">
      <c r="J9041">
        <f t="shared" si="672"/>
        <v>0</v>
      </c>
      <c r="K9041">
        <f t="shared" si="673"/>
        <v>0</v>
      </c>
    </row>
    <row r="9042" spans="10:11" ht="12.75" customHeight="1" x14ac:dyDescent="0.2">
      <c r="J9042">
        <f t="shared" si="672"/>
        <v>0</v>
      </c>
      <c r="K9042">
        <f t="shared" si="673"/>
        <v>0</v>
      </c>
    </row>
    <row r="9043" spans="10:11" ht="12.75" customHeight="1" x14ac:dyDescent="0.2">
      <c r="J9043">
        <f t="shared" si="672"/>
        <v>0</v>
      </c>
      <c r="K9043">
        <f t="shared" si="673"/>
        <v>0</v>
      </c>
    </row>
    <row r="9044" spans="10:11" ht="12.75" customHeight="1" x14ac:dyDescent="0.2">
      <c r="J9044">
        <f t="shared" si="672"/>
        <v>0</v>
      </c>
      <c r="K9044">
        <f t="shared" si="673"/>
        <v>0</v>
      </c>
    </row>
    <row r="9045" spans="10:11" ht="12.75" customHeight="1" x14ac:dyDescent="0.2">
      <c r="J9045">
        <f t="shared" si="672"/>
        <v>0</v>
      </c>
      <c r="K9045">
        <f t="shared" si="673"/>
        <v>0</v>
      </c>
    </row>
    <row r="9046" spans="10:11" ht="12.75" customHeight="1" x14ac:dyDescent="0.2">
      <c r="J9046">
        <f t="shared" si="672"/>
        <v>0</v>
      </c>
      <c r="K9046">
        <f t="shared" si="673"/>
        <v>0</v>
      </c>
    </row>
    <row r="9047" spans="10:11" ht="12.75" customHeight="1" x14ac:dyDescent="0.2">
      <c r="J9047">
        <f t="shared" si="672"/>
        <v>0</v>
      </c>
      <c r="K9047">
        <f t="shared" si="673"/>
        <v>0</v>
      </c>
    </row>
    <row r="9048" spans="10:11" ht="12.75" customHeight="1" x14ac:dyDescent="0.2">
      <c r="J9048">
        <f t="shared" si="672"/>
        <v>0</v>
      </c>
      <c r="K9048">
        <f t="shared" si="673"/>
        <v>0</v>
      </c>
    </row>
    <row r="9049" spans="10:11" ht="12.75" customHeight="1" x14ac:dyDescent="0.2">
      <c r="J9049">
        <f t="shared" si="672"/>
        <v>0</v>
      </c>
      <c r="K9049">
        <f t="shared" si="673"/>
        <v>0</v>
      </c>
    </row>
    <row r="9050" spans="10:11" ht="12.75" customHeight="1" x14ac:dyDescent="0.2">
      <c r="J9050">
        <f t="shared" si="672"/>
        <v>0</v>
      </c>
      <c r="K9050">
        <f t="shared" si="673"/>
        <v>0</v>
      </c>
    </row>
    <row r="9051" spans="10:11" ht="12.75" customHeight="1" x14ac:dyDescent="0.2">
      <c r="J9051">
        <f t="shared" si="672"/>
        <v>0</v>
      </c>
      <c r="K9051">
        <f t="shared" si="673"/>
        <v>0</v>
      </c>
    </row>
    <row r="9052" spans="10:11" ht="12.75" customHeight="1" x14ac:dyDescent="0.2">
      <c r="J9052">
        <f t="shared" si="672"/>
        <v>0</v>
      </c>
      <c r="K9052">
        <f t="shared" si="673"/>
        <v>0</v>
      </c>
    </row>
    <row r="9053" spans="10:11" ht="12.75" customHeight="1" x14ac:dyDescent="0.2">
      <c r="J9053">
        <f t="shared" si="672"/>
        <v>0</v>
      </c>
      <c r="K9053">
        <f t="shared" si="673"/>
        <v>0</v>
      </c>
    </row>
    <row r="9054" spans="10:11" ht="12.75" customHeight="1" x14ac:dyDescent="0.2">
      <c r="J9054">
        <f t="shared" si="672"/>
        <v>0</v>
      </c>
      <c r="K9054">
        <f t="shared" si="673"/>
        <v>0</v>
      </c>
    </row>
    <row r="9055" spans="10:11" ht="12.75" customHeight="1" x14ac:dyDescent="0.2">
      <c r="J9055">
        <f t="shared" si="672"/>
        <v>0</v>
      </c>
      <c r="K9055">
        <f t="shared" si="673"/>
        <v>0</v>
      </c>
    </row>
    <row r="9056" spans="10:11" ht="12.75" customHeight="1" x14ac:dyDescent="0.2">
      <c r="J9056">
        <f t="shared" si="672"/>
        <v>0</v>
      </c>
      <c r="K9056">
        <f t="shared" si="673"/>
        <v>0</v>
      </c>
    </row>
    <row r="9057" spans="10:11" ht="12.75" customHeight="1" x14ac:dyDescent="0.2">
      <c r="J9057">
        <f t="shared" si="672"/>
        <v>0</v>
      </c>
      <c r="K9057">
        <f t="shared" si="673"/>
        <v>0</v>
      </c>
    </row>
    <row r="9058" spans="10:11" ht="12.75" customHeight="1" x14ac:dyDescent="0.2">
      <c r="J9058">
        <f t="shared" si="672"/>
        <v>0</v>
      </c>
      <c r="K9058">
        <f t="shared" si="673"/>
        <v>0</v>
      </c>
    </row>
    <row r="9059" spans="10:11" ht="12.75" customHeight="1" x14ac:dyDescent="0.2">
      <c r="J9059">
        <f t="shared" si="672"/>
        <v>0</v>
      </c>
      <c r="K9059">
        <f t="shared" si="673"/>
        <v>0</v>
      </c>
    </row>
    <row r="9060" spans="10:11" ht="12.75" customHeight="1" x14ac:dyDescent="0.2">
      <c r="J9060">
        <f t="shared" si="672"/>
        <v>0</v>
      </c>
      <c r="K9060">
        <f t="shared" si="673"/>
        <v>0</v>
      </c>
    </row>
    <row r="9061" spans="10:11" ht="12.75" customHeight="1" x14ac:dyDescent="0.2">
      <c r="J9061">
        <f t="shared" si="672"/>
        <v>0</v>
      </c>
      <c r="K9061">
        <f t="shared" si="673"/>
        <v>0</v>
      </c>
    </row>
    <row r="9062" spans="10:11" ht="12.75" customHeight="1" x14ac:dyDescent="0.2">
      <c r="J9062">
        <f t="shared" si="672"/>
        <v>0</v>
      </c>
      <c r="K9062">
        <f t="shared" si="673"/>
        <v>0</v>
      </c>
    </row>
    <row r="9063" spans="10:11" ht="12.75" customHeight="1" x14ac:dyDescent="0.2">
      <c r="J9063">
        <f t="shared" si="672"/>
        <v>0</v>
      </c>
      <c r="K9063">
        <f t="shared" si="673"/>
        <v>0</v>
      </c>
    </row>
    <row r="9064" spans="10:11" ht="12.75" customHeight="1" x14ac:dyDescent="0.2">
      <c r="J9064">
        <f t="shared" si="672"/>
        <v>0</v>
      </c>
      <c r="K9064">
        <f t="shared" si="673"/>
        <v>0</v>
      </c>
    </row>
    <row r="9065" spans="10:11" ht="12.75" customHeight="1" x14ac:dyDescent="0.2">
      <c r="J9065">
        <f t="shared" si="672"/>
        <v>0</v>
      </c>
      <c r="K9065">
        <f t="shared" si="673"/>
        <v>0</v>
      </c>
    </row>
    <row r="9066" spans="10:11" ht="12.75" customHeight="1" x14ac:dyDescent="0.2">
      <c r="J9066">
        <f t="shared" si="672"/>
        <v>0</v>
      </c>
      <c r="K9066">
        <f t="shared" si="673"/>
        <v>0</v>
      </c>
    </row>
    <row r="9067" spans="10:11" ht="12.75" customHeight="1" x14ac:dyDescent="0.2">
      <c r="J9067">
        <f t="shared" si="672"/>
        <v>0</v>
      </c>
      <c r="K9067">
        <f t="shared" si="673"/>
        <v>0</v>
      </c>
    </row>
    <row r="9068" spans="10:11" ht="12.75" customHeight="1" x14ac:dyDescent="0.2">
      <c r="J9068">
        <f t="shared" si="672"/>
        <v>0</v>
      </c>
      <c r="K9068">
        <f t="shared" si="673"/>
        <v>0</v>
      </c>
    </row>
    <row r="9069" spans="10:11" ht="12.75" customHeight="1" x14ac:dyDescent="0.2">
      <c r="J9069">
        <f t="shared" si="672"/>
        <v>0</v>
      </c>
      <c r="K9069">
        <f t="shared" si="673"/>
        <v>0</v>
      </c>
    </row>
    <row r="9070" spans="10:11" ht="12.75" customHeight="1" x14ac:dyDescent="0.2">
      <c r="J9070">
        <f t="shared" si="672"/>
        <v>0</v>
      </c>
      <c r="K9070">
        <f t="shared" si="673"/>
        <v>0</v>
      </c>
    </row>
    <row r="9071" spans="10:11" ht="12.75" customHeight="1" x14ac:dyDescent="0.2">
      <c r="J9071">
        <f t="shared" si="672"/>
        <v>0</v>
      </c>
      <c r="K9071">
        <f t="shared" si="673"/>
        <v>0</v>
      </c>
    </row>
    <row r="9072" spans="10:11" ht="12.75" customHeight="1" x14ac:dyDescent="0.2">
      <c r="J9072">
        <f t="shared" si="672"/>
        <v>0</v>
      </c>
      <c r="K9072">
        <f t="shared" si="673"/>
        <v>0</v>
      </c>
    </row>
    <row r="9073" spans="10:11" ht="12.75" customHeight="1" x14ac:dyDescent="0.2">
      <c r="J9073">
        <f t="shared" si="672"/>
        <v>0</v>
      </c>
      <c r="K9073">
        <f t="shared" si="673"/>
        <v>0</v>
      </c>
    </row>
    <row r="9074" spans="10:11" ht="12.75" customHeight="1" x14ac:dyDescent="0.2">
      <c r="J9074">
        <f t="shared" si="672"/>
        <v>0</v>
      </c>
      <c r="K9074">
        <f t="shared" si="673"/>
        <v>0</v>
      </c>
    </row>
    <row r="9075" spans="10:11" ht="12.75" customHeight="1" x14ac:dyDescent="0.2">
      <c r="J9075">
        <f t="shared" si="672"/>
        <v>0</v>
      </c>
      <c r="K9075">
        <f t="shared" si="673"/>
        <v>0</v>
      </c>
    </row>
    <row r="9076" spans="10:11" ht="12.75" customHeight="1" x14ac:dyDescent="0.2">
      <c r="J9076">
        <f t="shared" si="672"/>
        <v>0</v>
      </c>
      <c r="K9076">
        <f t="shared" si="673"/>
        <v>0</v>
      </c>
    </row>
    <row r="9077" spans="10:11" ht="12.75" customHeight="1" x14ac:dyDescent="0.2">
      <c r="J9077">
        <f t="shared" si="672"/>
        <v>0</v>
      </c>
      <c r="K9077">
        <f t="shared" si="673"/>
        <v>0</v>
      </c>
    </row>
    <row r="9078" spans="10:11" ht="12.75" customHeight="1" x14ac:dyDescent="0.2">
      <c r="J9078">
        <f t="shared" si="672"/>
        <v>0</v>
      </c>
      <c r="K9078">
        <f t="shared" si="673"/>
        <v>0</v>
      </c>
    </row>
    <row r="9079" spans="10:11" ht="12.75" customHeight="1" x14ac:dyDescent="0.2">
      <c r="J9079">
        <f t="shared" si="672"/>
        <v>0</v>
      </c>
      <c r="K9079">
        <f t="shared" si="673"/>
        <v>0</v>
      </c>
    </row>
    <row r="9080" spans="10:11" ht="12.75" customHeight="1" x14ac:dyDescent="0.2">
      <c r="J9080">
        <f t="shared" si="672"/>
        <v>0</v>
      </c>
      <c r="K9080">
        <f t="shared" si="673"/>
        <v>0</v>
      </c>
    </row>
    <row r="9081" spans="10:11" ht="12.75" customHeight="1" x14ac:dyDescent="0.2">
      <c r="J9081">
        <f t="shared" si="672"/>
        <v>0</v>
      </c>
      <c r="K9081">
        <f t="shared" si="673"/>
        <v>0</v>
      </c>
    </row>
    <row r="9082" spans="10:11" ht="12.75" customHeight="1" x14ac:dyDescent="0.2">
      <c r="J9082">
        <f t="shared" si="672"/>
        <v>0</v>
      </c>
      <c r="K9082">
        <f t="shared" si="673"/>
        <v>0</v>
      </c>
    </row>
    <row r="9083" spans="10:11" ht="12.75" customHeight="1" x14ac:dyDescent="0.2">
      <c r="J9083">
        <f t="shared" si="672"/>
        <v>0</v>
      </c>
      <c r="K9083">
        <f t="shared" si="673"/>
        <v>0</v>
      </c>
    </row>
    <row r="9084" spans="10:11" ht="12.75" customHeight="1" x14ac:dyDescent="0.2">
      <c r="J9084">
        <f t="shared" si="672"/>
        <v>0</v>
      </c>
      <c r="K9084">
        <f t="shared" si="673"/>
        <v>0</v>
      </c>
    </row>
    <row r="9085" spans="10:11" ht="12.75" customHeight="1" x14ac:dyDescent="0.2">
      <c r="J9085">
        <f t="shared" si="672"/>
        <v>0</v>
      </c>
      <c r="K9085">
        <f t="shared" si="673"/>
        <v>0</v>
      </c>
    </row>
    <row r="9086" spans="10:11" ht="12.75" customHeight="1" x14ac:dyDescent="0.2">
      <c r="J9086">
        <f t="shared" si="672"/>
        <v>0</v>
      </c>
      <c r="K9086">
        <f t="shared" si="673"/>
        <v>0</v>
      </c>
    </row>
    <row r="9087" spans="10:11" ht="12.75" customHeight="1" x14ac:dyDescent="0.2">
      <c r="J9087">
        <f t="shared" si="672"/>
        <v>0</v>
      </c>
      <c r="K9087">
        <f t="shared" si="673"/>
        <v>0</v>
      </c>
    </row>
    <row r="9088" spans="10:11" ht="12.75" customHeight="1" x14ac:dyDescent="0.2">
      <c r="J9088">
        <f t="shared" si="672"/>
        <v>0</v>
      </c>
      <c r="K9088">
        <f t="shared" si="673"/>
        <v>0</v>
      </c>
    </row>
    <row r="9089" spans="10:11" ht="12.75" customHeight="1" x14ac:dyDescent="0.2">
      <c r="J9089">
        <f t="shared" si="672"/>
        <v>0</v>
      </c>
      <c r="K9089">
        <f t="shared" si="673"/>
        <v>0</v>
      </c>
    </row>
    <row r="9090" spans="10:11" ht="12.75" customHeight="1" x14ac:dyDescent="0.2">
      <c r="J9090">
        <f t="shared" si="672"/>
        <v>0</v>
      </c>
      <c r="K9090">
        <f t="shared" si="673"/>
        <v>0</v>
      </c>
    </row>
    <row r="9091" spans="10:11" ht="12.75" customHeight="1" x14ac:dyDescent="0.2">
      <c r="J9091">
        <f t="shared" ref="J9091:J9154" si="674">IF(H9091="",0,H9091)</f>
        <v>0</v>
      </c>
      <c r="K9091">
        <f t="shared" ref="K9091:K9154" si="675">IF(I9091="",0,I9091)</f>
        <v>0</v>
      </c>
    </row>
    <row r="9092" spans="10:11" ht="12.75" customHeight="1" x14ac:dyDescent="0.2">
      <c r="J9092">
        <f t="shared" si="674"/>
        <v>0</v>
      </c>
      <c r="K9092">
        <f t="shared" si="675"/>
        <v>0</v>
      </c>
    </row>
    <row r="9093" spans="10:11" ht="12.75" customHeight="1" x14ac:dyDescent="0.2">
      <c r="J9093">
        <f t="shared" si="674"/>
        <v>0</v>
      </c>
      <c r="K9093">
        <f t="shared" si="675"/>
        <v>0</v>
      </c>
    </row>
    <row r="9094" spans="10:11" ht="12.75" customHeight="1" x14ac:dyDescent="0.2">
      <c r="J9094">
        <f t="shared" si="674"/>
        <v>0</v>
      </c>
      <c r="K9094">
        <f t="shared" si="675"/>
        <v>0</v>
      </c>
    </row>
    <row r="9095" spans="10:11" ht="12.75" customHeight="1" x14ac:dyDescent="0.2">
      <c r="J9095">
        <f t="shared" si="674"/>
        <v>0</v>
      </c>
      <c r="K9095">
        <f t="shared" si="675"/>
        <v>0</v>
      </c>
    </row>
    <row r="9096" spans="10:11" ht="12.75" customHeight="1" x14ac:dyDescent="0.2">
      <c r="J9096">
        <f t="shared" si="674"/>
        <v>0</v>
      </c>
      <c r="K9096">
        <f t="shared" si="675"/>
        <v>0</v>
      </c>
    </row>
    <row r="9097" spans="10:11" ht="12.75" customHeight="1" x14ac:dyDescent="0.2">
      <c r="J9097">
        <f t="shared" si="674"/>
        <v>0</v>
      </c>
      <c r="K9097">
        <f t="shared" si="675"/>
        <v>0</v>
      </c>
    </row>
    <row r="9098" spans="10:11" ht="12.75" customHeight="1" x14ac:dyDescent="0.2">
      <c r="J9098">
        <f t="shared" si="674"/>
        <v>0</v>
      </c>
      <c r="K9098">
        <f t="shared" si="675"/>
        <v>0</v>
      </c>
    </row>
    <row r="9099" spans="10:11" ht="12.75" customHeight="1" x14ac:dyDescent="0.2">
      <c r="J9099">
        <f t="shared" si="674"/>
        <v>0</v>
      </c>
      <c r="K9099">
        <f t="shared" si="675"/>
        <v>0</v>
      </c>
    </row>
    <row r="9100" spans="10:11" ht="12.75" customHeight="1" x14ac:dyDescent="0.2">
      <c r="J9100">
        <f t="shared" si="674"/>
        <v>0</v>
      </c>
      <c r="K9100">
        <f t="shared" si="675"/>
        <v>0</v>
      </c>
    </row>
    <row r="9101" spans="10:11" ht="12.75" customHeight="1" x14ac:dyDescent="0.2">
      <c r="J9101">
        <f t="shared" si="674"/>
        <v>0</v>
      </c>
      <c r="K9101">
        <f t="shared" si="675"/>
        <v>0</v>
      </c>
    </row>
    <row r="9102" spans="10:11" ht="12.75" customHeight="1" x14ac:dyDescent="0.2">
      <c r="J9102">
        <f t="shared" si="674"/>
        <v>0</v>
      </c>
      <c r="K9102">
        <f t="shared" si="675"/>
        <v>0</v>
      </c>
    </row>
    <row r="9103" spans="10:11" ht="12.75" customHeight="1" x14ac:dyDescent="0.2">
      <c r="J9103">
        <f t="shared" si="674"/>
        <v>0</v>
      </c>
      <c r="K9103">
        <f t="shared" si="675"/>
        <v>0</v>
      </c>
    </row>
    <row r="9104" spans="10:11" ht="12.75" customHeight="1" x14ac:dyDescent="0.2">
      <c r="J9104">
        <f t="shared" si="674"/>
        <v>0</v>
      </c>
      <c r="K9104">
        <f t="shared" si="675"/>
        <v>0</v>
      </c>
    </row>
    <row r="9105" spans="10:11" ht="12.75" customHeight="1" x14ac:dyDescent="0.2">
      <c r="J9105">
        <f t="shared" si="674"/>
        <v>0</v>
      </c>
      <c r="K9105">
        <f t="shared" si="675"/>
        <v>0</v>
      </c>
    </row>
    <row r="9106" spans="10:11" ht="12.75" customHeight="1" x14ac:dyDescent="0.2">
      <c r="J9106">
        <f t="shared" si="674"/>
        <v>0</v>
      </c>
      <c r="K9106">
        <f t="shared" si="675"/>
        <v>0</v>
      </c>
    </row>
    <row r="9107" spans="10:11" ht="12.75" customHeight="1" x14ac:dyDescent="0.2">
      <c r="J9107">
        <f t="shared" si="674"/>
        <v>0</v>
      </c>
      <c r="K9107">
        <f t="shared" si="675"/>
        <v>0</v>
      </c>
    </row>
    <row r="9108" spans="10:11" ht="12.75" customHeight="1" x14ac:dyDescent="0.2">
      <c r="J9108">
        <f t="shared" si="674"/>
        <v>0</v>
      </c>
      <c r="K9108">
        <f t="shared" si="675"/>
        <v>0</v>
      </c>
    </row>
    <row r="9109" spans="10:11" ht="12.75" customHeight="1" x14ac:dyDescent="0.2">
      <c r="J9109">
        <f t="shared" si="674"/>
        <v>0</v>
      </c>
      <c r="K9109">
        <f t="shared" si="675"/>
        <v>0</v>
      </c>
    </row>
    <row r="9110" spans="10:11" ht="12.75" customHeight="1" x14ac:dyDescent="0.2">
      <c r="J9110">
        <f t="shared" si="674"/>
        <v>0</v>
      </c>
      <c r="K9110">
        <f t="shared" si="675"/>
        <v>0</v>
      </c>
    </row>
    <row r="9111" spans="10:11" ht="12.75" customHeight="1" x14ac:dyDescent="0.2">
      <c r="J9111">
        <f t="shared" si="674"/>
        <v>0</v>
      </c>
      <c r="K9111">
        <f t="shared" si="675"/>
        <v>0</v>
      </c>
    </row>
    <row r="9112" spans="10:11" ht="12.75" customHeight="1" x14ac:dyDescent="0.2">
      <c r="J9112">
        <f t="shared" si="674"/>
        <v>0</v>
      </c>
      <c r="K9112">
        <f t="shared" si="675"/>
        <v>0</v>
      </c>
    </row>
    <row r="9113" spans="10:11" ht="12.75" customHeight="1" x14ac:dyDescent="0.2">
      <c r="J9113">
        <f t="shared" si="674"/>
        <v>0</v>
      </c>
      <c r="K9113">
        <f t="shared" si="675"/>
        <v>0</v>
      </c>
    </row>
    <row r="9114" spans="10:11" ht="12.75" customHeight="1" x14ac:dyDescent="0.2">
      <c r="J9114">
        <f t="shared" si="674"/>
        <v>0</v>
      </c>
      <c r="K9114">
        <f t="shared" si="675"/>
        <v>0</v>
      </c>
    </row>
    <row r="9115" spans="10:11" ht="12.75" customHeight="1" x14ac:dyDescent="0.2">
      <c r="J9115">
        <f t="shared" si="674"/>
        <v>0</v>
      </c>
      <c r="K9115">
        <f t="shared" si="675"/>
        <v>0</v>
      </c>
    </row>
    <row r="9116" spans="10:11" ht="12.75" customHeight="1" x14ac:dyDescent="0.2">
      <c r="J9116">
        <f t="shared" si="674"/>
        <v>0</v>
      </c>
      <c r="K9116">
        <f t="shared" si="675"/>
        <v>0</v>
      </c>
    </row>
    <row r="9117" spans="10:11" ht="12.75" customHeight="1" x14ac:dyDescent="0.2">
      <c r="J9117">
        <f t="shared" si="674"/>
        <v>0</v>
      </c>
      <c r="K9117">
        <f t="shared" si="675"/>
        <v>0</v>
      </c>
    </row>
    <row r="9118" spans="10:11" ht="12.75" customHeight="1" x14ac:dyDescent="0.2">
      <c r="J9118">
        <f t="shared" si="674"/>
        <v>0</v>
      </c>
      <c r="K9118">
        <f t="shared" si="675"/>
        <v>0</v>
      </c>
    </row>
    <row r="9119" spans="10:11" ht="12.75" customHeight="1" x14ac:dyDescent="0.2">
      <c r="J9119">
        <f t="shared" si="674"/>
        <v>0</v>
      </c>
      <c r="K9119">
        <f t="shared" si="675"/>
        <v>0</v>
      </c>
    </row>
    <row r="9120" spans="10:11" ht="12.75" customHeight="1" x14ac:dyDescent="0.2">
      <c r="J9120">
        <f t="shared" si="674"/>
        <v>0</v>
      </c>
      <c r="K9120">
        <f t="shared" si="675"/>
        <v>0</v>
      </c>
    </row>
    <row r="9121" spans="10:11" ht="12.75" customHeight="1" x14ac:dyDescent="0.2">
      <c r="J9121">
        <f t="shared" si="674"/>
        <v>0</v>
      </c>
      <c r="K9121">
        <f t="shared" si="675"/>
        <v>0</v>
      </c>
    </row>
    <row r="9122" spans="10:11" ht="12.75" customHeight="1" x14ac:dyDescent="0.2">
      <c r="J9122">
        <f t="shared" si="674"/>
        <v>0</v>
      </c>
      <c r="K9122">
        <f t="shared" si="675"/>
        <v>0</v>
      </c>
    </row>
    <row r="9123" spans="10:11" ht="12.75" customHeight="1" x14ac:dyDescent="0.2">
      <c r="J9123">
        <f t="shared" si="674"/>
        <v>0</v>
      </c>
      <c r="K9123">
        <f t="shared" si="675"/>
        <v>0</v>
      </c>
    </row>
    <row r="9124" spans="10:11" ht="12.75" customHeight="1" x14ac:dyDescent="0.2">
      <c r="J9124">
        <f t="shared" si="674"/>
        <v>0</v>
      </c>
      <c r="K9124">
        <f t="shared" si="675"/>
        <v>0</v>
      </c>
    </row>
    <row r="9125" spans="10:11" ht="12.75" customHeight="1" x14ac:dyDescent="0.2">
      <c r="J9125">
        <f t="shared" si="674"/>
        <v>0</v>
      </c>
      <c r="K9125">
        <f t="shared" si="675"/>
        <v>0</v>
      </c>
    </row>
    <row r="9126" spans="10:11" ht="12.75" customHeight="1" x14ac:dyDescent="0.2">
      <c r="J9126">
        <f t="shared" si="674"/>
        <v>0</v>
      </c>
      <c r="K9126">
        <f t="shared" si="675"/>
        <v>0</v>
      </c>
    </row>
    <row r="9127" spans="10:11" ht="12.75" customHeight="1" x14ac:dyDescent="0.2">
      <c r="J9127">
        <f t="shared" si="674"/>
        <v>0</v>
      </c>
      <c r="K9127">
        <f t="shared" si="675"/>
        <v>0</v>
      </c>
    </row>
    <row r="9128" spans="10:11" ht="12.75" customHeight="1" x14ac:dyDescent="0.2">
      <c r="J9128">
        <f t="shared" si="674"/>
        <v>0</v>
      </c>
      <c r="K9128">
        <f t="shared" si="675"/>
        <v>0</v>
      </c>
    </row>
    <row r="9129" spans="10:11" ht="12.75" customHeight="1" x14ac:dyDescent="0.2">
      <c r="J9129">
        <f t="shared" si="674"/>
        <v>0</v>
      </c>
      <c r="K9129">
        <f t="shared" si="675"/>
        <v>0</v>
      </c>
    </row>
    <row r="9130" spans="10:11" ht="12.75" customHeight="1" x14ac:dyDescent="0.2">
      <c r="J9130">
        <f t="shared" si="674"/>
        <v>0</v>
      </c>
      <c r="K9130">
        <f t="shared" si="675"/>
        <v>0</v>
      </c>
    </row>
    <row r="9131" spans="10:11" ht="12.75" customHeight="1" x14ac:dyDescent="0.2">
      <c r="J9131">
        <f t="shared" si="674"/>
        <v>0</v>
      </c>
      <c r="K9131">
        <f t="shared" si="675"/>
        <v>0</v>
      </c>
    </row>
    <row r="9132" spans="10:11" ht="12.75" customHeight="1" x14ac:dyDescent="0.2">
      <c r="J9132">
        <f t="shared" si="674"/>
        <v>0</v>
      </c>
      <c r="K9132">
        <f t="shared" si="675"/>
        <v>0</v>
      </c>
    </row>
    <row r="9133" spans="10:11" ht="12.75" customHeight="1" x14ac:dyDescent="0.2">
      <c r="J9133">
        <f t="shared" si="674"/>
        <v>0</v>
      </c>
      <c r="K9133">
        <f t="shared" si="675"/>
        <v>0</v>
      </c>
    </row>
    <row r="9134" spans="10:11" ht="12.75" customHeight="1" x14ac:dyDescent="0.2">
      <c r="J9134">
        <f t="shared" si="674"/>
        <v>0</v>
      </c>
      <c r="K9134">
        <f t="shared" si="675"/>
        <v>0</v>
      </c>
    </row>
    <row r="9135" spans="10:11" ht="12.75" customHeight="1" x14ac:dyDescent="0.2">
      <c r="J9135">
        <f t="shared" si="674"/>
        <v>0</v>
      </c>
      <c r="K9135">
        <f t="shared" si="675"/>
        <v>0</v>
      </c>
    </row>
    <row r="9136" spans="10:11" ht="12.75" customHeight="1" x14ac:dyDescent="0.2">
      <c r="J9136">
        <f t="shared" si="674"/>
        <v>0</v>
      </c>
      <c r="K9136">
        <f t="shared" si="675"/>
        <v>0</v>
      </c>
    </row>
    <row r="9137" spans="10:11" ht="12.75" customHeight="1" x14ac:dyDescent="0.2">
      <c r="J9137">
        <f t="shared" si="674"/>
        <v>0</v>
      </c>
      <c r="K9137">
        <f t="shared" si="675"/>
        <v>0</v>
      </c>
    </row>
    <row r="9138" spans="10:11" ht="12.75" customHeight="1" x14ac:dyDescent="0.2">
      <c r="J9138">
        <f t="shared" si="674"/>
        <v>0</v>
      </c>
      <c r="K9138">
        <f t="shared" si="675"/>
        <v>0</v>
      </c>
    </row>
    <row r="9139" spans="10:11" ht="12.75" customHeight="1" x14ac:dyDescent="0.2">
      <c r="J9139">
        <f t="shared" si="674"/>
        <v>0</v>
      </c>
      <c r="K9139">
        <f t="shared" si="675"/>
        <v>0</v>
      </c>
    </row>
    <row r="9140" spans="10:11" ht="12.75" customHeight="1" x14ac:dyDescent="0.2">
      <c r="J9140">
        <f t="shared" si="674"/>
        <v>0</v>
      </c>
      <c r="K9140">
        <f t="shared" si="675"/>
        <v>0</v>
      </c>
    </row>
    <row r="9141" spans="10:11" ht="12.75" customHeight="1" x14ac:dyDescent="0.2">
      <c r="J9141">
        <f t="shared" si="674"/>
        <v>0</v>
      </c>
      <c r="K9141">
        <f t="shared" si="675"/>
        <v>0</v>
      </c>
    </row>
    <row r="9142" spans="10:11" ht="12.75" customHeight="1" x14ac:dyDescent="0.2">
      <c r="J9142">
        <f t="shared" si="674"/>
        <v>0</v>
      </c>
      <c r="K9142">
        <f t="shared" si="675"/>
        <v>0</v>
      </c>
    </row>
    <row r="9143" spans="10:11" ht="12.75" customHeight="1" x14ac:dyDescent="0.2">
      <c r="J9143">
        <f t="shared" si="674"/>
        <v>0</v>
      </c>
      <c r="K9143">
        <f t="shared" si="675"/>
        <v>0</v>
      </c>
    </row>
    <row r="9144" spans="10:11" ht="12.75" customHeight="1" x14ac:dyDescent="0.2">
      <c r="J9144">
        <f t="shared" si="674"/>
        <v>0</v>
      </c>
      <c r="K9144">
        <f t="shared" si="675"/>
        <v>0</v>
      </c>
    </row>
    <row r="9145" spans="10:11" ht="12.75" customHeight="1" x14ac:dyDescent="0.2">
      <c r="J9145">
        <f t="shared" si="674"/>
        <v>0</v>
      </c>
      <c r="K9145">
        <f t="shared" si="675"/>
        <v>0</v>
      </c>
    </row>
    <row r="9146" spans="10:11" ht="12.75" customHeight="1" x14ac:dyDescent="0.2">
      <c r="J9146">
        <f t="shared" si="674"/>
        <v>0</v>
      </c>
      <c r="K9146">
        <f t="shared" si="675"/>
        <v>0</v>
      </c>
    </row>
    <row r="9147" spans="10:11" ht="12.75" customHeight="1" x14ac:dyDescent="0.2">
      <c r="J9147">
        <f t="shared" si="674"/>
        <v>0</v>
      </c>
      <c r="K9147">
        <f t="shared" si="675"/>
        <v>0</v>
      </c>
    </row>
    <row r="9148" spans="10:11" ht="12.75" customHeight="1" x14ac:dyDescent="0.2">
      <c r="J9148">
        <f t="shared" si="674"/>
        <v>0</v>
      </c>
      <c r="K9148">
        <f t="shared" si="675"/>
        <v>0</v>
      </c>
    </row>
    <row r="9149" spans="10:11" ht="12.75" customHeight="1" x14ac:dyDescent="0.2">
      <c r="J9149">
        <f t="shared" si="674"/>
        <v>0</v>
      </c>
      <c r="K9149">
        <f t="shared" si="675"/>
        <v>0</v>
      </c>
    </row>
    <row r="9150" spans="10:11" ht="12.75" customHeight="1" x14ac:dyDescent="0.2">
      <c r="J9150">
        <f t="shared" si="674"/>
        <v>0</v>
      </c>
      <c r="K9150">
        <f t="shared" si="675"/>
        <v>0</v>
      </c>
    </row>
    <row r="9151" spans="10:11" ht="12.75" customHeight="1" x14ac:dyDescent="0.2">
      <c r="J9151">
        <f t="shared" si="674"/>
        <v>0</v>
      </c>
      <c r="K9151">
        <f t="shared" si="675"/>
        <v>0</v>
      </c>
    </row>
    <row r="9152" spans="10:11" ht="12.75" customHeight="1" x14ac:dyDescent="0.2">
      <c r="J9152">
        <f t="shared" si="674"/>
        <v>0</v>
      </c>
      <c r="K9152">
        <f t="shared" si="675"/>
        <v>0</v>
      </c>
    </row>
    <row r="9153" spans="10:11" ht="12.75" customHeight="1" x14ac:dyDescent="0.2">
      <c r="J9153">
        <f t="shared" si="674"/>
        <v>0</v>
      </c>
      <c r="K9153">
        <f t="shared" si="675"/>
        <v>0</v>
      </c>
    </row>
    <row r="9154" spans="10:11" ht="12.75" customHeight="1" x14ac:dyDescent="0.2">
      <c r="J9154">
        <f t="shared" si="674"/>
        <v>0</v>
      </c>
      <c r="K9154">
        <f t="shared" si="675"/>
        <v>0</v>
      </c>
    </row>
    <row r="9155" spans="10:11" ht="12.75" customHeight="1" x14ac:dyDescent="0.2">
      <c r="J9155">
        <f t="shared" ref="J9155:J9218" si="676">IF(H9155="",0,H9155)</f>
        <v>0</v>
      </c>
      <c r="K9155">
        <f t="shared" ref="K9155:K9218" si="677">IF(I9155="",0,I9155)</f>
        <v>0</v>
      </c>
    </row>
    <row r="9156" spans="10:11" ht="12.75" customHeight="1" x14ac:dyDescent="0.2">
      <c r="J9156">
        <f t="shared" si="676"/>
        <v>0</v>
      </c>
      <c r="K9156">
        <f t="shared" si="677"/>
        <v>0</v>
      </c>
    </row>
    <row r="9157" spans="10:11" ht="12.75" customHeight="1" x14ac:dyDescent="0.2">
      <c r="J9157">
        <f t="shared" si="676"/>
        <v>0</v>
      </c>
      <c r="K9157">
        <f t="shared" si="677"/>
        <v>0</v>
      </c>
    </row>
    <row r="9158" spans="10:11" ht="12.75" customHeight="1" x14ac:dyDescent="0.2">
      <c r="J9158">
        <f t="shared" si="676"/>
        <v>0</v>
      </c>
      <c r="K9158">
        <f t="shared" si="677"/>
        <v>0</v>
      </c>
    </row>
    <row r="9159" spans="10:11" ht="12.75" customHeight="1" x14ac:dyDescent="0.2">
      <c r="J9159">
        <f t="shared" si="676"/>
        <v>0</v>
      </c>
      <c r="K9159">
        <f t="shared" si="677"/>
        <v>0</v>
      </c>
    </row>
    <row r="9160" spans="10:11" ht="12.75" customHeight="1" x14ac:dyDescent="0.2">
      <c r="J9160">
        <f t="shared" si="676"/>
        <v>0</v>
      </c>
      <c r="K9160">
        <f t="shared" si="677"/>
        <v>0</v>
      </c>
    </row>
    <row r="9161" spans="10:11" ht="12.75" customHeight="1" x14ac:dyDescent="0.2">
      <c r="J9161">
        <f t="shared" si="676"/>
        <v>0</v>
      </c>
      <c r="K9161">
        <f t="shared" si="677"/>
        <v>0</v>
      </c>
    </row>
    <row r="9162" spans="10:11" ht="12.75" customHeight="1" x14ac:dyDescent="0.2">
      <c r="J9162">
        <f t="shared" si="676"/>
        <v>0</v>
      </c>
      <c r="K9162">
        <f t="shared" si="677"/>
        <v>0</v>
      </c>
    </row>
    <row r="9163" spans="10:11" ht="12.75" customHeight="1" x14ac:dyDescent="0.2">
      <c r="J9163">
        <f t="shared" si="676"/>
        <v>0</v>
      </c>
      <c r="K9163">
        <f t="shared" si="677"/>
        <v>0</v>
      </c>
    </row>
    <row r="9164" spans="10:11" ht="12.75" customHeight="1" x14ac:dyDescent="0.2">
      <c r="J9164">
        <f t="shared" si="676"/>
        <v>0</v>
      </c>
      <c r="K9164">
        <f t="shared" si="677"/>
        <v>0</v>
      </c>
    </row>
    <row r="9165" spans="10:11" ht="12.75" customHeight="1" x14ac:dyDescent="0.2">
      <c r="J9165">
        <f t="shared" si="676"/>
        <v>0</v>
      </c>
      <c r="K9165">
        <f t="shared" si="677"/>
        <v>0</v>
      </c>
    </row>
    <row r="9166" spans="10:11" ht="12.75" customHeight="1" x14ac:dyDescent="0.2">
      <c r="J9166">
        <f t="shared" si="676"/>
        <v>0</v>
      </c>
      <c r="K9166">
        <f t="shared" si="677"/>
        <v>0</v>
      </c>
    </row>
    <row r="9167" spans="10:11" ht="12.75" customHeight="1" x14ac:dyDescent="0.2">
      <c r="J9167">
        <f t="shared" si="676"/>
        <v>0</v>
      </c>
      <c r="K9167">
        <f t="shared" si="677"/>
        <v>0</v>
      </c>
    </row>
    <row r="9168" spans="10:11" ht="12.75" customHeight="1" x14ac:dyDescent="0.2">
      <c r="J9168">
        <f t="shared" si="676"/>
        <v>0</v>
      </c>
      <c r="K9168">
        <f t="shared" si="677"/>
        <v>0</v>
      </c>
    </row>
    <row r="9169" spans="10:11" ht="12.75" customHeight="1" x14ac:dyDescent="0.2">
      <c r="J9169">
        <f t="shared" si="676"/>
        <v>0</v>
      </c>
      <c r="K9169">
        <f t="shared" si="677"/>
        <v>0</v>
      </c>
    </row>
    <row r="9170" spans="10:11" ht="12.75" customHeight="1" x14ac:dyDescent="0.2">
      <c r="J9170">
        <f t="shared" si="676"/>
        <v>0</v>
      </c>
      <c r="K9170">
        <f t="shared" si="677"/>
        <v>0</v>
      </c>
    </row>
    <row r="9171" spans="10:11" ht="12.75" customHeight="1" x14ac:dyDescent="0.2">
      <c r="J9171">
        <f t="shared" si="676"/>
        <v>0</v>
      </c>
      <c r="K9171">
        <f t="shared" si="677"/>
        <v>0</v>
      </c>
    </row>
    <row r="9172" spans="10:11" ht="12.75" customHeight="1" x14ac:dyDescent="0.2">
      <c r="J9172">
        <f t="shared" si="676"/>
        <v>0</v>
      </c>
      <c r="K9172">
        <f t="shared" si="677"/>
        <v>0</v>
      </c>
    </row>
    <row r="9173" spans="10:11" ht="12.75" customHeight="1" x14ac:dyDescent="0.2">
      <c r="J9173">
        <f t="shared" si="676"/>
        <v>0</v>
      </c>
      <c r="K9173">
        <f t="shared" si="677"/>
        <v>0</v>
      </c>
    </row>
    <row r="9174" spans="10:11" ht="12.75" customHeight="1" x14ac:dyDescent="0.2">
      <c r="J9174">
        <f t="shared" si="676"/>
        <v>0</v>
      </c>
      <c r="K9174">
        <f t="shared" si="677"/>
        <v>0</v>
      </c>
    </row>
    <row r="9175" spans="10:11" ht="12.75" customHeight="1" x14ac:dyDescent="0.2">
      <c r="J9175">
        <f t="shared" si="676"/>
        <v>0</v>
      </c>
      <c r="K9175">
        <f t="shared" si="677"/>
        <v>0</v>
      </c>
    </row>
    <row r="9176" spans="10:11" ht="12.75" customHeight="1" x14ac:dyDescent="0.2">
      <c r="J9176">
        <f t="shared" si="676"/>
        <v>0</v>
      </c>
      <c r="K9176">
        <f t="shared" si="677"/>
        <v>0</v>
      </c>
    </row>
    <row r="9177" spans="10:11" ht="12.75" customHeight="1" x14ac:dyDescent="0.2">
      <c r="J9177">
        <f t="shared" si="676"/>
        <v>0</v>
      </c>
      <c r="K9177">
        <f t="shared" si="677"/>
        <v>0</v>
      </c>
    </row>
    <row r="9178" spans="10:11" ht="12.75" customHeight="1" x14ac:dyDescent="0.2">
      <c r="J9178">
        <f t="shared" si="676"/>
        <v>0</v>
      </c>
      <c r="K9178">
        <f t="shared" si="677"/>
        <v>0</v>
      </c>
    </row>
    <row r="9179" spans="10:11" ht="12.75" customHeight="1" x14ac:dyDescent="0.2">
      <c r="J9179">
        <f t="shared" si="676"/>
        <v>0</v>
      </c>
      <c r="K9179">
        <f t="shared" si="677"/>
        <v>0</v>
      </c>
    </row>
    <row r="9180" spans="10:11" ht="12.75" customHeight="1" x14ac:dyDescent="0.2">
      <c r="J9180">
        <f t="shared" si="676"/>
        <v>0</v>
      </c>
      <c r="K9180">
        <f t="shared" si="677"/>
        <v>0</v>
      </c>
    </row>
    <row r="9181" spans="10:11" ht="12.75" customHeight="1" x14ac:dyDescent="0.2">
      <c r="J9181">
        <f t="shared" si="676"/>
        <v>0</v>
      </c>
      <c r="K9181">
        <f t="shared" si="677"/>
        <v>0</v>
      </c>
    </row>
    <row r="9182" spans="10:11" ht="12.75" customHeight="1" x14ac:dyDescent="0.2">
      <c r="J9182">
        <f t="shared" si="676"/>
        <v>0</v>
      </c>
      <c r="K9182">
        <f t="shared" si="677"/>
        <v>0</v>
      </c>
    </row>
    <row r="9183" spans="10:11" ht="12.75" customHeight="1" x14ac:dyDescent="0.2">
      <c r="J9183">
        <f t="shared" si="676"/>
        <v>0</v>
      </c>
      <c r="K9183">
        <f t="shared" si="677"/>
        <v>0</v>
      </c>
    </row>
    <row r="9184" spans="10:11" ht="12.75" customHeight="1" x14ac:dyDescent="0.2">
      <c r="J9184">
        <f t="shared" si="676"/>
        <v>0</v>
      </c>
      <c r="K9184">
        <f t="shared" si="677"/>
        <v>0</v>
      </c>
    </row>
    <row r="9185" spans="10:11" ht="12.75" customHeight="1" x14ac:dyDescent="0.2">
      <c r="J9185">
        <f t="shared" si="676"/>
        <v>0</v>
      </c>
      <c r="K9185">
        <f t="shared" si="677"/>
        <v>0</v>
      </c>
    </row>
    <row r="9186" spans="10:11" ht="12.75" customHeight="1" x14ac:dyDescent="0.2">
      <c r="J9186">
        <f t="shared" si="676"/>
        <v>0</v>
      </c>
      <c r="K9186">
        <f t="shared" si="677"/>
        <v>0</v>
      </c>
    </row>
    <row r="9187" spans="10:11" ht="12.75" customHeight="1" x14ac:dyDescent="0.2">
      <c r="J9187">
        <f t="shared" si="676"/>
        <v>0</v>
      </c>
      <c r="K9187">
        <f t="shared" si="677"/>
        <v>0</v>
      </c>
    </row>
    <row r="9188" spans="10:11" ht="12.75" customHeight="1" x14ac:dyDescent="0.2">
      <c r="J9188">
        <f t="shared" si="676"/>
        <v>0</v>
      </c>
      <c r="K9188">
        <f t="shared" si="677"/>
        <v>0</v>
      </c>
    </row>
    <row r="9189" spans="10:11" ht="12.75" customHeight="1" x14ac:dyDescent="0.2">
      <c r="J9189">
        <f t="shared" si="676"/>
        <v>0</v>
      </c>
      <c r="K9189">
        <f t="shared" si="677"/>
        <v>0</v>
      </c>
    </row>
    <row r="9190" spans="10:11" ht="12.75" customHeight="1" x14ac:dyDescent="0.2">
      <c r="J9190">
        <f t="shared" si="676"/>
        <v>0</v>
      </c>
      <c r="K9190">
        <f t="shared" si="677"/>
        <v>0</v>
      </c>
    </row>
    <row r="9191" spans="10:11" ht="12.75" customHeight="1" x14ac:dyDescent="0.2">
      <c r="J9191">
        <f t="shared" si="676"/>
        <v>0</v>
      </c>
      <c r="K9191">
        <f t="shared" si="677"/>
        <v>0</v>
      </c>
    </row>
    <row r="9192" spans="10:11" ht="12.75" customHeight="1" x14ac:dyDescent="0.2">
      <c r="J9192">
        <f t="shared" si="676"/>
        <v>0</v>
      </c>
      <c r="K9192">
        <f t="shared" si="677"/>
        <v>0</v>
      </c>
    </row>
    <row r="9193" spans="10:11" ht="12.75" customHeight="1" x14ac:dyDescent="0.2">
      <c r="J9193">
        <f t="shared" si="676"/>
        <v>0</v>
      </c>
      <c r="K9193">
        <f t="shared" si="677"/>
        <v>0</v>
      </c>
    </row>
    <row r="9194" spans="10:11" ht="12.75" customHeight="1" x14ac:dyDescent="0.2">
      <c r="J9194">
        <f t="shared" si="676"/>
        <v>0</v>
      </c>
      <c r="K9194">
        <f t="shared" si="677"/>
        <v>0</v>
      </c>
    </row>
    <row r="9195" spans="10:11" ht="12.75" customHeight="1" x14ac:dyDescent="0.2">
      <c r="J9195">
        <f t="shared" si="676"/>
        <v>0</v>
      </c>
      <c r="K9195">
        <f t="shared" si="677"/>
        <v>0</v>
      </c>
    </row>
    <row r="9196" spans="10:11" ht="12.75" customHeight="1" x14ac:dyDescent="0.2">
      <c r="J9196">
        <f t="shared" si="676"/>
        <v>0</v>
      </c>
      <c r="K9196">
        <f t="shared" si="677"/>
        <v>0</v>
      </c>
    </row>
    <row r="9197" spans="10:11" ht="12.75" customHeight="1" x14ac:dyDescent="0.2">
      <c r="J9197">
        <f t="shared" si="676"/>
        <v>0</v>
      </c>
      <c r="K9197">
        <f t="shared" si="677"/>
        <v>0</v>
      </c>
    </row>
    <row r="9198" spans="10:11" ht="12.75" customHeight="1" x14ac:dyDescent="0.2">
      <c r="J9198">
        <f t="shared" si="676"/>
        <v>0</v>
      </c>
      <c r="K9198">
        <f t="shared" si="677"/>
        <v>0</v>
      </c>
    </row>
    <row r="9199" spans="10:11" ht="12.75" customHeight="1" x14ac:dyDescent="0.2">
      <c r="J9199">
        <f t="shared" si="676"/>
        <v>0</v>
      </c>
      <c r="K9199">
        <f t="shared" si="677"/>
        <v>0</v>
      </c>
    </row>
    <row r="9200" spans="10:11" ht="12.75" customHeight="1" x14ac:dyDescent="0.2">
      <c r="J9200">
        <f t="shared" si="676"/>
        <v>0</v>
      </c>
      <c r="K9200">
        <f t="shared" si="677"/>
        <v>0</v>
      </c>
    </row>
    <row r="9201" spans="10:11" ht="12.75" customHeight="1" x14ac:dyDescent="0.2">
      <c r="J9201">
        <f t="shared" si="676"/>
        <v>0</v>
      </c>
      <c r="K9201">
        <f t="shared" si="677"/>
        <v>0</v>
      </c>
    </row>
    <row r="9202" spans="10:11" ht="12.75" customHeight="1" x14ac:dyDescent="0.2">
      <c r="J9202">
        <f t="shared" si="676"/>
        <v>0</v>
      </c>
      <c r="K9202">
        <f t="shared" si="677"/>
        <v>0</v>
      </c>
    </row>
    <row r="9203" spans="10:11" ht="12.75" customHeight="1" x14ac:dyDescent="0.2">
      <c r="J9203">
        <f t="shared" si="676"/>
        <v>0</v>
      </c>
      <c r="K9203">
        <f t="shared" si="677"/>
        <v>0</v>
      </c>
    </row>
    <row r="9204" spans="10:11" ht="12.75" customHeight="1" x14ac:dyDescent="0.2">
      <c r="J9204">
        <f t="shared" si="676"/>
        <v>0</v>
      </c>
      <c r="K9204">
        <f t="shared" si="677"/>
        <v>0</v>
      </c>
    </row>
    <row r="9205" spans="10:11" ht="12.75" customHeight="1" x14ac:dyDescent="0.2">
      <c r="J9205">
        <f t="shared" si="676"/>
        <v>0</v>
      </c>
      <c r="K9205">
        <f t="shared" si="677"/>
        <v>0</v>
      </c>
    </row>
    <row r="9206" spans="10:11" ht="12.75" customHeight="1" x14ac:dyDescent="0.2">
      <c r="J9206">
        <f t="shared" si="676"/>
        <v>0</v>
      </c>
      <c r="K9206">
        <f t="shared" si="677"/>
        <v>0</v>
      </c>
    </row>
    <row r="9207" spans="10:11" ht="12.75" customHeight="1" x14ac:dyDescent="0.2">
      <c r="J9207">
        <f t="shared" si="676"/>
        <v>0</v>
      </c>
      <c r="K9207">
        <f t="shared" si="677"/>
        <v>0</v>
      </c>
    </row>
    <row r="9208" spans="10:11" ht="12.75" customHeight="1" x14ac:dyDescent="0.2">
      <c r="J9208">
        <f t="shared" si="676"/>
        <v>0</v>
      </c>
      <c r="K9208">
        <f t="shared" si="677"/>
        <v>0</v>
      </c>
    </row>
    <row r="9209" spans="10:11" ht="12.75" customHeight="1" x14ac:dyDescent="0.2">
      <c r="J9209">
        <f t="shared" si="676"/>
        <v>0</v>
      </c>
      <c r="K9209">
        <f t="shared" si="677"/>
        <v>0</v>
      </c>
    </row>
    <row r="9210" spans="10:11" ht="12.75" customHeight="1" x14ac:dyDescent="0.2">
      <c r="J9210">
        <f t="shared" si="676"/>
        <v>0</v>
      </c>
      <c r="K9210">
        <f t="shared" si="677"/>
        <v>0</v>
      </c>
    </row>
    <row r="9211" spans="10:11" ht="12.75" customHeight="1" x14ac:dyDescent="0.2">
      <c r="J9211">
        <f t="shared" si="676"/>
        <v>0</v>
      </c>
      <c r="K9211">
        <f t="shared" si="677"/>
        <v>0</v>
      </c>
    </row>
    <row r="9212" spans="10:11" ht="12.75" customHeight="1" x14ac:dyDescent="0.2">
      <c r="J9212">
        <f t="shared" si="676"/>
        <v>0</v>
      </c>
      <c r="K9212">
        <f t="shared" si="677"/>
        <v>0</v>
      </c>
    </row>
    <row r="9213" spans="10:11" ht="12.75" customHeight="1" x14ac:dyDescent="0.2">
      <c r="J9213">
        <f t="shared" si="676"/>
        <v>0</v>
      </c>
      <c r="K9213">
        <f t="shared" si="677"/>
        <v>0</v>
      </c>
    </row>
    <row r="9214" spans="10:11" ht="12.75" customHeight="1" x14ac:dyDescent="0.2">
      <c r="J9214">
        <f t="shared" si="676"/>
        <v>0</v>
      </c>
      <c r="K9214">
        <f t="shared" si="677"/>
        <v>0</v>
      </c>
    </row>
    <row r="9215" spans="10:11" ht="12.75" customHeight="1" x14ac:dyDescent="0.2">
      <c r="J9215">
        <f t="shared" si="676"/>
        <v>0</v>
      </c>
      <c r="K9215">
        <f t="shared" si="677"/>
        <v>0</v>
      </c>
    </row>
    <row r="9216" spans="10:11" ht="12.75" customHeight="1" x14ac:dyDescent="0.2">
      <c r="J9216">
        <f t="shared" si="676"/>
        <v>0</v>
      </c>
      <c r="K9216">
        <f t="shared" si="677"/>
        <v>0</v>
      </c>
    </row>
    <row r="9217" spans="10:11" ht="12.75" customHeight="1" x14ac:dyDescent="0.2">
      <c r="J9217">
        <f t="shared" si="676"/>
        <v>0</v>
      </c>
      <c r="K9217">
        <f t="shared" si="677"/>
        <v>0</v>
      </c>
    </row>
    <row r="9218" spans="10:11" ht="12.75" customHeight="1" x14ac:dyDescent="0.2">
      <c r="J9218">
        <f t="shared" si="676"/>
        <v>0</v>
      </c>
      <c r="K9218">
        <f t="shared" si="677"/>
        <v>0</v>
      </c>
    </row>
    <row r="9219" spans="10:11" ht="12.75" customHeight="1" x14ac:dyDescent="0.2">
      <c r="J9219">
        <f t="shared" ref="J9219:J9282" si="678">IF(H9219="",0,H9219)</f>
        <v>0</v>
      </c>
      <c r="K9219">
        <f t="shared" ref="K9219:K9282" si="679">IF(I9219="",0,I9219)</f>
        <v>0</v>
      </c>
    </row>
    <row r="9220" spans="10:11" ht="12.75" customHeight="1" x14ac:dyDescent="0.2">
      <c r="J9220">
        <f t="shared" si="678"/>
        <v>0</v>
      </c>
      <c r="K9220">
        <f t="shared" si="679"/>
        <v>0</v>
      </c>
    </row>
    <row r="9221" spans="10:11" ht="12.75" customHeight="1" x14ac:dyDescent="0.2">
      <c r="J9221">
        <f t="shared" si="678"/>
        <v>0</v>
      </c>
      <c r="K9221">
        <f t="shared" si="679"/>
        <v>0</v>
      </c>
    </row>
    <row r="9222" spans="10:11" ht="12.75" customHeight="1" x14ac:dyDescent="0.2">
      <c r="J9222">
        <f t="shared" si="678"/>
        <v>0</v>
      </c>
      <c r="K9222">
        <f t="shared" si="679"/>
        <v>0</v>
      </c>
    </row>
    <row r="9223" spans="10:11" ht="12.75" customHeight="1" x14ac:dyDescent="0.2">
      <c r="J9223">
        <f t="shared" si="678"/>
        <v>0</v>
      </c>
      <c r="K9223">
        <f t="shared" si="679"/>
        <v>0</v>
      </c>
    </row>
    <row r="9224" spans="10:11" ht="12.75" customHeight="1" x14ac:dyDescent="0.2">
      <c r="J9224">
        <f t="shared" si="678"/>
        <v>0</v>
      </c>
      <c r="K9224">
        <f t="shared" si="679"/>
        <v>0</v>
      </c>
    </row>
    <row r="9225" spans="10:11" ht="12.75" customHeight="1" x14ac:dyDescent="0.2">
      <c r="J9225">
        <f t="shared" si="678"/>
        <v>0</v>
      </c>
      <c r="K9225">
        <f t="shared" si="679"/>
        <v>0</v>
      </c>
    </row>
    <row r="9226" spans="10:11" ht="12.75" customHeight="1" x14ac:dyDescent="0.2">
      <c r="J9226">
        <f t="shared" si="678"/>
        <v>0</v>
      </c>
      <c r="K9226">
        <f t="shared" si="679"/>
        <v>0</v>
      </c>
    </row>
    <row r="9227" spans="10:11" ht="12.75" customHeight="1" x14ac:dyDescent="0.2">
      <c r="J9227">
        <f t="shared" si="678"/>
        <v>0</v>
      </c>
      <c r="K9227">
        <f t="shared" si="679"/>
        <v>0</v>
      </c>
    </row>
    <row r="9228" spans="10:11" ht="12.75" customHeight="1" x14ac:dyDescent="0.2">
      <c r="J9228">
        <f t="shared" si="678"/>
        <v>0</v>
      </c>
      <c r="K9228">
        <f t="shared" si="679"/>
        <v>0</v>
      </c>
    </row>
    <row r="9229" spans="10:11" ht="12.75" customHeight="1" x14ac:dyDescent="0.2">
      <c r="J9229">
        <f t="shared" si="678"/>
        <v>0</v>
      </c>
      <c r="K9229">
        <f t="shared" si="679"/>
        <v>0</v>
      </c>
    </row>
    <row r="9230" spans="10:11" ht="12.75" customHeight="1" x14ac:dyDescent="0.2">
      <c r="J9230">
        <f t="shared" si="678"/>
        <v>0</v>
      </c>
      <c r="K9230">
        <f t="shared" si="679"/>
        <v>0</v>
      </c>
    </row>
    <row r="9231" spans="10:11" ht="12.75" customHeight="1" x14ac:dyDescent="0.2">
      <c r="J9231">
        <f t="shared" si="678"/>
        <v>0</v>
      </c>
      <c r="K9231">
        <f t="shared" si="679"/>
        <v>0</v>
      </c>
    </row>
    <row r="9232" spans="10:11" ht="12.75" customHeight="1" x14ac:dyDescent="0.2">
      <c r="J9232">
        <f t="shared" si="678"/>
        <v>0</v>
      </c>
      <c r="K9232">
        <f t="shared" si="679"/>
        <v>0</v>
      </c>
    </row>
    <row r="9233" spans="10:11" ht="12.75" customHeight="1" x14ac:dyDescent="0.2">
      <c r="J9233">
        <f t="shared" si="678"/>
        <v>0</v>
      </c>
      <c r="K9233">
        <f t="shared" si="679"/>
        <v>0</v>
      </c>
    </row>
    <row r="9234" spans="10:11" ht="12.75" customHeight="1" x14ac:dyDescent="0.2">
      <c r="J9234">
        <f t="shared" si="678"/>
        <v>0</v>
      </c>
      <c r="K9234">
        <f t="shared" si="679"/>
        <v>0</v>
      </c>
    </row>
    <row r="9235" spans="10:11" ht="12.75" customHeight="1" x14ac:dyDescent="0.2">
      <c r="J9235">
        <f t="shared" si="678"/>
        <v>0</v>
      </c>
      <c r="K9235">
        <f t="shared" si="679"/>
        <v>0</v>
      </c>
    </row>
    <row r="9236" spans="10:11" ht="12.75" customHeight="1" x14ac:dyDescent="0.2">
      <c r="J9236">
        <f t="shared" si="678"/>
        <v>0</v>
      </c>
      <c r="K9236">
        <f t="shared" si="679"/>
        <v>0</v>
      </c>
    </row>
    <row r="9237" spans="10:11" ht="12.75" customHeight="1" x14ac:dyDescent="0.2">
      <c r="J9237">
        <f t="shared" si="678"/>
        <v>0</v>
      </c>
      <c r="K9237">
        <f t="shared" si="679"/>
        <v>0</v>
      </c>
    </row>
    <row r="9238" spans="10:11" ht="12.75" customHeight="1" x14ac:dyDescent="0.2">
      <c r="J9238">
        <f t="shared" si="678"/>
        <v>0</v>
      </c>
      <c r="K9238">
        <f t="shared" si="679"/>
        <v>0</v>
      </c>
    </row>
    <row r="9239" spans="10:11" ht="12.75" customHeight="1" x14ac:dyDescent="0.2">
      <c r="J9239">
        <f t="shared" si="678"/>
        <v>0</v>
      </c>
      <c r="K9239">
        <f t="shared" si="679"/>
        <v>0</v>
      </c>
    </row>
    <row r="9240" spans="10:11" ht="12.75" customHeight="1" x14ac:dyDescent="0.2">
      <c r="J9240">
        <f t="shared" si="678"/>
        <v>0</v>
      </c>
      <c r="K9240">
        <f t="shared" si="679"/>
        <v>0</v>
      </c>
    </row>
    <row r="9241" spans="10:11" ht="12.75" customHeight="1" x14ac:dyDescent="0.2">
      <c r="J9241">
        <f t="shared" si="678"/>
        <v>0</v>
      </c>
      <c r="K9241">
        <f t="shared" si="679"/>
        <v>0</v>
      </c>
    </row>
    <row r="9242" spans="10:11" ht="12.75" customHeight="1" x14ac:dyDescent="0.2">
      <c r="J9242">
        <f t="shared" si="678"/>
        <v>0</v>
      </c>
      <c r="K9242">
        <f t="shared" si="679"/>
        <v>0</v>
      </c>
    </row>
    <row r="9243" spans="10:11" ht="12.75" customHeight="1" x14ac:dyDescent="0.2">
      <c r="J9243">
        <f t="shared" si="678"/>
        <v>0</v>
      </c>
      <c r="K9243">
        <f t="shared" si="679"/>
        <v>0</v>
      </c>
    </row>
    <row r="9244" spans="10:11" ht="12.75" customHeight="1" x14ac:dyDescent="0.2">
      <c r="J9244">
        <f t="shared" si="678"/>
        <v>0</v>
      </c>
      <c r="K9244">
        <f t="shared" si="679"/>
        <v>0</v>
      </c>
    </row>
    <row r="9245" spans="10:11" ht="12.75" customHeight="1" x14ac:dyDescent="0.2">
      <c r="J9245">
        <f t="shared" si="678"/>
        <v>0</v>
      </c>
      <c r="K9245">
        <f t="shared" si="679"/>
        <v>0</v>
      </c>
    </row>
    <row r="9246" spans="10:11" ht="12.75" customHeight="1" x14ac:dyDescent="0.2">
      <c r="J9246">
        <f t="shared" si="678"/>
        <v>0</v>
      </c>
      <c r="K9246">
        <f t="shared" si="679"/>
        <v>0</v>
      </c>
    </row>
    <row r="9247" spans="10:11" ht="12.75" customHeight="1" x14ac:dyDescent="0.2">
      <c r="J9247">
        <f t="shared" si="678"/>
        <v>0</v>
      </c>
      <c r="K9247">
        <f t="shared" si="679"/>
        <v>0</v>
      </c>
    </row>
    <row r="9248" spans="10:11" ht="12.75" customHeight="1" x14ac:dyDescent="0.2">
      <c r="J9248">
        <f t="shared" si="678"/>
        <v>0</v>
      </c>
      <c r="K9248">
        <f t="shared" si="679"/>
        <v>0</v>
      </c>
    </row>
    <row r="9249" spans="10:11" ht="12.75" customHeight="1" x14ac:dyDescent="0.2">
      <c r="J9249">
        <f t="shared" si="678"/>
        <v>0</v>
      </c>
      <c r="K9249">
        <f t="shared" si="679"/>
        <v>0</v>
      </c>
    </row>
    <row r="9250" spans="10:11" ht="12.75" customHeight="1" x14ac:dyDescent="0.2">
      <c r="J9250">
        <f t="shared" si="678"/>
        <v>0</v>
      </c>
      <c r="K9250">
        <f t="shared" si="679"/>
        <v>0</v>
      </c>
    </row>
    <row r="9251" spans="10:11" ht="12.75" customHeight="1" x14ac:dyDescent="0.2">
      <c r="J9251">
        <f t="shared" si="678"/>
        <v>0</v>
      </c>
      <c r="K9251">
        <f t="shared" si="679"/>
        <v>0</v>
      </c>
    </row>
    <row r="9252" spans="10:11" ht="12.75" customHeight="1" x14ac:dyDescent="0.2">
      <c r="J9252">
        <f t="shared" si="678"/>
        <v>0</v>
      </c>
      <c r="K9252">
        <f t="shared" si="679"/>
        <v>0</v>
      </c>
    </row>
    <row r="9253" spans="10:11" ht="12.75" customHeight="1" x14ac:dyDescent="0.2">
      <c r="J9253">
        <f t="shared" si="678"/>
        <v>0</v>
      </c>
      <c r="K9253">
        <f t="shared" si="679"/>
        <v>0</v>
      </c>
    </row>
    <row r="9254" spans="10:11" ht="12.75" customHeight="1" x14ac:dyDescent="0.2">
      <c r="J9254">
        <f t="shared" si="678"/>
        <v>0</v>
      </c>
      <c r="K9254">
        <f t="shared" si="679"/>
        <v>0</v>
      </c>
    </row>
    <row r="9255" spans="10:11" ht="12.75" customHeight="1" x14ac:dyDescent="0.2">
      <c r="J9255">
        <f t="shared" si="678"/>
        <v>0</v>
      </c>
      <c r="K9255">
        <f t="shared" si="679"/>
        <v>0</v>
      </c>
    </row>
    <row r="9256" spans="10:11" ht="12.75" customHeight="1" x14ac:dyDescent="0.2">
      <c r="J9256">
        <f t="shared" si="678"/>
        <v>0</v>
      </c>
      <c r="K9256">
        <f t="shared" si="679"/>
        <v>0</v>
      </c>
    </row>
    <row r="9257" spans="10:11" ht="12.75" customHeight="1" x14ac:dyDescent="0.2">
      <c r="J9257">
        <f t="shared" si="678"/>
        <v>0</v>
      </c>
      <c r="K9257">
        <f t="shared" si="679"/>
        <v>0</v>
      </c>
    </row>
    <row r="9258" spans="10:11" ht="12.75" customHeight="1" x14ac:dyDescent="0.2">
      <c r="J9258">
        <f t="shared" si="678"/>
        <v>0</v>
      </c>
      <c r="K9258">
        <f t="shared" si="679"/>
        <v>0</v>
      </c>
    </row>
    <row r="9259" spans="10:11" ht="12.75" customHeight="1" x14ac:dyDescent="0.2">
      <c r="J9259">
        <f t="shared" si="678"/>
        <v>0</v>
      </c>
      <c r="K9259">
        <f t="shared" si="679"/>
        <v>0</v>
      </c>
    </row>
    <row r="9260" spans="10:11" ht="12.75" customHeight="1" x14ac:dyDescent="0.2">
      <c r="J9260">
        <f t="shared" si="678"/>
        <v>0</v>
      </c>
      <c r="K9260">
        <f t="shared" si="679"/>
        <v>0</v>
      </c>
    </row>
    <row r="9261" spans="10:11" ht="12.75" customHeight="1" x14ac:dyDescent="0.2">
      <c r="J9261">
        <f t="shared" si="678"/>
        <v>0</v>
      </c>
      <c r="K9261">
        <f t="shared" si="679"/>
        <v>0</v>
      </c>
    </row>
    <row r="9262" spans="10:11" ht="12.75" customHeight="1" x14ac:dyDescent="0.2">
      <c r="J9262">
        <f t="shared" si="678"/>
        <v>0</v>
      </c>
      <c r="K9262">
        <f t="shared" si="679"/>
        <v>0</v>
      </c>
    </row>
    <row r="9263" spans="10:11" ht="12.75" customHeight="1" x14ac:dyDescent="0.2">
      <c r="J9263">
        <f t="shared" si="678"/>
        <v>0</v>
      </c>
      <c r="K9263">
        <f t="shared" si="679"/>
        <v>0</v>
      </c>
    </row>
    <row r="9264" spans="10:11" ht="12.75" customHeight="1" x14ac:dyDescent="0.2">
      <c r="J9264">
        <f t="shared" si="678"/>
        <v>0</v>
      </c>
      <c r="K9264">
        <f t="shared" si="679"/>
        <v>0</v>
      </c>
    </row>
    <row r="9265" spans="10:11" ht="12.75" customHeight="1" x14ac:dyDescent="0.2">
      <c r="J9265">
        <f t="shared" si="678"/>
        <v>0</v>
      </c>
      <c r="K9265">
        <f t="shared" si="679"/>
        <v>0</v>
      </c>
    </row>
    <row r="9266" spans="10:11" ht="12.75" customHeight="1" x14ac:dyDescent="0.2">
      <c r="J9266">
        <f t="shared" si="678"/>
        <v>0</v>
      </c>
      <c r="K9266">
        <f t="shared" si="679"/>
        <v>0</v>
      </c>
    </row>
    <row r="9267" spans="10:11" ht="12.75" customHeight="1" x14ac:dyDescent="0.2">
      <c r="J9267">
        <f t="shared" si="678"/>
        <v>0</v>
      </c>
      <c r="K9267">
        <f t="shared" si="679"/>
        <v>0</v>
      </c>
    </row>
    <row r="9268" spans="10:11" ht="12.75" customHeight="1" x14ac:dyDescent="0.2">
      <c r="J9268">
        <f t="shared" si="678"/>
        <v>0</v>
      </c>
      <c r="K9268">
        <f t="shared" si="679"/>
        <v>0</v>
      </c>
    </row>
    <row r="9269" spans="10:11" ht="12.75" customHeight="1" x14ac:dyDescent="0.2">
      <c r="J9269">
        <f t="shared" si="678"/>
        <v>0</v>
      </c>
      <c r="K9269">
        <f t="shared" si="679"/>
        <v>0</v>
      </c>
    </row>
    <row r="9270" spans="10:11" ht="12.75" customHeight="1" x14ac:dyDescent="0.2">
      <c r="J9270">
        <f t="shared" si="678"/>
        <v>0</v>
      </c>
      <c r="K9270">
        <f t="shared" si="679"/>
        <v>0</v>
      </c>
    </row>
    <row r="9271" spans="10:11" ht="12.75" customHeight="1" x14ac:dyDescent="0.2">
      <c r="J9271">
        <f t="shared" si="678"/>
        <v>0</v>
      </c>
      <c r="K9271">
        <f t="shared" si="679"/>
        <v>0</v>
      </c>
    </row>
    <row r="9272" spans="10:11" ht="12.75" customHeight="1" x14ac:dyDescent="0.2">
      <c r="J9272">
        <f t="shared" si="678"/>
        <v>0</v>
      </c>
      <c r="K9272">
        <f t="shared" si="679"/>
        <v>0</v>
      </c>
    </row>
    <row r="9273" spans="10:11" ht="12.75" customHeight="1" x14ac:dyDescent="0.2">
      <c r="J9273">
        <f t="shared" si="678"/>
        <v>0</v>
      </c>
      <c r="K9273">
        <f t="shared" si="679"/>
        <v>0</v>
      </c>
    </row>
    <row r="9274" spans="10:11" ht="12.75" customHeight="1" x14ac:dyDescent="0.2">
      <c r="J9274">
        <f t="shared" si="678"/>
        <v>0</v>
      </c>
      <c r="K9274">
        <f t="shared" si="679"/>
        <v>0</v>
      </c>
    </row>
    <row r="9275" spans="10:11" ht="12.75" customHeight="1" x14ac:dyDescent="0.2">
      <c r="J9275">
        <f t="shared" si="678"/>
        <v>0</v>
      </c>
      <c r="K9275">
        <f t="shared" si="679"/>
        <v>0</v>
      </c>
    </row>
    <row r="9276" spans="10:11" ht="12.75" customHeight="1" x14ac:dyDescent="0.2">
      <c r="J9276">
        <f t="shared" si="678"/>
        <v>0</v>
      </c>
      <c r="K9276">
        <f t="shared" si="679"/>
        <v>0</v>
      </c>
    </row>
    <row r="9277" spans="10:11" ht="12.75" customHeight="1" x14ac:dyDescent="0.2">
      <c r="J9277">
        <f t="shared" si="678"/>
        <v>0</v>
      </c>
      <c r="K9277">
        <f t="shared" si="679"/>
        <v>0</v>
      </c>
    </row>
    <row r="9278" spans="10:11" ht="12.75" customHeight="1" x14ac:dyDescent="0.2">
      <c r="J9278">
        <f t="shared" si="678"/>
        <v>0</v>
      </c>
      <c r="K9278">
        <f t="shared" si="679"/>
        <v>0</v>
      </c>
    </row>
    <row r="9279" spans="10:11" ht="12.75" customHeight="1" x14ac:dyDescent="0.2">
      <c r="J9279">
        <f t="shared" si="678"/>
        <v>0</v>
      </c>
      <c r="K9279">
        <f t="shared" si="679"/>
        <v>0</v>
      </c>
    </row>
    <row r="9280" spans="10:11" ht="12.75" customHeight="1" x14ac:dyDescent="0.2">
      <c r="J9280">
        <f t="shared" si="678"/>
        <v>0</v>
      </c>
      <c r="K9280">
        <f t="shared" si="679"/>
        <v>0</v>
      </c>
    </row>
    <row r="9281" spans="10:11" ht="12.75" customHeight="1" x14ac:dyDescent="0.2">
      <c r="J9281">
        <f t="shared" si="678"/>
        <v>0</v>
      </c>
      <c r="K9281">
        <f t="shared" si="679"/>
        <v>0</v>
      </c>
    </row>
    <row r="9282" spans="10:11" ht="12.75" customHeight="1" x14ac:dyDescent="0.2">
      <c r="J9282">
        <f t="shared" si="678"/>
        <v>0</v>
      </c>
      <c r="K9282">
        <f t="shared" si="679"/>
        <v>0</v>
      </c>
    </row>
    <row r="9283" spans="10:11" ht="12.75" customHeight="1" x14ac:dyDescent="0.2">
      <c r="J9283">
        <f t="shared" ref="J9283:J9346" si="680">IF(H9283="",0,H9283)</f>
        <v>0</v>
      </c>
      <c r="K9283">
        <f t="shared" ref="K9283:K9346" si="681">IF(I9283="",0,I9283)</f>
        <v>0</v>
      </c>
    </row>
    <row r="9284" spans="10:11" ht="12.75" customHeight="1" x14ac:dyDescent="0.2">
      <c r="J9284">
        <f t="shared" si="680"/>
        <v>0</v>
      </c>
      <c r="K9284">
        <f t="shared" si="681"/>
        <v>0</v>
      </c>
    </row>
    <row r="9285" spans="10:11" ht="12.75" customHeight="1" x14ac:dyDescent="0.2">
      <c r="J9285">
        <f t="shared" si="680"/>
        <v>0</v>
      </c>
      <c r="K9285">
        <f t="shared" si="681"/>
        <v>0</v>
      </c>
    </row>
    <row r="9286" spans="10:11" ht="12.75" customHeight="1" x14ac:dyDescent="0.2">
      <c r="J9286">
        <f t="shared" si="680"/>
        <v>0</v>
      </c>
      <c r="K9286">
        <f t="shared" si="681"/>
        <v>0</v>
      </c>
    </row>
    <row r="9287" spans="10:11" ht="12.75" customHeight="1" x14ac:dyDescent="0.2">
      <c r="J9287">
        <f t="shared" si="680"/>
        <v>0</v>
      </c>
      <c r="K9287">
        <f t="shared" si="681"/>
        <v>0</v>
      </c>
    </row>
    <row r="9288" spans="10:11" ht="12.75" customHeight="1" x14ac:dyDescent="0.2">
      <c r="J9288">
        <f t="shared" si="680"/>
        <v>0</v>
      </c>
      <c r="K9288">
        <f t="shared" si="681"/>
        <v>0</v>
      </c>
    </row>
    <row r="9289" spans="10:11" ht="12.75" customHeight="1" x14ac:dyDescent="0.2">
      <c r="J9289">
        <f t="shared" si="680"/>
        <v>0</v>
      </c>
      <c r="K9289">
        <f t="shared" si="681"/>
        <v>0</v>
      </c>
    </row>
    <row r="9290" spans="10:11" ht="12.75" customHeight="1" x14ac:dyDescent="0.2">
      <c r="J9290">
        <f t="shared" si="680"/>
        <v>0</v>
      </c>
      <c r="K9290">
        <f t="shared" si="681"/>
        <v>0</v>
      </c>
    </row>
    <row r="9291" spans="10:11" ht="12.75" customHeight="1" x14ac:dyDescent="0.2">
      <c r="J9291">
        <f t="shared" si="680"/>
        <v>0</v>
      </c>
      <c r="K9291">
        <f t="shared" si="681"/>
        <v>0</v>
      </c>
    </row>
    <row r="9292" spans="10:11" ht="12.75" customHeight="1" x14ac:dyDescent="0.2">
      <c r="J9292">
        <f t="shared" si="680"/>
        <v>0</v>
      </c>
      <c r="K9292">
        <f t="shared" si="681"/>
        <v>0</v>
      </c>
    </row>
    <row r="9293" spans="10:11" ht="12.75" customHeight="1" x14ac:dyDescent="0.2">
      <c r="J9293">
        <f t="shared" si="680"/>
        <v>0</v>
      </c>
      <c r="K9293">
        <f t="shared" si="681"/>
        <v>0</v>
      </c>
    </row>
    <row r="9294" spans="10:11" ht="12.75" customHeight="1" x14ac:dyDescent="0.2">
      <c r="J9294">
        <f t="shared" si="680"/>
        <v>0</v>
      </c>
      <c r="K9294">
        <f t="shared" si="681"/>
        <v>0</v>
      </c>
    </row>
    <row r="9295" spans="10:11" ht="12.75" customHeight="1" x14ac:dyDescent="0.2">
      <c r="J9295">
        <f t="shared" si="680"/>
        <v>0</v>
      </c>
      <c r="K9295">
        <f t="shared" si="681"/>
        <v>0</v>
      </c>
    </row>
    <row r="9296" spans="10:11" ht="12.75" customHeight="1" x14ac:dyDescent="0.2">
      <c r="J9296">
        <f t="shared" si="680"/>
        <v>0</v>
      </c>
      <c r="K9296">
        <f t="shared" si="681"/>
        <v>0</v>
      </c>
    </row>
    <row r="9297" spans="10:11" ht="12.75" customHeight="1" x14ac:dyDescent="0.2">
      <c r="J9297">
        <f t="shared" si="680"/>
        <v>0</v>
      </c>
      <c r="K9297">
        <f t="shared" si="681"/>
        <v>0</v>
      </c>
    </row>
    <row r="9298" spans="10:11" ht="12.75" customHeight="1" x14ac:dyDescent="0.2">
      <c r="J9298">
        <f t="shared" si="680"/>
        <v>0</v>
      </c>
      <c r="K9298">
        <f t="shared" si="681"/>
        <v>0</v>
      </c>
    </row>
    <row r="9299" spans="10:11" ht="12.75" customHeight="1" x14ac:dyDescent="0.2">
      <c r="J9299">
        <f t="shared" si="680"/>
        <v>0</v>
      </c>
      <c r="K9299">
        <f t="shared" si="681"/>
        <v>0</v>
      </c>
    </row>
    <row r="9300" spans="10:11" ht="12.75" customHeight="1" x14ac:dyDescent="0.2">
      <c r="J9300">
        <f t="shared" si="680"/>
        <v>0</v>
      </c>
      <c r="K9300">
        <f t="shared" si="681"/>
        <v>0</v>
      </c>
    </row>
    <row r="9301" spans="10:11" ht="12.75" customHeight="1" x14ac:dyDescent="0.2">
      <c r="J9301">
        <f t="shared" si="680"/>
        <v>0</v>
      </c>
      <c r="K9301">
        <f t="shared" si="681"/>
        <v>0</v>
      </c>
    </row>
    <row r="9302" spans="10:11" ht="12.75" customHeight="1" x14ac:dyDescent="0.2">
      <c r="J9302">
        <f t="shared" si="680"/>
        <v>0</v>
      </c>
      <c r="K9302">
        <f t="shared" si="681"/>
        <v>0</v>
      </c>
    </row>
    <row r="9303" spans="10:11" ht="12.75" customHeight="1" x14ac:dyDescent="0.2">
      <c r="J9303">
        <f t="shared" si="680"/>
        <v>0</v>
      </c>
      <c r="K9303">
        <f t="shared" si="681"/>
        <v>0</v>
      </c>
    </row>
    <row r="9304" spans="10:11" ht="12.75" customHeight="1" x14ac:dyDescent="0.2">
      <c r="J9304">
        <f t="shared" si="680"/>
        <v>0</v>
      </c>
      <c r="K9304">
        <f t="shared" si="681"/>
        <v>0</v>
      </c>
    </row>
    <row r="9305" spans="10:11" ht="12.75" customHeight="1" x14ac:dyDescent="0.2">
      <c r="J9305">
        <f t="shared" si="680"/>
        <v>0</v>
      </c>
      <c r="K9305">
        <f t="shared" si="681"/>
        <v>0</v>
      </c>
    </row>
    <row r="9306" spans="10:11" ht="12.75" customHeight="1" x14ac:dyDescent="0.2">
      <c r="J9306">
        <f t="shared" si="680"/>
        <v>0</v>
      </c>
      <c r="K9306">
        <f t="shared" si="681"/>
        <v>0</v>
      </c>
    </row>
    <row r="9307" spans="10:11" ht="12.75" customHeight="1" x14ac:dyDescent="0.2">
      <c r="J9307">
        <f t="shared" si="680"/>
        <v>0</v>
      </c>
      <c r="K9307">
        <f t="shared" si="681"/>
        <v>0</v>
      </c>
    </row>
    <row r="9308" spans="10:11" ht="12.75" customHeight="1" x14ac:dyDescent="0.2">
      <c r="J9308">
        <f t="shared" si="680"/>
        <v>0</v>
      </c>
      <c r="K9308">
        <f t="shared" si="681"/>
        <v>0</v>
      </c>
    </row>
    <row r="9309" spans="10:11" ht="12.75" customHeight="1" x14ac:dyDescent="0.2">
      <c r="J9309">
        <f t="shared" si="680"/>
        <v>0</v>
      </c>
      <c r="K9309">
        <f t="shared" si="681"/>
        <v>0</v>
      </c>
    </row>
    <row r="9310" spans="10:11" ht="12.75" customHeight="1" x14ac:dyDescent="0.2">
      <c r="J9310">
        <f t="shared" si="680"/>
        <v>0</v>
      </c>
      <c r="K9310">
        <f t="shared" si="681"/>
        <v>0</v>
      </c>
    </row>
    <row r="9311" spans="10:11" ht="12.75" customHeight="1" x14ac:dyDescent="0.2">
      <c r="J9311">
        <f t="shared" si="680"/>
        <v>0</v>
      </c>
      <c r="K9311">
        <f t="shared" si="681"/>
        <v>0</v>
      </c>
    </row>
    <row r="9312" spans="10:11" ht="12.75" customHeight="1" x14ac:dyDescent="0.2">
      <c r="J9312">
        <f t="shared" si="680"/>
        <v>0</v>
      </c>
      <c r="K9312">
        <f t="shared" si="681"/>
        <v>0</v>
      </c>
    </row>
    <row r="9313" spans="10:11" ht="12.75" customHeight="1" x14ac:dyDescent="0.2">
      <c r="J9313">
        <f t="shared" si="680"/>
        <v>0</v>
      </c>
      <c r="K9313">
        <f t="shared" si="681"/>
        <v>0</v>
      </c>
    </row>
    <row r="9314" spans="10:11" ht="12.75" customHeight="1" x14ac:dyDescent="0.2">
      <c r="J9314">
        <f t="shared" si="680"/>
        <v>0</v>
      </c>
      <c r="K9314">
        <f t="shared" si="681"/>
        <v>0</v>
      </c>
    </row>
    <row r="9315" spans="10:11" ht="12.75" customHeight="1" x14ac:dyDescent="0.2">
      <c r="J9315">
        <f t="shared" si="680"/>
        <v>0</v>
      </c>
      <c r="K9315">
        <f t="shared" si="681"/>
        <v>0</v>
      </c>
    </row>
    <row r="9316" spans="10:11" ht="12.75" customHeight="1" x14ac:dyDescent="0.2">
      <c r="J9316">
        <f t="shared" si="680"/>
        <v>0</v>
      </c>
      <c r="K9316">
        <f t="shared" si="681"/>
        <v>0</v>
      </c>
    </row>
    <row r="9317" spans="10:11" ht="12.75" customHeight="1" x14ac:dyDescent="0.2">
      <c r="J9317">
        <f t="shared" si="680"/>
        <v>0</v>
      </c>
      <c r="K9317">
        <f t="shared" si="681"/>
        <v>0</v>
      </c>
    </row>
    <row r="9318" spans="10:11" ht="12.75" customHeight="1" x14ac:dyDescent="0.2">
      <c r="J9318">
        <f t="shared" si="680"/>
        <v>0</v>
      </c>
      <c r="K9318">
        <f t="shared" si="681"/>
        <v>0</v>
      </c>
    </row>
    <row r="9319" spans="10:11" ht="12.75" customHeight="1" x14ac:dyDescent="0.2">
      <c r="J9319">
        <f t="shared" si="680"/>
        <v>0</v>
      </c>
      <c r="K9319">
        <f t="shared" si="681"/>
        <v>0</v>
      </c>
    </row>
    <row r="9320" spans="10:11" ht="12.75" customHeight="1" x14ac:dyDescent="0.2">
      <c r="J9320">
        <f t="shared" si="680"/>
        <v>0</v>
      </c>
      <c r="K9320">
        <f t="shared" si="681"/>
        <v>0</v>
      </c>
    </row>
    <row r="9321" spans="10:11" ht="12.75" customHeight="1" x14ac:dyDescent="0.2">
      <c r="J9321">
        <f t="shared" si="680"/>
        <v>0</v>
      </c>
      <c r="K9321">
        <f t="shared" si="681"/>
        <v>0</v>
      </c>
    </row>
    <row r="9322" spans="10:11" ht="12.75" customHeight="1" x14ac:dyDescent="0.2">
      <c r="J9322">
        <f t="shared" si="680"/>
        <v>0</v>
      </c>
      <c r="K9322">
        <f t="shared" si="681"/>
        <v>0</v>
      </c>
    </row>
    <row r="9323" spans="10:11" ht="12.75" customHeight="1" x14ac:dyDescent="0.2">
      <c r="J9323">
        <f t="shared" si="680"/>
        <v>0</v>
      </c>
      <c r="K9323">
        <f t="shared" si="681"/>
        <v>0</v>
      </c>
    </row>
    <row r="9324" spans="10:11" ht="12.75" customHeight="1" x14ac:dyDescent="0.2">
      <c r="J9324">
        <f t="shared" si="680"/>
        <v>0</v>
      </c>
      <c r="K9324">
        <f t="shared" si="681"/>
        <v>0</v>
      </c>
    </row>
    <row r="9325" spans="10:11" ht="12.75" customHeight="1" x14ac:dyDescent="0.2">
      <c r="J9325">
        <f t="shared" si="680"/>
        <v>0</v>
      </c>
      <c r="K9325">
        <f t="shared" si="681"/>
        <v>0</v>
      </c>
    </row>
    <row r="9326" spans="10:11" ht="12.75" customHeight="1" x14ac:dyDescent="0.2">
      <c r="J9326">
        <f t="shared" si="680"/>
        <v>0</v>
      </c>
      <c r="K9326">
        <f t="shared" si="681"/>
        <v>0</v>
      </c>
    </row>
    <row r="9327" spans="10:11" ht="12.75" customHeight="1" x14ac:dyDescent="0.2">
      <c r="J9327">
        <f t="shared" si="680"/>
        <v>0</v>
      </c>
      <c r="K9327">
        <f t="shared" si="681"/>
        <v>0</v>
      </c>
    </row>
    <row r="9328" spans="10:11" ht="12.75" customHeight="1" x14ac:dyDescent="0.2">
      <c r="J9328">
        <f t="shared" si="680"/>
        <v>0</v>
      </c>
      <c r="K9328">
        <f t="shared" si="681"/>
        <v>0</v>
      </c>
    </row>
    <row r="9329" spans="10:11" ht="12.75" customHeight="1" x14ac:dyDescent="0.2">
      <c r="J9329">
        <f t="shared" si="680"/>
        <v>0</v>
      </c>
      <c r="K9329">
        <f t="shared" si="681"/>
        <v>0</v>
      </c>
    </row>
    <row r="9330" spans="10:11" ht="12.75" customHeight="1" x14ac:dyDescent="0.2">
      <c r="J9330">
        <f t="shared" si="680"/>
        <v>0</v>
      </c>
      <c r="K9330">
        <f t="shared" si="681"/>
        <v>0</v>
      </c>
    </row>
    <row r="9331" spans="10:11" ht="12.75" customHeight="1" x14ac:dyDescent="0.2">
      <c r="J9331">
        <f t="shared" si="680"/>
        <v>0</v>
      </c>
      <c r="K9331">
        <f t="shared" si="681"/>
        <v>0</v>
      </c>
    </row>
    <row r="9332" spans="10:11" ht="12.75" customHeight="1" x14ac:dyDescent="0.2">
      <c r="J9332">
        <f t="shared" si="680"/>
        <v>0</v>
      </c>
      <c r="K9332">
        <f t="shared" si="681"/>
        <v>0</v>
      </c>
    </row>
    <row r="9333" spans="10:11" ht="12.75" customHeight="1" x14ac:dyDescent="0.2">
      <c r="J9333">
        <f t="shared" si="680"/>
        <v>0</v>
      </c>
      <c r="K9333">
        <f t="shared" si="681"/>
        <v>0</v>
      </c>
    </row>
    <row r="9334" spans="10:11" ht="12.75" customHeight="1" x14ac:dyDescent="0.2">
      <c r="J9334">
        <f t="shared" si="680"/>
        <v>0</v>
      </c>
      <c r="K9334">
        <f t="shared" si="681"/>
        <v>0</v>
      </c>
    </row>
    <row r="9335" spans="10:11" ht="12.75" customHeight="1" x14ac:dyDescent="0.2">
      <c r="J9335">
        <f t="shared" si="680"/>
        <v>0</v>
      </c>
      <c r="K9335">
        <f t="shared" si="681"/>
        <v>0</v>
      </c>
    </row>
    <row r="9336" spans="10:11" ht="12.75" customHeight="1" x14ac:dyDescent="0.2">
      <c r="J9336">
        <f t="shared" si="680"/>
        <v>0</v>
      </c>
      <c r="K9336">
        <f t="shared" si="681"/>
        <v>0</v>
      </c>
    </row>
    <row r="9337" spans="10:11" ht="12.75" customHeight="1" x14ac:dyDescent="0.2">
      <c r="J9337">
        <f t="shared" si="680"/>
        <v>0</v>
      </c>
      <c r="K9337">
        <f t="shared" si="681"/>
        <v>0</v>
      </c>
    </row>
    <row r="9338" spans="10:11" ht="12.75" customHeight="1" x14ac:dyDescent="0.2">
      <c r="J9338">
        <f t="shared" si="680"/>
        <v>0</v>
      </c>
      <c r="K9338">
        <f t="shared" si="681"/>
        <v>0</v>
      </c>
    </row>
    <row r="9339" spans="10:11" ht="12.75" customHeight="1" x14ac:dyDescent="0.2">
      <c r="J9339">
        <f t="shared" si="680"/>
        <v>0</v>
      </c>
      <c r="K9339">
        <f t="shared" si="681"/>
        <v>0</v>
      </c>
    </row>
    <row r="9340" spans="10:11" ht="12.75" customHeight="1" x14ac:dyDescent="0.2">
      <c r="J9340">
        <f t="shared" si="680"/>
        <v>0</v>
      </c>
      <c r="K9340">
        <f t="shared" si="681"/>
        <v>0</v>
      </c>
    </row>
    <row r="9341" spans="10:11" ht="12.75" customHeight="1" x14ac:dyDescent="0.2">
      <c r="J9341">
        <f t="shared" si="680"/>
        <v>0</v>
      </c>
      <c r="K9341">
        <f t="shared" si="681"/>
        <v>0</v>
      </c>
    </row>
    <row r="9342" spans="10:11" ht="12.75" customHeight="1" x14ac:dyDescent="0.2">
      <c r="J9342">
        <f t="shared" si="680"/>
        <v>0</v>
      </c>
      <c r="K9342">
        <f t="shared" si="681"/>
        <v>0</v>
      </c>
    </row>
    <row r="9343" spans="10:11" ht="12.75" customHeight="1" x14ac:dyDescent="0.2">
      <c r="J9343">
        <f t="shared" si="680"/>
        <v>0</v>
      </c>
      <c r="K9343">
        <f t="shared" si="681"/>
        <v>0</v>
      </c>
    </row>
    <row r="9344" spans="10:11" ht="12.75" customHeight="1" x14ac:dyDescent="0.2">
      <c r="J9344">
        <f t="shared" si="680"/>
        <v>0</v>
      </c>
      <c r="K9344">
        <f t="shared" si="681"/>
        <v>0</v>
      </c>
    </row>
    <row r="9345" spans="10:11" ht="12.75" customHeight="1" x14ac:dyDescent="0.2">
      <c r="J9345">
        <f t="shared" si="680"/>
        <v>0</v>
      </c>
      <c r="K9345">
        <f t="shared" si="681"/>
        <v>0</v>
      </c>
    </row>
    <row r="9346" spans="10:11" ht="12.75" customHeight="1" x14ac:dyDescent="0.2">
      <c r="J9346">
        <f t="shared" si="680"/>
        <v>0</v>
      </c>
      <c r="K9346">
        <f t="shared" si="681"/>
        <v>0</v>
      </c>
    </row>
    <row r="9347" spans="10:11" ht="12.75" customHeight="1" x14ac:dyDescent="0.2">
      <c r="J9347">
        <f t="shared" ref="J9347:J9410" si="682">IF(H9347="",0,H9347)</f>
        <v>0</v>
      </c>
      <c r="K9347">
        <f t="shared" ref="K9347:K9410" si="683">IF(I9347="",0,I9347)</f>
        <v>0</v>
      </c>
    </row>
    <row r="9348" spans="10:11" ht="12.75" customHeight="1" x14ac:dyDescent="0.2">
      <c r="J9348">
        <f t="shared" si="682"/>
        <v>0</v>
      </c>
      <c r="K9348">
        <f t="shared" si="683"/>
        <v>0</v>
      </c>
    </row>
    <row r="9349" spans="10:11" ht="12.75" customHeight="1" x14ac:dyDescent="0.2">
      <c r="J9349">
        <f t="shared" si="682"/>
        <v>0</v>
      </c>
      <c r="K9349">
        <f t="shared" si="683"/>
        <v>0</v>
      </c>
    </row>
    <row r="9350" spans="10:11" ht="12.75" customHeight="1" x14ac:dyDescent="0.2">
      <c r="J9350">
        <f t="shared" si="682"/>
        <v>0</v>
      </c>
      <c r="K9350">
        <f t="shared" si="683"/>
        <v>0</v>
      </c>
    </row>
    <row r="9351" spans="10:11" ht="12.75" customHeight="1" x14ac:dyDescent="0.2">
      <c r="J9351">
        <f t="shared" si="682"/>
        <v>0</v>
      </c>
      <c r="K9351">
        <f t="shared" si="683"/>
        <v>0</v>
      </c>
    </row>
    <row r="9352" spans="10:11" ht="12.75" customHeight="1" x14ac:dyDescent="0.2">
      <c r="J9352">
        <f t="shared" si="682"/>
        <v>0</v>
      </c>
      <c r="K9352">
        <f t="shared" si="683"/>
        <v>0</v>
      </c>
    </row>
    <row r="9353" spans="10:11" ht="12.75" customHeight="1" x14ac:dyDescent="0.2">
      <c r="J9353">
        <f t="shared" si="682"/>
        <v>0</v>
      </c>
      <c r="K9353">
        <f t="shared" si="683"/>
        <v>0</v>
      </c>
    </row>
    <row r="9354" spans="10:11" ht="12.75" customHeight="1" x14ac:dyDescent="0.2">
      <c r="J9354">
        <f t="shared" si="682"/>
        <v>0</v>
      </c>
      <c r="K9354">
        <f t="shared" si="683"/>
        <v>0</v>
      </c>
    </row>
    <row r="9355" spans="10:11" ht="12.75" customHeight="1" x14ac:dyDescent="0.2">
      <c r="J9355">
        <f t="shared" si="682"/>
        <v>0</v>
      </c>
      <c r="K9355">
        <f t="shared" si="683"/>
        <v>0</v>
      </c>
    </row>
    <row r="9356" spans="10:11" ht="12.75" customHeight="1" x14ac:dyDescent="0.2">
      <c r="J9356">
        <f t="shared" si="682"/>
        <v>0</v>
      </c>
      <c r="K9356">
        <f t="shared" si="683"/>
        <v>0</v>
      </c>
    </row>
    <row r="9357" spans="10:11" ht="12.75" customHeight="1" x14ac:dyDescent="0.2">
      <c r="J9357">
        <f t="shared" si="682"/>
        <v>0</v>
      </c>
      <c r="K9357">
        <f t="shared" si="683"/>
        <v>0</v>
      </c>
    </row>
    <row r="9358" spans="10:11" ht="12.75" customHeight="1" x14ac:dyDescent="0.2">
      <c r="J9358">
        <f t="shared" si="682"/>
        <v>0</v>
      </c>
      <c r="K9358">
        <f t="shared" si="683"/>
        <v>0</v>
      </c>
    </row>
    <row r="9359" spans="10:11" ht="12.75" customHeight="1" x14ac:dyDescent="0.2">
      <c r="J9359">
        <f t="shared" si="682"/>
        <v>0</v>
      </c>
      <c r="K9359">
        <f t="shared" si="683"/>
        <v>0</v>
      </c>
    </row>
    <row r="9360" spans="10:11" ht="12.75" customHeight="1" x14ac:dyDescent="0.2">
      <c r="J9360">
        <f t="shared" si="682"/>
        <v>0</v>
      </c>
      <c r="K9360">
        <f t="shared" si="683"/>
        <v>0</v>
      </c>
    </row>
    <row r="9361" spans="10:11" ht="12.75" customHeight="1" x14ac:dyDescent="0.2">
      <c r="J9361">
        <f t="shared" si="682"/>
        <v>0</v>
      </c>
      <c r="K9361">
        <f t="shared" si="683"/>
        <v>0</v>
      </c>
    </row>
    <row r="9362" spans="10:11" ht="12.75" customHeight="1" x14ac:dyDescent="0.2">
      <c r="J9362">
        <f t="shared" si="682"/>
        <v>0</v>
      </c>
      <c r="K9362">
        <f t="shared" si="683"/>
        <v>0</v>
      </c>
    </row>
    <row r="9363" spans="10:11" ht="12.75" customHeight="1" x14ac:dyDescent="0.2">
      <c r="J9363">
        <f t="shared" si="682"/>
        <v>0</v>
      </c>
      <c r="K9363">
        <f t="shared" si="683"/>
        <v>0</v>
      </c>
    </row>
    <row r="9364" spans="10:11" ht="12.75" customHeight="1" x14ac:dyDescent="0.2">
      <c r="J9364">
        <f t="shared" si="682"/>
        <v>0</v>
      </c>
      <c r="K9364">
        <f t="shared" si="683"/>
        <v>0</v>
      </c>
    </row>
    <row r="9365" spans="10:11" ht="12.75" customHeight="1" x14ac:dyDescent="0.2">
      <c r="J9365">
        <f t="shared" si="682"/>
        <v>0</v>
      </c>
      <c r="K9365">
        <f t="shared" si="683"/>
        <v>0</v>
      </c>
    </row>
    <row r="9366" spans="10:11" ht="12.75" customHeight="1" x14ac:dyDescent="0.2">
      <c r="J9366">
        <f t="shared" si="682"/>
        <v>0</v>
      </c>
      <c r="K9366">
        <f t="shared" si="683"/>
        <v>0</v>
      </c>
    </row>
    <row r="9367" spans="10:11" ht="12.75" customHeight="1" x14ac:dyDescent="0.2">
      <c r="J9367">
        <f t="shared" si="682"/>
        <v>0</v>
      </c>
      <c r="K9367">
        <f t="shared" si="683"/>
        <v>0</v>
      </c>
    </row>
    <row r="9368" spans="10:11" ht="12.75" customHeight="1" x14ac:dyDescent="0.2">
      <c r="J9368">
        <f t="shared" si="682"/>
        <v>0</v>
      </c>
      <c r="K9368">
        <f t="shared" si="683"/>
        <v>0</v>
      </c>
    </row>
    <row r="9369" spans="10:11" ht="12.75" customHeight="1" x14ac:dyDescent="0.2">
      <c r="J9369">
        <f t="shared" si="682"/>
        <v>0</v>
      </c>
      <c r="K9369">
        <f t="shared" si="683"/>
        <v>0</v>
      </c>
    </row>
    <row r="9370" spans="10:11" ht="12.75" customHeight="1" x14ac:dyDescent="0.2">
      <c r="J9370">
        <f t="shared" si="682"/>
        <v>0</v>
      </c>
      <c r="K9370">
        <f t="shared" si="683"/>
        <v>0</v>
      </c>
    </row>
    <row r="9371" spans="10:11" ht="12.75" customHeight="1" x14ac:dyDescent="0.2">
      <c r="J9371">
        <f t="shared" si="682"/>
        <v>0</v>
      </c>
      <c r="K9371">
        <f t="shared" si="683"/>
        <v>0</v>
      </c>
    </row>
    <row r="9372" spans="10:11" ht="12.75" customHeight="1" x14ac:dyDescent="0.2">
      <c r="J9372">
        <f t="shared" si="682"/>
        <v>0</v>
      </c>
      <c r="K9372">
        <f t="shared" si="683"/>
        <v>0</v>
      </c>
    </row>
    <row r="9373" spans="10:11" ht="12.75" customHeight="1" x14ac:dyDescent="0.2">
      <c r="J9373">
        <f t="shared" si="682"/>
        <v>0</v>
      </c>
      <c r="K9373">
        <f t="shared" si="683"/>
        <v>0</v>
      </c>
    </row>
    <row r="9374" spans="10:11" ht="12.75" customHeight="1" x14ac:dyDescent="0.2">
      <c r="J9374">
        <f t="shared" si="682"/>
        <v>0</v>
      </c>
      <c r="K9374">
        <f t="shared" si="683"/>
        <v>0</v>
      </c>
    </row>
    <row r="9375" spans="10:11" ht="12.75" customHeight="1" x14ac:dyDescent="0.2">
      <c r="J9375">
        <f t="shared" si="682"/>
        <v>0</v>
      </c>
      <c r="K9375">
        <f t="shared" si="683"/>
        <v>0</v>
      </c>
    </row>
    <row r="9376" spans="10:11" ht="12.75" customHeight="1" x14ac:dyDescent="0.2">
      <c r="J9376">
        <f t="shared" si="682"/>
        <v>0</v>
      </c>
      <c r="K9376">
        <f t="shared" si="683"/>
        <v>0</v>
      </c>
    </row>
    <row r="9377" spans="10:11" ht="12.75" customHeight="1" x14ac:dyDescent="0.2">
      <c r="J9377">
        <f t="shared" si="682"/>
        <v>0</v>
      </c>
      <c r="K9377">
        <f t="shared" si="683"/>
        <v>0</v>
      </c>
    </row>
    <row r="9378" spans="10:11" ht="12.75" customHeight="1" x14ac:dyDescent="0.2">
      <c r="J9378">
        <f t="shared" si="682"/>
        <v>0</v>
      </c>
      <c r="K9378">
        <f t="shared" si="683"/>
        <v>0</v>
      </c>
    </row>
    <row r="9379" spans="10:11" ht="12.75" customHeight="1" x14ac:dyDescent="0.2">
      <c r="J9379">
        <f t="shared" si="682"/>
        <v>0</v>
      </c>
      <c r="K9379">
        <f t="shared" si="683"/>
        <v>0</v>
      </c>
    </row>
    <row r="9380" spans="10:11" ht="12.75" customHeight="1" x14ac:dyDescent="0.2">
      <c r="J9380">
        <f t="shared" si="682"/>
        <v>0</v>
      </c>
      <c r="K9380">
        <f t="shared" si="683"/>
        <v>0</v>
      </c>
    </row>
    <row r="9381" spans="10:11" ht="12.75" customHeight="1" x14ac:dyDescent="0.2">
      <c r="J9381">
        <f t="shared" si="682"/>
        <v>0</v>
      </c>
      <c r="K9381">
        <f t="shared" si="683"/>
        <v>0</v>
      </c>
    </row>
    <row r="9382" spans="10:11" ht="12.75" customHeight="1" x14ac:dyDescent="0.2">
      <c r="J9382">
        <f t="shared" si="682"/>
        <v>0</v>
      </c>
      <c r="K9382">
        <f t="shared" si="683"/>
        <v>0</v>
      </c>
    </row>
    <row r="9383" spans="10:11" ht="12.75" customHeight="1" x14ac:dyDescent="0.2">
      <c r="J9383">
        <f t="shared" si="682"/>
        <v>0</v>
      </c>
      <c r="K9383">
        <f t="shared" si="683"/>
        <v>0</v>
      </c>
    </row>
    <row r="9384" spans="10:11" ht="12.75" customHeight="1" x14ac:dyDescent="0.2">
      <c r="J9384">
        <f t="shared" si="682"/>
        <v>0</v>
      </c>
      <c r="K9384">
        <f t="shared" si="683"/>
        <v>0</v>
      </c>
    </row>
    <row r="9385" spans="10:11" ht="12.75" customHeight="1" x14ac:dyDescent="0.2">
      <c r="J9385">
        <f t="shared" si="682"/>
        <v>0</v>
      </c>
      <c r="K9385">
        <f t="shared" si="683"/>
        <v>0</v>
      </c>
    </row>
    <row r="9386" spans="10:11" ht="12.75" customHeight="1" x14ac:dyDescent="0.2">
      <c r="J9386">
        <f t="shared" si="682"/>
        <v>0</v>
      </c>
      <c r="K9386">
        <f t="shared" si="683"/>
        <v>0</v>
      </c>
    </row>
    <row r="9387" spans="10:11" ht="12.75" customHeight="1" x14ac:dyDescent="0.2">
      <c r="J9387">
        <f t="shared" si="682"/>
        <v>0</v>
      </c>
      <c r="K9387">
        <f t="shared" si="683"/>
        <v>0</v>
      </c>
    </row>
    <row r="9388" spans="10:11" ht="12.75" customHeight="1" x14ac:dyDescent="0.2">
      <c r="J9388">
        <f t="shared" si="682"/>
        <v>0</v>
      </c>
      <c r="K9388">
        <f t="shared" si="683"/>
        <v>0</v>
      </c>
    </row>
    <row r="9389" spans="10:11" ht="12.75" customHeight="1" x14ac:dyDescent="0.2">
      <c r="J9389">
        <f t="shared" si="682"/>
        <v>0</v>
      </c>
      <c r="K9389">
        <f t="shared" si="683"/>
        <v>0</v>
      </c>
    </row>
    <row r="9390" spans="10:11" ht="12.75" customHeight="1" x14ac:dyDescent="0.2">
      <c r="J9390">
        <f t="shared" si="682"/>
        <v>0</v>
      </c>
      <c r="K9390">
        <f t="shared" si="683"/>
        <v>0</v>
      </c>
    </row>
    <row r="9391" spans="10:11" ht="12.75" customHeight="1" x14ac:dyDescent="0.2">
      <c r="J9391">
        <f t="shared" si="682"/>
        <v>0</v>
      </c>
      <c r="K9391">
        <f t="shared" si="683"/>
        <v>0</v>
      </c>
    </row>
    <row r="9392" spans="10:11" ht="12.75" customHeight="1" x14ac:dyDescent="0.2">
      <c r="J9392">
        <f t="shared" si="682"/>
        <v>0</v>
      </c>
      <c r="K9392">
        <f t="shared" si="683"/>
        <v>0</v>
      </c>
    </row>
    <row r="9393" spans="10:11" ht="12.75" customHeight="1" x14ac:dyDescent="0.2">
      <c r="J9393">
        <f t="shared" si="682"/>
        <v>0</v>
      </c>
      <c r="K9393">
        <f t="shared" si="683"/>
        <v>0</v>
      </c>
    </row>
    <row r="9394" spans="10:11" ht="12.75" customHeight="1" x14ac:dyDescent="0.2">
      <c r="J9394">
        <f t="shared" si="682"/>
        <v>0</v>
      </c>
      <c r="K9394">
        <f t="shared" si="683"/>
        <v>0</v>
      </c>
    </row>
    <row r="9395" spans="10:11" ht="12.75" customHeight="1" x14ac:dyDescent="0.2">
      <c r="J9395">
        <f t="shared" si="682"/>
        <v>0</v>
      </c>
      <c r="K9395">
        <f t="shared" si="683"/>
        <v>0</v>
      </c>
    </row>
    <row r="9396" spans="10:11" ht="12.75" customHeight="1" x14ac:dyDescent="0.2">
      <c r="J9396">
        <f t="shared" si="682"/>
        <v>0</v>
      </c>
      <c r="K9396">
        <f t="shared" si="683"/>
        <v>0</v>
      </c>
    </row>
    <row r="9397" spans="10:11" ht="12.75" customHeight="1" x14ac:dyDescent="0.2">
      <c r="J9397">
        <f t="shared" si="682"/>
        <v>0</v>
      </c>
      <c r="K9397">
        <f t="shared" si="683"/>
        <v>0</v>
      </c>
    </row>
    <row r="9398" spans="10:11" ht="12.75" customHeight="1" x14ac:dyDescent="0.2">
      <c r="J9398">
        <f t="shared" si="682"/>
        <v>0</v>
      </c>
      <c r="K9398">
        <f t="shared" si="683"/>
        <v>0</v>
      </c>
    </row>
    <row r="9399" spans="10:11" ht="12.75" customHeight="1" x14ac:dyDescent="0.2">
      <c r="J9399">
        <f t="shared" si="682"/>
        <v>0</v>
      </c>
      <c r="K9399">
        <f t="shared" si="683"/>
        <v>0</v>
      </c>
    </row>
    <row r="9400" spans="10:11" ht="12.75" customHeight="1" x14ac:dyDescent="0.2">
      <c r="J9400">
        <f t="shared" si="682"/>
        <v>0</v>
      </c>
      <c r="K9400">
        <f t="shared" si="683"/>
        <v>0</v>
      </c>
    </row>
    <row r="9401" spans="10:11" ht="12.75" customHeight="1" x14ac:dyDescent="0.2">
      <c r="J9401">
        <f t="shared" si="682"/>
        <v>0</v>
      </c>
      <c r="K9401">
        <f t="shared" si="683"/>
        <v>0</v>
      </c>
    </row>
    <row r="9402" spans="10:11" ht="12.75" customHeight="1" x14ac:dyDescent="0.2">
      <c r="J9402">
        <f t="shared" si="682"/>
        <v>0</v>
      </c>
      <c r="K9402">
        <f t="shared" si="683"/>
        <v>0</v>
      </c>
    </row>
    <row r="9403" spans="10:11" ht="12.75" customHeight="1" x14ac:dyDescent="0.2">
      <c r="J9403">
        <f t="shared" si="682"/>
        <v>0</v>
      </c>
      <c r="K9403">
        <f t="shared" si="683"/>
        <v>0</v>
      </c>
    </row>
    <row r="9404" spans="10:11" ht="12.75" customHeight="1" x14ac:dyDescent="0.2">
      <c r="J9404">
        <f t="shared" si="682"/>
        <v>0</v>
      </c>
      <c r="K9404">
        <f t="shared" si="683"/>
        <v>0</v>
      </c>
    </row>
    <row r="9405" spans="10:11" ht="12.75" customHeight="1" x14ac:dyDescent="0.2">
      <c r="J9405">
        <f t="shared" si="682"/>
        <v>0</v>
      </c>
      <c r="K9405">
        <f t="shared" si="683"/>
        <v>0</v>
      </c>
    </row>
    <row r="9406" spans="10:11" ht="12.75" customHeight="1" x14ac:dyDescent="0.2">
      <c r="J9406">
        <f t="shared" si="682"/>
        <v>0</v>
      </c>
      <c r="K9406">
        <f t="shared" si="683"/>
        <v>0</v>
      </c>
    </row>
    <row r="9407" spans="10:11" ht="12.75" customHeight="1" x14ac:dyDescent="0.2">
      <c r="J9407">
        <f t="shared" si="682"/>
        <v>0</v>
      </c>
      <c r="K9407">
        <f t="shared" si="683"/>
        <v>0</v>
      </c>
    </row>
    <row r="9408" spans="10:11" ht="12.75" customHeight="1" x14ac:dyDescent="0.2">
      <c r="J9408">
        <f t="shared" si="682"/>
        <v>0</v>
      </c>
      <c r="K9408">
        <f t="shared" si="683"/>
        <v>0</v>
      </c>
    </row>
    <row r="9409" spans="10:11" ht="12.75" customHeight="1" x14ac:dyDescent="0.2">
      <c r="J9409">
        <f t="shared" si="682"/>
        <v>0</v>
      </c>
      <c r="K9409">
        <f t="shared" si="683"/>
        <v>0</v>
      </c>
    </row>
    <row r="9410" spans="10:11" ht="12.75" customHeight="1" x14ac:dyDescent="0.2">
      <c r="J9410">
        <f t="shared" si="682"/>
        <v>0</v>
      </c>
      <c r="K9410">
        <f t="shared" si="683"/>
        <v>0</v>
      </c>
    </row>
    <row r="9411" spans="10:11" ht="12.75" customHeight="1" x14ac:dyDescent="0.2">
      <c r="J9411">
        <f t="shared" ref="J9411:J9474" si="684">IF(H9411="",0,H9411)</f>
        <v>0</v>
      </c>
      <c r="K9411">
        <f t="shared" ref="K9411:K9474" si="685">IF(I9411="",0,I9411)</f>
        <v>0</v>
      </c>
    </row>
    <row r="9412" spans="10:11" ht="12.75" customHeight="1" x14ac:dyDescent="0.2">
      <c r="J9412">
        <f t="shared" si="684"/>
        <v>0</v>
      </c>
      <c r="K9412">
        <f t="shared" si="685"/>
        <v>0</v>
      </c>
    </row>
    <row r="9413" spans="10:11" ht="12.75" customHeight="1" x14ac:dyDescent="0.2">
      <c r="J9413">
        <f t="shared" si="684"/>
        <v>0</v>
      </c>
      <c r="K9413">
        <f t="shared" si="685"/>
        <v>0</v>
      </c>
    </row>
    <row r="9414" spans="10:11" ht="12.75" customHeight="1" x14ac:dyDescent="0.2">
      <c r="J9414">
        <f t="shared" si="684"/>
        <v>0</v>
      </c>
      <c r="K9414">
        <f t="shared" si="685"/>
        <v>0</v>
      </c>
    </row>
    <row r="9415" spans="10:11" ht="12.75" customHeight="1" x14ac:dyDescent="0.2">
      <c r="J9415">
        <f t="shared" si="684"/>
        <v>0</v>
      </c>
      <c r="K9415">
        <f t="shared" si="685"/>
        <v>0</v>
      </c>
    </row>
    <row r="9416" spans="10:11" ht="12.75" customHeight="1" x14ac:dyDescent="0.2">
      <c r="J9416">
        <f t="shared" si="684"/>
        <v>0</v>
      </c>
      <c r="K9416">
        <f t="shared" si="685"/>
        <v>0</v>
      </c>
    </row>
    <row r="9417" spans="10:11" ht="12.75" customHeight="1" x14ac:dyDescent="0.2">
      <c r="J9417">
        <f t="shared" si="684"/>
        <v>0</v>
      </c>
      <c r="K9417">
        <f t="shared" si="685"/>
        <v>0</v>
      </c>
    </row>
    <row r="9418" spans="10:11" ht="12.75" customHeight="1" x14ac:dyDescent="0.2">
      <c r="J9418">
        <f t="shared" si="684"/>
        <v>0</v>
      </c>
      <c r="K9418">
        <f t="shared" si="685"/>
        <v>0</v>
      </c>
    </row>
    <row r="9419" spans="10:11" ht="12.75" customHeight="1" x14ac:dyDescent="0.2">
      <c r="J9419">
        <f t="shared" si="684"/>
        <v>0</v>
      </c>
      <c r="K9419">
        <f t="shared" si="685"/>
        <v>0</v>
      </c>
    </row>
    <row r="9420" spans="10:11" ht="12.75" customHeight="1" x14ac:dyDescent="0.2">
      <c r="J9420">
        <f t="shared" si="684"/>
        <v>0</v>
      </c>
      <c r="K9420">
        <f t="shared" si="685"/>
        <v>0</v>
      </c>
    </row>
    <row r="9421" spans="10:11" ht="12.75" customHeight="1" x14ac:dyDescent="0.2">
      <c r="J9421">
        <f t="shared" si="684"/>
        <v>0</v>
      </c>
      <c r="K9421">
        <f t="shared" si="685"/>
        <v>0</v>
      </c>
    </row>
    <row r="9422" spans="10:11" ht="12.75" customHeight="1" x14ac:dyDescent="0.2">
      <c r="J9422">
        <f t="shared" si="684"/>
        <v>0</v>
      </c>
      <c r="K9422">
        <f t="shared" si="685"/>
        <v>0</v>
      </c>
    </row>
    <row r="9423" spans="10:11" ht="12.75" customHeight="1" x14ac:dyDescent="0.2">
      <c r="J9423">
        <f t="shared" si="684"/>
        <v>0</v>
      </c>
      <c r="K9423">
        <f t="shared" si="685"/>
        <v>0</v>
      </c>
    </row>
    <row r="9424" spans="10:11" ht="12.75" customHeight="1" x14ac:dyDescent="0.2">
      <c r="J9424">
        <f t="shared" si="684"/>
        <v>0</v>
      </c>
      <c r="K9424">
        <f t="shared" si="685"/>
        <v>0</v>
      </c>
    </row>
    <row r="9425" spans="10:11" ht="12.75" customHeight="1" x14ac:dyDescent="0.2">
      <c r="J9425">
        <f t="shared" si="684"/>
        <v>0</v>
      </c>
      <c r="K9425">
        <f t="shared" si="685"/>
        <v>0</v>
      </c>
    </row>
    <row r="9426" spans="10:11" ht="12.75" customHeight="1" x14ac:dyDescent="0.2">
      <c r="J9426">
        <f t="shared" si="684"/>
        <v>0</v>
      </c>
      <c r="K9426">
        <f t="shared" si="685"/>
        <v>0</v>
      </c>
    </row>
    <row r="9427" spans="10:11" ht="12.75" customHeight="1" x14ac:dyDescent="0.2">
      <c r="J9427">
        <f t="shared" si="684"/>
        <v>0</v>
      </c>
      <c r="K9427">
        <f t="shared" si="685"/>
        <v>0</v>
      </c>
    </row>
    <row r="9428" spans="10:11" ht="12.75" customHeight="1" x14ac:dyDescent="0.2">
      <c r="J9428">
        <f t="shared" si="684"/>
        <v>0</v>
      </c>
      <c r="K9428">
        <f t="shared" si="685"/>
        <v>0</v>
      </c>
    </row>
    <row r="9429" spans="10:11" ht="12.75" customHeight="1" x14ac:dyDescent="0.2">
      <c r="J9429">
        <f t="shared" si="684"/>
        <v>0</v>
      </c>
      <c r="K9429">
        <f t="shared" si="685"/>
        <v>0</v>
      </c>
    </row>
    <row r="9430" spans="10:11" ht="12.75" customHeight="1" x14ac:dyDescent="0.2">
      <c r="J9430">
        <f t="shared" si="684"/>
        <v>0</v>
      </c>
      <c r="K9430">
        <f t="shared" si="685"/>
        <v>0</v>
      </c>
    </row>
    <row r="9431" spans="10:11" ht="12.75" customHeight="1" x14ac:dyDescent="0.2">
      <c r="J9431">
        <f t="shared" si="684"/>
        <v>0</v>
      </c>
      <c r="K9431">
        <f t="shared" si="685"/>
        <v>0</v>
      </c>
    </row>
    <row r="9432" spans="10:11" ht="12.75" customHeight="1" x14ac:dyDescent="0.2">
      <c r="J9432">
        <f t="shared" si="684"/>
        <v>0</v>
      </c>
      <c r="K9432">
        <f t="shared" si="685"/>
        <v>0</v>
      </c>
    </row>
    <row r="9433" spans="10:11" ht="12.75" customHeight="1" x14ac:dyDescent="0.2">
      <c r="J9433">
        <f t="shared" si="684"/>
        <v>0</v>
      </c>
      <c r="K9433">
        <f t="shared" si="685"/>
        <v>0</v>
      </c>
    </row>
    <row r="9434" spans="10:11" ht="12.75" customHeight="1" x14ac:dyDescent="0.2">
      <c r="J9434">
        <f t="shared" si="684"/>
        <v>0</v>
      </c>
      <c r="K9434">
        <f t="shared" si="685"/>
        <v>0</v>
      </c>
    </row>
    <row r="9435" spans="10:11" ht="12.75" customHeight="1" x14ac:dyDescent="0.2">
      <c r="J9435">
        <f t="shared" si="684"/>
        <v>0</v>
      </c>
      <c r="K9435">
        <f t="shared" si="685"/>
        <v>0</v>
      </c>
    </row>
    <row r="9436" spans="10:11" ht="12.75" customHeight="1" x14ac:dyDescent="0.2">
      <c r="J9436">
        <f t="shared" si="684"/>
        <v>0</v>
      </c>
      <c r="K9436">
        <f t="shared" si="685"/>
        <v>0</v>
      </c>
    </row>
    <row r="9437" spans="10:11" ht="12.75" customHeight="1" x14ac:dyDescent="0.2">
      <c r="J9437">
        <f t="shared" si="684"/>
        <v>0</v>
      </c>
      <c r="K9437">
        <f t="shared" si="685"/>
        <v>0</v>
      </c>
    </row>
    <row r="9438" spans="10:11" ht="12.75" customHeight="1" x14ac:dyDescent="0.2">
      <c r="J9438">
        <f t="shared" si="684"/>
        <v>0</v>
      </c>
      <c r="K9438">
        <f t="shared" si="685"/>
        <v>0</v>
      </c>
    </row>
    <row r="9439" spans="10:11" ht="12.75" customHeight="1" x14ac:dyDescent="0.2">
      <c r="J9439">
        <f t="shared" si="684"/>
        <v>0</v>
      </c>
      <c r="K9439">
        <f t="shared" si="685"/>
        <v>0</v>
      </c>
    </row>
    <row r="9440" spans="10:11" ht="12.75" customHeight="1" x14ac:dyDescent="0.2">
      <c r="J9440">
        <f t="shared" si="684"/>
        <v>0</v>
      </c>
      <c r="K9440">
        <f t="shared" si="685"/>
        <v>0</v>
      </c>
    </row>
    <row r="9441" spans="10:11" ht="12.75" customHeight="1" x14ac:dyDescent="0.2">
      <c r="J9441">
        <f t="shared" si="684"/>
        <v>0</v>
      </c>
      <c r="K9441">
        <f t="shared" si="685"/>
        <v>0</v>
      </c>
    </row>
    <row r="9442" spans="10:11" ht="12.75" customHeight="1" x14ac:dyDescent="0.2">
      <c r="J9442">
        <f t="shared" si="684"/>
        <v>0</v>
      </c>
      <c r="K9442">
        <f t="shared" si="685"/>
        <v>0</v>
      </c>
    </row>
    <row r="9443" spans="10:11" ht="12.75" customHeight="1" x14ac:dyDescent="0.2">
      <c r="J9443">
        <f t="shared" si="684"/>
        <v>0</v>
      </c>
      <c r="K9443">
        <f t="shared" si="685"/>
        <v>0</v>
      </c>
    </row>
    <row r="9444" spans="10:11" ht="12.75" customHeight="1" x14ac:dyDescent="0.2">
      <c r="J9444">
        <f t="shared" si="684"/>
        <v>0</v>
      </c>
      <c r="K9444">
        <f t="shared" si="685"/>
        <v>0</v>
      </c>
    </row>
    <row r="9445" spans="10:11" ht="12.75" customHeight="1" x14ac:dyDescent="0.2">
      <c r="J9445">
        <f t="shared" si="684"/>
        <v>0</v>
      </c>
      <c r="K9445">
        <f t="shared" si="685"/>
        <v>0</v>
      </c>
    </row>
    <row r="9446" spans="10:11" ht="12.75" customHeight="1" x14ac:dyDescent="0.2">
      <c r="J9446">
        <f t="shared" si="684"/>
        <v>0</v>
      </c>
      <c r="K9446">
        <f t="shared" si="685"/>
        <v>0</v>
      </c>
    </row>
    <row r="9447" spans="10:11" ht="12.75" customHeight="1" x14ac:dyDescent="0.2">
      <c r="J9447">
        <f t="shared" si="684"/>
        <v>0</v>
      </c>
      <c r="K9447">
        <f t="shared" si="685"/>
        <v>0</v>
      </c>
    </row>
    <row r="9448" spans="10:11" ht="12.75" customHeight="1" x14ac:dyDescent="0.2">
      <c r="J9448">
        <f t="shared" si="684"/>
        <v>0</v>
      </c>
      <c r="K9448">
        <f t="shared" si="685"/>
        <v>0</v>
      </c>
    </row>
    <row r="9449" spans="10:11" ht="12.75" customHeight="1" x14ac:dyDescent="0.2">
      <c r="J9449">
        <f t="shared" si="684"/>
        <v>0</v>
      </c>
      <c r="K9449">
        <f t="shared" si="685"/>
        <v>0</v>
      </c>
    </row>
    <row r="9450" spans="10:11" ht="12.75" customHeight="1" x14ac:dyDescent="0.2">
      <c r="J9450">
        <f t="shared" si="684"/>
        <v>0</v>
      </c>
      <c r="K9450">
        <f t="shared" si="685"/>
        <v>0</v>
      </c>
    </row>
    <row r="9451" spans="10:11" ht="12.75" customHeight="1" x14ac:dyDescent="0.2">
      <c r="J9451">
        <f t="shared" si="684"/>
        <v>0</v>
      </c>
      <c r="K9451">
        <f t="shared" si="685"/>
        <v>0</v>
      </c>
    </row>
    <row r="9452" spans="10:11" ht="12.75" customHeight="1" x14ac:dyDescent="0.2">
      <c r="J9452">
        <f t="shared" si="684"/>
        <v>0</v>
      </c>
      <c r="K9452">
        <f t="shared" si="685"/>
        <v>0</v>
      </c>
    </row>
    <row r="9453" spans="10:11" ht="12.75" customHeight="1" x14ac:dyDescent="0.2">
      <c r="J9453">
        <f t="shared" si="684"/>
        <v>0</v>
      </c>
      <c r="K9453">
        <f t="shared" si="685"/>
        <v>0</v>
      </c>
    </row>
    <row r="9454" spans="10:11" ht="12.75" customHeight="1" x14ac:dyDescent="0.2">
      <c r="J9454">
        <f t="shared" si="684"/>
        <v>0</v>
      </c>
      <c r="K9454">
        <f t="shared" si="685"/>
        <v>0</v>
      </c>
    </row>
    <row r="9455" spans="10:11" ht="12.75" customHeight="1" x14ac:dyDescent="0.2">
      <c r="J9455">
        <f t="shared" si="684"/>
        <v>0</v>
      </c>
      <c r="K9455">
        <f t="shared" si="685"/>
        <v>0</v>
      </c>
    </row>
    <row r="9456" spans="10:11" ht="12.75" customHeight="1" x14ac:dyDescent="0.2">
      <c r="J9456">
        <f t="shared" si="684"/>
        <v>0</v>
      </c>
      <c r="K9456">
        <f t="shared" si="685"/>
        <v>0</v>
      </c>
    </row>
    <row r="9457" spans="10:11" ht="12.75" customHeight="1" x14ac:dyDescent="0.2">
      <c r="J9457">
        <f t="shared" si="684"/>
        <v>0</v>
      </c>
      <c r="K9457">
        <f t="shared" si="685"/>
        <v>0</v>
      </c>
    </row>
    <row r="9458" spans="10:11" ht="12.75" customHeight="1" x14ac:dyDescent="0.2">
      <c r="J9458">
        <f t="shared" si="684"/>
        <v>0</v>
      </c>
      <c r="K9458">
        <f t="shared" si="685"/>
        <v>0</v>
      </c>
    </row>
    <row r="9459" spans="10:11" ht="12.75" customHeight="1" x14ac:dyDescent="0.2">
      <c r="J9459">
        <f t="shared" si="684"/>
        <v>0</v>
      </c>
      <c r="K9459">
        <f t="shared" si="685"/>
        <v>0</v>
      </c>
    </row>
    <row r="9460" spans="10:11" ht="12.75" customHeight="1" x14ac:dyDescent="0.2">
      <c r="J9460">
        <f t="shared" si="684"/>
        <v>0</v>
      </c>
      <c r="K9460">
        <f t="shared" si="685"/>
        <v>0</v>
      </c>
    </row>
    <row r="9461" spans="10:11" ht="12.75" customHeight="1" x14ac:dyDescent="0.2">
      <c r="J9461">
        <f t="shared" si="684"/>
        <v>0</v>
      </c>
      <c r="K9461">
        <f t="shared" si="685"/>
        <v>0</v>
      </c>
    </row>
    <row r="9462" spans="10:11" ht="12.75" customHeight="1" x14ac:dyDescent="0.2">
      <c r="J9462">
        <f t="shared" si="684"/>
        <v>0</v>
      </c>
      <c r="K9462">
        <f t="shared" si="685"/>
        <v>0</v>
      </c>
    </row>
    <row r="9463" spans="10:11" ht="12.75" customHeight="1" x14ac:dyDescent="0.2">
      <c r="J9463">
        <f t="shared" si="684"/>
        <v>0</v>
      </c>
      <c r="K9463">
        <f t="shared" si="685"/>
        <v>0</v>
      </c>
    </row>
    <row r="9464" spans="10:11" ht="12.75" customHeight="1" x14ac:dyDescent="0.2">
      <c r="J9464">
        <f t="shared" si="684"/>
        <v>0</v>
      </c>
      <c r="K9464">
        <f t="shared" si="685"/>
        <v>0</v>
      </c>
    </row>
    <row r="9465" spans="10:11" ht="12.75" customHeight="1" x14ac:dyDescent="0.2">
      <c r="J9465">
        <f t="shared" si="684"/>
        <v>0</v>
      </c>
      <c r="K9465">
        <f t="shared" si="685"/>
        <v>0</v>
      </c>
    </row>
    <row r="9466" spans="10:11" ht="12.75" customHeight="1" x14ac:dyDescent="0.2">
      <c r="J9466">
        <f t="shared" si="684"/>
        <v>0</v>
      </c>
      <c r="K9466">
        <f t="shared" si="685"/>
        <v>0</v>
      </c>
    </row>
    <row r="9467" spans="10:11" ht="12.75" customHeight="1" x14ac:dyDescent="0.2">
      <c r="J9467">
        <f t="shared" si="684"/>
        <v>0</v>
      </c>
      <c r="K9467">
        <f t="shared" si="685"/>
        <v>0</v>
      </c>
    </row>
    <row r="9468" spans="10:11" ht="12.75" customHeight="1" x14ac:dyDescent="0.2">
      <c r="J9468">
        <f t="shared" si="684"/>
        <v>0</v>
      </c>
      <c r="K9468">
        <f t="shared" si="685"/>
        <v>0</v>
      </c>
    </row>
    <row r="9469" spans="10:11" ht="12.75" customHeight="1" x14ac:dyDescent="0.2">
      <c r="J9469">
        <f t="shared" si="684"/>
        <v>0</v>
      </c>
      <c r="K9469">
        <f t="shared" si="685"/>
        <v>0</v>
      </c>
    </row>
    <row r="9470" spans="10:11" ht="12.75" customHeight="1" x14ac:dyDescent="0.2">
      <c r="J9470">
        <f t="shared" si="684"/>
        <v>0</v>
      </c>
      <c r="K9470">
        <f t="shared" si="685"/>
        <v>0</v>
      </c>
    </row>
    <row r="9471" spans="10:11" ht="12.75" customHeight="1" x14ac:dyDescent="0.2">
      <c r="J9471">
        <f t="shared" si="684"/>
        <v>0</v>
      </c>
      <c r="K9471">
        <f t="shared" si="685"/>
        <v>0</v>
      </c>
    </row>
    <row r="9472" spans="10:11" ht="12.75" customHeight="1" x14ac:dyDescent="0.2">
      <c r="J9472">
        <f t="shared" si="684"/>
        <v>0</v>
      </c>
      <c r="K9472">
        <f t="shared" si="685"/>
        <v>0</v>
      </c>
    </row>
    <row r="9473" spans="10:11" ht="12.75" customHeight="1" x14ac:dyDescent="0.2">
      <c r="J9473">
        <f t="shared" si="684"/>
        <v>0</v>
      </c>
      <c r="K9473">
        <f t="shared" si="685"/>
        <v>0</v>
      </c>
    </row>
    <row r="9474" spans="10:11" ht="12.75" customHeight="1" x14ac:dyDescent="0.2">
      <c r="J9474">
        <f t="shared" si="684"/>
        <v>0</v>
      </c>
      <c r="K9474">
        <f t="shared" si="685"/>
        <v>0</v>
      </c>
    </row>
    <row r="9475" spans="10:11" ht="12.75" customHeight="1" x14ac:dyDescent="0.2">
      <c r="J9475">
        <f t="shared" ref="J9475:J9538" si="686">IF(H9475="",0,H9475)</f>
        <v>0</v>
      </c>
      <c r="K9475">
        <f t="shared" ref="K9475:K9538" si="687">IF(I9475="",0,I9475)</f>
        <v>0</v>
      </c>
    </row>
    <row r="9476" spans="10:11" ht="12.75" customHeight="1" x14ac:dyDescent="0.2">
      <c r="J9476">
        <f t="shared" si="686"/>
        <v>0</v>
      </c>
      <c r="K9476">
        <f t="shared" si="687"/>
        <v>0</v>
      </c>
    </row>
    <row r="9477" spans="10:11" ht="12.75" customHeight="1" x14ac:dyDescent="0.2">
      <c r="J9477">
        <f t="shared" si="686"/>
        <v>0</v>
      </c>
      <c r="K9477">
        <f t="shared" si="687"/>
        <v>0</v>
      </c>
    </row>
    <row r="9478" spans="10:11" ht="12.75" customHeight="1" x14ac:dyDescent="0.2">
      <c r="J9478">
        <f t="shared" si="686"/>
        <v>0</v>
      </c>
      <c r="K9478">
        <f t="shared" si="687"/>
        <v>0</v>
      </c>
    </row>
    <row r="9479" spans="10:11" ht="12.75" customHeight="1" x14ac:dyDescent="0.2">
      <c r="J9479">
        <f t="shared" si="686"/>
        <v>0</v>
      </c>
      <c r="K9479">
        <f t="shared" si="687"/>
        <v>0</v>
      </c>
    </row>
    <row r="9480" spans="10:11" ht="12.75" customHeight="1" x14ac:dyDescent="0.2">
      <c r="J9480">
        <f t="shared" si="686"/>
        <v>0</v>
      </c>
      <c r="K9480">
        <f t="shared" si="687"/>
        <v>0</v>
      </c>
    </row>
    <row r="9481" spans="10:11" ht="12.75" customHeight="1" x14ac:dyDescent="0.2">
      <c r="J9481">
        <f t="shared" si="686"/>
        <v>0</v>
      </c>
      <c r="K9481">
        <f t="shared" si="687"/>
        <v>0</v>
      </c>
    </row>
    <row r="9482" spans="10:11" ht="12.75" customHeight="1" x14ac:dyDescent="0.2">
      <c r="J9482">
        <f t="shared" si="686"/>
        <v>0</v>
      </c>
      <c r="K9482">
        <f t="shared" si="687"/>
        <v>0</v>
      </c>
    </row>
    <row r="9483" spans="10:11" ht="12.75" customHeight="1" x14ac:dyDescent="0.2">
      <c r="J9483">
        <f t="shared" si="686"/>
        <v>0</v>
      </c>
      <c r="K9483">
        <f t="shared" si="687"/>
        <v>0</v>
      </c>
    </row>
    <row r="9484" spans="10:11" ht="12.75" customHeight="1" x14ac:dyDescent="0.2">
      <c r="J9484">
        <f t="shared" si="686"/>
        <v>0</v>
      </c>
      <c r="K9484">
        <f t="shared" si="687"/>
        <v>0</v>
      </c>
    </row>
    <row r="9485" spans="10:11" ht="12.75" customHeight="1" x14ac:dyDescent="0.2">
      <c r="J9485">
        <f t="shared" si="686"/>
        <v>0</v>
      </c>
      <c r="K9485">
        <f t="shared" si="687"/>
        <v>0</v>
      </c>
    </row>
    <row r="9486" spans="10:11" ht="12.75" customHeight="1" x14ac:dyDescent="0.2">
      <c r="J9486">
        <f t="shared" si="686"/>
        <v>0</v>
      </c>
      <c r="K9486">
        <f t="shared" si="687"/>
        <v>0</v>
      </c>
    </row>
    <row r="9487" spans="10:11" ht="12.75" customHeight="1" x14ac:dyDescent="0.2">
      <c r="J9487">
        <f t="shared" si="686"/>
        <v>0</v>
      </c>
      <c r="K9487">
        <f t="shared" si="687"/>
        <v>0</v>
      </c>
    </row>
    <row r="9488" spans="10:11" ht="12.75" customHeight="1" x14ac:dyDescent="0.2">
      <c r="J9488">
        <f t="shared" si="686"/>
        <v>0</v>
      </c>
      <c r="K9488">
        <f t="shared" si="687"/>
        <v>0</v>
      </c>
    </row>
    <row r="9489" spans="10:11" ht="12.75" customHeight="1" x14ac:dyDescent="0.2">
      <c r="J9489">
        <f t="shared" si="686"/>
        <v>0</v>
      </c>
      <c r="K9489">
        <f t="shared" si="687"/>
        <v>0</v>
      </c>
    </row>
    <row r="9490" spans="10:11" ht="12.75" customHeight="1" x14ac:dyDescent="0.2">
      <c r="J9490">
        <f t="shared" si="686"/>
        <v>0</v>
      </c>
      <c r="K9490">
        <f t="shared" si="687"/>
        <v>0</v>
      </c>
    </row>
    <row r="9491" spans="10:11" ht="12.75" customHeight="1" x14ac:dyDescent="0.2">
      <c r="J9491">
        <f t="shared" si="686"/>
        <v>0</v>
      </c>
      <c r="K9491">
        <f t="shared" si="687"/>
        <v>0</v>
      </c>
    </row>
    <row r="9492" spans="10:11" ht="12.75" customHeight="1" x14ac:dyDescent="0.2">
      <c r="J9492">
        <f t="shared" si="686"/>
        <v>0</v>
      </c>
      <c r="K9492">
        <f t="shared" si="687"/>
        <v>0</v>
      </c>
    </row>
    <row r="9493" spans="10:11" ht="12.75" customHeight="1" x14ac:dyDescent="0.2">
      <c r="J9493">
        <f t="shared" si="686"/>
        <v>0</v>
      </c>
      <c r="K9493">
        <f t="shared" si="687"/>
        <v>0</v>
      </c>
    </row>
    <row r="9494" spans="10:11" ht="12.75" customHeight="1" x14ac:dyDescent="0.2">
      <c r="J9494">
        <f t="shared" si="686"/>
        <v>0</v>
      </c>
      <c r="K9494">
        <f t="shared" si="687"/>
        <v>0</v>
      </c>
    </row>
    <row r="9495" spans="10:11" ht="12.75" customHeight="1" x14ac:dyDescent="0.2">
      <c r="J9495">
        <f t="shared" si="686"/>
        <v>0</v>
      </c>
      <c r="K9495">
        <f t="shared" si="687"/>
        <v>0</v>
      </c>
    </row>
    <row r="9496" spans="10:11" ht="12.75" customHeight="1" x14ac:dyDescent="0.2">
      <c r="J9496">
        <f t="shared" si="686"/>
        <v>0</v>
      </c>
      <c r="K9496">
        <f t="shared" si="687"/>
        <v>0</v>
      </c>
    </row>
    <row r="9497" spans="10:11" ht="12.75" customHeight="1" x14ac:dyDescent="0.2">
      <c r="J9497">
        <f t="shared" si="686"/>
        <v>0</v>
      </c>
      <c r="K9497">
        <f t="shared" si="687"/>
        <v>0</v>
      </c>
    </row>
    <row r="9498" spans="10:11" ht="12.75" customHeight="1" x14ac:dyDescent="0.2">
      <c r="J9498">
        <f t="shared" si="686"/>
        <v>0</v>
      </c>
      <c r="K9498">
        <f t="shared" si="687"/>
        <v>0</v>
      </c>
    </row>
    <row r="9499" spans="10:11" ht="12.75" customHeight="1" x14ac:dyDescent="0.2">
      <c r="J9499">
        <f t="shared" si="686"/>
        <v>0</v>
      </c>
      <c r="K9499">
        <f t="shared" si="687"/>
        <v>0</v>
      </c>
    </row>
    <row r="9500" spans="10:11" ht="12.75" customHeight="1" x14ac:dyDescent="0.2">
      <c r="J9500">
        <f t="shared" si="686"/>
        <v>0</v>
      </c>
      <c r="K9500">
        <f t="shared" si="687"/>
        <v>0</v>
      </c>
    </row>
    <row r="9501" spans="10:11" ht="12.75" customHeight="1" x14ac:dyDescent="0.2">
      <c r="J9501">
        <f t="shared" si="686"/>
        <v>0</v>
      </c>
      <c r="K9501">
        <f t="shared" si="687"/>
        <v>0</v>
      </c>
    </row>
    <row r="9502" spans="10:11" ht="12.75" customHeight="1" x14ac:dyDescent="0.2">
      <c r="J9502">
        <f t="shared" si="686"/>
        <v>0</v>
      </c>
      <c r="K9502">
        <f t="shared" si="687"/>
        <v>0</v>
      </c>
    </row>
    <row r="9503" spans="10:11" ht="12.75" customHeight="1" x14ac:dyDescent="0.2">
      <c r="J9503">
        <f t="shared" si="686"/>
        <v>0</v>
      </c>
      <c r="K9503">
        <f t="shared" si="687"/>
        <v>0</v>
      </c>
    </row>
    <row r="9504" spans="10:11" ht="12.75" customHeight="1" x14ac:dyDescent="0.2">
      <c r="J9504">
        <f t="shared" si="686"/>
        <v>0</v>
      </c>
      <c r="K9504">
        <f t="shared" si="687"/>
        <v>0</v>
      </c>
    </row>
    <row r="9505" spans="10:11" ht="12.75" customHeight="1" x14ac:dyDescent="0.2">
      <c r="J9505">
        <f t="shared" si="686"/>
        <v>0</v>
      </c>
      <c r="K9505">
        <f t="shared" si="687"/>
        <v>0</v>
      </c>
    </row>
    <row r="9506" spans="10:11" ht="12.75" customHeight="1" x14ac:dyDescent="0.2">
      <c r="J9506">
        <f t="shared" si="686"/>
        <v>0</v>
      </c>
      <c r="K9506">
        <f t="shared" si="687"/>
        <v>0</v>
      </c>
    </row>
    <row r="9507" spans="10:11" ht="12.75" customHeight="1" x14ac:dyDescent="0.2">
      <c r="J9507">
        <f t="shared" si="686"/>
        <v>0</v>
      </c>
      <c r="K9507">
        <f t="shared" si="687"/>
        <v>0</v>
      </c>
    </row>
    <row r="9508" spans="10:11" ht="12.75" customHeight="1" x14ac:dyDescent="0.2">
      <c r="J9508">
        <f t="shared" si="686"/>
        <v>0</v>
      </c>
      <c r="K9508">
        <f t="shared" si="687"/>
        <v>0</v>
      </c>
    </row>
    <row r="9509" spans="10:11" ht="12.75" customHeight="1" x14ac:dyDescent="0.2">
      <c r="J9509">
        <f t="shared" si="686"/>
        <v>0</v>
      </c>
      <c r="K9509">
        <f t="shared" si="687"/>
        <v>0</v>
      </c>
    </row>
    <row r="9510" spans="10:11" ht="12.75" customHeight="1" x14ac:dyDescent="0.2">
      <c r="J9510">
        <f t="shared" si="686"/>
        <v>0</v>
      </c>
      <c r="K9510">
        <f t="shared" si="687"/>
        <v>0</v>
      </c>
    </row>
    <row r="9511" spans="10:11" ht="12.75" customHeight="1" x14ac:dyDescent="0.2">
      <c r="J9511">
        <f t="shared" si="686"/>
        <v>0</v>
      </c>
      <c r="K9511">
        <f t="shared" si="687"/>
        <v>0</v>
      </c>
    </row>
    <row r="9512" spans="10:11" ht="12.75" customHeight="1" x14ac:dyDescent="0.2">
      <c r="J9512">
        <f t="shared" si="686"/>
        <v>0</v>
      </c>
      <c r="K9512">
        <f t="shared" si="687"/>
        <v>0</v>
      </c>
    </row>
    <row r="9513" spans="10:11" ht="12.75" customHeight="1" x14ac:dyDescent="0.2">
      <c r="J9513">
        <f t="shared" si="686"/>
        <v>0</v>
      </c>
      <c r="K9513">
        <f t="shared" si="687"/>
        <v>0</v>
      </c>
    </row>
    <row r="9514" spans="10:11" ht="12.75" customHeight="1" x14ac:dyDescent="0.2">
      <c r="J9514">
        <f t="shared" si="686"/>
        <v>0</v>
      </c>
      <c r="K9514">
        <f t="shared" si="687"/>
        <v>0</v>
      </c>
    </row>
    <row r="9515" spans="10:11" ht="12.75" customHeight="1" x14ac:dyDescent="0.2">
      <c r="J9515">
        <f t="shared" si="686"/>
        <v>0</v>
      </c>
      <c r="K9515">
        <f t="shared" si="687"/>
        <v>0</v>
      </c>
    </row>
    <row r="9516" spans="10:11" ht="12.75" customHeight="1" x14ac:dyDescent="0.2">
      <c r="J9516">
        <f t="shared" si="686"/>
        <v>0</v>
      </c>
      <c r="K9516">
        <f t="shared" si="687"/>
        <v>0</v>
      </c>
    </row>
    <row r="9517" spans="10:11" ht="12.75" customHeight="1" x14ac:dyDescent="0.2">
      <c r="J9517">
        <f t="shared" si="686"/>
        <v>0</v>
      </c>
      <c r="K9517">
        <f t="shared" si="687"/>
        <v>0</v>
      </c>
    </row>
    <row r="9518" spans="10:11" ht="12.75" customHeight="1" x14ac:dyDescent="0.2">
      <c r="J9518">
        <f t="shared" si="686"/>
        <v>0</v>
      </c>
      <c r="K9518">
        <f t="shared" si="687"/>
        <v>0</v>
      </c>
    </row>
    <row r="9519" spans="10:11" ht="12.75" customHeight="1" x14ac:dyDescent="0.2">
      <c r="J9519">
        <f t="shared" si="686"/>
        <v>0</v>
      </c>
      <c r="K9519">
        <f t="shared" si="687"/>
        <v>0</v>
      </c>
    </row>
    <row r="9520" spans="10:11" ht="12.75" customHeight="1" x14ac:dyDescent="0.2">
      <c r="J9520">
        <f t="shared" si="686"/>
        <v>0</v>
      </c>
      <c r="K9520">
        <f t="shared" si="687"/>
        <v>0</v>
      </c>
    </row>
    <row r="9521" spans="10:11" ht="12.75" customHeight="1" x14ac:dyDescent="0.2">
      <c r="J9521">
        <f t="shared" si="686"/>
        <v>0</v>
      </c>
      <c r="K9521">
        <f t="shared" si="687"/>
        <v>0</v>
      </c>
    </row>
    <row r="9522" spans="10:11" ht="12.75" customHeight="1" x14ac:dyDescent="0.2">
      <c r="J9522">
        <f t="shared" si="686"/>
        <v>0</v>
      </c>
      <c r="K9522">
        <f t="shared" si="687"/>
        <v>0</v>
      </c>
    </row>
    <row r="9523" spans="10:11" ht="12.75" customHeight="1" x14ac:dyDescent="0.2">
      <c r="J9523">
        <f t="shared" si="686"/>
        <v>0</v>
      </c>
      <c r="K9523">
        <f t="shared" si="687"/>
        <v>0</v>
      </c>
    </row>
    <row r="9524" spans="10:11" ht="12.75" customHeight="1" x14ac:dyDescent="0.2">
      <c r="J9524">
        <f t="shared" si="686"/>
        <v>0</v>
      </c>
      <c r="K9524">
        <f t="shared" si="687"/>
        <v>0</v>
      </c>
    </row>
    <row r="9525" spans="10:11" ht="12.75" customHeight="1" x14ac:dyDescent="0.2">
      <c r="J9525">
        <f t="shared" si="686"/>
        <v>0</v>
      </c>
      <c r="K9525">
        <f t="shared" si="687"/>
        <v>0</v>
      </c>
    </row>
    <row r="9526" spans="10:11" ht="12.75" customHeight="1" x14ac:dyDescent="0.2">
      <c r="J9526">
        <f t="shared" si="686"/>
        <v>0</v>
      </c>
      <c r="K9526">
        <f t="shared" si="687"/>
        <v>0</v>
      </c>
    </row>
    <row r="9527" spans="10:11" ht="12.75" customHeight="1" x14ac:dyDescent="0.2">
      <c r="J9527">
        <f t="shared" si="686"/>
        <v>0</v>
      </c>
      <c r="K9527">
        <f t="shared" si="687"/>
        <v>0</v>
      </c>
    </row>
    <row r="9528" spans="10:11" ht="12.75" customHeight="1" x14ac:dyDescent="0.2">
      <c r="J9528">
        <f t="shared" si="686"/>
        <v>0</v>
      </c>
      <c r="K9528">
        <f t="shared" si="687"/>
        <v>0</v>
      </c>
    </row>
    <row r="9529" spans="10:11" ht="12.75" customHeight="1" x14ac:dyDescent="0.2">
      <c r="J9529">
        <f t="shared" si="686"/>
        <v>0</v>
      </c>
      <c r="K9529">
        <f t="shared" si="687"/>
        <v>0</v>
      </c>
    </row>
    <row r="9530" spans="10:11" ht="12.75" customHeight="1" x14ac:dyDescent="0.2">
      <c r="J9530">
        <f t="shared" si="686"/>
        <v>0</v>
      </c>
      <c r="K9530">
        <f t="shared" si="687"/>
        <v>0</v>
      </c>
    </row>
    <row r="9531" spans="10:11" ht="12.75" customHeight="1" x14ac:dyDescent="0.2">
      <c r="J9531">
        <f t="shared" si="686"/>
        <v>0</v>
      </c>
      <c r="K9531">
        <f t="shared" si="687"/>
        <v>0</v>
      </c>
    </row>
    <row r="9532" spans="10:11" ht="12.75" customHeight="1" x14ac:dyDescent="0.2">
      <c r="J9532">
        <f t="shared" si="686"/>
        <v>0</v>
      </c>
      <c r="K9532">
        <f t="shared" si="687"/>
        <v>0</v>
      </c>
    </row>
    <row r="9533" spans="10:11" ht="12.75" customHeight="1" x14ac:dyDescent="0.2">
      <c r="J9533">
        <f t="shared" si="686"/>
        <v>0</v>
      </c>
      <c r="K9533">
        <f t="shared" si="687"/>
        <v>0</v>
      </c>
    </row>
    <row r="9534" spans="10:11" ht="12.75" customHeight="1" x14ac:dyDescent="0.2">
      <c r="J9534">
        <f t="shared" si="686"/>
        <v>0</v>
      </c>
      <c r="K9534">
        <f t="shared" si="687"/>
        <v>0</v>
      </c>
    </row>
    <row r="9535" spans="10:11" ht="12.75" customHeight="1" x14ac:dyDescent="0.2">
      <c r="J9535">
        <f t="shared" si="686"/>
        <v>0</v>
      </c>
      <c r="K9535">
        <f t="shared" si="687"/>
        <v>0</v>
      </c>
    </row>
    <row r="9536" spans="10:11" ht="12.75" customHeight="1" x14ac:dyDescent="0.2">
      <c r="J9536">
        <f t="shared" si="686"/>
        <v>0</v>
      </c>
      <c r="K9536">
        <f t="shared" si="687"/>
        <v>0</v>
      </c>
    </row>
    <row r="9537" spans="10:11" ht="12.75" customHeight="1" x14ac:dyDescent="0.2">
      <c r="J9537">
        <f t="shared" si="686"/>
        <v>0</v>
      </c>
      <c r="K9537">
        <f t="shared" si="687"/>
        <v>0</v>
      </c>
    </row>
    <row r="9538" spans="10:11" ht="12.75" customHeight="1" x14ac:dyDescent="0.2">
      <c r="J9538">
        <f t="shared" si="686"/>
        <v>0</v>
      </c>
      <c r="K9538">
        <f t="shared" si="687"/>
        <v>0</v>
      </c>
    </row>
    <row r="9539" spans="10:11" ht="12.75" customHeight="1" x14ac:dyDescent="0.2">
      <c r="J9539">
        <f t="shared" ref="J9539:J9602" si="688">IF(H9539="",0,H9539)</f>
        <v>0</v>
      </c>
      <c r="K9539">
        <f t="shared" ref="K9539:K9602" si="689">IF(I9539="",0,I9539)</f>
        <v>0</v>
      </c>
    </row>
    <row r="9540" spans="10:11" ht="12.75" customHeight="1" x14ac:dyDescent="0.2">
      <c r="J9540">
        <f t="shared" si="688"/>
        <v>0</v>
      </c>
      <c r="K9540">
        <f t="shared" si="689"/>
        <v>0</v>
      </c>
    </row>
    <row r="9541" spans="10:11" ht="12.75" customHeight="1" x14ac:dyDescent="0.2">
      <c r="J9541">
        <f t="shared" si="688"/>
        <v>0</v>
      </c>
      <c r="K9541">
        <f t="shared" si="689"/>
        <v>0</v>
      </c>
    </row>
    <row r="9542" spans="10:11" ht="12.75" customHeight="1" x14ac:dyDescent="0.2">
      <c r="J9542">
        <f t="shared" si="688"/>
        <v>0</v>
      </c>
      <c r="K9542">
        <f t="shared" si="689"/>
        <v>0</v>
      </c>
    </row>
    <row r="9543" spans="10:11" ht="12.75" customHeight="1" x14ac:dyDescent="0.2">
      <c r="J9543">
        <f t="shared" si="688"/>
        <v>0</v>
      </c>
      <c r="K9543">
        <f t="shared" si="689"/>
        <v>0</v>
      </c>
    </row>
    <row r="9544" spans="10:11" ht="12.75" customHeight="1" x14ac:dyDescent="0.2">
      <c r="J9544">
        <f t="shared" si="688"/>
        <v>0</v>
      </c>
      <c r="K9544">
        <f t="shared" si="689"/>
        <v>0</v>
      </c>
    </row>
    <row r="9545" spans="10:11" ht="12.75" customHeight="1" x14ac:dyDescent="0.2">
      <c r="J9545">
        <f t="shared" si="688"/>
        <v>0</v>
      </c>
      <c r="K9545">
        <f t="shared" si="689"/>
        <v>0</v>
      </c>
    </row>
    <row r="9546" spans="10:11" ht="12.75" customHeight="1" x14ac:dyDescent="0.2">
      <c r="J9546">
        <f t="shared" si="688"/>
        <v>0</v>
      </c>
      <c r="K9546">
        <f t="shared" si="689"/>
        <v>0</v>
      </c>
    </row>
    <row r="9547" spans="10:11" ht="12.75" customHeight="1" x14ac:dyDescent="0.2">
      <c r="J9547">
        <f t="shared" si="688"/>
        <v>0</v>
      </c>
      <c r="K9547">
        <f t="shared" si="689"/>
        <v>0</v>
      </c>
    </row>
    <row r="9548" spans="10:11" ht="12.75" customHeight="1" x14ac:dyDescent="0.2">
      <c r="J9548">
        <f t="shared" si="688"/>
        <v>0</v>
      </c>
      <c r="K9548">
        <f t="shared" si="689"/>
        <v>0</v>
      </c>
    </row>
    <row r="9549" spans="10:11" ht="12.75" customHeight="1" x14ac:dyDescent="0.2">
      <c r="J9549">
        <f t="shared" si="688"/>
        <v>0</v>
      </c>
      <c r="K9549">
        <f t="shared" si="689"/>
        <v>0</v>
      </c>
    </row>
    <row r="9550" spans="10:11" ht="12.75" customHeight="1" x14ac:dyDescent="0.2">
      <c r="J9550">
        <f t="shared" si="688"/>
        <v>0</v>
      </c>
      <c r="K9550">
        <f t="shared" si="689"/>
        <v>0</v>
      </c>
    </row>
    <row r="9551" spans="10:11" ht="12.75" customHeight="1" x14ac:dyDescent="0.2">
      <c r="J9551">
        <f t="shared" si="688"/>
        <v>0</v>
      </c>
      <c r="K9551">
        <f t="shared" si="689"/>
        <v>0</v>
      </c>
    </row>
    <row r="9552" spans="10:11" ht="12.75" customHeight="1" x14ac:dyDescent="0.2">
      <c r="J9552">
        <f t="shared" si="688"/>
        <v>0</v>
      </c>
      <c r="K9552">
        <f t="shared" si="689"/>
        <v>0</v>
      </c>
    </row>
    <row r="9553" spans="10:11" ht="12.75" customHeight="1" x14ac:dyDescent="0.2">
      <c r="J9553">
        <f t="shared" si="688"/>
        <v>0</v>
      </c>
      <c r="K9553">
        <f t="shared" si="689"/>
        <v>0</v>
      </c>
    </row>
    <row r="9554" spans="10:11" ht="12.75" customHeight="1" x14ac:dyDescent="0.2">
      <c r="J9554">
        <f t="shared" si="688"/>
        <v>0</v>
      </c>
      <c r="K9554">
        <f t="shared" si="689"/>
        <v>0</v>
      </c>
    </row>
    <row r="9555" spans="10:11" ht="12.75" customHeight="1" x14ac:dyDescent="0.2">
      <c r="J9555">
        <f t="shared" si="688"/>
        <v>0</v>
      </c>
      <c r="K9555">
        <f t="shared" si="689"/>
        <v>0</v>
      </c>
    </row>
    <row r="9556" spans="10:11" ht="12.75" customHeight="1" x14ac:dyDescent="0.2">
      <c r="J9556">
        <f t="shared" si="688"/>
        <v>0</v>
      </c>
      <c r="K9556">
        <f t="shared" si="689"/>
        <v>0</v>
      </c>
    </row>
    <row r="9557" spans="10:11" ht="12.75" customHeight="1" x14ac:dyDescent="0.2">
      <c r="J9557">
        <f t="shared" si="688"/>
        <v>0</v>
      </c>
      <c r="K9557">
        <f t="shared" si="689"/>
        <v>0</v>
      </c>
    </row>
    <row r="9558" spans="10:11" ht="12.75" customHeight="1" x14ac:dyDescent="0.2">
      <c r="J9558">
        <f t="shared" si="688"/>
        <v>0</v>
      </c>
      <c r="K9558">
        <f t="shared" si="689"/>
        <v>0</v>
      </c>
    </row>
    <row r="9559" spans="10:11" ht="12.75" customHeight="1" x14ac:dyDescent="0.2">
      <c r="J9559">
        <f t="shared" si="688"/>
        <v>0</v>
      </c>
      <c r="K9559">
        <f t="shared" si="689"/>
        <v>0</v>
      </c>
    </row>
    <row r="9560" spans="10:11" ht="12.75" customHeight="1" x14ac:dyDescent="0.2">
      <c r="J9560">
        <f t="shared" si="688"/>
        <v>0</v>
      </c>
      <c r="K9560">
        <f t="shared" si="689"/>
        <v>0</v>
      </c>
    </row>
    <row r="9561" spans="10:11" ht="12.75" customHeight="1" x14ac:dyDescent="0.2">
      <c r="J9561">
        <f t="shared" si="688"/>
        <v>0</v>
      </c>
      <c r="K9561">
        <f t="shared" si="689"/>
        <v>0</v>
      </c>
    </row>
    <row r="9562" spans="10:11" ht="12.75" customHeight="1" x14ac:dyDescent="0.2">
      <c r="J9562">
        <f t="shared" si="688"/>
        <v>0</v>
      </c>
      <c r="K9562">
        <f t="shared" si="689"/>
        <v>0</v>
      </c>
    </row>
    <row r="9563" spans="10:11" ht="12.75" customHeight="1" x14ac:dyDescent="0.2">
      <c r="J9563">
        <f t="shared" si="688"/>
        <v>0</v>
      </c>
      <c r="K9563">
        <f t="shared" si="689"/>
        <v>0</v>
      </c>
    </row>
    <row r="9564" spans="10:11" ht="12.75" customHeight="1" x14ac:dyDescent="0.2">
      <c r="J9564">
        <f t="shared" si="688"/>
        <v>0</v>
      </c>
      <c r="K9564">
        <f t="shared" si="689"/>
        <v>0</v>
      </c>
    </row>
    <row r="9565" spans="10:11" ht="12.75" customHeight="1" x14ac:dyDescent="0.2">
      <c r="J9565">
        <f t="shared" si="688"/>
        <v>0</v>
      </c>
      <c r="K9565">
        <f t="shared" si="689"/>
        <v>0</v>
      </c>
    </row>
    <row r="9566" spans="10:11" ht="12.75" customHeight="1" x14ac:dyDescent="0.2">
      <c r="J9566">
        <f t="shared" si="688"/>
        <v>0</v>
      </c>
      <c r="K9566">
        <f t="shared" si="689"/>
        <v>0</v>
      </c>
    </row>
    <row r="9567" spans="10:11" ht="12.75" customHeight="1" x14ac:dyDescent="0.2">
      <c r="J9567">
        <f t="shared" si="688"/>
        <v>0</v>
      </c>
      <c r="K9567">
        <f t="shared" si="689"/>
        <v>0</v>
      </c>
    </row>
    <row r="9568" spans="10:11" ht="12.75" customHeight="1" x14ac:dyDescent="0.2">
      <c r="J9568">
        <f t="shared" si="688"/>
        <v>0</v>
      </c>
      <c r="K9568">
        <f t="shared" si="689"/>
        <v>0</v>
      </c>
    </row>
    <row r="9569" spans="10:11" ht="12.75" customHeight="1" x14ac:dyDescent="0.2">
      <c r="J9569">
        <f t="shared" si="688"/>
        <v>0</v>
      </c>
      <c r="K9569">
        <f t="shared" si="689"/>
        <v>0</v>
      </c>
    </row>
    <row r="9570" spans="10:11" ht="12.75" customHeight="1" x14ac:dyDescent="0.2">
      <c r="J9570">
        <f t="shared" si="688"/>
        <v>0</v>
      </c>
      <c r="K9570">
        <f t="shared" si="689"/>
        <v>0</v>
      </c>
    </row>
    <row r="9571" spans="10:11" ht="12.75" customHeight="1" x14ac:dyDescent="0.2">
      <c r="J9571">
        <f t="shared" si="688"/>
        <v>0</v>
      </c>
      <c r="K9571">
        <f t="shared" si="689"/>
        <v>0</v>
      </c>
    </row>
    <row r="9572" spans="10:11" ht="12.75" customHeight="1" x14ac:dyDescent="0.2">
      <c r="J9572">
        <f t="shared" si="688"/>
        <v>0</v>
      </c>
      <c r="K9572">
        <f t="shared" si="689"/>
        <v>0</v>
      </c>
    </row>
    <row r="9573" spans="10:11" ht="12.75" customHeight="1" x14ac:dyDescent="0.2">
      <c r="J9573">
        <f t="shared" si="688"/>
        <v>0</v>
      </c>
      <c r="K9573">
        <f t="shared" si="689"/>
        <v>0</v>
      </c>
    </row>
    <row r="9574" spans="10:11" ht="12.75" customHeight="1" x14ac:dyDescent="0.2">
      <c r="J9574">
        <f t="shared" si="688"/>
        <v>0</v>
      </c>
      <c r="K9574">
        <f t="shared" si="689"/>
        <v>0</v>
      </c>
    </row>
    <row r="9575" spans="10:11" ht="12.75" customHeight="1" x14ac:dyDescent="0.2">
      <c r="J9575">
        <f t="shared" si="688"/>
        <v>0</v>
      </c>
      <c r="K9575">
        <f t="shared" si="689"/>
        <v>0</v>
      </c>
    </row>
    <row r="9576" spans="10:11" ht="12.75" customHeight="1" x14ac:dyDescent="0.2">
      <c r="J9576">
        <f t="shared" si="688"/>
        <v>0</v>
      </c>
      <c r="K9576">
        <f t="shared" si="689"/>
        <v>0</v>
      </c>
    </row>
    <row r="9577" spans="10:11" ht="12.75" customHeight="1" x14ac:dyDescent="0.2">
      <c r="J9577">
        <f t="shared" si="688"/>
        <v>0</v>
      </c>
      <c r="K9577">
        <f t="shared" si="689"/>
        <v>0</v>
      </c>
    </row>
    <row r="9578" spans="10:11" ht="12.75" customHeight="1" x14ac:dyDescent="0.2">
      <c r="J9578">
        <f t="shared" si="688"/>
        <v>0</v>
      </c>
      <c r="K9578">
        <f t="shared" si="689"/>
        <v>0</v>
      </c>
    </row>
    <row r="9579" spans="10:11" ht="12.75" customHeight="1" x14ac:dyDescent="0.2">
      <c r="J9579">
        <f t="shared" si="688"/>
        <v>0</v>
      </c>
      <c r="K9579">
        <f t="shared" si="689"/>
        <v>0</v>
      </c>
    </row>
    <row r="9580" spans="10:11" ht="12.75" customHeight="1" x14ac:dyDescent="0.2">
      <c r="J9580">
        <f t="shared" si="688"/>
        <v>0</v>
      </c>
      <c r="K9580">
        <f t="shared" si="689"/>
        <v>0</v>
      </c>
    </row>
    <row r="9581" spans="10:11" ht="12.75" customHeight="1" x14ac:dyDescent="0.2">
      <c r="J9581">
        <f t="shared" si="688"/>
        <v>0</v>
      </c>
      <c r="K9581">
        <f t="shared" si="689"/>
        <v>0</v>
      </c>
    </row>
    <row r="9582" spans="10:11" ht="12.75" customHeight="1" x14ac:dyDescent="0.2">
      <c r="J9582">
        <f t="shared" si="688"/>
        <v>0</v>
      </c>
      <c r="K9582">
        <f t="shared" si="689"/>
        <v>0</v>
      </c>
    </row>
    <row r="9583" spans="10:11" ht="12.75" customHeight="1" x14ac:dyDescent="0.2">
      <c r="J9583">
        <f t="shared" si="688"/>
        <v>0</v>
      </c>
      <c r="K9583">
        <f t="shared" si="689"/>
        <v>0</v>
      </c>
    </row>
    <row r="9584" spans="10:11" ht="12.75" customHeight="1" x14ac:dyDescent="0.2">
      <c r="J9584">
        <f t="shared" si="688"/>
        <v>0</v>
      </c>
      <c r="K9584">
        <f t="shared" si="689"/>
        <v>0</v>
      </c>
    </row>
    <row r="9585" spans="10:11" ht="12.75" customHeight="1" x14ac:dyDescent="0.2">
      <c r="J9585">
        <f t="shared" si="688"/>
        <v>0</v>
      </c>
      <c r="K9585">
        <f t="shared" si="689"/>
        <v>0</v>
      </c>
    </row>
    <row r="9586" spans="10:11" ht="12.75" customHeight="1" x14ac:dyDescent="0.2">
      <c r="J9586">
        <f t="shared" si="688"/>
        <v>0</v>
      </c>
      <c r="K9586">
        <f t="shared" si="689"/>
        <v>0</v>
      </c>
    </row>
    <row r="9587" spans="10:11" ht="12.75" customHeight="1" x14ac:dyDescent="0.2">
      <c r="J9587">
        <f t="shared" si="688"/>
        <v>0</v>
      </c>
      <c r="K9587">
        <f t="shared" si="689"/>
        <v>0</v>
      </c>
    </row>
    <row r="9588" spans="10:11" ht="12.75" customHeight="1" x14ac:dyDescent="0.2">
      <c r="J9588">
        <f t="shared" si="688"/>
        <v>0</v>
      </c>
      <c r="K9588">
        <f t="shared" si="689"/>
        <v>0</v>
      </c>
    </row>
    <row r="9589" spans="10:11" ht="12.75" customHeight="1" x14ac:dyDescent="0.2">
      <c r="J9589">
        <f t="shared" si="688"/>
        <v>0</v>
      </c>
      <c r="K9589">
        <f t="shared" si="689"/>
        <v>0</v>
      </c>
    </row>
    <row r="9590" spans="10:11" ht="12.75" customHeight="1" x14ac:dyDescent="0.2">
      <c r="J9590">
        <f t="shared" si="688"/>
        <v>0</v>
      </c>
      <c r="K9590">
        <f t="shared" si="689"/>
        <v>0</v>
      </c>
    </row>
    <row r="9591" spans="10:11" ht="12.75" customHeight="1" x14ac:dyDescent="0.2">
      <c r="J9591">
        <f t="shared" si="688"/>
        <v>0</v>
      </c>
      <c r="K9591">
        <f t="shared" si="689"/>
        <v>0</v>
      </c>
    </row>
    <row r="9592" spans="10:11" ht="12.75" customHeight="1" x14ac:dyDescent="0.2">
      <c r="J9592">
        <f t="shared" si="688"/>
        <v>0</v>
      </c>
      <c r="K9592">
        <f t="shared" si="689"/>
        <v>0</v>
      </c>
    </row>
    <row r="9593" spans="10:11" ht="12.75" customHeight="1" x14ac:dyDescent="0.2">
      <c r="J9593">
        <f t="shared" si="688"/>
        <v>0</v>
      </c>
      <c r="K9593">
        <f t="shared" si="689"/>
        <v>0</v>
      </c>
    </row>
    <row r="9594" spans="10:11" ht="12.75" customHeight="1" x14ac:dyDescent="0.2">
      <c r="J9594">
        <f t="shared" si="688"/>
        <v>0</v>
      </c>
      <c r="K9594">
        <f t="shared" si="689"/>
        <v>0</v>
      </c>
    </row>
    <row r="9595" spans="10:11" ht="12.75" customHeight="1" x14ac:dyDescent="0.2">
      <c r="J9595">
        <f t="shared" si="688"/>
        <v>0</v>
      </c>
      <c r="K9595">
        <f t="shared" si="689"/>
        <v>0</v>
      </c>
    </row>
    <row r="9596" spans="10:11" ht="12.75" customHeight="1" x14ac:dyDescent="0.2">
      <c r="J9596">
        <f t="shared" si="688"/>
        <v>0</v>
      </c>
      <c r="K9596">
        <f t="shared" si="689"/>
        <v>0</v>
      </c>
    </row>
    <row r="9597" spans="10:11" ht="12.75" customHeight="1" x14ac:dyDescent="0.2">
      <c r="J9597">
        <f t="shared" si="688"/>
        <v>0</v>
      </c>
      <c r="K9597">
        <f t="shared" si="689"/>
        <v>0</v>
      </c>
    </row>
    <row r="9598" spans="10:11" ht="12.75" customHeight="1" x14ac:dyDescent="0.2">
      <c r="J9598">
        <f t="shared" si="688"/>
        <v>0</v>
      </c>
      <c r="K9598">
        <f t="shared" si="689"/>
        <v>0</v>
      </c>
    </row>
    <row r="9599" spans="10:11" ht="12.75" customHeight="1" x14ac:dyDescent="0.2">
      <c r="J9599">
        <f t="shared" si="688"/>
        <v>0</v>
      </c>
      <c r="K9599">
        <f t="shared" si="689"/>
        <v>0</v>
      </c>
    </row>
    <row r="9600" spans="10:11" ht="12.75" customHeight="1" x14ac:dyDescent="0.2">
      <c r="J9600">
        <f t="shared" si="688"/>
        <v>0</v>
      </c>
      <c r="K9600">
        <f t="shared" si="689"/>
        <v>0</v>
      </c>
    </row>
    <row r="9601" spans="10:11" ht="12.75" customHeight="1" x14ac:dyDescent="0.2">
      <c r="J9601">
        <f t="shared" si="688"/>
        <v>0</v>
      </c>
      <c r="K9601">
        <f t="shared" si="689"/>
        <v>0</v>
      </c>
    </row>
    <row r="9602" spans="10:11" ht="12.75" customHeight="1" x14ac:dyDescent="0.2">
      <c r="J9602">
        <f t="shared" si="688"/>
        <v>0</v>
      </c>
      <c r="K9602">
        <f t="shared" si="689"/>
        <v>0</v>
      </c>
    </row>
    <row r="9603" spans="10:11" ht="12.75" customHeight="1" x14ac:dyDescent="0.2">
      <c r="J9603">
        <f t="shared" ref="J9603:J9666" si="690">IF(H9603="",0,H9603)</f>
        <v>0</v>
      </c>
      <c r="K9603">
        <f t="shared" ref="K9603:K9666" si="691">IF(I9603="",0,I9603)</f>
        <v>0</v>
      </c>
    </row>
    <row r="9604" spans="10:11" ht="12.75" customHeight="1" x14ac:dyDescent="0.2">
      <c r="J9604">
        <f t="shared" si="690"/>
        <v>0</v>
      </c>
      <c r="K9604">
        <f t="shared" si="691"/>
        <v>0</v>
      </c>
    </row>
    <row r="9605" spans="10:11" ht="12.75" customHeight="1" x14ac:dyDescent="0.2">
      <c r="J9605">
        <f t="shared" si="690"/>
        <v>0</v>
      </c>
      <c r="K9605">
        <f t="shared" si="691"/>
        <v>0</v>
      </c>
    </row>
    <row r="9606" spans="10:11" ht="12.75" customHeight="1" x14ac:dyDescent="0.2">
      <c r="J9606">
        <f t="shared" si="690"/>
        <v>0</v>
      </c>
      <c r="K9606">
        <f t="shared" si="691"/>
        <v>0</v>
      </c>
    </row>
    <row r="9607" spans="10:11" ht="12.75" customHeight="1" x14ac:dyDescent="0.2">
      <c r="J9607">
        <f t="shared" si="690"/>
        <v>0</v>
      </c>
      <c r="K9607">
        <f t="shared" si="691"/>
        <v>0</v>
      </c>
    </row>
    <row r="9608" spans="10:11" ht="12.75" customHeight="1" x14ac:dyDescent="0.2">
      <c r="J9608">
        <f t="shared" si="690"/>
        <v>0</v>
      </c>
      <c r="K9608">
        <f t="shared" si="691"/>
        <v>0</v>
      </c>
    </row>
    <row r="9609" spans="10:11" ht="12.75" customHeight="1" x14ac:dyDescent="0.2">
      <c r="J9609">
        <f t="shared" si="690"/>
        <v>0</v>
      </c>
      <c r="K9609">
        <f t="shared" si="691"/>
        <v>0</v>
      </c>
    </row>
    <row r="9610" spans="10:11" ht="12.75" customHeight="1" x14ac:dyDescent="0.2">
      <c r="J9610">
        <f t="shared" si="690"/>
        <v>0</v>
      </c>
      <c r="K9610">
        <f t="shared" si="691"/>
        <v>0</v>
      </c>
    </row>
    <row r="9611" spans="10:11" ht="12.75" customHeight="1" x14ac:dyDescent="0.2">
      <c r="J9611">
        <f t="shared" si="690"/>
        <v>0</v>
      </c>
      <c r="K9611">
        <f t="shared" si="691"/>
        <v>0</v>
      </c>
    </row>
    <row r="9612" spans="10:11" ht="12.75" customHeight="1" x14ac:dyDescent="0.2">
      <c r="J9612">
        <f t="shared" si="690"/>
        <v>0</v>
      </c>
      <c r="K9612">
        <f t="shared" si="691"/>
        <v>0</v>
      </c>
    </row>
    <row r="9613" spans="10:11" ht="12.75" customHeight="1" x14ac:dyDescent="0.2">
      <c r="J9613">
        <f t="shared" si="690"/>
        <v>0</v>
      </c>
      <c r="K9613">
        <f t="shared" si="691"/>
        <v>0</v>
      </c>
    </row>
    <row r="9614" spans="10:11" ht="12.75" customHeight="1" x14ac:dyDescent="0.2">
      <c r="J9614">
        <f t="shared" si="690"/>
        <v>0</v>
      </c>
      <c r="K9614">
        <f t="shared" si="691"/>
        <v>0</v>
      </c>
    </row>
    <row r="9615" spans="10:11" ht="12.75" customHeight="1" x14ac:dyDescent="0.2">
      <c r="J9615">
        <f t="shared" si="690"/>
        <v>0</v>
      </c>
      <c r="K9615">
        <f t="shared" si="691"/>
        <v>0</v>
      </c>
    </row>
    <row r="9616" spans="10:11" ht="12.75" customHeight="1" x14ac:dyDescent="0.2">
      <c r="J9616">
        <f t="shared" si="690"/>
        <v>0</v>
      </c>
      <c r="K9616">
        <f t="shared" si="691"/>
        <v>0</v>
      </c>
    </row>
    <row r="9617" spans="10:11" ht="12.75" customHeight="1" x14ac:dyDescent="0.2">
      <c r="J9617">
        <f t="shared" si="690"/>
        <v>0</v>
      </c>
      <c r="K9617">
        <f t="shared" si="691"/>
        <v>0</v>
      </c>
    </row>
    <row r="9618" spans="10:11" ht="12.75" customHeight="1" x14ac:dyDescent="0.2">
      <c r="J9618">
        <f t="shared" si="690"/>
        <v>0</v>
      </c>
      <c r="K9618">
        <f t="shared" si="691"/>
        <v>0</v>
      </c>
    </row>
    <row r="9619" spans="10:11" ht="12.75" customHeight="1" x14ac:dyDescent="0.2">
      <c r="J9619">
        <f t="shared" si="690"/>
        <v>0</v>
      </c>
      <c r="K9619">
        <f t="shared" si="691"/>
        <v>0</v>
      </c>
    </row>
    <row r="9620" spans="10:11" ht="12.75" customHeight="1" x14ac:dyDescent="0.2">
      <c r="J9620">
        <f t="shared" si="690"/>
        <v>0</v>
      </c>
      <c r="K9620">
        <f t="shared" si="691"/>
        <v>0</v>
      </c>
    </row>
    <row r="9621" spans="10:11" ht="12.75" customHeight="1" x14ac:dyDescent="0.2">
      <c r="J9621">
        <f t="shared" si="690"/>
        <v>0</v>
      </c>
      <c r="K9621">
        <f t="shared" si="691"/>
        <v>0</v>
      </c>
    </row>
    <row r="9622" spans="10:11" ht="12.75" customHeight="1" x14ac:dyDescent="0.2">
      <c r="J9622">
        <f t="shared" si="690"/>
        <v>0</v>
      </c>
      <c r="K9622">
        <f t="shared" si="691"/>
        <v>0</v>
      </c>
    </row>
    <row r="9623" spans="10:11" ht="12.75" customHeight="1" x14ac:dyDescent="0.2">
      <c r="J9623">
        <f t="shared" si="690"/>
        <v>0</v>
      </c>
      <c r="K9623">
        <f t="shared" si="691"/>
        <v>0</v>
      </c>
    </row>
    <row r="9624" spans="10:11" ht="12.75" customHeight="1" x14ac:dyDescent="0.2">
      <c r="J9624">
        <f t="shared" si="690"/>
        <v>0</v>
      </c>
      <c r="K9624">
        <f t="shared" si="691"/>
        <v>0</v>
      </c>
    </row>
    <row r="9625" spans="10:11" ht="12.75" customHeight="1" x14ac:dyDescent="0.2">
      <c r="J9625">
        <f t="shared" si="690"/>
        <v>0</v>
      </c>
      <c r="K9625">
        <f t="shared" si="691"/>
        <v>0</v>
      </c>
    </row>
    <row r="9626" spans="10:11" ht="12.75" customHeight="1" x14ac:dyDescent="0.2">
      <c r="J9626">
        <f t="shared" si="690"/>
        <v>0</v>
      </c>
      <c r="K9626">
        <f t="shared" si="691"/>
        <v>0</v>
      </c>
    </row>
    <row r="9627" spans="10:11" ht="12.75" customHeight="1" x14ac:dyDescent="0.2">
      <c r="J9627">
        <f t="shared" si="690"/>
        <v>0</v>
      </c>
      <c r="K9627">
        <f t="shared" si="691"/>
        <v>0</v>
      </c>
    </row>
    <row r="9628" spans="10:11" ht="12.75" customHeight="1" x14ac:dyDescent="0.2">
      <c r="J9628">
        <f t="shared" si="690"/>
        <v>0</v>
      </c>
      <c r="K9628">
        <f t="shared" si="691"/>
        <v>0</v>
      </c>
    </row>
    <row r="9629" spans="10:11" ht="12.75" customHeight="1" x14ac:dyDescent="0.2">
      <c r="J9629">
        <f t="shared" si="690"/>
        <v>0</v>
      </c>
      <c r="K9629">
        <f t="shared" si="691"/>
        <v>0</v>
      </c>
    </row>
    <row r="9630" spans="10:11" ht="12.75" customHeight="1" x14ac:dyDescent="0.2">
      <c r="J9630">
        <f t="shared" si="690"/>
        <v>0</v>
      </c>
      <c r="K9630">
        <f t="shared" si="691"/>
        <v>0</v>
      </c>
    </row>
    <row r="9631" spans="10:11" ht="12.75" customHeight="1" x14ac:dyDescent="0.2">
      <c r="J9631">
        <f t="shared" si="690"/>
        <v>0</v>
      </c>
      <c r="K9631">
        <f t="shared" si="691"/>
        <v>0</v>
      </c>
    </row>
    <row r="9632" spans="10:11" ht="12.75" customHeight="1" x14ac:dyDescent="0.2">
      <c r="J9632">
        <f t="shared" si="690"/>
        <v>0</v>
      </c>
      <c r="K9632">
        <f t="shared" si="691"/>
        <v>0</v>
      </c>
    </row>
    <row r="9633" spans="10:11" ht="12.75" customHeight="1" x14ac:dyDescent="0.2">
      <c r="J9633">
        <f t="shared" si="690"/>
        <v>0</v>
      </c>
      <c r="K9633">
        <f t="shared" si="691"/>
        <v>0</v>
      </c>
    </row>
    <row r="9634" spans="10:11" ht="12.75" customHeight="1" x14ac:dyDescent="0.2">
      <c r="J9634">
        <f t="shared" si="690"/>
        <v>0</v>
      </c>
      <c r="K9634">
        <f t="shared" si="691"/>
        <v>0</v>
      </c>
    </row>
    <row r="9635" spans="10:11" ht="12.75" customHeight="1" x14ac:dyDescent="0.2">
      <c r="J9635">
        <f t="shared" si="690"/>
        <v>0</v>
      </c>
      <c r="K9635">
        <f t="shared" si="691"/>
        <v>0</v>
      </c>
    </row>
    <row r="9636" spans="10:11" ht="12.75" customHeight="1" x14ac:dyDescent="0.2">
      <c r="J9636">
        <f t="shared" si="690"/>
        <v>0</v>
      </c>
      <c r="K9636">
        <f t="shared" si="691"/>
        <v>0</v>
      </c>
    </row>
    <row r="9637" spans="10:11" ht="12.75" customHeight="1" x14ac:dyDescent="0.2">
      <c r="J9637">
        <f t="shared" si="690"/>
        <v>0</v>
      </c>
      <c r="K9637">
        <f t="shared" si="691"/>
        <v>0</v>
      </c>
    </row>
    <row r="9638" spans="10:11" ht="12.75" customHeight="1" x14ac:dyDescent="0.2">
      <c r="J9638">
        <f t="shared" si="690"/>
        <v>0</v>
      </c>
      <c r="K9638">
        <f t="shared" si="691"/>
        <v>0</v>
      </c>
    </row>
    <row r="9639" spans="10:11" ht="12.75" customHeight="1" x14ac:dyDescent="0.2">
      <c r="J9639">
        <f t="shared" si="690"/>
        <v>0</v>
      </c>
      <c r="K9639">
        <f t="shared" si="691"/>
        <v>0</v>
      </c>
    </row>
    <row r="9640" spans="10:11" ht="12.75" customHeight="1" x14ac:dyDescent="0.2">
      <c r="J9640">
        <f t="shared" si="690"/>
        <v>0</v>
      </c>
      <c r="K9640">
        <f t="shared" si="691"/>
        <v>0</v>
      </c>
    </row>
    <row r="9641" spans="10:11" ht="12.75" customHeight="1" x14ac:dyDescent="0.2">
      <c r="J9641">
        <f t="shared" si="690"/>
        <v>0</v>
      </c>
      <c r="K9641">
        <f t="shared" si="691"/>
        <v>0</v>
      </c>
    </row>
    <row r="9642" spans="10:11" ht="12.75" customHeight="1" x14ac:dyDescent="0.2">
      <c r="J9642">
        <f t="shared" si="690"/>
        <v>0</v>
      </c>
      <c r="K9642">
        <f t="shared" si="691"/>
        <v>0</v>
      </c>
    </row>
    <row r="9643" spans="10:11" ht="12.75" customHeight="1" x14ac:dyDescent="0.2">
      <c r="J9643">
        <f t="shared" si="690"/>
        <v>0</v>
      </c>
      <c r="K9643">
        <f t="shared" si="691"/>
        <v>0</v>
      </c>
    </row>
    <row r="9644" spans="10:11" ht="12.75" customHeight="1" x14ac:dyDescent="0.2">
      <c r="J9644">
        <f t="shared" si="690"/>
        <v>0</v>
      </c>
      <c r="K9644">
        <f t="shared" si="691"/>
        <v>0</v>
      </c>
    </row>
    <row r="9645" spans="10:11" ht="12.75" customHeight="1" x14ac:dyDescent="0.2">
      <c r="J9645">
        <f t="shared" si="690"/>
        <v>0</v>
      </c>
      <c r="K9645">
        <f t="shared" si="691"/>
        <v>0</v>
      </c>
    </row>
    <row r="9646" spans="10:11" ht="12.75" customHeight="1" x14ac:dyDescent="0.2">
      <c r="J9646">
        <f t="shared" si="690"/>
        <v>0</v>
      </c>
      <c r="K9646">
        <f t="shared" si="691"/>
        <v>0</v>
      </c>
    </row>
    <row r="9647" spans="10:11" ht="12.75" customHeight="1" x14ac:dyDescent="0.2">
      <c r="J9647">
        <f t="shared" si="690"/>
        <v>0</v>
      </c>
      <c r="K9647">
        <f t="shared" si="691"/>
        <v>0</v>
      </c>
    </row>
    <row r="9648" spans="10:11" ht="12.75" customHeight="1" x14ac:dyDescent="0.2">
      <c r="J9648">
        <f t="shared" si="690"/>
        <v>0</v>
      </c>
      <c r="K9648">
        <f t="shared" si="691"/>
        <v>0</v>
      </c>
    </row>
    <row r="9649" spans="10:11" ht="12.75" customHeight="1" x14ac:dyDescent="0.2">
      <c r="J9649">
        <f t="shared" si="690"/>
        <v>0</v>
      </c>
      <c r="K9649">
        <f t="shared" si="691"/>
        <v>0</v>
      </c>
    </row>
    <row r="9650" spans="10:11" ht="12.75" customHeight="1" x14ac:dyDescent="0.2">
      <c r="J9650">
        <f t="shared" si="690"/>
        <v>0</v>
      </c>
      <c r="K9650">
        <f t="shared" si="691"/>
        <v>0</v>
      </c>
    </row>
    <row r="9651" spans="10:11" ht="12.75" customHeight="1" x14ac:dyDescent="0.2">
      <c r="J9651">
        <f t="shared" si="690"/>
        <v>0</v>
      </c>
      <c r="K9651">
        <f t="shared" si="691"/>
        <v>0</v>
      </c>
    </row>
    <row r="9652" spans="10:11" ht="12.75" customHeight="1" x14ac:dyDescent="0.2">
      <c r="J9652">
        <f t="shared" si="690"/>
        <v>0</v>
      </c>
      <c r="K9652">
        <f t="shared" si="691"/>
        <v>0</v>
      </c>
    </row>
    <row r="9653" spans="10:11" ht="12.75" customHeight="1" x14ac:dyDescent="0.2">
      <c r="J9653">
        <f t="shared" si="690"/>
        <v>0</v>
      </c>
      <c r="K9653">
        <f t="shared" si="691"/>
        <v>0</v>
      </c>
    </row>
    <row r="9654" spans="10:11" ht="12.75" customHeight="1" x14ac:dyDescent="0.2">
      <c r="J9654">
        <f t="shared" si="690"/>
        <v>0</v>
      </c>
      <c r="K9654">
        <f t="shared" si="691"/>
        <v>0</v>
      </c>
    </row>
    <row r="9655" spans="10:11" ht="12.75" customHeight="1" x14ac:dyDescent="0.2">
      <c r="J9655">
        <f t="shared" si="690"/>
        <v>0</v>
      </c>
      <c r="K9655">
        <f t="shared" si="691"/>
        <v>0</v>
      </c>
    </row>
    <row r="9656" spans="10:11" ht="12.75" customHeight="1" x14ac:dyDescent="0.2">
      <c r="J9656">
        <f t="shared" si="690"/>
        <v>0</v>
      </c>
      <c r="K9656">
        <f t="shared" si="691"/>
        <v>0</v>
      </c>
    </row>
    <row r="9657" spans="10:11" ht="12.75" customHeight="1" x14ac:dyDescent="0.2">
      <c r="J9657">
        <f t="shared" si="690"/>
        <v>0</v>
      </c>
      <c r="K9657">
        <f t="shared" si="691"/>
        <v>0</v>
      </c>
    </row>
    <row r="9658" spans="10:11" ht="12.75" customHeight="1" x14ac:dyDescent="0.2">
      <c r="J9658">
        <f t="shared" si="690"/>
        <v>0</v>
      </c>
      <c r="K9658">
        <f t="shared" si="691"/>
        <v>0</v>
      </c>
    </row>
    <row r="9659" spans="10:11" ht="12.75" customHeight="1" x14ac:dyDescent="0.2">
      <c r="J9659">
        <f t="shared" si="690"/>
        <v>0</v>
      </c>
      <c r="K9659">
        <f t="shared" si="691"/>
        <v>0</v>
      </c>
    </row>
    <row r="9660" spans="10:11" ht="12.75" customHeight="1" x14ac:dyDescent="0.2">
      <c r="J9660">
        <f t="shared" si="690"/>
        <v>0</v>
      </c>
      <c r="K9660">
        <f t="shared" si="691"/>
        <v>0</v>
      </c>
    </row>
    <row r="9661" spans="10:11" ht="12.75" customHeight="1" x14ac:dyDescent="0.2">
      <c r="J9661">
        <f t="shared" si="690"/>
        <v>0</v>
      </c>
      <c r="K9661">
        <f t="shared" si="691"/>
        <v>0</v>
      </c>
    </row>
    <row r="9662" spans="10:11" ht="12.75" customHeight="1" x14ac:dyDescent="0.2">
      <c r="J9662">
        <f t="shared" si="690"/>
        <v>0</v>
      </c>
      <c r="K9662">
        <f t="shared" si="691"/>
        <v>0</v>
      </c>
    </row>
    <row r="9663" spans="10:11" ht="12.75" customHeight="1" x14ac:dyDescent="0.2">
      <c r="J9663">
        <f t="shared" si="690"/>
        <v>0</v>
      </c>
      <c r="K9663">
        <f t="shared" si="691"/>
        <v>0</v>
      </c>
    </row>
    <row r="9664" spans="10:11" ht="12.75" customHeight="1" x14ac:dyDescent="0.2">
      <c r="J9664">
        <f t="shared" si="690"/>
        <v>0</v>
      </c>
      <c r="K9664">
        <f t="shared" si="691"/>
        <v>0</v>
      </c>
    </row>
    <row r="9665" spans="10:11" ht="12.75" customHeight="1" x14ac:dyDescent="0.2">
      <c r="J9665">
        <f t="shared" si="690"/>
        <v>0</v>
      </c>
      <c r="K9665">
        <f t="shared" si="691"/>
        <v>0</v>
      </c>
    </row>
    <row r="9666" spans="10:11" ht="12.75" customHeight="1" x14ac:dyDescent="0.2">
      <c r="J9666">
        <f t="shared" si="690"/>
        <v>0</v>
      </c>
      <c r="K9666">
        <f t="shared" si="691"/>
        <v>0</v>
      </c>
    </row>
    <row r="9667" spans="10:11" ht="12.75" customHeight="1" x14ac:dyDescent="0.2">
      <c r="J9667">
        <f t="shared" ref="J9667:J9730" si="692">IF(H9667="",0,H9667)</f>
        <v>0</v>
      </c>
      <c r="K9667">
        <f t="shared" ref="K9667:K9730" si="693">IF(I9667="",0,I9667)</f>
        <v>0</v>
      </c>
    </row>
    <row r="9668" spans="10:11" ht="12.75" customHeight="1" x14ac:dyDescent="0.2">
      <c r="J9668">
        <f t="shared" si="692"/>
        <v>0</v>
      </c>
      <c r="K9668">
        <f t="shared" si="693"/>
        <v>0</v>
      </c>
    </row>
    <row r="9669" spans="10:11" ht="12.75" customHeight="1" x14ac:dyDescent="0.2">
      <c r="J9669">
        <f t="shared" si="692"/>
        <v>0</v>
      </c>
      <c r="K9669">
        <f t="shared" si="693"/>
        <v>0</v>
      </c>
    </row>
    <row r="9670" spans="10:11" ht="12.75" customHeight="1" x14ac:dyDescent="0.2">
      <c r="J9670">
        <f t="shared" si="692"/>
        <v>0</v>
      </c>
      <c r="K9670">
        <f t="shared" si="693"/>
        <v>0</v>
      </c>
    </row>
    <row r="9671" spans="10:11" ht="12.75" customHeight="1" x14ac:dyDescent="0.2">
      <c r="J9671">
        <f t="shared" si="692"/>
        <v>0</v>
      </c>
      <c r="K9671">
        <f t="shared" si="693"/>
        <v>0</v>
      </c>
    </row>
    <row r="9672" spans="10:11" ht="12.75" customHeight="1" x14ac:dyDescent="0.2">
      <c r="J9672">
        <f t="shared" si="692"/>
        <v>0</v>
      </c>
      <c r="K9672">
        <f t="shared" si="693"/>
        <v>0</v>
      </c>
    </row>
    <row r="9673" spans="10:11" ht="12.75" customHeight="1" x14ac:dyDescent="0.2">
      <c r="J9673">
        <f t="shared" si="692"/>
        <v>0</v>
      </c>
      <c r="K9673">
        <f t="shared" si="693"/>
        <v>0</v>
      </c>
    </row>
    <row r="9674" spans="10:11" ht="12.75" customHeight="1" x14ac:dyDescent="0.2">
      <c r="J9674">
        <f t="shared" si="692"/>
        <v>0</v>
      </c>
      <c r="K9674">
        <f t="shared" si="693"/>
        <v>0</v>
      </c>
    </row>
    <row r="9675" spans="10:11" ht="12.75" customHeight="1" x14ac:dyDescent="0.2">
      <c r="J9675">
        <f t="shared" si="692"/>
        <v>0</v>
      </c>
      <c r="K9675">
        <f t="shared" si="693"/>
        <v>0</v>
      </c>
    </row>
    <row r="9676" spans="10:11" ht="12.75" customHeight="1" x14ac:dyDescent="0.2">
      <c r="J9676">
        <f t="shared" si="692"/>
        <v>0</v>
      </c>
      <c r="K9676">
        <f t="shared" si="693"/>
        <v>0</v>
      </c>
    </row>
    <row r="9677" spans="10:11" ht="12.75" customHeight="1" x14ac:dyDescent="0.2">
      <c r="J9677">
        <f t="shared" si="692"/>
        <v>0</v>
      </c>
      <c r="K9677">
        <f t="shared" si="693"/>
        <v>0</v>
      </c>
    </row>
    <row r="9678" spans="10:11" ht="12.75" customHeight="1" x14ac:dyDescent="0.2">
      <c r="J9678">
        <f t="shared" si="692"/>
        <v>0</v>
      </c>
      <c r="K9678">
        <f t="shared" si="693"/>
        <v>0</v>
      </c>
    </row>
    <row r="9679" spans="10:11" ht="12.75" customHeight="1" x14ac:dyDescent="0.2">
      <c r="J9679">
        <f t="shared" si="692"/>
        <v>0</v>
      </c>
      <c r="K9679">
        <f t="shared" si="693"/>
        <v>0</v>
      </c>
    </row>
    <row r="9680" spans="10:11" ht="12.75" customHeight="1" x14ac:dyDescent="0.2">
      <c r="J9680">
        <f t="shared" si="692"/>
        <v>0</v>
      </c>
      <c r="K9680">
        <f t="shared" si="693"/>
        <v>0</v>
      </c>
    </row>
    <row r="9681" spans="10:11" ht="12.75" customHeight="1" x14ac:dyDescent="0.2">
      <c r="J9681">
        <f t="shared" si="692"/>
        <v>0</v>
      </c>
      <c r="K9681">
        <f t="shared" si="693"/>
        <v>0</v>
      </c>
    </row>
    <row r="9682" spans="10:11" ht="12.75" customHeight="1" x14ac:dyDescent="0.2">
      <c r="J9682">
        <f t="shared" si="692"/>
        <v>0</v>
      </c>
      <c r="K9682">
        <f t="shared" si="693"/>
        <v>0</v>
      </c>
    </row>
    <row r="9683" spans="10:11" ht="12.75" customHeight="1" x14ac:dyDescent="0.2">
      <c r="J9683">
        <f t="shared" si="692"/>
        <v>0</v>
      </c>
      <c r="K9683">
        <f t="shared" si="693"/>
        <v>0</v>
      </c>
    </row>
    <row r="9684" spans="10:11" ht="12.75" customHeight="1" x14ac:dyDescent="0.2">
      <c r="J9684">
        <f t="shared" si="692"/>
        <v>0</v>
      </c>
      <c r="K9684">
        <f t="shared" si="693"/>
        <v>0</v>
      </c>
    </row>
    <row r="9685" spans="10:11" ht="12.75" customHeight="1" x14ac:dyDescent="0.2">
      <c r="J9685">
        <f t="shared" si="692"/>
        <v>0</v>
      </c>
      <c r="K9685">
        <f t="shared" si="693"/>
        <v>0</v>
      </c>
    </row>
    <row r="9686" spans="10:11" ht="12.75" customHeight="1" x14ac:dyDescent="0.2">
      <c r="J9686">
        <f t="shared" si="692"/>
        <v>0</v>
      </c>
      <c r="K9686">
        <f t="shared" si="693"/>
        <v>0</v>
      </c>
    </row>
    <row r="9687" spans="10:11" ht="12.75" customHeight="1" x14ac:dyDescent="0.2">
      <c r="J9687">
        <f t="shared" si="692"/>
        <v>0</v>
      </c>
      <c r="K9687">
        <f t="shared" si="693"/>
        <v>0</v>
      </c>
    </row>
    <row r="9688" spans="10:11" ht="12.75" customHeight="1" x14ac:dyDescent="0.2">
      <c r="J9688">
        <f t="shared" si="692"/>
        <v>0</v>
      </c>
      <c r="K9688">
        <f t="shared" si="693"/>
        <v>0</v>
      </c>
    </row>
    <row r="9689" spans="10:11" ht="12.75" customHeight="1" x14ac:dyDescent="0.2">
      <c r="J9689">
        <f t="shared" si="692"/>
        <v>0</v>
      </c>
      <c r="K9689">
        <f t="shared" si="693"/>
        <v>0</v>
      </c>
    </row>
    <row r="9690" spans="10:11" ht="12.75" customHeight="1" x14ac:dyDescent="0.2">
      <c r="J9690">
        <f t="shared" si="692"/>
        <v>0</v>
      </c>
      <c r="K9690">
        <f t="shared" si="693"/>
        <v>0</v>
      </c>
    </row>
    <row r="9691" spans="10:11" ht="12.75" customHeight="1" x14ac:dyDescent="0.2">
      <c r="J9691">
        <f t="shared" si="692"/>
        <v>0</v>
      </c>
      <c r="K9691">
        <f t="shared" si="693"/>
        <v>0</v>
      </c>
    </row>
    <row r="9692" spans="10:11" ht="12.75" customHeight="1" x14ac:dyDescent="0.2">
      <c r="J9692">
        <f t="shared" si="692"/>
        <v>0</v>
      </c>
      <c r="K9692">
        <f t="shared" si="693"/>
        <v>0</v>
      </c>
    </row>
    <row r="9693" spans="10:11" ht="12.75" customHeight="1" x14ac:dyDescent="0.2">
      <c r="J9693">
        <f t="shared" si="692"/>
        <v>0</v>
      </c>
      <c r="K9693">
        <f t="shared" si="693"/>
        <v>0</v>
      </c>
    </row>
    <row r="9694" spans="10:11" ht="12.75" customHeight="1" x14ac:dyDescent="0.2">
      <c r="J9694">
        <f t="shared" si="692"/>
        <v>0</v>
      </c>
      <c r="K9694">
        <f t="shared" si="693"/>
        <v>0</v>
      </c>
    </row>
    <row r="9695" spans="10:11" ht="12.75" customHeight="1" x14ac:dyDescent="0.2">
      <c r="J9695">
        <f t="shared" si="692"/>
        <v>0</v>
      </c>
      <c r="K9695">
        <f t="shared" si="693"/>
        <v>0</v>
      </c>
    </row>
    <row r="9696" spans="10:11" ht="12.75" customHeight="1" x14ac:dyDescent="0.2">
      <c r="J9696">
        <f t="shared" si="692"/>
        <v>0</v>
      </c>
      <c r="K9696">
        <f t="shared" si="693"/>
        <v>0</v>
      </c>
    </row>
    <row r="9697" spans="10:11" ht="12.75" customHeight="1" x14ac:dyDescent="0.2">
      <c r="J9697">
        <f t="shared" si="692"/>
        <v>0</v>
      </c>
      <c r="K9697">
        <f t="shared" si="693"/>
        <v>0</v>
      </c>
    </row>
    <row r="9698" spans="10:11" ht="12.75" customHeight="1" x14ac:dyDescent="0.2">
      <c r="J9698">
        <f t="shared" si="692"/>
        <v>0</v>
      </c>
      <c r="K9698">
        <f t="shared" si="693"/>
        <v>0</v>
      </c>
    </row>
    <row r="9699" spans="10:11" ht="12.75" customHeight="1" x14ac:dyDescent="0.2">
      <c r="J9699">
        <f t="shared" si="692"/>
        <v>0</v>
      </c>
      <c r="K9699">
        <f t="shared" si="693"/>
        <v>0</v>
      </c>
    </row>
    <row r="9700" spans="10:11" ht="12.75" customHeight="1" x14ac:dyDescent="0.2">
      <c r="J9700">
        <f t="shared" si="692"/>
        <v>0</v>
      </c>
      <c r="K9700">
        <f t="shared" si="693"/>
        <v>0</v>
      </c>
    </row>
    <row r="9701" spans="10:11" ht="12.75" customHeight="1" x14ac:dyDescent="0.2">
      <c r="J9701">
        <f t="shared" si="692"/>
        <v>0</v>
      </c>
      <c r="K9701">
        <f t="shared" si="693"/>
        <v>0</v>
      </c>
    </row>
    <row r="9702" spans="10:11" ht="12.75" customHeight="1" x14ac:dyDescent="0.2">
      <c r="J9702">
        <f t="shared" si="692"/>
        <v>0</v>
      </c>
      <c r="K9702">
        <f t="shared" si="693"/>
        <v>0</v>
      </c>
    </row>
    <row r="9703" spans="10:11" ht="12.75" customHeight="1" x14ac:dyDescent="0.2">
      <c r="J9703">
        <f t="shared" si="692"/>
        <v>0</v>
      </c>
      <c r="K9703">
        <f t="shared" si="693"/>
        <v>0</v>
      </c>
    </row>
    <row r="9704" spans="10:11" ht="12.75" customHeight="1" x14ac:dyDescent="0.2">
      <c r="J9704">
        <f t="shared" si="692"/>
        <v>0</v>
      </c>
      <c r="K9704">
        <f t="shared" si="693"/>
        <v>0</v>
      </c>
    </row>
    <row r="9705" spans="10:11" ht="12.75" customHeight="1" x14ac:dyDescent="0.2">
      <c r="J9705">
        <f t="shared" si="692"/>
        <v>0</v>
      </c>
      <c r="K9705">
        <f t="shared" si="693"/>
        <v>0</v>
      </c>
    </row>
    <row r="9706" spans="10:11" ht="12.75" customHeight="1" x14ac:dyDescent="0.2">
      <c r="J9706">
        <f t="shared" si="692"/>
        <v>0</v>
      </c>
      <c r="K9706">
        <f t="shared" si="693"/>
        <v>0</v>
      </c>
    </row>
    <row r="9707" spans="10:11" ht="12.75" customHeight="1" x14ac:dyDescent="0.2">
      <c r="J9707">
        <f t="shared" si="692"/>
        <v>0</v>
      </c>
      <c r="K9707">
        <f t="shared" si="693"/>
        <v>0</v>
      </c>
    </row>
    <row r="9708" spans="10:11" ht="12.75" customHeight="1" x14ac:dyDescent="0.2">
      <c r="J9708">
        <f t="shared" si="692"/>
        <v>0</v>
      </c>
      <c r="K9708">
        <f t="shared" si="693"/>
        <v>0</v>
      </c>
    </row>
    <row r="9709" spans="10:11" ht="12.75" customHeight="1" x14ac:dyDescent="0.2">
      <c r="J9709">
        <f t="shared" si="692"/>
        <v>0</v>
      </c>
      <c r="K9709">
        <f t="shared" si="693"/>
        <v>0</v>
      </c>
    </row>
    <row r="9710" spans="10:11" ht="12.75" customHeight="1" x14ac:dyDescent="0.2">
      <c r="J9710">
        <f t="shared" si="692"/>
        <v>0</v>
      </c>
      <c r="K9710">
        <f t="shared" si="693"/>
        <v>0</v>
      </c>
    </row>
    <row r="9711" spans="10:11" ht="12.75" customHeight="1" x14ac:dyDescent="0.2">
      <c r="J9711">
        <f t="shared" si="692"/>
        <v>0</v>
      </c>
      <c r="K9711">
        <f t="shared" si="693"/>
        <v>0</v>
      </c>
    </row>
    <row r="9712" spans="10:11" ht="12.75" customHeight="1" x14ac:dyDescent="0.2">
      <c r="J9712">
        <f t="shared" si="692"/>
        <v>0</v>
      </c>
      <c r="K9712">
        <f t="shared" si="693"/>
        <v>0</v>
      </c>
    </row>
    <row r="9713" spans="10:11" ht="12.75" customHeight="1" x14ac:dyDescent="0.2">
      <c r="J9713">
        <f t="shared" si="692"/>
        <v>0</v>
      </c>
      <c r="K9713">
        <f t="shared" si="693"/>
        <v>0</v>
      </c>
    </row>
    <row r="9714" spans="10:11" ht="12.75" customHeight="1" x14ac:dyDescent="0.2">
      <c r="J9714">
        <f t="shared" si="692"/>
        <v>0</v>
      </c>
      <c r="K9714">
        <f t="shared" si="693"/>
        <v>0</v>
      </c>
    </row>
    <row r="9715" spans="10:11" ht="12.75" customHeight="1" x14ac:dyDescent="0.2">
      <c r="J9715">
        <f t="shared" si="692"/>
        <v>0</v>
      </c>
      <c r="K9715">
        <f t="shared" si="693"/>
        <v>0</v>
      </c>
    </row>
    <row r="9716" spans="10:11" ht="12.75" customHeight="1" x14ac:dyDescent="0.2">
      <c r="J9716">
        <f t="shared" si="692"/>
        <v>0</v>
      </c>
      <c r="K9716">
        <f t="shared" si="693"/>
        <v>0</v>
      </c>
    </row>
    <row r="9717" spans="10:11" ht="12.75" customHeight="1" x14ac:dyDescent="0.2">
      <c r="J9717">
        <f t="shared" si="692"/>
        <v>0</v>
      </c>
      <c r="K9717">
        <f t="shared" si="693"/>
        <v>0</v>
      </c>
    </row>
    <row r="9718" spans="10:11" ht="12.75" customHeight="1" x14ac:dyDescent="0.2">
      <c r="J9718">
        <f t="shared" si="692"/>
        <v>0</v>
      </c>
      <c r="K9718">
        <f t="shared" si="693"/>
        <v>0</v>
      </c>
    </row>
    <row r="9719" spans="10:11" ht="12.75" customHeight="1" x14ac:dyDescent="0.2">
      <c r="J9719">
        <f t="shared" si="692"/>
        <v>0</v>
      </c>
      <c r="K9719">
        <f t="shared" si="693"/>
        <v>0</v>
      </c>
    </row>
    <row r="9720" spans="10:11" ht="12.75" customHeight="1" x14ac:dyDescent="0.2">
      <c r="J9720">
        <f t="shared" si="692"/>
        <v>0</v>
      </c>
      <c r="K9720">
        <f t="shared" si="693"/>
        <v>0</v>
      </c>
    </row>
    <row r="9721" spans="10:11" ht="12.75" customHeight="1" x14ac:dyDescent="0.2">
      <c r="J9721">
        <f t="shared" si="692"/>
        <v>0</v>
      </c>
      <c r="K9721">
        <f t="shared" si="693"/>
        <v>0</v>
      </c>
    </row>
    <row r="9722" spans="10:11" ht="12.75" customHeight="1" x14ac:dyDescent="0.2">
      <c r="J9722">
        <f t="shared" si="692"/>
        <v>0</v>
      </c>
      <c r="K9722">
        <f t="shared" si="693"/>
        <v>0</v>
      </c>
    </row>
    <row r="9723" spans="10:11" ht="12.75" customHeight="1" x14ac:dyDescent="0.2">
      <c r="J9723">
        <f t="shared" si="692"/>
        <v>0</v>
      </c>
      <c r="K9723">
        <f t="shared" si="693"/>
        <v>0</v>
      </c>
    </row>
    <row r="9724" spans="10:11" ht="12.75" customHeight="1" x14ac:dyDescent="0.2">
      <c r="J9724">
        <f t="shared" si="692"/>
        <v>0</v>
      </c>
      <c r="K9724">
        <f t="shared" si="693"/>
        <v>0</v>
      </c>
    </row>
    <row r="9725" spans="10:11" ht="12.75" customHeight="1" x14ac:dyDescent="0.2">
      <c r="J9725">
        <f t="shared" si="692"/>
        <v>0</v>
      </c>
      <c r="K9725">
        <f t="shared" si="693"/>
        <v>0</v>
      </c>
    </row>
    <row r="9726" spans="10:11" ht="12.75" customHeight="1" x14ac:dyDescent="0.2">
      <c r="J9726">
        <f t="shared" si="692"/>
        <v>0</v>
      </c>
      <c r="K9726">
        <f t="shared" si="693"/>
        <v>0</v>
      </c>
    </row>
    <row r="9727" spans="10:11" ht="12.75" customHeight="1" x14ac:dyDescent="0.2">
      <c r="J9727">
        <f t="shared" si="692"/>
        <v>0</v>
      </c>
      <c r="K9727">
        <f t="shared" si="693"/>
        <v>0</v>
      </c>
    </row>
    <row r="9728" spans="10:11" ht="12.75" customHeight="1" x14ac:dyDescent="0.2">
      <c r="J9728">
        <f t="shared" si="692"/>
        <v>0</v>
      </c>
      <c r="K9728">
        <f t="shared" si="693"/>
        <v>0</v>
      </c>
    </row>
    <row r="9729" spans="10:11" ht="12.75" customHeight="1" x14ac:dyDescent="0.2">
      <c r="J9729">
        <f t="shared" si="692"/>
        <v>0</v>
      </c>
      <c r="K9729">
        <f t="shared" si="693"/>
        <v>0</v>
      </c>
    </row>
    <row r="9730" spans="10:11" ht="12.75" customHeight="1" x14ac:dyDescent="0.2">
      <c r="J9730">
        <f t="shared" si="692"/>
        <v>0</v>
      </c>
      <c r="K9730">
        <f t="shared" si="693"/>
        <v>0</v>
      </c>
    </row>
    <row r="9731" spans="10:11" ht="12.75" customHeight="1" x14ac:dyDescent="0.2">
      <c r="J9731">
        <f t="shared" ref="J9731:J9794" si="694">IF(H9731="",0,H9731)</f>
        <v>0</v>
      </c>
      <c r="K9731">
        <f t="shared" ref="K9731:K9794" si="695">IF(I9731="",0,I9731)</f>
        <v>0</v>
      </c>
    </row>
    <row r="9732" spans="10:11" ht="12.75" customHeight="1" x14ac:dyDescent="0.2">
      <c r="J9732">
        <f t="shared" si="694"/>
        <v>0</v>
      </c>
      <c r="K9732">
        <f t="shared" si="695"/>
        <v>0</v>
      </c>
    </row>
    <row r="9733" spans="10:11" ht="12.75" customHeight="1" x14ac:dyDescent="0.2">
      <c r="J9733">
        <f t="shared" si="694"/>
        <v>0</v>
      </c>
      <c r="K9733">
        <f t="shared" si="695"/>
        <v>0</v>
      </c>
    </row>
    <row r="9734" spans="10:11" ht="12.75" customHeight="1" x14ac:dyDescent="0.2">
      <c r="J9734">
        <f t="shared" si="694"/>
        <v>0</v>
      </c>
      <c r="K9734">
        <f t="shared" si="695"/>
        <v>0</v>
      </c>
    </row>
    <row r="9735" spans="10:11" ht="12.75" customHeight="1" x14ac:dyDescent="0.2">
      <c r="J9735">
        <f t="shared" si="694"/>
        <v>0</v>
      </c>
      <c r="K9735">
        <f t="shared" si="695"/>
        <v>0</v>
      </c>
    </row>
    <row r="9736" spans="10:11" ht="12.75" customHeight="1" x14ac:dyDescent="0.2">
      <c r="J9736">
        <f t="shared" si="694"/>
        <v>0</v>
      </c>
      <c r="K9736">
        <f t="shared" si="695"/>
        <v>0</v>
      </c>
    </row>
    <row r="9737" spans="10:11" ht="12.75" customHeight="1" x14ac:dyDescent="0.2">
      <c r="J9737">
        <f t="shared" si="694"/>
        <v>0</v>
      </c>
      <c r="K9737">
        <f t="shared" si="695"/>
        <v>0</v>
      </c>
    </row>
    <row r="9738" spans="10:11" ht="12.75" customHeight="1" x14ac:dyDescent="0.2">
      <c r="J9738">
        <f t="shared" si="694"/>
        <v>0</v>
      </c>
      <c r="K9738">
        <f t="shared" si="695"/>
        <v>0</v>
      </c>
    </row>
    <row r="9739" spans="10:11" ht="12.75" customHeight="1" x14ac:dyDescent="0.2">
      <c r="J9739">
        <f t="shared" si="694"/>
        <v>0</v>
      </c>
      <c r="K9739">
        <f t="shared" si="695"/>
        <v>0</v>
      </c>
    </row>
    <row r="9740" spans="10:11" ht="12.75" customHeight="1" x14ac:dyDescent="0.2">
      <c r="J9740">
        <f t="shared" si="694"/>
        <v>0</v>
      </c>
      <c r="K9740">
        <f t="shared" si="695"/>
        <v>0</v>
      </c>
    </row>
    <row r="9741" spans="10:11" ht="12.75" customHeight="1" x14ac:dyDescent="0.2">
      <c r="J9741">
        <f t="shared" si="694"/>
        <v>0</v>
      </c>
      <c r="K9741">
        <f t="shared" si="695"/>
        <v>0</v>
      </c>
    </row>
    <row r="9742" spans="10:11" ht="12.75" customHeight="1" x14ac:dyDescent="0.2">
      <c r="J9742">
        <f t="shared" si="694"/>
        <v>0</v>
      </c>
      <c r="K9742">
        <f t="shared" si="695"/>
        <v>0</v>
      </c>
    </row>
    <row r="9743" spans="10:11" ht="12.75" customHeight="1" x14ac:dyDescent="0.2">
      <c r="J9743">
        <f t="shared" si="694"/>
        <v>0</v>
      </c>
      <c r="K9743">
        <f t="shared" si="695"/>
        <v>0</v>
      </c>
    </row>
    <row r="9744" spans="10:11" ht="12.75" customHeight="1" x14ac:dyDescent="0.2">
      <c r="J9744">
        <f t="shared" si="694"/>
        <v>0</v>
      </c>
      <c r="K9744">
        <f t="shared" si="695"/>
        <v>0</v>
      </c>
    </row>
    <row r="9745" spans="10:11" ht="12.75" customHeight="1" x14ac:dyDescent="0.2">
      <c r="J9745">
        <f t="shared" si="694"/>
        <v>0</v>
      </c>
      <c r="K9745">
        <f t="shared" si="695"/>
        <v>0</v>
      </c>
    </row>
    <row r="9746" spans="10:11" ht="12.75" customHeight="1" x14ac:dyDescent="0.2">
      <c r="J9746">
        <f t="shared" si="694"/>
        <v>0</v>
      </c>
      <c r="K9746">
        <f t="shared" si="695"/>
        <v>0</v>
      </c>
    </row>
    <row r="9747" spans="10:11" ht="12.75" customHeight="1" x14ac:dyDescent="0.2">
      <c r="J9747">
        <f t="shared" si="694"/>
        <v>0</v>
      </c>
      <c r="K9747">
        <f t="shared" si="695"/>
        <v>0</v>
      </c>
    </row>
    <row r="9748" spans="10:11" ht="12.75" customHeight="1" x14ac:dyDescent="0.2">
      <c r="J9748">
        <f t="shared" si="694"/>
        <v>0</v>
      </c>
      <c r="K9748">
        <f t="shared" si="695"/>
        <v>0</v>
      </c>
    </row>
    <row r="9749" spans="10:11" ht="12.75" customHeight="1" x14ac:dyDescent="0.2">
      <c r="J9749">
        <f t="shared" si="694"/>
        <v>0</v>
      </c>
      <c r="K9749">
        <f t="shared" si="695"/>
        <v>0</v>
      </c>
    </row>
    <row r="9750" spans="10:11" ht="12.75" customHeight="1" x14ac:dyDescent="0.2">
      <c r="J9750">
        <f t="shared" si="694"/>
        <v>0</v>
      </c>
      <c r="K9750">
        <f t="shared" si="695"/>
        <v>0</v>
      </c>
    </row>
    <row r="9751" spans="10:11" ht="12.75" customHeight="1" x14ac:dyDescent="0.2">
      <c r="J9751">
        <f t="shared" si="694"/>
        <v>0</v>
      </c>
      <c r="K9751">
        <f t="shared" si="695"/>
        <v>0</v>
      </c>
    </row>
    <row r="9752" spans="10:11" ht="12.75" customHeight="1" x14ac:dyDescent="0.2">
      <c r="J9752">
        <f t="shared" si="694"/>
        <v>0</v>
      </c>
      <c r="K9752">
        <f t="shared" si="695"/>
        <v>0</v>
      </c>
    </row>
    <row r="9753" spans="10:11" ht="12.75" customHeight="1" x14ac:dyDescent="0.2">
      <c r="J9753">
        <f t="shared" si="694"/>
        <v>0</v>
      </c>
      <c r="K9753">
        <f t="shared" si="695"/>
        <v>0</v>
      </c>
    </row>
    <row r="9754" spans="10:11" ht="12.75" customHeight="1" x14ac:dyDescent="0.2">
      <c r="J9754">
        <f t="shared" si="694"/>
        <v>0</v>
      </c>
      <c r="K9754">
        <f t="shared" si="695"/>
        <v>0</v>
      </c>
    </row>
    <row r="9755" spans="10:11" ht="12.75" customHeight="1" x14ac:dyDescent="0.2">
      <c r="J9755">
        <f t="shared" si="694"/>
        <v>0</v>
      </c>
      <c r="K9755">
        <f t="shared" si="695"/>
        <v>0</v>
      </c>
    </row>
    <row r="9756" spans="10:11" ht="12.75" customHeight="1" x14ac:dyDescent="0.2">
      <c r="J9756">
        <f t="shared" si="694"/>
        <v>0</v>
      </c>
      <c r="K9756">
        <f t="shared" si="695"/>
        <v>0</v>
      </c>
    </row>
    <row r="9757" spans="10:11" ht="12.75" customHeight="1" x14ac:dyDescent="0.2">
      <c r="J9757">
        <f t="shared" si="694"/>
        <v>0</v>
      </c>
      <c r="K9757">
        <f t="shared" si="695"/>
        <v>0</v>
      </c>
    </row>
    <row r="9758" spans="10:11" ht="12.75" customHeight="1" x14ac:dyDescent="0.2">
      <c r="J9758">
        <f t="shared" si="694"/>
        <v>0</v>
      </c>
      <c r="K9758">
        <f t="shared" si="695"/>
        <v>0</v>
      </c>
    </row>
    <row r="9759" spans="10:11" ht="12.75" customHeight="1" x14ac:dyDescent="0.2">
      <c r="J9759">
        <f t="shared" si="694"/>
        <v>0</v>
      </c>
      <c r="K9759">
        <f t="shared" si="695"/>
        <v>0</v>
      </c>
    </row>
    <row r="9760" spans="10:11" ht="12.75" customHeight="1" x14ac:dyDescent="0.2">
      <c r="J9760">
        <f t="shared" si="694"/>
        <v>0</v>
      </c>
      <c r="K9760">
        <f t="shared" si="695"/>
        <v>0</v>
      </c>
    </row>
    <row r="9761" spans="10:11" ht="12.75" customHeight="1" x14ac:dyDescent="0.2">
      <c r="J9761">
        <f t="shared" si="694"/>
        <v>0</v>
      </c>
      <c r="K9761">
        <f t="shared" si="695"/>
        <v>0</v>
      </c>
    </row>
    <row r="9762" spans="10:11" ht="12.75" customHeight="1" x14ac:dyDescent="0.2">
      <c r="J9762">
        <f t="shared" si="694"/>
        <v>0</v>
      </c>
      <c r="K9762">
        <f t="shared" si="695"/>
        <v>0</v>
      </c>
    </row>
    <row r="9763" spans="10:11" ht="12.75" customHeight="1" x14ac:dyDescent="0.2">
      <c r="J9763">
        <f t="shared" si="694"/>
        <v>0</v>
      </c>
      <c r="K9763">
        <f t="shared" si="695"/>
        <v>0</v>
      </c>
    </row>
    <row r="9764" spans="10:11" ht="12.75" customHeight="1" x14ac:dyDescent="0.2">
      <c r="J9764">
        <f t="shared" si="694"/>
        <v>0</v>
      </c>
      <c r="K9764">
        <f t="shared" si="695"/>
        <v>0</v>
      </c>
    </row>
    <row r="9765" spans="10:11" ht="12.75" customHeight="1" x14ac:dyDescent="0.2">
      <c r="J9765">
        <f t="shared" si="694"/>
        <v>0</v>
      </c>
      <c r="K9765">
        <f t="shared" si="695"/>
        <v>0</v>
      </c>
    </row>
    <row r="9766" spans="10:11" ht="12.75" customHeight="1" x14ac:dyDescent="0.2">
      <c r="J9766">
        <f t="shared" si="694"/>
        <v>0</v>
      </c>
      <c r="K9766">
        <f t="shared" si="695"/>
        <v>0</v>
      </c>
    </row>
    <row r="9767" spans="10:11" ht="12.75" customHeight="1" x14ac:dyDescent="0.2">
      <c r="J9767">
        <f t="shared" si="694"/>
        <v>0</v>
      </c>
      <c r="K9767">
        <f t="shared" si="695"/>
        <v>0</v>
      </c>
    </row>
    <row r="9768" spans="10:11" ht="12.75" customHeight="1" x14ac:dyDescent="0.2">
      <c r="J9768">
        <f t="shared" si="694"/>
        <v>0</v>
      </c>
      <c r="K9768">
        <f t="shared" si="695"/>
        <v>0</v>
      </c>
    </row>
    <row r="9769" spans="10:11" ht="12.75" customHeight="1" x14ac:dyDescent="0.2">
      <c r="J9769">
        <f t="shared" si="694"/>
        <v>0</v>
      </c>
      <c r="K9769">
        <f t="shared" si="695"/>
        <v>0</v>
      </c>
    </row>
    <row r="9770" spans="10:11" ht="12.75" customHeight="1" x14ac:dyDescent="0.2">
      <c r="J9770">
        <f t="shared" si="694"/>
        <v>0</v>
      </c>
      <c r="K9770">
        <f t="shared" si="695"/>
        <v>0</v>
      </c>
    </row>
    <row r="9771" spans="10:11" ht="12.75" customHeight="1" x14ac:dyDescent="0.2">
      <c r="J9771">
        <f t="shared" si="694"/>
        <v>0</v>
      </c>
      <c r="K9771">
        <f t="shared" si="695"/>
        <v>0</v>
      </c>
    </row>
    <row r="9772" spans="10:11" ht="12.75" customHeight="1" x14ac:dyDescent="0.2">
      <c r="J9772">
        <f t="shared" si="694"/>
        <v>0</v>
      </c>
      <c r="K9772">
        <f t="shared" si="695"/>
        <v>0</v>
      </c>
    </row>
    <row r="9773" spans="10:11" ht="12.75" customHeight="1" x14ac:dyDescent="0.2">
      <c r="J9773">
        <f t="shared" si="694"/>
        <v>0</v>
      </c>
      <c r="K9773">
        <f t="shared" si="695"/>
        <v>0</v>
      </c>
    </row>
    <row r="9774" spans="10:11" ht="12.75" customHeight="1" x14ac:dyDescent="0.2">
      <c r="J9774">
        <f t="shared" si="694"/>
        <v>0</v>
      </c>
      <c r="K9774">
        <f t="shared" si="695"/>
        <v>0</v>
      </c>
    </row>
    <row r="9775" spans="10:11" ht="12.75" customHeight="1" x14ac:dyDescent="0.2">
      <c r="J9775">
        <f t="shared" si="694"/>
        <v>0</v>
      </c>
      <c r="K9775">
        <f t="shared" si="695"/>
        <v>0</v>
      </c>
    </row>
    <row r="9776" spans="10:11" ht="12.75" customHeight="1" x14ac:dyDescent="0.2">
      <c r="J9776">
        <f t="shared" si="694"/>
        <v>0</v>
      </c>
      <c r="K9776">
        <f t="shared" si="695"/>
        <v>0</v>
      </c>
    </row>
    <row r="9777" spans="10:11" ht="12.75" customHeight="1" x14ac:dyDescent="0.2">
      <c r="J9777">
        <f t="shared" si="694"/>
        <v>0</v>
      </c>
      <c r="K9777">
        <f t="shared" si="695"/>
        <v>0</v>
      </c>
    </row>
    <row r="9778" spans="10:11" ht="12.75" customHeight="1" x14ac:dyDescent="0.2">
      <c r="J9778">
        <f t="shared" si="694"/>
        <v>0</v>
      </c>
      <c r="K9778">
        <f t="shared" si="695"/>
        <v>0</v>
      </c>
    </row>
    <row r="9779" spans="10:11" ht="12.75" customHeight="1" x14ac:dyDescent="0.2">
      <c r="J9779">
        <f t="shared" si="694"/>
        <v>0</v>
      </c>
      <c r="K9779">
        <f t="shared" si="695"/>
        <v>0</v>
      </c>
    </row>
    <row r="9780" spans="10:11" ht="12.75" customHeight="1" x14ac:dyDescent="0.2">
      <c r="J9780">
        <f t="shared" si="694"/>
        <v>0</v>
      </c>
      <c r="K9780">
        <f t="shared" si="695"/>
        <v>0</v>
      </c>
    </row>
    <row r="9781" spans="10:11" ht="12.75" customHeight="1" x14ac:dyDescent="0.2">
      <c r="J9781">
        <f t="shared" si="694"/>
        <v>0</v>
      </c>
      <c r="K9781">
        <f t="shared" si="695"/>
        <v>0</v>
      </c>
    </row>
    <row r="9782" spans="10:11" ht="12.75" customHeight="1" x14ac:dyDescent="0.2">
      <c r="J9782">
        <f t="shared" si="694"/>
        <v>0</v>
      </c>
      <c r="K9782">
        <f t="shared" si="695"/>
        <v>0</v>
      </c>
    </row>
    <row r="9783" spans="10:11" ht="12.75" customHeight="1" x14ac:dyDescent="0.2">
      <c r="J9783">
        <f t="shared" si="694"/>
        <v>0</v>
      </c>
      <c r="K9783">
        <f t="shared" si="695"/>
        <v>0</v>
      </c>
    </row>
    <row r="9784" spans="10:11" ht="12.75" customHeight="1" x14ac:dyDescent="0.2">
      <c r="J9784">
        <f t="shared" si="694"/>
        <v>0</v>
      </c>
      <c r="K9784">
        <f t="shared" si="695"/>
        <v>0</v>
      </c>
    </row>
    <row r="9785" spans="10:11" ht="12.75" customHeight="1" x14ac:dyDescent="0.2">
      <c r="J9785">
        <f t="shared" si="694"/>
        <v>0</v>
      </c>
      <c r="K9785">
        <f t="shared" si="695"/>
        <v>0</v>
      </c>
    </row>
    <row r="9786" spans="10:11" ht="12.75" customHeight="1" x14ac:dyDescent="0.2">
      <c r="J9786">
        <f t="shared" si="694"/>
        <v>0</v>
      </c>
      <c r="K9786">
        <f t="shared" si="695"/>
        <v>0</v>
      </c>
    </row>
    <row r="9787" spans="10:11" ht="12.75" customHeight="1" x14ac:dyDescent="0.2">
      <c r="J9787">
        <f t="shared" si="694"/>
        <v>0</v>
      </c>
      <c r="K9787">
        <f t="shared" si="695"/>
        <v>0</v>
      </c>
    </row>
    <row r="9788" spans="10:11" ht="12.75" customHeight="1" x14ac:dyDescent="0.2">
      <c r="J9788">
        <f t="shared" si="694"/>
        <v>0</v>
      </c>
      <c r="K9788">
        <f t="shared" si="695"/>
        <v>0</v>
      </c>
    </row>
    <row r="9789" spans="10:11" ht="12.75" customHeight="1" x14ac:dyDescent="0.2">
      <c r="J9789">
        <f t="shared" si="694"/>
        <v>0</v>
      </c>
      <c r="K9789">
        <f t="shared" si="695"/>
        <v>0</v>
      </c>
    </row>
    <row r="9790" spans="10:11" ht="12.75" customHeight="1" x14ac:dyDescent="0.2">
      <c r="J9790">
        <f t="shared" si="694"/>
        <v>0</v>
      </c>
      <c r="K9790">
        <f t="shared" si="695"/>
        <v>0</v>
      </c>
    </row>
    <row r="9791" spans="10:11" ht="12.75" customHeight="1" x14ac:dyDescent="0.2">
      <c r="J9791">
        <f t="shared" si="694"/>
        <v>0</v>
      </c>
      <c r="K9791">
        <f t="shared" si="695"/>
        <v>0</v>
      </c>
    </row>
    <row r="9792" spans="10:11" ht="12.75" customHeight="1" x14ac:dyDescent="0.2">
      <c r="J9792">
        <f t="shared" si="694"/>
        <v>0</v>
      </c>
      <c r="K9792">
        <f t="shared" si="695"/>
        <v>0</v>
      </c>
    </row>
    <row r="9793" spans="10:11" ht="12.75" customHeight="1" x14ac:dyDescent="0.2">
      <c r="J9793">
        <f t="shared" si="694"/>
        <v>0</v>
      </c>
      <c r="K9793">
        <f t="shared" si="695"/>
        <v>0</v>
      </c>
    </row>
    <row r="9794" spans="10:11" ht="12.75" customHeight="1" x14ac:dyDescent="0.2">
      <c r="J9794">
        <f t="shared" si="694"/>
        <v>0</v>
      </c>
      <c r="K9794">
        <f t="shared" si="695"/>
        <v>0</v>
      </c>
    </row>
    <row r="9795" spans="10:11" ht="12.75" customHeight="1" x14ac:dyDescent="0.2">
      <c r="J9795">
        <f t="shared" ref="J9795:J9858" si="696">IF(H9795="",0,H9795)</f>
        <v>0</v>
      </c>
      <c r="K9795">
        <f t="shared" ref="K9795:K9858" si="697">IF(I9795="",0,I9795)</f>
        <v>0</v>
      </c>
    </row>
    <row r="9796" spans="10:11" ht="12.75" customHeight="1" x14ac:dyDescent="0.2">
      <c r="J9796">
        <f t="shared" si="696"/>
        <v>0</v>
      </c>
      <c r="K9796">
        <f t="shared" si="697"/>
        <v>0</v>
      </c>
    </row>
    <row r="9797" spans="10:11" ht="12.75" customHeight="1" x14ac:dyDescent="0.2">
      <c r="J9797">
        <f t="shared" si="696"/>
        <v>0</v>
      </c>
      <c r="K9797">
        <f t="shared" si="697"/>
        <v>0</v>
      </c>
    </row>
    <row r="9798" spans="10:11" ht="12.75" customHeight="1" x14ac:dyDescent="0.2">
      <c r="J9798">
        <f t="shared" si="696"/>
        <v>0</v>
      </c>
      <c r="K9798">
        <f t="shared" si="697"/>
        <v>0</v>
      </c>
    </row>
    <row r="9799" spans="10:11" ht="12.75" customHeight="1" x14ac:dyDescent="0.2">
      <c r="J9799">
        <f t="shared" si="696"/>
        <v>0</v>
      </c>
      <c r="K9799">
        <f t="shared" si="697"/>
        <v>0</v>
      </c>
    </row>
    <row r="9800" spans="10:11" ht="12.75" customHeight="1" x14ac:dyDescent="0.2">
      <c r="J9800">
        <f t="shared" si="696"/>
        <v>0</v>
      </c>
      <c r="K9800">
        <f t="shared" si="697"/>
        <v>0</v>
      </c>
    </row>
    <row r="9801" spans="10:11" ht="12.75" customHeight="1" x14ac:dyDescent="0.2">
      <c r="J9801">
        <f t="shared" si="696"/>
        <v>0</v>
      </c>
      <c r="K9801">
        <f t="shared" si="697"/>
        <v>0</v>
      </c>
    </row>
    <row r="9802" spans="10:11" ht="12.75" customHeight="1" x14ac:dyDescent="0.2">
      <c r="J9802">
        <f t="shared" si="696"/>
        <v>0</v>
      </c>
      <c r="K9802">
        <f t="shared" si="697"/>
        <v>0</v>
      </c>
    </row>
    <row r="9803" spans="10:11" ht="12.75" customHeight="1" x14ac:dyDescent="0.2">
      <c r="J9803">
        <f t="shared" si="696"/>
        <v>0</v>
      </c>
      <c r="K9803">
        <f t="shared" si="697"/>
        <v>0</v>
      </c>
    </row>
    <row r="9804" spans="10:11" ht="12.75" customHeight="1" x14ac:dyDescent="0.2">
      <c r="J9804">
        <f t="shared" si="696"/>
        <v>0</v>
      </c>
      <c r="K9804">
        <f t="shared" si="697"/>
        <v>0</v>
      </c>
    </row>
    <row r="9805" spans="10:11" ht="12.75" customHeight="1" x14ac:dyDescent="0.2">
      <c r="J9805">
        <f t="shared" si="696"/>
        <v>0</v>
      </c>
      <c r="K9805">
        <f t="shared" si="697"/>
        <v>0</v>
      </c>
    </row>
    <row r="9806" spans="10:11" ht="12.75" customHeight="1" x14ac:dyDescent="0.2">
      <c r="J9806">
        <f t="shared" si="696"/>
        <v>0</v>
      </c>
      <c r="K9806">
        <f t="shared" si="697"/>
        <v>0</v>
      </c>
    </row>
    <row r="9807" spans="10:11" ht="12.75" customHeight="1" x14ac:dyDescent="0.2">
      <c r="J9807">
        <f t="shared" si="696"/>
        <v>0</v>
      </c>
      <c r="K9807">
        <f t="shared" si="697"/>
        <v>0</v>
      </c>
    </row>
    <row r="9808" spans="10:11" ht="12.75" customHeight="1" x14ac:dyDescent="0.2">
      <c r="J9808">
        <f t="shared" si="696"/>
        <v>0</v>
      </c>
      <c r="K9808">
        <f t="shared" si="697"/>
        <v>0</v>
      </c>
    </row>
    <row r="9809" spans="10:11" ht="12.75" customHeight="1" x14ac:dyDescent="0.2">
      <c r="J9809">
        <f t="shared" si="696"/>
        <v>0</v>
      </c>
      <c r="K9809">
        <f t="shared" si="697"/>
        <v>0</v>
      </c>
    </row>
    <row r="9810" spans="10:11" ht="12.75" customHeight="1" x14ac:dyDescent="0.2">
      <c r="J9810">
        <f t="shared" si="696"/>
        <v>0</v>
      </c>
      <c r="K9810">
        <f t="shared" si="697"/>
        <v>0</v>
      </c>
    </row>
    <row r="9811" spans="10:11" ht="12.75" customHeight="1" x14ac:dyDescent="0.2">
      <c r="J9811">
        <f t="shared" si="696"/>
        <v>0</v>
      </c>
      <c r="K9811">
        <f t="shared" si="697"/>
        <v>0</v>
      </c>
    </row>
    <row r="9812" spans="10:11" ht="12.75" customHeight="1" x14ac:dyDescent="0.2">
      <c r="J9812">
        <f t="shared" si="696"/>
        <v>0</v>
      </c>
      <c r="K9812">
        <f t="shared" si="697"/>
        <v>0</v>
      </c>
    </row>
    <row r="9813" spans="10:11" ht="12.75" customHeight="1" x14ac:dyDescent="0.2">
      <c r="J9813">
        <f t="shared" si="696"/>
        <v>0</v>
      </c>
      <c r="K9813">
        <f t="shared" si="697"/>
        <v>0</v>
      </c>
    </row>
    <row r="9814" spans="10:11" ht="12.75" customHeight="1" x14ac:dyDescent="0.2">
      <c r="J9814">
        <f t="shared" si="696"/>
        <v>0</v>
      </c>
      <c r="K9814">
        <f t="shared" si="697"/>
        <v>0</v>
      </c>
    </row>
    <row r="9815" spans="10:11" ht="12.75" customHeight="1" x14ac:dyDescent="0.2">
      <c r="J9815">
        <f t="shared" si="696"/>
        <v>0</v>
      </c>
      <c r="K9815">
        <f t="shared" si="697"/>
        <v>0</v>
      </c>
    </row>
    <row r="9816" spans="10:11" ht="12.75" customHeight="1" x14ac:dyDescent="0.2">
      <c r="J9816">
        <f t="shared" si="696"/>
        <v>0</v>
      </c>
      <c r="K9816">
        <f t="shared" si="697"/>
        <v>0</v>
      </c>
    </row>
    <row r="9817" spans="10:11" ht="12.75" customHeight="1" x14ac:dyDescent="0.2">
      <c r="J9817">
        <f t="shared" si="696"/>
        <v>0</v>
      </c>
      <c r="K9817">
        <f t="shared" si="697"/>
        <v>0</v>
      </c>
    </row>
    <row r="9818" spans="10:11" ht="12.75" customHeight="1" x14ac:dyDescent="0.2">
      <c r="J9818">
        <f t="shared" si="696"/>
        <v>0</v>
      </c>
      <c r="K9818">
        <f t="shared" si="697"/>
        <v>0</v>
      </c>
    </row>
    <row r="9819" spans="10:11" ht="12.75" customHeight="1" x14ac:dyDescent="0.2">
      <c r="J9819">
        <f t="shared" si="696"/>
        <v>0</v>
      </c>
      <c r="K9819">
        <f t="shared" si="697"/>
        <v>0</v>
      </c>
    </row>
    <row r="9820" spans="10:11" ht="12.75" customHeight="1" x14ac:dyDescent="0.2">
      <c r="J9820">
        <f t="shared" si="696"/>
        <v>0</v>
      </c>
      <c r="K9820">
        <f t="shared" si="697"/>
        <v>0</v>
      </c>
    </row>
    <row r="9821" spans="10:11" ht="12.75" customHeight="1" x14ac:dyDescent="0.2">
      <c r="J9821">
        <f t="shared" si="696"/>
        <v>0</v>
      </c>
      <c r="K9821">
        <f t="shared" si="697"/>
        <v>0</v>
      </c>
    </row>
    <row r="9822" spans="10:11" ht="12.75" customHeight="1" x14ac:dyDescent="0.2">
      <c r="J9822">
        <f t="shared" si="696"/>
        <v>0</v>
      </c>
      <c r="K9822">
        <f t="shared" si="697"/>
        <v>0</v>
      </c>
    </row>
    <row r="9823" spans="10:11" ht="12.75" customHeight="1" x14ac:dyDescent="0.2">
      <c r="J9823">
        <f t="shared" si="696"/>
        <v>0</v>
      </c>
      <c r="K9823">
        <f t="shared" si="697"/>
        <v>0</v>
      </c>
    </row>
    <row r="9824" spans="10:11" ht="12.75" customHeight="1" x14ac:dyDescent="0.2">
      <c r="J9824">
        <f t="shared" si="696"/>
        <v>0</v>
      </c>
      <c r="K9824">
        <f t="shared" si="697"/>
        <v>0</v>
      </c>
    </row>
    <row r="9825" spans="10:11" ht="12.75" customHeight="1" x14ac:dyDescent="0.2">
      <c r="J9825">
        <f t="shared" si="696"/>
        <v>0</v>
      </c>
      <c r="K9825">
        <f t="shared" si="697"/>
        <v>0</v>
      </c>
    </row>
    <row r="9826" spans="10:11" ht="12.75" customHeight="1" x14ac:dyDescent="0.2">
      <c r="J9826">
        <f t="shared" si="696"/>
        <v>0</v>
      </c>
      <c r="K9826">
        <f t="shared" si="697"/>
        <v>0</v>
      </c>
    </row>
    <row r="9827" spans="10:11" ht="12.75" customHeight="1" x14ac:dyDescent="0.2">
      <c r="J9827">
        <f t="shared" si="696"/>
        <v>0</v>
      </c>
      <c r="K9827">
        <f t="shared" si="697"/>
        <v>0</v>
      </c>
    </row>
    <row r="9828" spans="10:11" ht="12.75" customHeight="1" x14ac:dyDescent="0.2">
      <c r="J9828">
        <f t="shared" si="696"/>
        <v>0</v>
      </c>
      <c r="K9828">
        <f t="shared" si="697"/>
        <v>0</v>
      </c>
    </row>
    <row r="9829" spans="10:11" ht="12.75" customHeight="1" x14ac:dyDescent="0.2">
      <c r="J9829">
        <f t="shared" si="696"/>
        <v>0</v>
      </c>
      <c r="K9829">
        <f t="shared" si="697"/>
        <v>0</v>
      </c>
    </row>
    <row r="9830" spans="10:11" ht="12.75" customHeight="1" x14ac:dyDescent="0.2">
      <c r="J9830">
        <f t="shared" si="696"/>
        <v>0</v>
      </c>
      <c r="K9830">
        <f t="shared" si="697"/>
        <v>0</v>
      </c>
    </row>
    <row r="9831" spans="10:11" ht="12.75" customHeight="1" x14ac:dyDescent="0.2">
      <c r="J9831">
        <f t="shared" si="696"/>
        <v>0</v>
      </c>
      <c r="K9831">
        <f t="shared" si="697"/>
        <v>0</v>
      </c>
    </row>
    <row r="9832" spans="10:11" ht="12.75" customHeight="1" x14ac:dyDescent="0.2">
      <c r="J9832">
        <f t="shared" si="696"/>
        <v>0</v>
      </c>
      <c r="K9832">
        <f t="shared" si="697"/>
        <v>0</v>
      </c>
    </row>
    <row r="9833" spans="10:11" ht="12.75" customHeight="1" x14ac:dyDescent="0.2">
      <c r="J9833">
        <f t="shared" si="696"/>
        <v>0</v>
      </c>
      <c r="K9833">
        <f t="shared" si="697"/>
        <v>0</v>
      </c>
    </row>
    <row r="9834" spans="10:11" ht="12.75" customHeight="1" x14ac:dyDescent="0.2">
      <c r="J9834">
        <f t="shared" si="696"/>
        <v>0</v>
      </c>
      <c r="K9834">
        <f t="shared" si="697"/>
        <v>0</v>
      </c>
    </row>
    <row r="9835" spans="10:11" ht="12.75" customHeight="1" x14ac:dyDescent="0.2">
      <c r="J9835">
        <f t="shared" si="696"/>
        <v>0</v>
      </c>
      <c r="K9835">
        <f t="shared" si="697"/>
        <v>0</v>
      </c>
    </row>
    <row r="9836" spans="10:11" ht="12.75" customHeight="1" x14ac:dyDescent="0.2">
      <c r="J9836">
        <f t="shared" si="696"/>
        <v>0</v>
      </c>
      <c r="K9836">
        <f t="shared" si="697"/>
        <v>0</v>
      </c>
    </row>
    <row r="9837" spans="10:11" ht="12.75" customHeight="1" x14ac:dyDescent="0.2">
      <c r="J9837">
        <f t="shared" si="696"/>
        <v>0</v>
      </c>
      <c r="K9837">
        <f t="shared" si="697"/>
        <v>0</v>
      </c>
    </row>
    <row r="9838" spans="10:11" ht="12.75" customHeight="1" x14ac:dyDescent="0.2">
      <c r="J9838">
        <f t="shared" si="696"/>
        <v>0</v>
      </c>
      <c r="K9838">
        <f t="shared" si="697"/>
        <v>0</v>
      </c>
    </row>
    <row r="9839" spans="10:11" ht="12.75" customHeight="1" x14ac:dyDescent="0.2">
      <c r="J9839">
        <f t="shared" si="696"/>
        <v>0</v>
      </c>
      <c r="K9839">
        <f t="shared" si="697"/>
        <v>0</v>
      </c>
    </row>
    <row r="9840" spans="10:11" ht="12.75" customHeight="1" x14ac:dyDescent="0.2">
      <c r="J9840">
        <f t="shared" si="696"/>
        <v>0</v>
      </c>
      <c r="K9840">
        <f t="shared" si="697"/>
        <v>0</v>
      </c>
    </row>
    <row r="9841" spans="10:11" ht="12.75" customHeight="1" x14ac:dyDescent="0.2">
      <c r="J9841">
        <f t="shared" si="696"/>
        <v>0</v>
      </c>
      <c r="K9841">
        <f t="shared" si="697"/>
        <v>0</v>
      </c>
    </row>
    <row r="9842" spans="10:11" ht="12.75" customHeight="1" x14ac:dyDescent="0.2">
      <c r="J9842">
        <f t="shared" si="696"/>
        <v>0</v>
      </c>
      <c r="K9842">
        <f t="shared" si="697"/>
        <v>0</v>
      </c>
    </row>
    <row r="9843" spans="10:11" ht="12.75" customHeight="1" x14ac:dyDescent="0.2">
      <c r="J9843">
        <f t="shared" si="696"/>
        <v>0</v>
      </c>
      <c r="K9843">
        <f t="shared" si="697"/>
        <v>0</v>
      </c>
    </row>
    <row r="9844" spans="10:11" ht="12.75" customHeight="1" x14ac:dyDescent="0.2">
      <c r="J9844">
        <f t="shared" si="696"/>
        <v>0</v>
      </c>
      <c r="K9844">
        <f t="shared" si="697"/>
        <v>0</v>
      </c>
    </row>
    <row r="9845" spans="10:11" ht="12.75" customHeight="1" x14ac:dyDescent="0.2">
      <c r="J9845">
        <f t="shared" si="696"/>
        <v>0</v>
      </c>
      <c r="K9845">
        <f t="shared" si="697"/>
        <v>0</v>
      </c>
    </row>
    <row r="9846" spans="10:11" ht="12.75" customHeight="1" x14ac:dyDescent="0.2">
      <c r="J9846">
        <f t="shared" si="696"/>
        <v>0</v>
      </c>
      <c r="K9846">
        <f t="shared" si="697"/>
        <v>0</v>
      </c>
    </row>
    <row r="9847" spans="10:11" ht="12.75" customHeight="1" x14ac:dyDescent="0.2">
      <c r="J9847">
        <f t="shared" si="696"/>
        <v>0</v>
      </c>
      <c r="K9847">
        <f t="shared" si="697"/>
        <v>0</v>
      </c>
    </row>
    <row r="9848" spans="10:11" ht="12.75" customHeight="1" x14ac:dyDescent="0.2">
      <c r="J9848">
        <f t="shared" si="696"/>
        <v>0</v>
      </c>
      <c r="K9848">
        <f t="shared" si="697"/>
        <v>0</v>
      </c>
    </row>
    <row r="9849" spans="10:11" ht="12.75" customHeight="1" x14ac:dyDescent="0.2">
      <c r="J9849">
        <f t="shared" si="696"/>
        <v>0</v>
      </c>
      <c r="K9849">
        <f t="shared" si="697"/>
        <v>0</v>
      </c>
    </row>
    <row r="9850" spans="10:11" ht="12.75" customHeight="1" x14ac:dyDescent="0.2">
      <c r="J9850">
        <f t="shared" si="696"/>
        <v>0</v>
      </c>
      <c r="K9850">
        <f t="shared" si="697"/>
        <v>0</v>
      </c>
    </row>
    <row r="9851" spans="10:11" ht="12.75" customHeight="1" x14ac:dyDescent="0.2">
      <c r="J9851">
        <f t="shared" si="696"/>
        <v>0</v>
      </c>
      <c r="K9851">
        <f t="shared" si="697"/>
        <v>0</v>
      </c>
    </row>
    <row r="9852" spans="10:11" ht="12.75" customHeight="1" x14ac:dyDescent="0.2">
      <c r="J9852">
        <f t="shared" si="696"/>
        <v>0</v>
      </c>
      <c r="K9852">
        <f t="shared" si="697"/>
        <v>0</v>
      </c>
    </row>
    <row r="9853" spans="10:11" ht="12.75" customHeight="1" x14ac:dyDescent="0.2">
      <c r="J9853">
        <f t="shared" si="696"/>
        <v>0</v>
      </c>
      <c r="K9853">
        <f t="shared" si="697"/>
        <v>0</v>
      </c>
    </row>
    <row r="9854" spans="10:11" ht="12.75" customHeight="1" x14ac:dyDescent="0.2">
      <c r="J9854">
        <f t="shared" si="696"/>
        <v>0</v>
      </c>
      <c r="K9854">
        <f t="shared" si="697"/>
        <v>0</v>
      </c>
    </row>
    <row r="9855" spans="10:11" ht="12.75" customHeight="1" x14ac:dyDescent="0.2">
      <c r="J9855">
        <f t="shared" si="696"/>
        <v>0</v>
      </c>
      <c r="K9855">
        <f t="shared" si="697"/>
        <v>0</v>
      </c>
    </row>
    <row r="9856" spans="10:11" ht="12.75" customHeight="1" x14ac:dyDescent="0.2">
      <c r="J9856">
        <f t="shared" si="696"/>
        <v>0</v>
      </c>
      <c r="K9856">
        <f t="shared" si="697"/>
        <v>0</v>
      </c>
    </row>
    <row r="9857" spans="10:11" ht="12.75" customHeight="1" x14ac:dyDescent="0.2">
      <c r="J9857">
        <f t="shared" si="696"/>
        <v>0</v>
      </c>
      <c r="K9857">
        <f t="shared" si="697"/>
        <v>0</v>
      </c>
    </row>
    <row r="9858" spans="10:11" ht="12.75" customHeight="1" x14ac:dyDescent="0.2">
      <c r="J9858">
        <f t="shared" si="696"/>
        <v>0</v>
      </c>
      <c r="K9858">
        <f t="shared" si="697"/>
        <v>0</v>
      </c>
    </row>
    <row r="9859" spans="10:11" ht="12.75" customHeight="1" x14ac:dyDescent="0.2">
      <c r="J9859">
        <f t="shared" ref="J9859:J9922" si="698">IF(H9859="",0,H9859)</f>
        <v>0</v>
      </c>
      <c r="K9859">
        <f t="shared" ref="K9859:K9922" si="699">IF(I9859="",0,I9859)</f>
        <v>0</v>
      </c>
    </row>
    <row r="9860" spans="10:11" ht="12.75" customHeight="1" x14ac:dyDescent="0.2">
      <c r="J9860">
        <f t="shared" si="698"/>
        <v>0</v>
      </c>
      <c r="K9860">
        <f t="shared" si="699"/>
        <v>0</v>
      </c>
    </row>
    <row r="9861" spans="10:11" ht="12.75" customHeight="1" x14ac:dyDescent="0.2">
      <c r="J9861">
        <f t="shared" si="698"/>
        <v>0</v>
      </c>
      <c r="K9861">
        <f t="shared" si="699"/>
        <v>0</v>
      </c>
    </row>
    <row r="9862" spans="10:11" ht="12.75" customHeight="1" x14ac:dyDescent="0.2">
      <c r="J9862">
        <f t="shared" si="698"/>
        <v>0</v>
      </c>
      <c r="K9862">
        <f t="shared" si="699"/>
        <v>0</v>
      </c>
    </row>
    <row r="9863" spans="10:11" ht="12.75" customHeight="1" x14ac:dyDescent="0.2">
      <c r="J9863">
        <f t="shared" si="698"/>
        <v>0</v>
      </c>
      <c r="K9863">
        <f t="shared" si="699"/>
        <v>0</v>
      </c>
    </row>
    <row r="9864" spans="10:11" ht="12.75" customHeight="1" x14ac:dyDescent="0.2">
      <c r="J9864">
        <f t="shared" si="698"/>
        <v>0</v>
      </c>
      <c r="K9864">
        <f t="shared" si="699"/>
        <v>0</v>
      </c>
    </row>
    <row r="9865" spans="10:11" ht="12.75" customHeight="1" x14ac:dyDescent="0.2">
      <c r="J9865">
        <f t="shared" si="698"/>
        <v>0</v>
      </c>
      <c r="K9865">
        <f t="shared" si="699"/>
        <v>0</v>
      </c>
    </row>
    <row r="9866" spans="10:11" ht="12.75" customHeight="1" x14ac:dyDescent="0.2">
      <c r="J9866">
        <f t="shared" si="698"/>
        <v>0</v>
      </c>
      <c r="K9866">
        <f t="shared" si="699"/>
        <v>0</v>
      </c>
    </row>
    <row r="9867" spans="10:11" ht="12.75" customHeight="1" x14ac:dyDescent="0.2">
      <c r="J9867">
        <f t="shared" si="698"/>
        <v>0</v>
      </c>
      <c r="K9867">
        <f t="shared" si="699"/>
        <v>0</v>
      </c>
    </row>
    <row r="9868" spans="10:11" ht="12.75" customHeight="1" x14ac:dyDescent="0.2">
      <c r="J9868">
        <f t="shared" si="698"/>
        <v>0</v>
      </c>
      <c r="K9868">
        <f t="shared" si="699"/>
        <v>0</v>
      </c>
    </row>
    <row r="9869" spans="10:11" ht="12.75" customHeight="1" x14ac:dyDescent="0.2">
      <c r="J9869">
        <f t="shared" si="698"/>
        <v>0</v>
      </c>
      <c r="K9869">
        <f t="shared" si="699"/>
        <v>0</v>
      </c>
    </row>
    <row r="9870" spans="10:11" ht="12.75" customHeight="1" x14ac:dyDescent="0.2">
      <c r="J9870">
        <f t="shared" si="698"/>
        <v>0</v>
      </c>
      <c r="K9870">
        <f t="shared" si="699"/>
        <v>0</v>
      </c>
    </row>
    <row r="9871" spans="10:11" ht="12.75" customHeight="1" x14ac:dyDescent="0.2">
      <c r="J9871">
        <f t="shared" si="698"/>
        <v>0</v>
      </c>
      <c r="K9871">
        <f t="shared" si="699"/>
        <v>0</v>
      </c>
    </row>
    <row r="9872" spans="10:11" ht="12.75" customHeight="1" x14ac:dyDescent="0.2">
      <c r="J9872">
        <f t="shared" si="698"/>
        <v>0</v>
      </c>
      <c r="K9872">
        <f t="shared" si="699"/>
        <v>0</v>
      </c>
    </row>
    <row r="9873" spans="10:11" ht="12.75" customHeight="1" x14ac:dyDescent="0.2">
      <c r="J9873">
        <f t="shared" si="698"/>
        <v>0</v>
      </c>
      <c r="K9873">
        <f t="shared" si="699"/>
        <v>0</v>
      </c>
    </row>
    <row r="9874" spans="10:11" ht="12.75" customHeight="1" x14ac:dyDescent="0.2">
      <c r="J9874">
        <f t="shared" si="698"/>
        <v>0</v>
      </c>
      <c r="K9874">
        <f t="shared" si="699"/>
        <v>0</v>
      </c>
    </row>
    <row r="9875" spans="10:11" ht="12.75" customHeight="1" x14ac:dyDescent="0.2">
      <c r="J9875">
        <f t="shared" si="698"/>
        <v>0</v>
      </c>
      <c r="K9875">
        <f t="shared" si="699"/>
        <v>0</v>
      </c>
    </row>
    <row r="9876" spans="10:11" ht="12.75" customHeight="1" x14ac:dyDescent="0.2">
      <c r="J9876">
        <f t="shared" si="698"/>
        <v>0</v>
      </c>
      <c r="K9876">
        <f t="shared" si="699"/>
        <v>0</v>
      </c>
    </row>
    <row r="9877" spans="10:11" ht="12.75" customHeight="1" x14ac:dyDescent="0.2">
      <c r="J9877">
        <f t="shared" si="698"/>
        <v>0</v>
      </c>
      <c r="K9877">
        <f t="shared" si="699"/>
        <v>0</v>
      </c>
    </row>
    <row r="9878" spans="10:11" ht="12.75" customHeight="1" x14ac:dyDescent="0.2">
      <c r="J9878">
        <f t="shared" si="698"/>
        <v>0</v>
      </c>
      <c r="K9878">
        <f t="shared" si="699"/>
        <v>0</v>
      </c>
    </row>
    <row r="9879" spans="10:11" ht="12.75" customHeight="1" x14ac:dyDescent="0.2">
      <c r="J9879">
        <f t="shared" si="698"/>
        <v>0</v>
      </c>
      <c r="K9879">
        <f t="shared" si="699"/>
        <v>0</v>
      </c>
    </row>
    <row r="9880" spans="10:11" ht="12.75" customHeight="1" x14ac:dyDescent="0.2">
      <c r="J9880">
        <f t="shared" si="698"/>
        <v>0</v>
      </c>
      <c r="K9880">
        <f t="shared" si="699"/>
        <v>0</v>
      </c>
    </row>
    <row r="9881" spans="10:11" ht="12.75" customHeight="1" x14ac:dyDescent="0.2">
      <c r="J9881">
        <f t="shared" si="698"/>
        <v>0</v>
      </c>
      <c r="K9881">
        <f t="shared" si="699"/>
        <v>0</v>
      </c>
    </row>
    <row r="9882" spans="10:11" ht="12.75" customHeight="1" x14ac:dyDescent="0.2">
      <c r="J9882">
        <f t="shared" si="698"/>
        <v>0</v>
      </c>
      <c r="K9882">
        <f t="shared" si="699"/>
        <v>0</v>
      </c>
    </row>
    <row r="9883" spans="10:11" ht="12.75" customHeight="1" x14ac:dyDescent="0.2">
      <c r="J9883">
        <f t="shared" si="698"/>
        <v>0</v>
      </c>
      <c r="K9883">
        <f t="shared" si="699"/>
        <v>0</v>
      </c>
    </row>
    <row r="9884" spans="10:11" ht="12.75" customHeight="1" x14ac:dyDescent="0.2">
      <c r="J9884">
        <f t="shared" si="698"/>
        <v>0</v>
      </c>
      <c r="K9884">
        <f t="shared" si="699"/>
        <v>0</v>
      </c>
    </row>
    <row r="9885" spans="10:11" ht="12.75" customHeight="1" x14ac:dyDescent="0.2">
      <c r="J9885">
        <f t="shared" si="698"/>
        <v>0</v>
      </c>
      <c r="K9885">
        <f t="shared" si="699"/>
        <v>0</v>
      </c>
    </row>
    <row r="9886" spans="10:11" ht="12.75" customHeight="1" x14ac:dyDescent="0.2">
      <c r="J9886">
        <f t="shared" si="698"/>
        <v>0</v>
      </c>
      <c r="K9886">
        <f t="shared" si="699"/>
        <v>0</v>
      </c>
    </row>
    <row r="9887" spans="10:11" ht="12.75" customHeight="1" x14ac:dyDescent="0.2">
      <c r="J9887">
        <f t="shared" si="698"/>
        <v>0</v>
      </c>
      <c r="K9887">
        <f t="shared" si="699"/>
        <v>0</v>
      </c>
    </row>
    <row r="9888" spans="10:11" ht="12.75" customHeight="1" x14ac:dyDescent="0.2">
      <c r="J9888">
        <f t="shared" si="698"/>
        <v>0</v>
      </c>
      <c r="K9888">
        <f t="shared" si="699"/>
        <v>0</v>
      </c>
    </row>
    <row r="9889" spans="10:11" ht="12.75" customHeight="1" x14ac:dyDescent="0.2">
      <c r="J9889">
        <f t="shared" si="698"/>
        <v>0</v>
      </c>
      <c r="K9889">
        <f t="shared" si="699"/>
        <v>0</v>
      </c>
    </row>
    <row r="9890" spans="10:11" ht="12.75" customHeight="1" x14ac:dyDescent="0.2">
      <c r="J9890">
        <f t="shared" si="698"/>
        <v>0</v>
      </c>
      <c r="K9890">
        <f t="shared" si="699"/>
        <v>0</v>
      </c>
    </row>
    <row r="9891" spans="10:11" ht="12.75" customHeight="1" x14ac:dyDescent="0.2">
      <c r="J9891">
        <f t="shared" si="698"/>
        <v>0</v>
      </c>
      <c r="K9891">
        <f t="shared" si="699"/>
        <v>0</v>
      </c>
    </row>
    <row r="9892" spans="10:11" ht="12.75" customHeight="1" x14ac:dyDescent="0.2">
      <c r="J9892">
        <f t="shared" si="698"/>
        <v>0</v>
      </c>
      <c r="K9892">
        <f t="shared" si="699"/>
        <v>0</v>
      </c>
    </row>
    <row r="9893" spans="10:11" ht="12.75" customHeight="1" x14ac:dyDescent="0.2">
      <c r="J9893">
        <f t="shared" si="698"/>
        <v>0</v>
      </c>
      <c r="K9893">
        <f t="shared" si="699"/>
        <v>0</v>
      </c>
    </row>
    <row r="9894" spans="10:11" ht="12.75" customHeight="1" x14ac:dyDescent="0.2">
      <c r="J9894">
        <f t="shared" si="698"/>
        <v>0</v>
      </c>
      <c r="K9894">
        <f t="shared" si="699"/>
        <v>0</v>
      </c>
    </row>
    <row r="9895" spans="10:11" ht="12.75" customHeight="1" x14ac:dyDescent="0.2">
      <c r="J9895">
        <f t="shared" si="698"/>
        <v>0</v>
      </c>
      <c r="K9895">
        <f t="shared" si="699"/>
        <v>0</v>
      </c>
    </row>
    <row r="9896" spans="10:11" ht="12.75" customHeight="1" x14ac:dyDescent="0.2">
      <c r="J9896">
        <f t="shared" si="698"/>
        <v>0</v>
      </c>
      <c r="K9896">
        <f t="shared" si="699"/>
        <v>0</v>
      </c>
    </row>
    <row r="9897" spans="10:11" ht="12.75" customHeight="1" x14ac:dyDescent="0.2">
      <c r="J9897">
        <f t="shared" si="698"/>
        <v>0</v>
      </c>
      <c r="K9897">
        <f t="shared" si="699"/>
        <v>0</v>
      </c>
    </row>
    <row r="9898" spans="10:11" ht="12.75" customHeight="1" x14ac:dyDescent="0.2">
      <c r="J9898">
        <f t="shared" si="698"/>
        <v>0</v>
      </c>
      <c r="K9898">
        <f t="shared" si="699"/>
        <v>0</v>
      </c>
    </row>
    <row r="9899" spans="10:11" ht="12.75" customHeight="1" x14ac:dyDescent="0.2">
      <c r="J9899">
        <f t="shared" si="698"/>
        <v>0</v>
      </c>
      <c r="K9899">
        <f t="shared" si="699"/>
        <v>0</v>
      </c>
    </row>
    <row r="9900" spans="10:11" ht="12.75" customHeight="1" x14ac:dyDescent="0.2">
      <c r="J9900">
        <f t="shared" si="698"/>
        <v>0</v>
      </c>
      <c r="K9900">
        <f t="shared" si="699"/>
        <v>0</v>
      </c>
    </row>
    <row r="9901" spans="10:11" ht="12.75" customHeight="1" x14ac:dyDescent="0.2">
      <c r="J9901">
        <f t="shared" si="698"/>
        <v>0</v>
      </c>
      <c r="K9901">
        <f t="shared" si="699"/>
        <v>0</v>
      </c>
    </row>
    <row r="9902" spans="10:11" ht="12.75" customHeight="1" x14ac:dyDescent="0.2">
      <c r="J9902">
        <f t="shared" si="698"/>
        <v>0</v>
      </c>
      <c r="K9902">
        <f t="shared" si="699"/>
        <v>0</v>
      </c>
    </row>
    <row r="9903" spans="10:11" ht="12.75" customHeight="1" x14ac:dyDescent="0.2">
      <c r="J9903">
        <f t="shared" si="698"/>
        <v>0</v>
      </c>
      <c r="K9903">
        <f t="shared" si="699"/>
        <v>0</v>
      </c>
    </row>
    <row r="9904" spans="10:11" ht="12.75" customHeight="1" x14ac:dyDescent="0.2">
      <c r="J9904">
        <f t="shared" si="698"/>
        <v>0</v>
      </c>
      <c r="K9904">
        <f t="shared" si="699"/>
        <v>0</v>
      </c>
    </row>
    <row r="9905" spans="10:11" ht="12.75" customHeight="1" x14ac:dyDescent="0.2">
      <c r="J9905">
        <f t="shared" si="698"/>
        <v>0</v>
      </c>
      <c r="K9905">
        <f t="shared" si="699"/>
        <v>0</v>
      </c>
    </row>
    <row r="9906" spans="10:11" ht="12.75" customHeight="1" x14ac:dyDescent="0.2">
      <c r="J9906">
        <f t="shared" si="698"/>
        <v>0</v>
      </c>
      <c r="K9906">
        <f t="shared" si="699"/>
        <v>0</v>
      </c>
    </row>
    <row r="9907" spans="10:11" ht="12.75" customHeight="1" x14ac:dyDescent="0.2">
      <c r="J9907">
        <f t="shared" si="698"/>
        <v>0</v>
      </c>
      <c r="K9907">
        <f t="shared" si="699"/>
        <v>0</v>
      </c>
    </row>
    <row r="9908" spans="10:11" ht="12.75" customHeight="1" x14ac:dyDescent="0.2">
      <c r="J9908">
        <f t="shared" si="698"/>
        <v>0</v>
      </c>
      <c r="K9908">
        <f t="shared" si="699"/>
        <v>0</v>
      </c>
    </row>
    <row r="9909" spans="10:11" ht="12.75" customHeight="1" x14ac:dyDescent="0.2">
      <c r="J9909">
        <f t="shared" si="698"/>
        <v>0</v>
      </c>
      <c r="K9909">
        <f t="shared" si="699"/>
        <v>0</v>
      </c>
    </row>
    <row r="9910" spans="10:11" ht="12.75" customHeight="1" x14ac:dyDescent="0.2">
      <c r="J9910">
        <f t="shared" si="698"/>
        <v>0</v>
      </c>
      <c r="K9910">
        <f t="shared" si="699"/>
        <v>0</v>
      </c>
    </row>
    <row r="9911" spans="10:11" ht="12.75" customHeight="1" x14ac:dyDescent="0.2">
      <c r="J9911">
        <f t="shared" si="698"/>
        <v>0</v>
      </c>
      <c r="K9911">
        <f t="shared" si="699"/>
        <v>0</v>
      </c>
    </row>
    <row r="9912" spans="10:11" ht="12.75" customHeight="1" x14ac:dyDescent="0.2">
      <c r="J9912">
        <f t="shared" si="698"/>
        <v>0</v>
      </c>
      <c r="K9912">
        <f t="shared" si="699"/>
        <v>0</v>
      </c>
    </row>
    <row r="9913" spans="10:11" ht="12.75" customHeight="1" x14ac:dyDescent="0.2">
      <c r="J9913">
        <f t="shared" si="698"/>
        <v>0</v>
      </c>
      <c r="K9913">
        <f t="shared" si="699"/>
        <v>0</v>
      </c>
    </row>
    <row r="9914" spans="10:11" ht="12.75" customHeight="1" x14ac:dyDescent="0.2">
      <c r="J9914">
        <f t="shared" si="698"/>
        <v>0</v>
      </c>
      <c r="K9914">
        <f t="shared" si="699"/>
        <v>0</v>
      </c>
    </row>
    <row r="9915" spans="10:11" ht="12.75" customHeight="1" x14ac:dyDescent="0.2">
      <c r="J9915">
        <f t="shared" si="698"/>
        <v>0</v>
      </c>
      <c r="K9915">
        <f t="shared" si="699"/>
        <v>0</v>
      </c>
    </row>
    <row r="9916" spans="10:11" ht="12.75" customHeight="1" x14ac:dyDescent="0.2">
      <c r="J9916">
        <f t="shared" si="698"/>
        <v>0</v>
      </c>
      <c r="K9916">
        <f t="shared" si="699"/>
        <v>0</v>
      </c>
    </row>
    <row r="9917" spans="10:11" ht="12.75" customHeight="1" x14ac:dyDescent="0.2">
      <c r="J9917">
        <f t="shared" si="698"/>
        <v>0</v>
      </c>
      <c r="K9917">
        <f t="shared" si="699"/>
        <v>0</v>
      </c>
    </row>
    <row r="9918" spans="10:11" ht="12.75" customHeight="1" x14ac:dyDescent="0.2">
      <c r="J9918">
        <f t="shared" si="698"/>
        <v>0</v>
      </c>
      <c r="K9918">
        <f t="shared" si="699"/>
        <v>0</v>
      </c>
    </row>
    <row r="9919" spans="10:11" ht="12.75" customHeight="1" x14ac:dyDescent="0.2">
      <c r="J9919">
        <f t="shared" si="698"/>
        <v>0</v>
      </c>
      <c r="K9919">
        <f t="shared" si="699"/>
        <v>0</v>
      </c>
    </row>
    <row r="9920" spans="10:11" ht="12.75" customHeight="1" x14ac:dyDescent="0.2">
      <c r="J9920">
        <f t="shared" si="698"/>
        <v>0</v>
      </c>
      <c r="K9920">
        <f t="shared" si="699"/>
        <v>0</v>
      </c>
    </row>
    <row r="9921" spans="10:11" ht="12.75" customHeight="1" x14ac:dyDescent="0.2">
      <c r="J9921">
        <f t="shared" si="698"/>
        <v>0</v>
      </c>
      <c r="K9921">
        <f t="shared" si="699"/>
        <v>0</v>
      </c>
    </row>
    <row r="9922" spans="10:11" ht="12.75" customHeight="1" x14ac:dyDescent="0.2">
      <c r="J9922">
        <f t="shared" si="698"/>
        <v>0</v>
      </c>
      <c r="K9922">
        <f t="shared" si="699"/>
        <v>0</v>
      </c>
    </row>
    <row r="9923" spans="10:11" ht="12.75" customHeight="1" x14ac:dyDescent="0.2">
      <c r="J9923">
        <f t="shared" ref="J9923:J9986" si="700">IF(H9923="",0,H9923)</f>
        <v>0</v>
      </c>
      <c r="K9923">
        <f t="shared" ref="K9923:K9986" si="701">IF(I9923="",0,I9923)</f>
        <v>0</v>
      </c>
    </row>
    <row r="9924" spans="10:11" ht="12.75" customHeight="1" x14ac:dyDescent="0.2">
      <c r="J9924">
        <f t="shared" si="700"/>
        <v>0</v>
      </c>
      <c r="K9924">
        <f t="shared" si="701"/>
        <v>0</v>
      </c>
    </row>
    <row r="9925" spans="10:11" ht="12.75" customHeight="1" x14ac:dyDescent="0.2">
      <c r="J9925">
        <f t="shared" si="700"/>
        <v>0</v>
      </c>
      <c r="K9925">
        <f t="shared" si="701"/>
        <v>0</v>
      </c>
    </row>
    <row r="9926" spans="10:11" ht="12.75" customHeight="1" x14ac:dyDescent="0.2">
      <c r="J9926">
        <f t="shared" si="700"/>
        <v>0</v>
      </c>
      <c r="K9926">
        <f t="shared" si="701"/>
        <v>0</v>
      </c>
    </row>
    <row r="9927" spans="10:11" ht="12.75" customHeight="1" x14ac:dyDescent="0.2">
      <c r="J9927">
        <f t="shared" si="700"/>
        <v>0</v>
      </c>
      <c r="K9927">
        <f t="shared" si="701"/>
        <v>0</v>
      </c>
    </row>
    <row r="9928" spans="10:11" ht="12.75" customHeight="1" x14ac:dyDescent="0.2">
      <c r="J9928">
        <f t="shared" si="700"/>
        <v>0</v>
      </c>
      <c r="K9928">
        <f t="shared" si="701"/>
        <v>0</v>
      </c>
    </row>
    <row r="9929" spans="10:11" ht="12.75" customHeight="1" x14ac:dyDescent="0.2">
      <c r="J9929">
        <f t="shared" si="700"/>
        <v>0</v>
      </c>
      <c r="K9929">
        <f t="shared" si="701"/>
        <v>0</v>
      </c>
    </row>
    <row r="9930" spans="10:11" ht="12.75" customHeight="1" x14ac:dyDescent="0.2">
      <c r="J9930">
        <f t="shared" si="700"/>
        <v>0</v>
      </c>
      <c r="K9930">
        <f t="shared" si="701"/>
        <v>0</v>
      </c>
    </row>
    <row r="9931" spans="10:11" ht="12.75" customHeight="1" x14ac:dyDescent="0.2">
      <c r="J9931">
        <f t="shared" si="700"/>
        <v>0</v>
      </c>
      <c r="K9931">
        <f t="shared" si="701"/>
        <v>0</v>
      </c>
    </row>
    <row r="9932" spans="10:11" ht="12.75" customHeight="1" x14ac:dyDescent="0.2">
      <c r="J9932">
        <f t="shared" si="700"/>
        <v>0</v>
      </c>
      <c r="K9932">
        <f t="shared" si="701"/>
        <v>0</v>
      </c>
    </row>
    <row r="9933" spans="10:11" ht="12.75" customHeight="1" x14ac:dyDescent="0.2">
      <c r="J9933">
        <f t="shared" si="700"/>
        <v>0</v>
      </c>
      <c r="K9933">
        <f t="shared" si="701"/>
        <v>0</v>
      </c>
    </row>
    <row r="9934" spans="10:11" ht="12.75" customHeight="1" x14ac:dyDescent="0.2">
      <c r="J9934">
        <f t="shared" si="700"/>
        <v>0</v>
      </c>
      <c r="K9934">
        <f t="shared" si="701"/>
        <v>0</v>
      </c>
    </row>
    <row r="9935" spans="10:11" ht="12.75" customHeight="1" x14ac:dyDescent="0.2">
      <c r="J9935">
        <f t="shared" si="700"/>
        <v>0</v>
      </c>
      <c r="K9935">
        <f t="shared" si="701"/>
        <v>0</v>
      </c>
    </row>
    <row r="9936" spans="10:11" ht="12.75" customHeight="1" x14ac:dyDescent="0.2">
      <c r="J9936">
        <f t="shared" si="700"/>
        <v>0</v>
      </c>
      <c r="K9936">
        <f t="shared" si="701"/>
        <v>0</v>
      </c>
    </row>
    <row r="9937" spans="10:11" ht="12.75" customHeight="1" x14ac:dyDescent="0.2">
      <c r="J9937">
        <f t="shared" si="700"/>
        <v>0</v>
      </c>
      <c r="K9937">
        <f t="shared" si="701"/>
        <v>0</v>
      </c>
    </row>
    <row r="9938" spans="10:11" ht="12.75" customHeight="1" x14ac:dyDescent="0.2">
      <c r="J9938">
        <f t="shared" si="700"/>
        <v>0</v>
      </c>
      <c r="K9938">
        <f t="shared" si="701"/>
        <v>0</v>
      </c>
    </row>
    <row r="9939" spans="10:11" ht="12.75" customHeight="1" x14ac:dyDescent="0.2">
      <c r="J9939">
        <f t="shared" si="700"/>
        <v>0</v>
      </c>
      <c r="K9939">
        <f t="shared" si="701"/>
        <v>0</v>
      </c>
    </row>
    <row r="9940" spans="10:11" ht="12.75" customHeight="1" x14ac:dyDescent="0.2">
      <c r="J9940">
        <f t="shared" si="700"/>
        <v>0</v>
      </c>
      <c r="K9940">
        <f t="shared" si="701"/>
        <v>0</v>
      </c>
    </row>
    <row r="9941" spans="10:11" ht="12.75" customHeight="1" x14ac:dyDescent="0.2">
      <c r="J9941">
        <f t="shared" si="700"/>
        <v>0</v>
      </c>
      <c r="K9941">
        <f t="shared" si="701"/>
        <v>0</v>
      </c>
    </row>
    <row r="9942" spans="10:11" ht="12.75" customHeight="1" x14ac:dyDescent="0.2">
      <c r="J9942">
        <f t="shared" si="700"/>
        <v>0</v>
      </c>
      <c r="K9942">
        <f t="shared" si="701"/>
        <v>0</v>
      </c>
    </row>
    <row r="9943" spans="10:11" ht="12.75" customHeight="1" x14ac:dyDescent="0.2">
      <c r="J9943">
        <f t="shared" si="700"/>
        <v>0</v>
      </c>
      <c r="K9943">
        <f t="shared" si="701"/>
        <v>0</v>
      </c>
    </row>
    <row r="9944" spans="10:11" ht="12.75" customHeight="1" x14ac:dyDescent="0.2">
      <c r="J9944">
        <f t="shared" si="700"/>
        <v>0</v>
      </c>
      <c r="K9944">
        <f t="shared" si="701"/>
        <v>0</v>
      </c>
    </row>
    <row r="9945" spans="10:11" ht="12.75" customHeight="1" x14ac:dyDescent="0.2">
      <c r="J9945">
        <f t="shared" si="700"/>
        <v>0</v>
      </c>
      <c r="K9945">
        <f t="shared" si="701"/>
        <v>0</v>
      </c>
    </row>
    <row r="9946" spans="10:11" ht="12.75" customHeight="1" x14ac:dyDescent="0.2">
      <c r="J9946">
        <f t="shared" si="700"/>
        <v>0</v>
      </c>
      <c r="K9946">
        <f t="shared" si="701"/>
        <v>0</v>
      </c>
    </row>
    <row r="9947" spans="10:11" ht="12.75" customHeight="1" x14ac:dyDescent="0.2">
      <c r="J9947">
        <f t="shared" si="700"/>
        <v>0</v>
      </c>
      <c r="K9947">
        <f t="shared" si="701"/>
        <v>0</v>
      </c>
    </row>
    <row r="9948" spans="10:11" ht="12.75" customHeight="1" x14ac:dyDescent="0.2">
      <c r="J9948">
        <f t="shared" si="700"/>
        <v>0</v>
      </c>
      <c r="K9948">
        <f t="shared" si="701"/>
        <v>0</v>
      </c>
    </row>
    <row r="9949" spans="10:11" ht="12.75" customHeight="1" x14ac:dyDescent="0.2">
      <c r="J9949">
        <f t="shared" si="700"/>
        <v>0</v>
      </c>
      <c r="K9949">
        <f t="shared" si="701"/>
        <v>0</v>
      </c>
    </row>
    <row r="9950" spans="10:11" ht="12.75" customHeight="1" x14ac:dyDescent="0.2">
      <c r="J9950">
        <f t="shared" si="700"/>
        <v>0</v>
      </c>
      <c r="K9950">
        <f t="shared" si="701"/>
        <v>0</v>
      </c>
    </row>
    <row r="9951" spans="10:11" ht="12.75" customHeight="1" x14ac:dyDescent="0.2">
      <c r="J9951">
        <f t="shared" si="700"/>
        <v>0</v>
      </c>
      <c r="K9951">
        <f t="shared" si="701"/>
        <v>0</v>
      </c>
    </row>
    <row r="9952" spans="10:11" ht="12.75" customHeight="1" x14ac:dyDescent="0.2">
      <c r="J9952">
        <f t="shared" si="700"/>
        <v>0</v>
      </c>
      <c r="K9952">
        <f t="shared" si="701"/>
        <v>0</v>
      </c>
    </row>
    <row r="9953" spans="10:11" ht="12.75" customHeight="1" x14ac:dyDescent="0.2">
      <c r="J9953">
        <f t="shared" si="700"/>
        <v>0</v>
      </c>
      <c r="K9953">
        <f t="shared" si="701"/>
        <v>0</v>
      </c>
    </row>
    <row r="9954" spans="10:11" ht="12.75" customHeight="1" x14ac:dyDescent="0.2">
      <c r="J9954">
        <f t="shared" si="700"/>
        <v>0</v>
      </c>
      <c r="K9954">
        <f t="shared" si="701"/>
        <v>0</v>
      </c>
    </row>
    <row r="9955" spans="10:11" ht="12.75" customHeight="1" x14ac:dyDescent="0.2">
      <c r="J9955">
        <f t="shared" si="700"/>
        <v>0</v>
      </c>
      <c r="K9955">
        <f t="shared" si="701"/>
        <v>0</v>
      </c>
    </row>
    <row r="9956" spans="10:11" ht="12.75" customHeight="1" x14ac:dyDescent="0.2">
      <c r="J9956">
        <f t="shared" si="700"/>
        <v>0</v>
      </c>
      <c r="K9956">
        <f t="shared" si="701"/>
        <v>0</v>
      </c>
    </row>
    <row r="9957" spans="10:11" ht="12.75" customHeight="1" x14ac:dyDescent="0.2">
      <c r="J9957">
        <f t="shared" si="700"/>
        <v>0</v>
      </c>
      <c r="K9957">
        <f t="shared" si="701"/>
        <v>0</v>
      </c>
    </row>
    <row r="9958" spans="10:11" ht="12.75" customHeight="1" x14ac:dyDescent="0.2">
      <c r="J9958">
        <f t="shared" si="700"/>
        <v>0</v>
      </c>
      <c r="K9958">
        <f t="shared" si="701"/>
        <v>0</v>
      </c>
    </row>
    <row r="9959" spans="10:11" ht="12.75" customHeight="1" x14ac:dyDescent="0.2">
      <c r="J9959">
        <f t="shared" si="700"/>
        <v>0</v>
      </c>
      <c r="K9959">
        <f t="shared" si="701"/>
        <v>0</v>
      </c>
    </row>
    <row r="9960" spans="10:11" ht="12.75" customHeight="1" x14ac:dyDescent="0.2">
      <c r="J9960">
        <f t="shared" si="700"/>
        <v>0</v>
      </c>
      <c r="K9960">
        <f t="shared" si="701"/>
        <v>0</v>
      </c>
    </row>
    <row r="9961" spans="10:11" ht="12.75" customHeight="1" x14ac:dyDescent="0.2">
      <c r="J9961">
        <f t="shared" si="700"/>
        <v>0</v>
      </c>
      <c r="K9961">
        <f t="shared" si="701"/>
        <v>0</v>
      </c>
    </row>
    <row r="9962" spans="10:11" ht="12.75" customHeight="1" x14ac:dyDescent="0.2">
      <c r="J9962">
        <f t="shared" si="700"/>
        <v>0</v>
      </c>
      <c r="K9962">
        <f t="shared" si="701"/>
        <v>0</v>
      </c>
    </row>
    <row r="9963" spans="10:11" ht="12.75" customHeight="1" x14ac:dyDescent="0.2">
      <c r="J9963">
        <f t="shared" si="700"/>
        <v>0</v>
      </c>
      <c r="K9963">
        <f t="shared" si="701"/>
        <v>0</v>
      </c>
    </row>
    <row r="9964" spans="10:11" ht="12.75" customHeight="1" x14ac:dyDescent="0.2">
      <c r="J9964">
        <f t="shared" si="700"/>
        <v>0</v>
      </c>
      <c r="K9964">
        <f t="shared" si="701"/>
        <v>0</v>
      </c>
    </row>
    <row r="9965" spans="10:11" ht="12.75" customHeight="1" x14ac:dyDescent="0.2">
      <c r="J9965">
        <f t="shared" si="700"/>
        <v>0</v>
      </c>
      <c r="K9965">
        <f t="shared" si="701"/>
        <v>0</v>
      </c>
    </row>
    <row r="9966" spans="10:11" ht="12.75" customHeight="1" x14ac:dyDescent="0.2">
      <c r="J9966">
        <f t="shared" si="700"/>
        <v>0</v>
      </c>
      <c r="K9966">
        <f t="shared" si="701"/>
        <v>0</v>
      </c>
    </row>
    <row r="9967" spans="10:11" ht="12.75" customHeight="1" x14ac:dyDescent="0.2">
      <c r="J9967">
        <f t="shared" si="700"/>
        <v>0</v>
      </c>
      <c r="K9967">
        <f t="shared" si="701"/>
        <v>0</v>
      </c>
    </row>
    <row r="9968" spans="10:11" ht="12.75" customHeight="1" x14ac:dyDescent="0.2">
      <c r="J9968">
        <f t="shared" si="700"/>
        <v>0</v>
      </c>
      <c r="K9968">
        <f t="shared" si="701"/>
        <v>0</v>
      </c>
    </row>
    <row r="9969" spans="10:11" ht="12.75" customHeight="1" x14ac:dyDescent="0.2">
      <c r="J9969">
        <f t="shared" si="700"/>
        <v>0</v>
      </c>
      <c r="K9969">
        <f t="shared" si="701"/>
        <v>0</v>
      </c>
    </row>
    <row r="9970" spans="10:11" ht="12.75" customHeight="1" x14ac:dyDescent="0.2">
      <c r="J9970">
        <f t="shared" si="700"/>
        <v>0</v>
      </c>
      <c r="K9970">
        <f t="shared" si="701"/>
        <v>0</v>
      </c>
    </row>
    <row r="9971" spans="10:11" ht="12.75" customHeight="1" x14ac:dyDescent="0.2">
      <c r="J9971">
        <f t="shared" si="700"/>
        <v>0</v>
      </c>
      <c r="K9971">
        <f t="shared" si="701"/>
        <v>0</v>
      </c>
    </row>
    <row r="9972" spans="10:11" ht="12.75" customHeight="1" x14ac:dyDescent="0.2">
      <c r="J9972">
        <f t="shared" si="700"/>
        <v>0</v>
      </c>
      <c r="K9972">
        <f t="shared" si="701"/>
        <v>0</v>
      </c>
    </row>
    <row r="9973" spans="10:11" ht="12.75" customHeight="1" x14ac:dyDescent="0.2">
      <c r="J9973">
        <f t="shared" si="700"/>
        <v>0</v>
      </c>
      <c r="K9973">
        <f t="shared" si="701"/>
        <v>0</v>
      </c>
    </row>
    <row r="9974" spans="10:11" ht="12.75" customHeight="1" x14ac:dyDescent="0.2">
      <c r="J9974">
        <f t="shared" si="700"/>
        <v>0</v>
      </c>
      <c r="K9974">
        <f t="shared" si="701"/>
        <v>0</v>
      </c>
    </row>
    <row r="9975" spans="10:11" ht="12.75" customHeight="1" x14ac:dyDescent="0.2">
      <c r="J9975">
        <f t="shared" si="700"/>
        <v>0</v>
      </c>
      <c r="K9975">
        <f t="shared" si="701"/>
        <v>0</v>
      </c>
    </row>
    <row r="9976" spans="10:11" ht="12.75" customHeight="1" x14ac:dyDescent="0.2">
      <c r="J9976">
        <f t="shared" si="700"/>
        <v>0</v>
      </c>
      <c r="K9976">
        <f t="shared" si="701"/>
        <v>0</v>
      </c>
    </row>
    <row r="9977" spans="10:11" ht="12.75" customHeight="1" x14ac:dyDescent="0.2">
      <c r="J9977">
        <f t="shared" si="700"/>
        <v>0</v>
      </c>
      <c r="K9977">
        <f t="shared" si="701"/>
        <v>0</v>
      </c>
    </row>
    <row r="9978" spans="10:11" ht="12.75" customHeight="1" x14ac:dyDescent="0.2">
      <c r="J9978">
        <f t="shared" si="700"/>
        <v>0</v>
      </c>
      <c r="K9978">
        <f t="shared" si="701"/>
        <v>0</v>
      </c>
    </row>
    <row r="9979" spans="10:11" ht="12.75" customHeight="1" x14ac:dyDescent="0.2">
      <c r="J9979">
        <f t="shared" si="700"/>
        <v>0</v>
      </c>
      <c r="K9979">
        <f t="shared" si="701"/>
        <v>0</v>
      </c>
    </row>
    <row r="9980" spans="10:11" ht="12.75" customHeight="1" x14ac:dyDescent="0.2">
      <c r="J9980">
        <f t="shared" si="700"/>
        <v>0</v>
      </c>
      <c r="K9980">
        <f t="shared" si="701"/>
        <v>0</v>
      </c>
    </row>
    <row r="9981" spans="10:11" ht="12.75" customHeight="1" x14ac:dyDescent="0.2">
      <c r="J9981">
        <f t="shared" si="700"/>
        <v>0</v>
      </c>
      <c r="K9981">
        <f t="shared" si="701"/>
        <v>0</v>
      </c>
    </row>
    <row r="9982" spans="10:11" ht="12.75" customHeight="1" x14ac:dyDescent="0.2">
      <c r="J9982">
        <f t="shared" si="700"/>
        <v>0</v>
      </c>
      <c r="K9982">
        <f t="shared" si="701"/>
        <v>0</v>
      </c>
    </row>
    <row r="9983" spans="10:11" ht="12.75" customHeight="1" x14ac:dyDescent="0.2">
      <c r="J9983">
        <f t="shared" si="700"/>
        <v>0</v>
      </c>
      <c r="K9983">
        <f t="shared" si="701"/>
        <v>0</v>
      </c>
    </row>
    <row r="9984" spans="10:11" ht="12.75" customHeight="1" x14ac:dyDescent="0.2">
      <c r="J9984">
        <f t="shared" si="700"/>
        <v>0</v>
      </c>
      <c r="K9984">
        <f t="shared" si="701"/>
        <v>0</v>
      </c>
    </row>
    <row r="9985" spans="10:11" ht="12.75" customHeight="1" x14ac:dyDescent="0.2">
      <c r="J9985">
        <f t="shared" si="700"/>
        <v>0</v>
      </c>
      <c r="K9985">
        <f t="shared" si="701"/>
        <v>0</v>
      </c>
    </row>
    <row r="9986" spans="10:11" ht="12.75" customHeight="1" x14ac:dyDescent="0.2">
      <c r="J9986">
        <f t="shared" si="700"/>
        <v>0</v>
      </c>
      <c r="K9986">
        <f t="shared" si="701"/>
        <v>0</v>
      </c>
    </row>
    <row r="9987" spans="10:11" ht="12.75" customHeight="1" x14ac:dyDescent="0.2">
      <c r="J9987">
        <f t="shared" ref="J9987:J10000" si="702">IF(H9987="",0,H9987)</f>
        <v>0</v>
      </c>
      <c r="K9987">
        <f t="shared" ref="K9987:K10000" si="703">IF(I9987="",0,I9987)</f>
        <v>0</v>
      </c>
    </row>
    <row r="9988" spans="10:11" ht="12.75" customHeight="1" x14ac:dyDescent="0.2">
      <c r="J9988">
        <f t="shared" si="702"/>
        <v>0</v>
      </c>
      <c r="K9988">
        <f t="shared" si="703"/>
        <v>0</v>
      </c>
    </row>
    <row r="9989" spans="10:11" ht="12.75" customHeight="1" x14ac:dyDescent="0.2">
      <c r="J9989">
        <f t="shared" si="702"/>
        <v>0</v>
      </c>
      <c r="K9989">
        <f t="shared" si="703"/>
        <v>0</v>
      </c>
    </row>
    <row r="9990" spans="10:11" ht="12.75" customHeight="1" x14ac:dyDescent="0.2">
      <c r="J9990">
        <f t="shared" si="702"/>
        <v>0</v>
      </c>
      <c r="K9990">
        <f t="shared" si="703"/>
        <v>0</v>
      </c>
    </row>
    <row r="9991" spans="10:11" ht="12.75" customHeight="1" x14ac:dyDescent="0.2">
      <c r="J9991">
        <f t="shared" si="702"/>
        <v>0</v>
      </c>
      <c r="K9991">
        <f t="shared" si="703"/>
        <v>0</v>
      </c>
    </row>
    <row r="9992" spans="10:11" ht="12.75" customHeight="1" x14ac:dyDescent="0.2">
      <c r="J9992">
        <f t="shared" si="702"/>
        <v>0</v>
      </c>
      <c r="K9992">
        <f t="shared" si="703"/>
        <v>0</v>
      </c>
    </row>
    <row r="9993" spans="10:11" ht="12.75" customHeight="1" x14ac:dyDescent="0.2">
      <c r="J9993">
        <f t="shared" si="702"/>
        <v>0</v>
      </c>
      <c r="K9993">
        <f t="shared" si="703"/>
        <v>0</v>
      </c>
    </row>
    <row r="9994" spans="10:11" ht="12.75" customHeight="1" x14ac:dyDescent="0.2">
      <c r="J9994">
        <f t="shared" si="702"/>
        <v>0</v>
      </c>
      <c r="K9994">
        <f t="shared" si="703"/>
        <v>0</v>
      </c>
    </row>
    <row r="9995" spans="10:11" ht="12.75" customHeight="1" x14ac:dyDescent="0.2">
      <c r="J9995">
        <f t="shared" si="702"/>
        <v>0</v>
      </c>
      <c r="K9995">
        <f t="shared" si="703"/>
        <v>0</v>
      </c>
    </row>
    <row r="9996" spans="10:11" ht="12.75" customHeight="1" x14ac:dyDescent="0.2">
      <c r="J9996">
        <f t="shared" si="702"/>
        <v>0</v>
      </c>
      <c r="K9996">
        <f t="shared" si="703"/>
        <v>0</v>
      </c>
    </row>
    <row r="9997" spans="10:11" ht="12.75" customHeight="1" x14ac:dyDescent="0.2">
      <c r="J9997">
        <f t="shared" si="702"/>
        <v>0</v>
      </c>
      <c r="K9997">
        <f t="shared" si="703"/>
        <v>0</v>
      </c>
    </row>
    <row r="9998" spans="10:11" ht="12.75" customHeight="1" x14ac:dyDescent="0.2">
      <c r="J9998">
        <f t="shared" si="702"/>
        <v>0</v>
      </c>
      <c r="K9998">
        <f t="shared" si="703"/>
        <v>0</v>
      </c>
    </row>
    <row r="9999" spans="10:11" ht="12.75" customHeight="1" x14ac:dyDescent="0.2">
      <c r="J9999">
        <f t="shared" si="702"/>
        <v>0</v>
      </c>
      <c r="K9999">
        <f t="shared" si="703"/>
        <v>0</v>
      </c>
    </row>
    <row r="10000" spans="10:11" ht="12.75" customHeight="1" x14ac:dyDescent="0.2">
      <c r="J10000">
        <f t="shared" si="702"/>
        <v>0</v>
      </c>
      <c r="K10000">
        <f t="shared" si="703"/>
        <v>0</v>
      </c>
    </row>
  </sheetData>
  <pageMargins left="0.78749999999999998" right="0.78749999999999998" top="0.98402777777777795" bottom="0.98402777777777795" header="0.51180555555555496" footer="0.51180555555555496"/>
  <pageSetup paperSize="9" firstPageNumber="0" orientation="portrait" horizontalDpi="300" verticalDpi="300" r:id="rId1"/>
  <ignoredErrors>
    <ignoredError sqref="G4:G6 G7:G56 G57:G110 G111:G161 G162:G18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6" zoomScaleNormal="76" workbookViewId="0">
      <selection activeCell="A6" sqref="A6"/>
    </sheetView>
  </sheetViews>
  <sheetFormatPr baseColWidth="10" defaultColWidth="9.140625" defaultRowHeight="12.75" x14ac:dyDescent="0.2"/>
  <cols>
    <col min="1" max="1" width="19.85546875" customWidth="1"/>
    <col min="2" max="2" width="10" customWidth="1"/>
    <col min="3" max="3" width="37" customWidth="1"/>
    <col min="4" max="4" width="61.28515625" customWidth="1"/>
    <col min="5" max="1025" width="11" customWidth="1"/>
  </cols>
  <sheetData>
    <row r="1" spans="1:5" ht="21" customHeight="1" x14ac:dyDescent="0.3">
      <c r="A1" s="33" t="s">
        <v>125</v>
      </c>
      <c r="B1" s="34"/>
      <c r="C1" s="28"/>
      <c r="D1" s="35" t="s">
        <v>126</v>
      </c>
    </row>
    <row r="2" spans="1:5" ht="13.5" customHeight="1" x14ac:dyDescent="0.2">
      <c r="A2" s="36" t="s">
        <v>127</v>
      </c>
      <c r="B2" s="37" t="s">
        <v>128</v>
      </c>
      <c r="C2" s="28"/>
      <c r="D2" s="1" t="s">
        <v>117</v>
      </c>
    </row>
    <row r="3" spans="1:5" ht="14.25" customHeight="1" x14ac:dyDescent="0.2">
      <c r="A3" s="38" t="s">
        <v>129</v>
      </c>
      <c r="B3" s="39"/>
      <c r="C3" s="28"/>
      <c r="D3" s="40">
        <v>261</v>
      </c>
    </row>
    <row r="4" spans="1:5" ht="13.5" customHeight="1" x14ac:dyDescent="0.2">
      <c r="A4" s="114"/>
      <c r="B4" s="114"/>
      <c r="C4" s="114"/>
      <c r="D4" s="114"/>
    </row>
    <row r="5" spans="1:5" ht="20.100000000000001" customHeight="1" x14ac:dyDescent="0.25">
      <c r="A5" s="41" t="s">
        <v>117</v>
      </c>
      <c r="B5" s="115" t="s">
        <v>130</v>
      </c>
      <c r="C5" s="115"/>
      <c r="D5" s="115"/>
      <c r="E5" s="42"/>
    </row>
    <row r="6" spans="1:5" ht="50.1" customHeight="1" x14ac:dyDescent="0.8">
      <c r="A6" s="43" t="e">
        <f ca="1">IF(Boîtes!$E$3="","",(IF(D3="",CONCATENATE(LEFT(B2,1),"-",DGET(bd,2,Critères!$C$1:$C$2)),CONCATENATE(LEFT(B2,1),"-",DGET(bd,2,$D$2:$D$3)))))</f>
        <v>#VALUE!</v>
      </c>
      <c r="B6" s="116" t="e">
        <f ca="1">IF(Boîtes!$E$3="","",IF($D$3="",CONCATENATE(UPPER(DGET(bd,3,Critères!$C$1:$C$2))," - ",DGET(bd,4,Critères!$C$1:$C$2)),CONCATENATE(UPPER(DGET(bd,3,$D$2:$D$3))," - ",DGET(bd,4,$D$2:$D$3))))</f>
        <v>#VALUE!</v>
      </c>
      <c r="C6" s="116"/>
      <c r="D6" s="116"/>
      <c r="E6" s="2"/>
    </row>
    <row r="7" spans="1:5" ht="20.100000000000001" customHeight="1" x14ac:dyDescent="0.25">
      <c r="A7" s="44" t="s">
        <v>131</v>
      </c>
      <c r="B7" s="117" t="s">
        <v>116</v>
      </c>
      <c r="C7" s="117"/>
      <c r="D7" s="45" t="s">
        <v>129</v>
      </c>
    </row>
    <row r="8" spans="1:5" ht="30" customHeight="1" x14ac:dyDescent="0.6">
      <c r="A8" s="46" t="e">
        <f ca="1">IF(Boîtes!$E$3="","",IF(D3="",UPPER(DGET(bd,5,Critères!$C$1:$C$2)),UPPER(DGET(bd,5,$D$2:$D$3))))</f>
        <v>#VALUE!</v>
      </c>
      <c r="B8" s="118" t="e">
        <f ca="1">IF(Boîtes!$E$3="","",IF(D3="",DGET(bd,1,Critères!$C$1:$C$2),DGET(bd,1,$D$2:$D$3)))</f>
        <v>#VALUE!</v>
      </c>
      <c r="C8" s="118"/>
      <c r="D8" s="47" t="str">
        <f>IF(B3&lt;&gt;"",B3,"")</f>
        <v/>
      </c>
    </row>
    <row r="9" spans="1:5" ht="13.5" customHeight="1" x14ac:dyDescent="0.2">
      <c r="A9" s="119" t="str">
        <f>CONCATENATE("Cultures à partager - ",B2)</f>
        <v>Cultures à partager - M-R-S-FP</v>
      </c>
      <c r="B9" s="119"/>
      <c r="C9" s="119"/>
      <c r="D9" s="119"/>
    </row>
    <row r="10" spans="1:5" ht="20.100000000000001" customHeight="1" x14ac:dyDescent="0.25">
      <c r="A10" s="41" t="s">
        <v>117</v>
      </c>
      <c r="B10" s="115" t="s">
        <v>130</v>
      </c>
      <c r="C10" s="115"/>
      <c r="D10" s="115"/>
    </row>
    <row r="11" spans="1:5" ht="50.1" customHeight="1" x14ac:dyDescent="0.8">
      <c r="A11" s="43" t="e">
        <f ca="1">$A$6</f>
        <v>#VALUE!</v>
      </c>
      <c r="B11" s="116" t="e">
        <f ca="1">$B$6</f>
        <v>#VALUE!</v>
      </c>
      <c r="C11" s="116"/>
      <c r="D11" s="116"/>
    </row>
    <row r="12" spans="1:5" ht="20.100000000000001" customHeight="1" x14ac:dyDescent="0.25">
      <c r="A12" s="44" t="s">
        <v>131</v>
      </c>
      <c r="B12" s="117" t="s">
        <v>116</v>
      </c>
      <c r="C12" s="117"/>
      <c r="D12" s="45" t="s">
        <v>129</v>
      </c>
    </row>
    <row r="13" spans="1:5" ht="30" customHeight="1" x14ac:dyDescent="0.6">
      <c r="A13" s="46" t="e">
        <f ca="1">$A$8</f>
        <v>#VALUE!</v>
      </c>
      <c r="B13" s="118" t="e">
        <f ca="1">$B$8</f>
        <v>#VALUE!</v>
      </c>
      <c r="C13" s="118"/>
      <c r="D13" s="47" t="str">
        <f>$D$8</f>
        <v/>
      </c>
    </row>
    <row r="14" spans="1:5" ht="13.5" customHeight="1" x14ac:dyDescent="0.2">
      <c r="A14" s="114" t="str">
        <f>CONCATENATE("Cultures à partager - ",B2)</f>
        <v>Cultures à partager - M-R-S-FP</v>
      </c>
      <c r="B14" s="114"/>
      <c r="C14" s="114"/>
      <c r="D14" s="114"/>
    </row>
    <row r="15" spans="1:5" ht="20.100000000000001" customHeight="1" x14ac:dyDescent="0.25">
      <c r="A15" s="41" t="s">
        <v>117</v>
      </c>
      <c r="B15" s="115" t="s">
        <v>130</v>
      </c>
      <c r="C15" s="115"/>
      <c r="D15" s="115"/>
    </row>
    <row r="16" spans="1:5" ht="50.1" customHeight="1" x14ac:dyDescent="0.8">
      <c r="A16" s="43" t="e">
        <f ca="1">$A$6</f>
        <v>#VALUE!</v>
      </c>
      <c r="B16" s="116" t="e">
        <f ca="1">$B$6</f>
        <v>#VALUE!</v>
      </c>
      <c r="C16" s="116"/>
      <c r="D16" s="116"/>
    </row>
    <row r="17" spans="1:4" ht="20.100000000000001" customHeight="1" x14ac:dyDescent="0.25">
      <c r="A17" s="44" t="s">
        <v>131</v>
      </c>
      <c r="B17" s="117" t="s">
        <v>116</v>
      </c>
      <c r="C17" s="117"/>
      <c r="D17" s="45" t="s">
        <v>129</v>
      </c>
    </row>
    <row r="18" spans="1:4" ht="30" customHeight="1" x14ac:dyDescent="0.6">
      <c r="A18" s="46" t="e">
        <f ca="1">$A$8</f>
        <v>#VALUE!</v>
      </c>
      <c r="B18" s="118" t="e">
        <f ca="1">$B$8</f>
        <v>#VALUE!</v>
      </c>
      <c r="C18" s="118"/>
      <c r="D18" s="47" t="str">
        <f>$D$8</f>
        <v/>
      </c>
    </row>
    <row r="19" spans="1:4" ht="13.5" customHeight="1" x14ac:dyDescent="0.2">
      <c r="A19" s="114" t="str">
        <f>CONCATENATE("Cultures à partager - ",B2)</f>
        <v>Cultures à partager - M-R-S-FP</v>
      </c>
      <c r="B19" s="114"/>
      <c r="C19" s="114"/>
      <c r="D19" s="114"/>
    </row>
    <row r="20" spans="1:4" ht="20.100000000000001" customHeight="1" x14ac:dyDescent="0.25">
      <c r="A20" s="41" t="s">
        <v>117</v>
      </c>
      <c r="B20" s="115" t="s">
        <v>130</v>
      </c>
      <c r="C20" s="115"/>
      <c r="D20" s="115"/>
    </row>
    <row r="21" spans="1:4" ht="50.1" customHeight="1" x14ac:dyDescent="0.8">
      <c r="A21" s="43" t="e">
        <f ca="1">$A$6</f>
        <v>#VALUE!</v>
      </c>
      <c r="B21" s="116" t="e">
        <f ca="1">$B$6</f>
        <v>#VALUE!</v>
      </c>
      <c r="C21" s="116"/>
      <c r="D21" s="116"/>
    </row>
    <row r="22" spans="1:4" ht="20.100000000000001" customHeight="1" x14ac:dyDescent="0.25">
      <c r="A22" s="44" t="s">
        <v>131</v>
      </c>
      <c r="B22" s="117" t="s">
        <v>116</v>
      </c>
      <c r="C22" s="117"/>
      <c r="D22" s="45" t="s">
        <v>129</v>
      </c>
    </row>
    <row r="23" spans="1:4" ht="30" customHeight="1" x14ac:dyDescent="0.6">
      <c r="A23" s="46" t="e">
        <f ca="1">$A$8</f>
        <v>#VALUE!</v>
      </c>
      <c r="B23" s="118" t="e">
        <f ca="1">$B$8</f>
        <v>#VALUE!</v>
      </c>
      <c r="C23" s="118"/>
      <c r="D23" s="47" t="str">
        <f>$D$8</f>
        <v/>
      </c>
    </row>
    <row r="24" spans="1:4" ht="13.5" customHeight="1" x14ac:dyDescent="0.2"/>
  </sheetData>
  <mergeCells count="20">
    <mergeCell ref="A4:D4"/>
    <mergeCell ref="B5:D5"/>
    <mergeCell ref="B6:D6"/>
    <mergeCell ref="B7:C7"/>
    <mergeCell ref="B8:C8"/>
    <mergeCell ref="A9:D9"/>
    <mergeCell ref="B10:D10"/>
    <mergeCell ref="B11:D11"/>
    <mergeCell ref="B12:C12"/>
    <mergeCell ref="B13:C13"/>
    <mergeCell ref="A14:D14"/>
    <mergeCell ref="B15:D15"/>
    <mergeCell ref="B16:D16"/>
    <mergeCell ref="B17:C17"/>
    <mergeCell ref="B18:C18"/>
    <mergeCell ref="A19:D19"/>
    <mergeCell ref="B20:D20"/>
    <mergeCell ref="B21:D21"/>
    <mergeCell ref="B22:C22"/>
    <mergeCell ref="B23:C23"/>
  </mergeCells>
  <printOptions horizontalCentered="1" verticalCentered="1"/>
  <pageMargins left="0.23611111111111099" right="0.23611111111111099" top="0.39374999999999999" bottom="0.35416666666666702" header="0.51180555555555496" footer="0.51180555555555496"/>
  <pageSetup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35"/>
  <sheetViews>
    <sheetView zoomScale="125" zoomScaleNormal="125" workbookViewId="0">
      <selection activeCell="C25" sqref="C25"/>
    </sheetView>
  </sheetViews>
  <sheetFormatPr baseColWidth="10" defaultColWidth="9.140625" defaultRowHeight="12.75" x14ac:dyDescent="0.2"/>
  <cols>
    <col min="1" max="1" width="6.85546875" customWidth="1"/>
    <col min="2" max="2" width="31.28515625" customWidth="1"/>
    <col min="3" max="3" width="13" customWidth="1"/>
    <col min="4" max="8" width="11" customWidth="1"/>
    <col min="9" max="14" width="11" hidden="1" customWidth="1"/>
    <col min="15" max="1025" width="11" customWidth="1"/>
  </cols>
  <sheetData>
    <row r="1" spans="1:123" s="17" customFormat="1" ht="39" customHeight="1" x14ac:dyDescent="0.2">
      <c r="A1" s="123"/>
      <c r="B1" s="123"/>
      <c r="C1" s="122" t="s">
        <v>152</v>
      </c>
      <c r="D1" s="122"/>
      <c r="E1" s="122"/>
      <c r="F1" s="122"/>
      <c r="G1" s="122"/>
      <c r="H1" s="122"/>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row>
    <row r="2" spans="1:123" ht="27" customHeight="1" x14ac:dyDescent="0.2">
      <c r="A2" s="123"/>
      <c r="B2" s="123"/>
      <c r="C2" s="124" t="s">
        <v>150</v>
      </c>
      <c r="D2" s="124"/>
      <c r="E2" s="124"/>
      <c r="F2" s="124"/>
      <c r="G2" s="124"/>
      <c r="H2" s="124"/>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row>
    <row r="3" spans="1:123" s="17" customFormat="1" ht="6" customHeight="1" x14ac:dyDescent="0.4">
      <c r="A3" s="82"/>
      <c r="B3" s="82"/>
      <c r="C3" s="86"/>
      <c r="D3" s="82"/>
      <c r="E3" s="82"/>
      <c r="F3" s="86"/>
      <c r="G3" s="82"/>
      <c r="H3" s="82"/>
      <c r="I3" s="86"/>
      <c r="J3" s="82"/>
      <c r="K3" s="82"/>
      <c r="L3" s="86"/>
      <c r="M3" s="82"/>
      <c r="N3" s="82"/>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row>
    <row r="4" spans="1:123" ht="33" customHeight="1" x14ac:dyDescent="0.2">
      <c r="A4" s="52"/>
      <c r="B4" s="53"/>
      <c r="C4" s="120" t="s">
        <v>132</v>
      </c>
      <c r="D4" s="120"/>
      <c r="E4" s="121" t="s">
        <v>133</v>
      </c>
      <c r="F4" s="121"/>
      <c r="G4" s="87" t="s">
        <v>134</v>
      </c>
      <c r="H4" s="88" t="s">
        <v>135</v>
      </c>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row>
    <row r="5" spans="1:123" ht="13.5" customHeight="1" x14ac:dyDescent="0.2">
      <c r="A5" s="55"/>
      <c r="B5" s="56"/>
      <c r="C5" s="89"/>
      <c r="D5" s="90"/>
      <c r="E5" s="91"/>
      <c r="F5" s="92"/>
      <c r="G5" s="93"/>
      <c r="H5" s="94"/>
      <c r="I5" t="s">
        <v>136</v>
      </c>
      <c r="J5" t="s">
        <v>137</v>
      </c>
      <c r="K5" t="s">
        <v>136</v>
      </c>
      <c r="L5" t="s">
        <v>138</v>
      </c>
      <c r="M5" t="s">
        <v>137</v>
      </c>
      <c r="N5" t="s">
        <v>139</v>
      </c>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row>
    <row r="6" spans="1:123" ht="12.75" customHeight="1" x14ac:dyDescent="0.2">
      <c r="A6" s="59" t="s">
        <v>35</v>
      </c>
      <c r="B6" s="59" t="s">
        <v>118</v>
      </c>
      <c r="C6" s="59" t="s">
        <v>140</v>
      </c>
      <c r="D6" s="59" t="s">
        <v>141</v>
      </c>
      <c r="E6" s="59" t="s">
        <v>140</v>
      </c>
      <c r="F6" s="59" t="s">
        <v>141</v>
      </c>
      <c r="G6" s="59" t="s">
        <v>140</v>
      </c>
      <c r="H6" s="59" t="s">
        <v>141</v>
      </c>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row>
    <row r="7" spans="1:123" ht="12.75" customHeight="1" x14ac:dyDescent="0.2">
      <c r="A7" s="59"/>
      <c r="B7" s="59"/>
      <c r="C7" s="59"/>
      <c r="D7" s="59"/>
      <c r="E7" s="59"/>
      <c r="F7" s="59"/>
      <c r="G7" s="95"/>
      <c r="H7" s="95"/>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row>
    <row r="8" spans="1:123" ht="12.75" customHeight="1" x14ac:dyDescent="0.2">
      <c r="A8" s="61">
        <v>0</v>
      </c>
      <c r="B8" s="62" t="s">
        <v>38</v>
      </c>
      <c r="C8" s="96">
        <f>IF(DCOUNTA(bd,5,Critères!$C6:$D7)=0,"",DCOUNTA(bd,5,Critères!$C6:$D7))</f>
        <v>1</v>
      </c>
      <c r="D8" s="96">
        <f>IF(DSUM(bd,5,Critères!$C6:$D7)=0,"",DSUM(bd,5,Critères!$C6:$D7))</f>
        <v>40</v>
      </c>
      <c r="E8" s="96" t="str">
        <f ca="1">IF(DCOUNTA(bd,5,Critères!$A6:$C7)=0,"",DCOUNTA(bd,5,Critères!$A6:$C7))</f>
        <v/>
      </c>
      <c r="F8" s="96" t="str">
        <f ca="1">IF(DSUM(bd,5,Critères!$A6:$C7)=0,"",DSUM(bd,5,Critères!$A6:$C7))</f>
        <v/>
      </c>
      <c r="G8" s="96" t="str">
        <f t="shared" ref="G8:G17" si="0">IF(AND($G$5="",$H$5=""),"",IF(AND($G$5="",$H$5&lt;&gt;""),M8,IF(AND($G$5&lt;&gt;"",$H$5=""),K8,I8)))</f>
        <v/>
      </c>
      <c r="H8" s="96" t="str">
        <f t="shared" ref="H8:H17" si="1">IF(AND($G$5="",$H$5=""),"",IF(AND($G$5="",$H$5&lt;&gt;""),N8,IF(AND($G$5&lt;&gt;"",$H$5=""),L8,J8)))</f>
        <v/>
      </c>
      <c r="I8" s="49" t="str">
        <f>IF(AND($G$5="",$H$5=""),"",IF(DCOUNTA(bd,5,Critères!$F6:$H7)=0,"",DCOUNTA(bd,5,Critères!$F6:$H7)))</f>
        <v/>
      </c>
      <c r="J8" s="49" t="str">
        <f>IF(AND($G$5="",$H$5=""),"",IF(DSUM(bd,5,Critères!$F6:$H7)=0,"",DSUM(bd,5,Critères!$F6:$H7)))</f>
        <v/>
      </c>
      <c r="K8" s="49" t="str">
        <f>IF(AND($G$5="",$H$5=""),"",IF(DCOUNTA(bd,5,Critères!$F6:$G7)=0,"",DCOUNTA(bd,5,Critères!$F6:$G7)))</f>
        <v/>
      </c>
      <c r="L8" s="49" t="str">
        <f>IF(AND($G$5="",$H$5=""),"",IF(DSUM(bd,5,Critères!$F6:$G7)=0,"",DSUM(bd,5,Critères!$F6:$G7)))</f>
        <v/>
      </c>
      <c r="M8" s="49" t="str">
        <f>IF(AND($G$5="",$H$5=""),"",IF(DCOUNTA(bd,5,Critères!$H6:$I7)=0,"",DCOUNTA(bd,5,Critères!$H6:$I7)))</f>
        <v/>
      </c>
      <c r="N8" s="50" t="str">
        <f>IF(AND($G$5="",$H$5=""),"",IF(DSUM(bd,5,Critères!$H6:$I7)=0,"",DSUM(bd,5,Critères!$H6:$I7)))</f>
        <v/>
      </c>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row>
    <row r="9" spans="1:123" s="1" customFormat="1" ht="12.75" customHeight="1" x14ac:dyDescent="0.2">
      <c r="A9" s="97">
        <v>100</v>
      </c>
      <c r="B9" s="62" t="s">
        <v>39</v>
      </c>
      <c r="C9" s="96">
        <f>IF(DCOUNTA(bd,5,Critères!$C8:$D9)=0,"",DCOUNTA(bd,5,Critères!$C8:$D9))</f>
        <v>1</v>
      </c>
      <c r="D9" s="96">
        <f>IF(DSUM(bd,5,Critères!$C8:$D9)=0,"",DSUM(bd,5,Critères!$C8:$D9))</f>
        <v>10</v>
      </c>
      <c r="E9" s="96" t="str">
        <f ca="1">IF(DCOUNTA(bd,5,Critères!$A8:$C9)=0,"",DCOUNTA(bd,5,Critères!$A8:$C9))</f>
        <v/>
      </c>
      <c r="F9" s="96" t="str">
        <f ca="1">IF(DSUM(bd,5,Critères!$A8:$C9)=0,"",DSUM(bd,5,Critères!$A8:$C9))</f>
        <v/>
      </c>
      <c r="G9" s="96" t="str">
        <f t="shared" si="0"/>
        <v/>
      </c>
      <c r="H9" s="96" t="str">
        <f t="shared" si="1"/>
        <v/>
      </c>
      <c r="I9" s="49" t="str">
        <f>IF(AND($G$5="",$H$5=""),"",IF(DCOUNTA(bd,5,Critères!$F8:$H9)=0,"",DCOUNTA(bd,5,Critères!$F8:$H9)))</f>
        <v/>
      </c>
      <c r="J9" s="49" t="str">
        <f>IF(AND($G$5="",$H$5=""),"",IF(DSUM(bd,5,Critères!$F8:$H9)=0,"",DSUM(bd,5,Critères!$F8:$H9)))</f>
        <v/>
      </c>
      <c r="K9" s="49" t="str">
        <f>IF(AND($G$5="",$H$5=""),"",IF(DCOUNTA(bd,5,Critères!$F8:$G9)=0,"",DCOUNTA(bd,5,Critères!$F8:$G9)))</f>
        <v/>
      </c>
      <c r="L9" s="49" t="str">
        <f>IF(AND($G$5="",$H$5=""),"",IF(DSUM(bd,5,Critères!$F8:$G9)=0,"",DSUM(bd,5,Critères!$F8:$G9)))</f>
        <v/>
      </c>
      <c r="M9" s="49" t="str">
        <f>IF(AND($G$5="",$H$5=""),"",IF(DCOUNTA(bd,5,Critères!$H8:$I9)=0,"",DCOUNTA(bd,5,Critères!$H8:$I9)))</f>
        <v/>
      </c>
      <c r="N9" s="50" t="str">
        <f>IF(AND($G$5="",$H$5=""),"",IF(DSUM(bd,5,Critères!$H8:$I9)=0,"",DSUM(bd,5,Critères!$H8:$I9)))</f>
        <v/>
      </c>
      <c r="O9" s="51"/>
      <c r="P9" s="51"/>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row>
    <row r="10" spans="1:123" s="1" customFormat="1" ht="12.75" customHeight="1" x14ac:dyDescent="0.2">
      <c r="A10" s="97">
        <v>200</v>
      </c>
      <c r="B10" s="62" t="s">
        <v>40</v>
      </c>
      <c r="C10" s="96">
        <f>IF(DCOUNTA(bd,5,Critères!$C10:$D11)=0,"",DCOUNTA(bd,5,Critères!$C10:$D11))</f>
        <v>1</v>
      </c>
      <c r="D10" s="96">
        <f>IF(DSUM(bd,5,Critères!$C10:$D11)=0,"",DSUM(bd,5,Critères!$C10:$D11))</f>
        <v>10</v>
      </c>
      <c r="E10" s="96" t="str">
        <f ca="1">IF(DCOUNTA(bd,5,Critères!$A10:$C11)=0,"",DCOUNTA(bd,5,Critères!$A10:$C11))</f>
        <v/>
      </c>
      <c r="F10" s="96" t="str">
        <f ca="1">IF(DSUM(bd,5,Critères!$A10:$C11)=0,"",DSUM(bd,5,Critères!$A10:$C11))</f>
        <v/>
      </c>
      <c r="G10" s="96" t="str">
        <f t="shared" si="0"/>
        <v/>
      </c>
      <c r="H10" s="96" t="str">
        <f t="shared" si="1"/>
        <v/>
      </c>
      <c r="I10" s="49" t="str">
        <f>IF(AND($G$5="",$H$5=""),"",IF(DCOUNTA(bd,5,Critères!$F10:$H11)=0,"",DCOUNTA(bd,5,Critères!$F10:$H11)))</f>
        <v/>
      </c>
      <c r="J10" s="49" t="str">
        <f>IF(AND($G$5="",$H$5=""),"",IF(DSUM(bd,5,Critères!$F10:$H11)=0,"",DSUM(bd,5,Critères!$F10:$H11)))</f>
        <v/>
      </c>
      <c r="K10" s="49" t="str">
        <f>IF(AND($G$5="",$H$5=""),"",IF(DCOUNTA(bd,5,Critères!$F10:$G11)=0,"",DCOUNTA(bd,5,Critères!$F10:$G11)))</f>
        <v/>
      </c>
      <c r="L10" s="49" t="str">
        <f>IF(AND($G$5="",$H$5=""),"",IF(DSUM(bd,5,Critères!$F10:$G11)=0,"",DSUM(bd,5,Critères!$F10:$G11)))</f>
        <v/>
      </c>
      <c r="M10" s="49" t="str">
        <f>IF(AND($G$5="",$H$5=""),"",IF(DCOUNTA(bd,5,Critères!$H10:$I11)=0,"",DCOUNTA(bd,5,Critères!$H10:$I11)))</f>
        <v/>
      </c>
      <c r="N10" s="49" t="str">
        <f>IF(AND($G$5="",$H$5=""),"",IF(DSUM(bd,5,Critères!$H10:$I11)=0,"",DSUM(bd,5,Critères!$H10:$I11)))</f>
        <v/>
      </c>
    </row>
    <row r="11" spans="1:123" s="1" customFormat="1" ht="12.75" customHeight="1" x14ac:dyDescent="0.2">
      <c r="A11" s="97">
        <v>300</v>
      </c>
      <c r="B11" s="62" t="s">
        <v>41</v>
      </c>
      <c r="C11" s="96">
        <f>IF(DCOUNTA(bd,5,Critères!$C12:$D13)=0,"",DCOUNTA(bd,5,Critères!$C12:$D13))</f>
        <v>1</v>
      </c>
      <c r="D11" s="96">
        <f>IF(DSUM(bd,5,Critères!$C12:$D13)=0,"",DSUM(bd,5,Critères!$C12:$D13))</f>
        <v>10</v>
      </c>
      <c r="E11" s="96" t="str">
        <f ca="1">IF(DCOUNTA(bd,5,Critères!$A12:$C13)=0,"",DCOUNTA(bd,5,Critères!$A12:$C13))</f>
        <v/>
      </c>
      <c r="F11" s="96" t="str">
        <f ca="1">IF(DSUM(bd,5,Critères!$A12:$C13)=0,"",DSUM(bd,5,Critères!$A12:$C13))</f>
        <v/>
      </c>
      <c r="G11" s="96" t="str">
        <f t="shared" si="0"/>
        <v/>
      </c>
      <c r="H11" s="96" t="str">
        <f t="shared" si="1"/>
        <v/>
      </c>
      <c r="I11" s="49" t="str">
        <f>IF(AND($G$5="",$H$5=""),"",IF(DCOUNTA(bd,5,Critères!$F12:$H13)=0,"",DCOUNTA(bd,5,Critères!$F12:$H13)))</f>
        <v/>
      </c>
      <c r="J11" s="49" t="str">
        <f>IF(AND($G$5="",$H$5=""),"",IF(DSUM(bd,5,Critères!$F12:$H13)=0,"",DSUM(bd,5,Critères!$F12:$H13)))</f>
        <v/>
      </c>
      <c r="K11" s="49" t="str">
        <f>IF(AND($G$5="",$H$5=""),"",IF(DCOUNTA(bd,5,Critères!$F12:$G13)=0,"",DCOUNTA(bd,5,Critères!$F12:$G13)))</f>
        <v/>
      </c>
      <c r="L11" s="49" t="str">
        <f>IF(AND($G$5="",$H$5=""),"",IF(DSUM(bd,5,Critères!$F12:$G13)=0,"",DSUM(bd,5,Critères!$F12:$G13)))</f>
        <v/>
      </c>
      <c r="M11" s="49" t="str">
        <f>IF(AND($G$5="",$H$5=""),"",IF(DCOUNTA(bd,5,Critères!$H12:$I13)=0,"",DCOUNTA(bd,5,Critères!$H12:$I13)))</f>
        <v/>
      </c>
      <c r="N11" s="49" t="str">
        <f>IF(AND($G$5="",$H$5=""),"",IF(DSUM(bd,5,Critères!$H12:$I13)=0,"",DSUM(bd,5,Critères!$H12:$I13)))</f>
        <v/>
      </c>
    </row>
    <row r="12" spans="1:123" s="1" customFormat="1" ht="12.75" customHeight="1" x14ac:dyDescent="0.2">
      <c r="A12" s="97">
        <v>400</v>
      </c>
      <c r="B12" s="62" t="s">
        <v>42</v>
      </c>
      <c r="C12" s="96" t="str">
        <f>IF(DCOUNTA(bd,5,Critères!$C14:$D15)=0,"",DCOUNTA(bd,5,Critères!$C14:$D15))</f>
        <v/>
      </c>
      <c r="D12" s="96" t="str">
        <f>IF(DSUM(bd,5,Critères!$C14:$D15)=0,"",DSUM(bd,5,Critères!$C14:$D15))</f>
        <v/>
      </c>
      <c r="E12" s="96" t="str">
        <f ca="1">IF(DCOUNTA(bd,5,Critères!$A14:$C15)=0,"",DCOUNTA(bd,5,Critères!$A14:$C15))</f>
        <v/>
      </c>
      <c r="F12" s="96" t="str">
        <f ca="1">IF(DSUM(bd,5,Critères!$A14:$C15)=0,"",DSUM(bd,5,Critères!$A14:$C15))</f>
        <v/>
      </c>
      <c r="G12" s="96" t="str">
        <f t="shared" si="0"/>
        <v/>
      </c>
      <c r="H12" s="96" t="str">
        <f t="shared" si="1"/>
        <v/>
      </c>
      <c r="I12" s="49" t="str">
        <f>IF(AND($G$5="",$H$5=""),"",IF(DCOUNTA(bd,5,Critères!$F14:$H15)=0,"",DCOUNTA(bd,5,Critères!$F14:$H15)))</f>
        <v/>
      </c>
      <c r="J12" s="49" t="str">
        <f>IF(AND($G$5="",$H$5=""),"",IF(DSUM(bd,5,Critères!$F14:$H15)=0,"",DSUM(bd,5,Critères!$F14:$H15)))</f>
        <v/>
      </c>
      <c r="K12" s="49" t="str">
        <f>IF(AND($G$5="",$H$5=""),"",IF(DCOUNTA(bd,5,Critères!$F14:$G15)=0,"",DCOUNTA(bd,5,Critères!$F14:$G15)))</f>
        <v/>
      </c>
      <c r="L12" s="49" t="str">
        <f>IF(AND($G$5="",$H$5=""),"",IF(DSUM(bd,5,Critères!$F14:$G15)=0,"",DSUM(bd,5,Critères!$F14:$G15)))</f>
        <v/>
      </c>
      <c r="M12" s="49" t="str">
        <f>IF(AND($G$5="",$H$5=""),"",IF(DCOUNTA(bd,5,Critères!$H14:$I15)=0,"",DCOUNTA(bd,5,Critères!$H14:$I15)))</f>
        <v/>
      </c>
      <c r="N12" s="49" t="str">
        <f>IF(AND($G$5="",$H$5=""),"",IF(DSUM(bd,5,Critères!$H14:$I15)=0,"",DSUM(bd,5,Critères!$H14:$I15)))</f>
        <v/>
      </c>
    </row>
    <row r="13" spans="1:123" s="1" customFormat="1" ht="12.75" customHeight="1" x14ac:dyDescent="0.2">
      <c r="A13" s="97">
        <v>500</v>
      </c>
      <c r="B13" s="62" t="s">
        <v>154</v>
      </c>
      <c r="C13" s="96" t="str">
        <f>IF(DCOUNTA(bd,5,Critères!$C16:$D17)=0,"",DCOUNTA(bd,5,Critères!$C16:$D17))</f>
        <v/>
      </c>
      <c r="D13" s="96" t="str">
        <f>IF(DSUM(bd,5,Critères!$C16:$D17)=0,"",DSUM(bd,5,Critères!$C16:$D17))</f>
        <v/>
      </c>
      <c r="E13" s="96" t="str">
        <f ca="1">IF(DCOUNTA(bd,5,Critères!$A16:$C17)=0,"",DCOUNTA(bd,5,Critères!$A16:$C17))</f>
        <v/>
      </c>
      <c r="F13" s="96" t="str">
        <f ca="1">IF(DSUM(bd,5,Critères!$A16:$C17)=0,"",DSUM(bd,5,Critères!$A16:$C17))</f>
        <v/>
      </c>
      <c r="G13" s="96" t="str">
        <f t="shared" si="0"/>
        <v/>
      </c>
      <c r="H13" s="96" t="str">
        <f t="shared" si="1"/>
        <v/>
      </c>
      <c r="I13" s="49" t="str">
        <f>IF(AND($G$5="",$H$5=""),"",IF(DCOUNTA(bd,5,Critères!$F16:$H17)=0,"",DCOUNTA(bd,5,Critères!$F16:$H17)))</f>
        <v/>
      </c>
      <c r="J13" s="49" t="str">
        <f>IF(AND($G$5="",$H$5=""),"",IF(DSUM(bd,5,Critères!$F16:$H17)=0,"",DSUM(bd,5,Critères!$F16:$H17)))</f>
        <v/>
      </c>
      <c r="K13" s="49" t="str">
        <f>IF(AND($G$5="",$H$5=""),"",IF(DCOUNTA(bd,5,Critères!$F16:$G17)=0,"",DCOUNTA(bd,5,Critères!$F16:$G17)))</f>
        <v/>
      </c>
      <c r="L13" s="49" t="str">
        <f>IF(AND($G$5="",$H$5=""),"",IF(DSUM(bd,5,Critères!$F16:$G17)=0,"",DSUM(bd,5,Critères!$F16:$G17)))</f>
        <v/>
      </c>
      <c r="M13" s="49" t="str">
        <f>IF(AND($G$5="",$H$5=""),"",IF(DCOUNTA(bd,5,Critères!$H16:$I17)=0,"",DCOUNTA(bd,5,Critères!$H16:$I17)))</f>
        <v/>
      </c>
      <c r="N13" s="49" t="str">
        <f>IF(AND($G$5="",$H$5=""),"",IF(DSUM(bd,5,Critères!$H16:$I17)=0,"",DSUM(bd,5,Critères!$H16:$I17)))</f>
        <v/>
      </c>
    </row>
    <row r="14" spans="1:123" s="1" customFormat="1" ht="12.75" customHeight="1" x14ac:dyDescent="0.2">
      <c r="A14" s="97">
        <v>600</v>
      </c>
      <c r="B14" s="62" t="s">
        <v>44</v>
      </c>
      <c r="C14" s="96" t="str">
        <f>IF(DCOUNTA(bd,5,Critères!$C18:$D19)=0,"",DCOUNTA(bd,5,Critères!$C18:$D19))</f>
        <v/>
      </c>
      <c r="D14" s="96" t="str">
        <f>IF(DSUM(bd,5,Critères!$C18:$D19)=0,"",DSUM(bd,5,Critères!$C18:$D19))</f>
        <v/>
      </c>
      <c r="E14" s="96" t="str">
        <f ca="1">IF(DCOUNTA(bd,5,Critères!$A18:$C19)=0,"",DCOUNTA(bd,5,Critères!$A18:$C19))</f>
        <v/>
      </c>
      <c r="F14" s="96" t="str">
        <f ca="1">IF(DSUM(bd,5,Critères!$A18:$C19)=0,"",DSUM(bd,5,Critères!$A18:$C19))</f>
        <v/>
      </c>
      <c r="G14" s="96" t="str">
        <f t="shared" si="0"/>
        <v/>
      </c>
      <c r="H14" s="96" t="str">
        <f t="shared" si="1"/>
        <v/>
      </c>
      <c r="I14" s="49" t="str">
        <f>IF(AND($G$5="",$H$5=""),"",IF(DCOUNTA(bd,5,Critères!$F18:$H19)=0,"",DCOUNTA(bd,5,Critères!$F18:$H19)))</f>
        <v/>
      </c>
      <c r="J14" s="49" t="str">
        <f>IF(AND($G$5="",$H$5=""),"",IF(DSUM(bd,5,Critères!$F18:$H19)=0,"",DSUM(bd,5,Critères!$F18:$H19)))</f>
        <v/>
      </c>
      <c r="K14" s="49" t="str">
        <f>IF(AND($G$5="",$H$5=""),"",IF(DCOUNTA(bd,5,Critères!$F18:$G19)=0,"",DCOUNTA(bd,5,Critères!$F18:$G19)))</f>
        <v/>
      </c>
      <c r="L14" s="49" t="str">
        <f>IF(AND($G$5="",$H$5=""),"",IF(DSUM(bd,5,Critères!$F18:$G19)=0,"",DSUM(bd,5,Critères!$F18:$G19)))</f>
        <v/>
      </c>
      <c r="M14" s="49" t="str">
        <f>IF(AND($G$5="",$H$5=""),"",IF(DCOUNTA(bd,5,Critères!$H18:$I19)=0,"",DCOUNTA(bd,5,Critères!$H18:$I19)))</f>
        <v/>
      </c>
      <c r="N14" s="49" t="str">
        <f>IF(AND($G$5="",$H$5=""),"",IF(DSUM(bd,5,Critères!$H18:$I19)=0,"",DSUM(bd,5,Critères!$H18:$I19)))</f>
        <v/>
      </c>
    </row>
    <row r="15" spans="1:123" s="1" customFormat="1" ht="12.75" customHeight="1" x14ac:dyDescent="0.2">
      <c r="A15" s="97">
        <v>700</v>
      </c>
      <c r="B15" s="62" t="s">
        <v>45</v>
      </c>
      <c r="C15" s="96" t="str">
        <f>IF(DCOUNTA(bd,5,Critères!$C20:$D21)=0,"",DCOUNTA(bd,5,Critères!$C20:$D21))</f>
        <v/>
      </c>
      <c r="D15" s="96" t="str">
        <f>IF(DSUM(bd,5,Critères!$C20:$D22)=0,"",DSUM(bd,5,Critères!$C20:$D21))</f>
        <v/>
      </c>
      <c r="E15" s="96" t="str">
        <f ca="1">IF(DCOUNTA(bd,5,Critères!$A20:$C21)=0,"",DCOUNTA(bd,5,Critères!$A20:$C21))</f>
        <v/>
      </c>
      <c r="F15" s="96" t="str">
        <f ca="1">IF(DSUM(bd,5,Critères!$A20:$C22)=0,"",DSUM(bd,5,Critères!$A20:$C21))</f>
        <v/>
      </c>
      <c r="G15" s="96" t="str">
        <f t="shared" si="0"/>
        <v/>
      </c>
      <c r="H15" s="96" t="str">
        <f t="shared" si="1"/>
        <v/>
      </c>
      <c r="I15" s="49" t="str">
        <f>IF(AND($G$5="",$H$5=""),"",IF(DCOUNTA(bd,5,Critères!$F20:$H21)=0,"",DCOUNTA(bd,5,Critères!$F20:$H21)))</f>
        <v/>
      </c>
      <c r="J15" s="49" t="str">
        <f>IF(AND($G$5="",$H$5=""),"",IF(DSUM(bd,5,Critères!$F20:$H21)=0,"",DSUM(bd,5,Critères!$F20:$H21)))</f>
        <v/>
      </c>
      <c r="K15" s="49" t="str">
        <f>IF(AND($G$5="",$H$5=""),"",IF(DCOUNTA(bd,5,Critères!$F20:$G21)=0,"",DCOUNTA(bd,5,Critères!$F20:$G21)))</f>
        <v/>
      </c>
      <c r="L15" s="49" t="str">
        <f>IF(AND($G$5="",$H$5=""),"",IF(DSUM(bd,5,Critères!$F20:$G21)=0,"",DSUM(bd,5,Critères!$F20:$G21)))</f>
        <v/>
      </c>
      <c r="M15" s="49" t="str">
        <f>IF(AND($G$5="",$H$5=""),"",IF(DCOUNTA(bd,5,Critères!$H20:$I21)=0,"",DCOUNTA(bd,5,Critères!$H20:$I21)))</f>
        <v/>
      </c>
      <c r="N15" s="49" t="str">
        <f>IF(AND($G$5="",$H$5=""),"",IF(DSUM(bd,5,Critères!$H20:$I21)=0,"",DSUM(bd,5,Critères!$H20:$I21)))</f>
        <v/>
      </c>
    </row>
    <row r="16" spans="1:123" ht="12.75" customHeight="1" x14ac:dyDescent="0.2">
      <c r="A16" s="97" t="s">
        <v>62</v>
      </c>
      <c r="B16" s="62" t="s">
        <v>63</v>
      </c>
      <c r="C16" s="96" t="str">
        <f>IF(DCOUNTA(bd,5,Critères!$C40:$D41)=0,"",DCOUNTA(bd,5,Critères!$C40:$D41))</f>
        <v/>
      </c>
      <c r="D16" s="96" t="str">
        <f>IF(DSUM(bd,5,Critères!$C40:$D41)=0,"",DSUM(bd,5,Critères!$C40:$D41))</f>
        <v/>
      </c>
      <c r="E16" s="96" t="str">
        <f ca="1">IF(DCOUNTA(bd,5,Critères!$A40:$C41)=0,"",DCOUNTA(bd,5,Critères!$A40:$C41))</f>
        <v/>
      </c>
      <c r="F16" s="96" t="str">
        <f ca="1">IF(DSUM(bd,5,Critères!$A40:$C41)=0,"",DSUM(bd,5,Critères!$A40:$C41))</f>
        <v/>
      </c>
      <c r="G16" s="96" t="str">
        <f>IF(AND($G$5="",$H$5=""),"",IF(AND($G$5="",$H$5&lt;&gt;""),M16,IF(AND($G$5&lt;&gt;"",$H$5=""),K16,I16)))</f>
        <v/>
      </c>
      <c r="H16" s="96" t="str">
        <f>IF(AND($G$5="",$H$5=""),"",IF(AND($G$5="",$H$5&lt;&gt;""),N16,IF(AND($G$5&lt;&gt;"",$H$5=""),L16,J16)))</f>
        <v/>
      </c>
      <c r="I16" s="49" t="str">
        <f>IF(AND($G$5="",$H$5=""),"",IF(DCOUNTA(bd,5,Critères!$F40:$H41)=0,"",DCOUNTA(bd,5,Critères!$F40:$H41)))</f>
        <v/>
      </c>
      <c r="J16" s="49" t="str">
        <f>IF(AND($G$5="",$H$5=""),"",IF(DSUM(bd,5,Critères!$F40:$H41)=0,"",DSUM(bd,5,Critères!$F40:$H41)))</f>
        <v/>
      </c>
      <c r="K16" s="49" t="str">
        <f>IF(AND($G$5="",$H$5=""),"",IF(DCOUNTA(bd,5,Critères!$F40:$G41)=0,"",DCOUNTA(bd,5,Critères!$F40:$G41)))</f>
        <v/>
      </c>
      <c r="L16" s="49" t="str">
        <f>IF(AND($G$5="",$H$5=""),"",IF(DSUM(bd,5,Critères!$F40:$G41)=0,"",DSUM(bd,5,Critères!$F40:$G41)))</f>
        <v/>
      </c>
      <c r="M16" s="49" t="str">
        <f>IF(AND($G$5="",$H$5=""),"",IF(DCOUNTA(bd,5,Critères!$H40:$I41)=0,"",DCOUNTA(bd,5,Critères!$H40:$I41)))</f>
        <v/>
      </c>
      <c r="N16" s="49" t="str">
        <f>IF(AND($G$5="",$H$5=""),"",IF(DSUM(bd,5,Critères!$H40:$I41)=0,"",DSUM(bd,5,Critères!$H40:$I41)))</f>
        <v/>
      </c>
    </row>
    <row r="17" spans="1:16" s="1" customFormat="1" ht="12.75" customHeight="1" x14ac:dyDescent="0.2">
      <c r="A17" s="97">
        <v>800</v>
      </c>
      <c r="B17" s="62" t="s">
        <v>153</v>
      </c>
      <c r="C17" s="96" t="str">
        <f>IF(DCOUNTA(bd,5,Critères!$C22:$D23)=0,"",DCOUNTA(bd,5,Critères!$C22:$D23))</f>
        <v/>
      </c>
      <c r="D17" s="96" t="str">
        <f>IF(DSUM(bd,5,Critères!$C22:$D23)=0,"",DSUM(bd,5,Critères!$C22:$D23))</f>
        <v/>
      </c>
      <c r="E17" s="96" t="str">
        <f ca="1">IF(DCOUNTA(bd,5,Critères!$A22:$C23)=0,"",DCOUNTA(bd,5,Critères!$A22:$C23))</f>
        <v/>
      </c>
      <c r="F17" s="96" t="str">
        <f ca="1">IF(DSUM(bd,5,Critères!$A22:$C23)=0,"",DSUM(bd,5,Critères!$A22:$C23))</f>
        <v/>
      </c>
      <c r="G17" s="96" t="str">
        <f t="shared" si="0"/>
        <v/>
      </c>
      <c r="H17" s="96" t="str">
        <f t="shared" si="1"/>
        <v/>
      </c>
      <c r="I17" s="49" t="str">
        <f>IF(AND($G$5="",$H$5=""),"",IF(DCOUNTA(bd,5,Critères!$F22:$H23)=0,"",DCOUNTA(bd,5,Critères!$F22:$H23)))</f>
        <v/>
      </c>
      <c r="J17" s="49" t="str">
        <f>IF(AND($G$5="",$H$5=""),"",IF(DSUM(bd,5,Critères!$F22:$H23)=0,"",DSUM(bd,5,Critères!$F22:$H23)))</f>
        <v/>
      </c>
      <c r="K17" s="49" t="str">
        <f>IF(AND($G$5="",$H$5=""),"",IF(DCOUNTA(bd,5,Critères!$F22:$G23)=0,"",DCOUNTA(bd,5,Critères!$F22:$G23)))</f>
        <v/>
      </c>
      <c r="L17" s="49" t="str">
        <f>IF(AND($G$5="",$H$5=""),"",IF(DSUM(bd,5,Critères!$F22:$G23)=0,"",DSUM(bd,5,Critères!$F22:$G23)))</f>
        <v/>
      </c>
      <c r="M17" s="49" t="str">
        <f>IF(AND($G$5="",$H$5=""),"",IF(DCOUNTA(bd,5,Critères!$H22:$I23)=0,"",DCOUNTA(bd,5,Critères!$H22:$I23)))</f>
        <v/>
      </c>
      <c r="N17" s="49" t="str">
        <f>IF(AND($G$5="",$H$5=""),"",IF(DSUM(bd,5,Critères!$H22:$I23)=0,"",DSUM(bd,5,Critères!$H22:$I23)))</f>
        <v/>
      </c>
    </row>
    <row r="18" spans="1:16" ht="12.75" customHeight="1" x14ac:dyDescent="0.2">
      <c r="A18" s="97" t="s">
        <v>67</v>
      </c>
      <c r="B18" s="62" t="s">
        <v>68</v>
      </c>
      <c r="C18" s="96" t="str">
        <f>IF(DCOUNTA(bd,5,Critères!$C44:$D45)=0,"",DCOUNTA(bd,5,Critères!$C44:$D45))</f>
        <v/>
      </c>
      <c r="D18" s="96" t="str">
        <f>IF(DSUM(bd,5,Critères!$C44:$D45)=0,"",DSUM(bd,5,Critères!$C44:$D45))</f>
        <v/>
      </c>
      <c r="E18" s="96" t="str">
        <f ca="1">IF(DCOUNTA(bd,5,Critères!$A44:$C45)=0,"",DCOUNTA(bd,5,Critères!$A44:$C45))</f>
        <v/>
      </c>
      <c r="F18" s="96" t="str">
        <f ca="1">IF(DSUM(bd,5,Critères!$A44:$C45)=0,"",DSUM(bd,5,Critères!$A44:$C45))</f>
        <v/>
      </c>
      <c r="G18" s="96" t="str">
        <f t="shared" ref="G18:G29" si="2">IF(AND($G$5="",$H$5=""),"",IF(AND($G$5="",$H$5&lt;&gt;""),M18,IF(AND($G$5&lt;&gt;"",$H$5=""),K18,I18)))</f>
        <v/>
      </c>
      <c r="H18" s="96" t="str">
        <f t="shared" ref="H18:H29" si="3">IF(AND($G$5="",$H$5=""),"",IF(AND($G$5="",$H$5&lt;&gt;""),N18,IF(AND($G$5&lt;&gt;"",$H$5=""),L18,J18)))</f>
        <v/>
      </c>
      <c r="I18" s="49" t="str">
        <f>IF(AND($G$5="",$H$5=""),"",IF(DCOUNTA(bd,5,Critères!$F44:$H45)=0,"",DCOUNTA(bd,5,Critères!$F44:$H45)))</f>
        <v/>
      </c>
      <c r="J18" s="49" t="str">
        <f>IF(AND($G$5="",$H$5=""),"",IF(DSUM(bd,5,Critères!$F44:$H45)=0,"",DSUM(bd,5,Critères!$F44:$H45)))</f>
        <v/>
      </c>
      <c r="K18" s="49" t="str">
        <f>IF(AND($G$5="",$H$5=""),"",IF(DCOUNTA(bd,5,Critères!$F44:$G45)=0,"",DCOUNTA(bd,5,Critères!$F44:$G45)))</f>
        <v/>
      </c>
      <c r="L18" s="49" t="str">
        <f>IF(AND($G$5="",$H$5=""),"",IF(DSUM(bd,5,Critères!$F44:$G45)=0,"",DSUM(bd,5,Critères!$F44:$G45)))</f>
        <v/>
      </c>
      <c r="M18" s="49" t="str">
        <f>IF(AND($G$5="",$H$5=""),"",IF(DCOUNTA(bd,5,Critères!$H44:$I45)=0,"",DCOUNTA(bd,5,Critères!$H44:$I45)))</f>
        <v/>
      </c>
      <c r="N18" s="49" t="str">
        <f>IF(AND($G$5="",$H$5=""),"",IF(DSUM(bd,5,Critères!$H44:$I45)=0,"",DSUM(bd,5,Critères!$H44:$I45)))</f>
        <v/>
      </c>
    </row>
    <row r="19" spans="1:16" ht="12.75" customHeight="1" x14ac:dyDescent="0.2">
      <c r="A19" s="97" t="s">
        <v>69</v>
      </c>
      <c r="B19" s="62" t="s">
        <v>70</v>
      </c>
      <c r="C19" s="96" t="str">
        <f>IF(DCOUNTA(bd,5,Critères!$C46:$D47)=0,"",DCOUNTA(bd,5,Critères!$C46:$D47))</f>
        <v/>
      </c>
      <c r="D19" s="96" t="str">
        <f>IF(DSUM(bd,5,Critères!$C46:$D47)=0,"",DSUM(bd,5,Critères!$C46:$D47))</f>
        <v/>
      </c>
      <c r="E19" s="96" t="str">
        <f ca="1">IF(DCOUNTA(bd,5,Critères!$A46:$C47)=0,"",DCOUNTA(bd,5,Critères!$A46:$C47))</f>
        <v/>
      </c>
      <c r="F19" s="96" t="str">
        <f ca="1">IF(DSUM(bd,5,Critères!$A46:$C47)=0,"",DSUM(bd,5,Critères!$A46:$C47))</f>
        <v/>
      </c>
      <c r="G19" s="96" t="str">
        <f t="shared" si="2"/>
        <v/>
      </c>
      <c r="H19" s="96" t="str">
        <f t="shared" si="3"/>
        <v/>
      </c>
      <c r="I19" s="49" t="str">
        <f>IF(AND($G$5="",$H$5=""),"",IF(DCOUNTA(bd,5,Critères!$F46:$H47)=0,"",DCOUNTA(bd,5,Critères!$F46:$H47)))</f>
        <v/>
      </c>
      <c r="J19" s="49" t="str">
        <f>IF(AND($G$5="",$H$5=""),"",IF(DSUM(bd,5,Critères!$F46:$H47)=0,"",DSUM(bd,5,Critères!$F46:$H47)))</f>
        <v/>
      </c>
      <c r="K19" s="49" t="str">
        <f>IF(AND($G$5="",$H$5=""),"",IF(DCOUNTA(bd,5,Critères!$F46:$G47)=0,"",DCOUNTA(bd,5,Critères!$F46:$G47)))</f>
        <v/>
      </c>
      <c r="L19" s="49" t="str">
        <f>IF(AND($G$5="",$H$5=""),"",IF(DSUM(bd,5,Critères!$F46:$G47)=0,"",DSUM(bd,5,Critères!$F46:$G47)))</f>
        <v/>
      </c>
      <c r="M19" s="49" t="str">
        <f>IF(AND($G$5="",$H$5=""),"",IF(DCOUNTA(bd,5,Critères!$H46:$I47)=0,"",DCOUNTA(bd,5,Critères!$H46:$I47)))</f>
        <v/>
      </c>
      <c r="N19" s="49" t="str">
        <f>IF(AND($G$5="",$H$5=""),"",IF(DSUM(bd,5,Critères!$H46:$I47)=0,"",DSUM(bd,5,Critères!$H46:$I47)))</f>
        <v/>
      </c>
    </row>
    <row r="20" spans="1:16" ht="12.75" customHeight="1" x14ac:dyDescent="0.2">
      <c r="A20" s="97" t="s">
        <v>65</v>
      </c>
      <c r="B20" s="62" t="s">
        <v>66</v>
      </c>
      <c r="C20" s="96" t="str">
        <f>IF(DCOUNTA(bd,5,Critères!$C42:$D43)=0,"",DCOUNTA(bd,5,Critères!$C42:$D43))</f>
        <v/>
      </c>
      <c r="D20" s="96" t="str">
        <f>IF(DSUM(bd,5,Critères!$C42:$D43)=0,"",DSUM(bd,5,Critères!$C42:$D43))</f>
        <v/>
      </c>
      <c r="E20" s="96" t="str">
        <f ca="1">IF(DCOUNTA(bd,5,Critères!$A42:$C43)=0,"",DCOUNTA(bd,5,Critères!$A42:$C43))</f>
        <v/>
      </c>
      <c r="F20" s="96" t="str">
        <f ca="1">IF(DSUM(bd,5,Critères!$A42:$C43)=0,"",DSUM(bd,5,Critères!$A42:$C43))</f>
        <v/>
      </c>
      <c r="G20" s="96" t="str">
        <f t="shared" si="2"/>
        <v/>
      </c>
      <c r="H20" s="96" t="str">
        <f t="shared" si="3"/>
        <v/>
      </c>
      <c r="I20" s="49" t="str">
        <f>IF(AND($G$5="",$H$5=""),"",IF(DCOUNTA(bd,5,Critères!$F42:$H43)=0,"",DCOUNTA(bd,5,Critères!$F42:$H43)))</f>
        <v/>
      </c>
      <c r="J20" s="49" t="str">
        <f>IF(AND($G$5="",$H$5=""),"",IF(DSUM(bd,5,Critères!$F42:$H43)=0,"",DSUM(bd,5,Critères!$F42:$H43)))</f>
        <v/>
      </c>
      <c r="K20" s="49" t="str">
        <f>IF(AND($G$5="",$H$5=""),"",IF(DCOUNTA(bd,5,Critères!$F42:$G43)=0,"",DCOUNTA(bd,5,Critères!$F42:$G43)))</f>
        <v/>
      </c>
      <c r="L20" s="49" t="str">
        <f>IF(AND($G$5="",$H$5=""),"",IF(DSUM(bd,5,Critères!$F42:$G43)=0,"",DSUM(bd,5,Critères!$F42:$G43)))</f>
        <v/>
      </c>
      <c r="M20" s="49" t="str">
        <f>IF(AND($G$5="",$H$5=""),"",IF(DCOUNTA(bd,5,Critères!$H42:$I43)=0,"",DCOUNTA(bd,5,Critères!$H42:$I43)))</f>
        <v/>
      </c>
      <c r="N20" s="49" t="str">
        <f>IF(AND($G$5="",$H$5=""),"",IF(DSUM(bd,5,Critères!$H42:$I43)=0,"",DSUM(bd,5,Critères!$H42:$I43)))</f>
        <v/>
      </c>
    </row>
    <row r="21" spans="1:16" ht="12.75" customHeight="1" x14ac:dyDescent="0.2">
      <c r="A21" s="97" t="s">
        <v>76</v>
      </c>
      <c r="B21" s="62" t="s">
        <v>77</v>
      </c>
      <c r="C21" s="96" t="str">
        <f>IF(DCOUNTA(bd,5,Critères!$C52:$D53)=0,"",DCOUNTA(bd,5,Critères!$C52:$D53))</f>
        <v/>
      </c>
      <c r="D21" s="96" t="str">
        <f>IF(DSUM(bd,5,Critères!$C52:$D53)=0,"",DSUM(bd,5,Critères!$C52:$D53))</f>
        <v/>
      </c>
      <c r="E21" s="96" t="str">
        <f ca="1">IF(DCOUNTA(bd,5,Critères!$A52:$C53)=0,"",DCOUNTA(bd,5,Critères!$A52:$C53))</f>
        <v/>
      </c>
      <c r="F21" s="96" t="str">
        <f ca="1">IF(DSUM(bd,5,Critères!$A52:$C53)=0,"",DSUM(bd,5,Critères!$A52:$C53))</f>
        <v/>
      </c>
      <c r="G21" s="96" t="str">
        <f t="shared" si="2"/>
        <v/>
      </c>
      <c r="H21" s="96" t="str">
        <f t="shared" si="3"/>
        <v/>
      </c>
      <c r="I21" s="49" t="str">
        <f>IF(AND($G$5="",$H$5=""),"",IF(DCOUNTA(bd,5,Critères!$F52:$H53)=0,"",DCOUNTA(bd,5,Critères!$F52:$H53)))</f>
        <v/>
      </c>
      <c r="J21" s="49" t="str">
        <f>IF(AND($G$5="",$H$5=""),"",IF(DSUM(bd,5,Critères!$F52:$H53)=0,"",DSUM(bd,5,Critères!$F52:$H53)))</f>
        <v/>
      </c>
      <c r="K21" s="49" t="str">
        <f>IF(AND($G$5="",$H$5=""),"",IF(DCOUNTA(bd,5,Critères!$F52:$G53)=0,"",DCOUNTA(bd,5,Critères!$F52:$G53)))</f>
        <v/>
      </c>
      <c r="L21" s="49" t="str">
        <f>IF(AND($G$5="",$H$5=""),"",IF(DSUM(bd,5,Critères!$F52:$G53)=0,"",DSUM(bd,5,Critères!$F52:$G53)))</f>
        <v/>
      </c>
      <c r="M21" s="49" t="str">
        <f>IF(AND($G$5="",$H$5=""),"",IF(DCOUNTA(bd,5,Critères!$H52:$I53)=0,"",DCOUNTA(bd,5,Critères!$H52:$I53)))</f>
        <v/>
      </c>
      <c r="N21" s="49" t="str">
        <f>IF(AND($G$5="",$H$5=""),"",IF(DSUM(bd,5,Critères!$H52:$I53)=0,"",DSUM(bd,5,Critères!$H52:$I53)))</f>
        <v/>
      </c>
    </row>
    <row r="22" spans="1:16" ht="12.75" customHeight="1" x14ac:dyDescent="0.2">
      <c r="A22" s="97" t="s">
        <v>72</v>
      </c>
      <c r="B22" s="62" t="s">
        <v>73</v>
      </c>
      <c r="C22" s="96" t="str">
        <f>IF(DCOUNTA(bd,5,Critères!$C48:$D49)=0,"",DCOUNTA(bd,5,Critères!$C48:$D49))</f>
        <v/>
      </c>
      <c r="D22" s="96" t="str">
        <f>IF(DSUM(bd,5,Critères!$C48:$D49)=0,"",DSUM(bd,5,Critères!$C48:$D49))</f>
        <v/>
      </c>
      <c r="E22" s="96" t="str">
        <f ca="1">IF(DCOUNTA(bd,5,Critères!$A48:$C49)=0,"",DCOUNTA(bd,5,Critères!$A48:$C49))</f>
        <v/>
      </c>
      <c r="F22" s="96" t="str">
        <f ca="1">IF(DSUM(bd,5,Critères!$A48:$C49)=0,"",DSUM(bd,5,Critères!$A48:$C49))</f>
        <v/>
      </c>
      <c r="G22" s="96" t="str">
        <f t="shared" si="2"/>
        <v/>
      </c>
      <c r="H22" s="96" t="str">
        <f t="shared" si="3"/>
        <v/>
      </c>
      <c r="I22" s="49" t="str">
        <f>IF(AND($G$5="",$H$5=""),"",IF(DCOUNTA(bd,5,Critères!$F48:$H49)=0,"",DCOUNTA(bd,5,Critères!$F48:$H49)))</f>
        <v/>
      </c>
      <c r="J22" s="49" t="str">
        <f>IF(AND($G$5="",$H$5=""),"",IF(DSUM(bd,5,Critères!$F48:$H49)=0,"",DSUM(bd,5,Critères!$F48:$H49)))</f>
        <v/>
      </c>
      <c r="K22" s="49" t="str">
        <f>IF(AND($G$5="",$H$5=""),"",IF(DCOUNTA(bd,5,Critères!$F48:$G49)=0,"",DCOUNTA(bd,5,Critères!$F48:$G49)))</f>
        <v/>
      </c>
      <c r="L22" s="49" t="str">
        <f>IF(AND($G$5="",$H$5=""),"",IF(DSUM(bd,5,Critères!$F48:$G49)=0,"",DSUM(bd,5,Critères!$F48:$G49)))</f>
        <v/>
      </c>
      <c r="M22" s="49" t="str">
        <f>IF(AND($G$5="",$H$5=""),"",IF(DCOUNTA(bd,5,Critères!$H48:$I49)=0,"",DCOUNTA(bd,5,Critères!$H48:$I49)))</f>
        <v/>
      </c>
      <c r="N22" s="49" t="str">
        <f>IF(AND($G$5="",$H$5=""),"",IF(DSUM(bd,5,Critères!$H48:$I49)=0,"",DSUM(bd,5,Critères!$H48:$I49)))</f>
        <v/>
      </c>
      <c r="P22">
        <v>1</v>
      </c>
    </row>
    <row r="23" spans="1:16" ht="12.75" customHeight="1" x14ac:dyDescent="0.2">
      <c r="A23" s="97" t="s">
        <v>74</v>
      </c>
      <c r="B23" s="62" t="s">
        <v>75</v>
      </c>
      <c r="C23" s="96" t="str">
        <f>IF(DCOUNTA(bd,5,Critères!$C50:$D51)=0,"",DCOUNTA(bd,5,Critères!$C50:$D51))</f>
        <v/>
      </c>
      <c r="D23" s="96" t="str">
        <f>IF(DSUM(bd,5,Critères!$C50:$D51)=0,"",DSUM(bd,5,Critères!$C50:$D51))</f>
        <v/>
      </c>
      <c r="E23" s="96" t="str">
        <f ca="1">IF(DCOUNTA(bd,5,Critères!$A50:$C51)=0,"",DCOUNTA(bd,5,Critères!$A50:$C51))</f>
        <v/>
      </c>
      <c r="F23" s="96" t="str">
        <f ca="1">IF(DSUM(bd,5,Critères!$A50:$C51)=0,"",DSUM(bd,5,Critères!$A50:$C51))</f>
        <v/>
      </c>
      <c r="G23" s="96" t="str">
        <f t="shared" si="2"/>
        <v/>
      </c>
      <c r="H23" s="96" t="str">
        <f t="shared" si="3"/>
        <v/>
      </c>
      <c r="I23" s="49" t="str">
        <f>IF(AND($G$5="",$H$5=""),"",IF(DCOUNTA(bd,5,Critères!$F50:$H51)=0,"",DCOUNTA(bd,5,Critères!$F50:$H51)))</f>
        <v/>
      </c>
      <c r="J23" s="49" t="str">
        <f>IF(AND($G$5="",$H$5=""),"",IF(DSUM(bd,5,Critères!$F50:$H51)=0,"",DSUM(bd,5,Critères!$F50:$H51)))</f>
        <v/>
      </c>
      <c r="K23" s="49" t="str">
        <f>IF(AND($G$5="",$H$5=""),"",IF(DCOUNTA(bd,5,Critères!$F50:$G51)=0,"",DCOUNTA(bd,5,Critères!$F50:$G51)))</f>
        <v/>
      </c>
      <c r="L23" s="49" t="str">
        <f>IF(AND($G$5="",$H$5=""),"",IF(DSUM(bd,5,Critères!$F50:$G51)=0,"",DSUM(bd,5,Critères!$F50:$G51)))</f>
        <v/>
      </c>
      <c r="M23" s="49" t="str">
        <f>IF(AND($G$5="",$H$5=""),"",IF(DCOUNTA(bd,5,Critères!$H50:$I51)=0,"",DCOUNTA(bd,5,Critères!$H50:$I51)))</f>
        <v/>
      </c>
      <c r="N23" s="49" t="str">
        <f>IF(AND($G$5="",$H$5=""),"",IF(DSUM(bd,5,Critères!$H50:$I51)=0,"",DSUM(bd,5,Critères!$H50:$I51)))</f>
        <v/>
      </c>
    </row>
    <row r="24" spans="1:16" ht="12.75" customHeight="1" x14ac:dyDescent="0.2">
      <c r="A24" s="97" t="s">
        <v>50</v>
      </c>
      <c r="B24" s="62" t="s">
        <v>51</v>
      </c>
      <c r="C24" s="96" t="str">
        <f>IF(DCOUNTA(bd,5,Critères!$C28:$D29)=0,"",DCOUNTA(bd,5,Critères!$C28:$D29))</f>
        <v/>
      </c>
      <c r="D24" s="96" t="str">
        <f>IF(DSUM(bd,5,Critères!$C28:$D29)=0,"",DSUM(bd,5,Critères!$C28:$D29))</f>
        <v/>
      </c>
      <c r="E24" s="96" t="str">
        <f ca="1">IF(DCOUNTA(bd,5,Critères!$A28:$C29)=0,"",DCOUNTA(bd,5,Critères!$A28:$C29))</f>
        <v/>
      </c>
      <c r="F24" s="96" t="str">
        <f ca="1">IF(DSUM(bd,5,Critères!$A28:$C29)=0,"",DSUM(bd,5,Critères!$A28:$C29))</f>
        <v/>
      </c>
      <c r="G24" s="96" t="str">
        <f t="shared" si="2"/>
        <v/>
      </c>
      <c r="H24" s="96" t="str">
        <f t="shared" si="3"/>
        <v/>
      </c>
      <c r="I24" s="49" t="str">
        <f>IF(AND($G$5="",$H$5=""),"",IF(DCOUNTA(bd,5,Critères!$F28:$H29)=0,"",DCOUNTA(bd,5,Critères!$F28:$H29)))</f>
        <v/>
      </c>
      <c r="J24" s="49" t="str">
        <f>IF(AND($G$5="",$H$5=""),"",IF(DSUM(bd,5,Critères!$F28:$H29)=0,"",DSUM(bd,5,Critères!$F28:$H29)))</f>
        <v/>
      </c>
      <c r="K24" s="49" t="str">
        <f>IF(AND($G$5="",$H$5=""),"",IF(DCOUNTA(bd,5,Critères!$F28:$G29)=0,"",DCOUNTA(bd,5,Critères!$F28:$G29)))</f>
        <v/>
      </c>
      <c r="L24" s="49" t="str">
        <f>IF(AND($G$5="",$H$5=""),"",IF(DSUM(bd,5,Critères!$F28:$G29)=0,"",DSUM(bd,5,Critères!$F28:$G29)))</f>
        <v/>
      </c>
      <c r="M24" s="49" t="str">
        <f>IF(AND($G$5="",$H$5=""),"",IF(DCOUNTA(bd,5,Critères!$H28:$I29)=0,"",DCOUNTA(bd,5,Critères!$H28:$I29)))</f>
        <v/>
      </c>
      <c r="N24" s="49" t="str">
        <f>IF(AND($G$5="",$H$5=""),"",IF(DSUM(bd,5,Critères!$H28:$I29)=0,"",DSUM(bd,5,Critères!$H28:$I29)))</f>
        <v/>
      </c>
    </row>
    <row r="25" spans="1:16" ht="12.75" customHeight="1" x14ac:dyDescent="0.2">
      <c r="A25" s="97" t="s">
        <v>60</v>
      </c>
      <c r="B25" s="62" t="s">
        <v>61</v>
      </c>
      <c r="C25" s="96" t="str">
        <f>IF(DCOUNTA(bd,5,Critères!$C38:$D39)=0,"",DCOUNTA(bd,5,Critères!$C38:$D39))</f>
        <v/>
      </c>
      <c r="D25" s="96" t="str">
        <f>IF(DSUM(bd,5,Critères!$C38:$D39)=0,"",DSUM(bd,5,Critères!$C38:$D39))</f>
        <v/>
      </c>
      <c r="E25" s="96" t="str">
        <f ca="1">IF(DCOUNTA(bd,5,Critères!$A38:$C39)=0,"",DCOUNTA(bd,5,Critères!$A38:$C39))</f>
        <v/>
      </c>
      <c r="F25" s="96" t="str">
        <f ca="1">IF(DSUM(bd,5,Critères!$A38:$C39)=0,"",DSUM(bd,5,Critères!$A38:$C39))</f>
        <v/>
      </c>
      <c r="G25" s="96" t="str">
        <f t="shared" si="2"/>
        <v/>
      </c>
      <c r="H25" s="96" t="str">
        <f t="shared" si="3"/>
        <v/>
      </c>
      <c r="I25" s="49" t="str">
        <f>IF(AND($G$5="",$H$5=""),"",IF(DCOUNTA(bd,5,Critères!$F38:$H39)=0,"",DCOUNTA(bd,5,Critères!$F38:$H39)))</f>
        <v/>
      </c>
      <c r="J25" s="49" t="str">
        <f>IF(AND($G$5="",$H$5=""),"",IF(DSUM(bd,5,Critères!$F38:$H39)=0,"",DSUM(bd,5,Critères!$F38:$H39)))</f>
        <v/>
      </c>
      <c r="K25" s="49" t="str">
        <f>IF(AND($G$5="",$H$5=""),"",IF(DCOUNTA(bd,5,Critères!$F38:$G39)=0,"",DCOUNTA(bd,5,Critères!$F38:$G39)))</f>
        <v/>
      </c>
      <c r="L25" s="49" t="str">
        <f>IF(AND($G$5="",$H$5=""),"",IF(DSUM(bd,5,Critères!$F38:$G39)=0,"",DSUM(bd,5,Critères!$F38:$G39)))</f>
        <v/>
      </c>
      <c r="M25" s="49" t="str">
        <f>IF(AND($G$5="",$H$5=""),"",IF(DCOUNTA(bd,5,Critères!$H38:$I39)=0,"",DCOUNTA(bd,5,Critères!$H38:$I39)))</f>
        <v/>
      </c>
      <c r="N25" s="49" t="str">
        <f>IF(AND($G$5="",$H$5=""),"",IF(DSUM(bd,5,Critères!$H38:$I39)=0,"",DSUM(bd,5,Critères!$H38:$I39)))</f>
        <v/>
      </c>
    </row>
    <row r="26" spans="1:16" ht="12.75" customHeight="1" x14ac:dyDescent="0.2">
      <c r="A26" s="97" t="s">
        <v>58</v>
      </c>
      <c r="B26" s="62" t="s">
        <v>59</v>
      </c>
      <c r="C26" s="96" t="str">
        <f>IF(DCOUNTA(bd,5,Critères!$C36:$D37)=0,"",DCOUNTA(bd,5,Critères!$C36:$D37))</f>
        <v/>
      </c>
      <c r="D26" s="96" t="str">
        <f>IF(DSUM(bd,5,Critères!$C36:$D37)=0,"",DSUM(bd,5,Critères!$C36:$D37))</f>
        <v/>
      </c>
      <c r="E26" s="96" t="str">
        <f ca="1">IF(DCOUNTA(bd,5,Critères!$A36:$C37)=0,"",DCOUNTA(bd,5,Critères!$A36:$C37))</f>
        <v/>
      </c>
      <c r="F26" s="96" t="str">
        <f ca="1">IF(DSUM(bd,5,Critères!$A36:$C37)=0,"",DSUM(bd,5,Critères!$A36:$C37))</f>
        <v/>
      </c>
      <c r="G26" s="96" t="str">
        <f t="shared" si="2"/>
        <v/>
      </c>
      <c r="H26" s="96" t="str">
        <f t="shared" si="3"/>
        <v/>
      </c>
      <c r="I26" s="49" t="str">
        <f>IF(AND($G$5="",$H$5=""),"",IF(DCOUNTA(bd,5,Critères!$F36:$H37)=0,"",DCOUNTA(bd,5,Critères!$F36:$H37)))</f>
        <v/>
      </c>
      <c r="J26" s="49" t="str">
        <f>IF(AND($G$5="",$H$5=""),"",IF(DSUM(bd,5,Critères!$F36:$H37)=0,"",DSUM(bd,5,Critères!$F36:$H37)))</f>
        <v/>
      </c>
      <c r="K26" s="49" t="str">
        <f>IF(AND($G$5="",$H$5=""),"",IF(DCOUNTA(bd,5,Critères!$F36:$G37)=0,"",DCOUNTA(bd,5,Critères!$F36:$G37)))</f>
        <v/>
      </c>
      <c r="L26" s="49" t="str">
        <f>IF(AND($G$5="",$H$5=""),"",IF(DSUM(bd,5,Critères!$F36:$G37)=0,"",DSUM(bd,5,Critères!$F36:$G37)))</f>
        <v/>
      </c>
      <c r="M26" s="49" t="str">
        <f>IF(AND($G$5="",$H$5=""),"",IF(DCOUNTA(bd,5,Critères!$H36:$I37)=0,"",DCOUNTA(bd,5,Critères!$H36:$I37)))</f>
        <v/>
      </c>
      <c r="N26" s="49" t="str">
        <f>IF(AND($G$5="",$H$5=""),"",IF(DSUM(bd,5,Critères!$H36:$I37)=0,"",DSUM(bd,5,Critères!$H36:$I37)))</f>
        <v/>
      </c>
    </row>
    <row r="27" spans="1:16" ht="12.75" customHeight="1" x14ac:dyDescent="0.2">
      <c r="A27" s="97" t="s">
        <v>54</v>
      </c>
      <c r="B27" s="62" t="s">
        <v>55</v>
      </c>
      <c r="C27" s="96" t="str">
        <f>IF(DCOUNTA(bd,5,Critères!$C32:$D33)=0,"",DCOUNTA(bd,5,Critères!$C32:$D33))</f>
        <v/>
      </c>
      <c r="D27" s="96" t="str">
        <f>IF(DSUM(bd,5,Critères!$C32:$D33)=0,"",DSUM(bd,5,Critères!$C32:$D33))</f>
        <v/>
      </c>
      <c r="E27" s="96" t="str">
        <f ca="1">IF(DCOUNTA(bd,5,Critères!$A32:$C33)=0,"",DCOUNTA(bd,5,Critères!$A32:$C33))</f>
        <v/>
      </c>
      <c r="F27" s="96" t="str">
        <f ca="1">IF(DSUM(bd,5,Critères!$A32:$C33)=0,"",DSUM(bd,5,Critères!$A32:$C33))</f>
        <v/>
      </c>
      <c r="G27" s="96" t="str">
        <f t="shared" si="2"/>
        <v/>
      </c>
      <c r="H27" s="96" t="str">
        <f t="shared" si="3"/>
        <v/>
      </c>
      <c r="I27" s="49" t="str">
        <f>IF(AND($G$5="",$H$5=""),"",IF(DCOUNTA(bd,5,Critères!$F32:$H33)=0,"",DCOUNTA(bd,5,Critères!$F32:$H33)))</f>
        <v/>
      </c>
      <c r="J27" s="49" t="str">
        <f>IF(AND($G$5="",$H$5=""),"",IF(DSUM(bd,5,Critères!$F32:$H33)=0,"",DSUM(bd,5,Critères!$F32:$H33)))</f>
        <v/>
      </c>
      <c r="K27" s="49" t="str">
        <f>IF(AND($G$5="",$H$5=""),"",IF(DCOUNTA(bd,5,Critères!$F32:$G33)=0,"",DCOUNTA(bd,5,Critères!$F32:$G33)))</f>
        <v/>
      </c>
      <c r="L27" s="49" t="str">
        <f>IF(AND($G$5="",$H$5=""),"",IF(DSUM(bd,5,Critères!$F32:$G33)=0,"",DSUM(bd,5,Critères!$F32:$G33)))</f>
        <v/>
      </c>
      <c r="M27" s="49" t="str">
        <f>IF(AND($G$5="",$H$5=""),"",IF(DCOUNTA(bd,5,Critères!$H32:$I33)=0,"",DCOUNTA(bd,5,Critères!$H32:$I33)))</f>
        <v/>
      </c>
      <c r="N27" s="49" t="str">
        <f>IF(AND($G$5="",$H$5=""),"",IF(DSUM(bd,5,Critères!$H32:$I33)=0,"",DSUM(bd,5,Critères!$H32:$I33)))</f>
        <v/>
      </c>
    </row>
    <row r="28" spans="1:16" ht="12.75" customHeight="1" x14ac:dyDescent="0.2">
      <c r="A28" s="97" t="s">
        <v>56</v>
      </c>
      <c r="B28" s="62" t="s">
        <v>57</v>
      </c>
      <c r="C28" s="96" t="str">
        <f>IF(DCOUNTA(bd,5,Critères!$C34:$D35)=0,"",DCOUNTA(bd,5,Critères!$C34:$D35))</f>
        <v/>
      </c>
      <c r="D28" s="96" t="str">
        <f>IF(DSUM(bd,5,Critères!$C34:$D35)=0,"",DSUM(bd,5,Critères!$C34:$D35))</f>
        <v/>
      </c>
      <c r="E28" s="96" t="str">
        <f ca="1">IF(DCOUNTA(bd,5,Critères!$A34:$C35)=0,"",DCOUNTA(bd,5,Critères!$A34:$C35))</f>
        <v/>
      </c>
      <c r="F28" s="96" t="str">
        <f ca="1">IF(DSUM(bd,5,Critères!$A34:$C35)=0,"",DSUM(bd,5,Critères!$A34:$C35))</f>
        <v/>
      </c>
      <c r="G28" s="96" t="str">
        <f t="shared" si="2"/>
        <v/>
      </c>
      <c r="H28" s="96" t="str">
        <f t="shared" si="3"/>
        <v/>
      </c>
      <c r="I28" s="49" t="str">
        <f>IF(AND($G$5="",$H$5=""),"",IF(DCOUNTA(bd,5,Critères!$F34:$H35)=0,"",DCOUNTA(bd,5,Critères!$F34:$H35)))</f>
        <v/>
      </c>
      <c r="J28" s="49" t="str">
        <f>IF(AND($G$5="",$H$5=""),"",IF(DSUM(bd,5,Critères!$F34:$H35)=0,"",DSUM(bd,5,Critères!$F34:$H35)))</f>
        <v/>
      </c>
      <c r="K28" s="49" t="str">
        <f>IF(AND($G$5="",$H$5=""),"",IF(DCOUNTA(bd,5,Critères!$F34:$G35)=0,"",DCOUNTA(bd,5,Critères!$F34:$G35)))</f>
        <v/>
      </c>
      <c r="L28" s="49" t="str">
        <f>IF(AND($G$5="",$H$5=""),"",IF(DSUM(bd,5,Critères!$F34:$G35)=0,"",DSUM(bd,5,Critères!$F34:$G35)))</f>
        <v/>
      </c>
      <c r="M28" s="49" t="str">
        <f>IF(AND($G$5="",$H$5=""),"",IF(DCOUNTA(bd,5,Critères!$H34:$I35)=0,"",DCOUNTA(bd,5,Critères!$H34:$I35)))</f>
        <v/>
      </c>
      <c r="N28" s="49" t="str">
        <f>IF(AND($G$5="",$H$5=""),"",IF(DSUM(bd,5,Critères!$H34:$I35)=0,"",DSUM(bd,5,Critères!$H34:$I35)))</f>
        <v/>
      </c>
    </row>
    <row r="29" spans="1:16" ht="12.75" customHeight="1" x14ac:dyDescent="0.2">
      <c r="A29" s="97">
        <v>900</v>
      </c>
      <c r="B29" s="62" t="s">
        <v>47</v>
      </c>
      <c r="C29" s="96" t="str">
        <f>IF(DCOUNTA(bd,5,Critères!$C24:$D25)=0,"",DCOUNTA(bd,5,Critères!$C24:$D25))</f>
        <v/>
      </c>
      <c r="D29" s="96" t="str">
        <f>IF(DSUM(bd,5,Critères!$C24:$D25)=0,"",DSUM(bd,5,Critères!$C24:$D25))</f>
        <v/>
      </c>
      <c r="E29" s="96" t="str">
        <f ca="1">IF(DCOUNTA(bd,5,Critères!$A24:$C25)=0,"",DCOUNTA(bd,5,Critères!$A24:$C25))</f>
        <v/>
      </c>
      <c r="F29" s="96" t="str">
        <f ca="1">IF(DSUM(bd,5,Critères!$A24:$C25)=0,"",DSUM(bd,5,Critères!$A24:$C25))</f>
        <v/>
      </c>
      <c r="G29" s="96" t="str">
        <f t="shared" si="2"/>
        <v/>
      </c>
      <c r="H29" s="96" t="str">
        <f t="shared" si="3"/>
        <v/>
      </c>
      <c r="I29" s="49" t="str">
        <f>IF(AND($G$5="",$H$5=""),"",IF(DCOUNTA(bd,5,Critères!$F24:$H25)=0,"",DCOUNTA(bd,5,Critères!$F24:$H25)))</f>
        <v/>
      </c>
      <c r="J29" s="49" t="str">
        <f>IF(AND($G$5="",$H$5=""),"",IF(DSUM(bd,5,Critères!$F24:$H25)=0,"",DSUM(bd,5,Critères!$F24:$H25)))</f>
        <v/>
      </c>
      <c r="K29" s="49" t="str">
        <f>IF(AND($G$5="",$H$5=""),"",IF(DCOUNTA(bd,5,Critères!$F24:$G25)=0,"",DCOUNTA(bd,5,Critères!$F24:$G25)))</f>
        <v/>
      </c>
      <c r="L29" s="49" t="str">
        <f>IF(AND($G$5="",$H$5=""),"",IF(DSUM(bd,5,Critères!$F24:$G25)=0,"",DSUM(bd,5,Critères!$F24:$G25)))</f>
        <v/>
      </c>
      <c r="M29" s="49" t="str">
        <f>IF(AND($G$5="",$H$5=""),"",IF(DCOUNTA(bd,5,Critères!$H24:$I25)=0,"",DCOUNTA(bd,5,Critères!$H24:$I25)))</f>
        <v/>
      </c>
      <c r="N29" s="49" t="str">
        <f>IF(AND($G$5="",$H$5=""),"",IF(DSUM(bd,5,Critères!$H24:$I25)=0,"",DSUM(bd,5,Critères!$H24:$I25)))</f>
        <v/>
      </c>
    </row>
    <row r="30" spans="1:16" ht="12.75" customHeight="1" x14ac:dyDescent="0.2">
      <c r="A30" s="97" t="s">
        <v>81</v>
      </c>
      <c r="B30" s="62" t="s">
        <v>82</v>
      </c>
      <c r="C30" s="96" t="str">
        <f>IF(DCOUNTA(bd,5,Critères!$C56:$D57)=0,"",DCOUNTA(bd,5,Critères!$C56:$D57))</f>
        <v/>
      </c>
      <c r="D30" s="96" t="str">
        <f>IF(DSUM(bd,5,Critères!$C56:$D57)=0,"",DSUM(bd,5,Critères!$C56:$D57))</f>
        <v/>
      </c>
      <c r="E30" s="96" t="str">
        <f ca="1">IF(DCOUNTA(bd,5,Critères!$A56:$C57)=0,"",DCOUNTA(bd,5,Critères!$A56:$C57))</f>
        <v/>
      </c>
      <c r="F30" s="96" t="str">
        <f ca="1">IF(DSUM(bd,5,Critères!$A56:$C57)=0,"",DSUM(bd,5,Critères!$A56:$C57))</f>
        <v/>
      </c>
      <c r="G30" s="96" t="str">
        <f t="shared" ref="G30:G34" si="4">IF(AND($G$5="",$H$5=""),"",IF(AND($G$5="",$H$5&lt;&gt;""),M30,IF(AND($G$5&lt;&gt;"",$H$5=""),K30,I30)))</f>
        <v/>
      </c>
      <c r="H30" s="96" t="str">
        <f t="shared" ref="H30:H34" si="5">IF(AND($G$5="",$H$5=""),"",IF(AND($G$5="",$H$5&lt;&gt;""),N30,IF(AND($G$5&lt;&gt;"",$H$5=""),L30,J30)))</f>
        <v/>
      </c>
      <c r="I30" s="49" t="str">
        <f>IF(AND($G$5="",$H$5=""),"",IF(DCOUNTA(bd,5,Critères!$F56:$H57)=0,"",DCOUNTA(bd,5,Critères!$F56:$H57)))</f>
        <v/>
      </c>
      <c r="J30" s="49" t="str">
        <f>IF(AND($G$5="",$H$5=""),"",IF(DSUM(bd,5,Critères!$F56:$H57)=0,"",DSUM(bd,5,Critères!$F56:$H57)))</f>
        <v/>
      </c>
      <c r="K30" s="49" t="str">
        <f>IF(AND($G$5="",$H$5=""),"",IF(DCOUNTA(bd,5,Critères!$F56:$G57)=0,"",DCOUNTA(bd,5,Critères!$F56:$G57)))</f>
        <v/>
      </c>
      <c r="L30" s="49" t="str">
        <f>IF(AND($G$5="",$H$5=""),"",IF(DSUM(bd,5,Critères!$F56:$G57)=0,"",DSUM(bd,5,Critères!$F56:$G57)))</f>
        <v/>
      </c>
      <c r="M30" s="49" t="str">
        <f>IF(AND($G$5="",$H$5=""),"",IF(DCOUNTA(bd,5,Critères!$H56:$I57)=0,"",DCOUNTA(bd,5,Critères!$H56:$I57)))</f>
        <v/>
      </c>
      <c r="N30" s="49" t="str">
        <f>IF(AND($G$5="",$H$5=""),"",IF(DSUM(bd,5,Critères!$H56:$I57)=0,"",DSUM(bd,5,Critères!$H56:$I57)))</f>
        <v/>
      </c>
    </row>
    <row r="31" spans="1:16" ht="12.75" customHeight="1" x14ac:dyDescent="0.2">
      <c r="A31" s="96"/>
      <c r="B31" s="96"/>
      <c r="C31" s="96" t="str">
        <f>IF(DCOUNTA(bd,5,Critères!$C58:$D59)=0,"",DCOUNTA(bd,5,Critères!$C58:$D59))</f>
        <v/>
      </c>
      <c r="D31" s="96" t="str">
        <f>IF(DSUM(bd,5,Critères!$C58:$D59)=0,"",DSUM(bd,5,Critères!$C58:$D59))</f>
        <v/>
      </c>
      <c r="E31" s="96" t="str">
        <f ca="1">IF(DCOUNTA(bd,5,Critères!$A58:$C59)=0,"",DCOUNTA(bd,5,Critères!$A58:$C59))</f>
        <v/>
      </c>
      <c r="F31" s="96" t="str">
        <f ca="1">IF(DSUM(bd,5,Critères!$A58:$C59)=0,"",DSUM(bd,5,Critères!$A58:$C59))</f>
        <v/>
      </c>
      <c r="G31" s="96" t="str">
        <f t="shared" si="4"/>
        <v/>
      </c>
      <c r="H31" s="96" t="str">
        <f t="shared" si="5"/>
        <v/>
      </c>
      <c r="I31" s="49" t="str">
        <f>IF(AND($G$5="",$H$5=""),"",IF(DCOUNTA(bd,5,Critères!$F58:$H59)=0,"",DCOUNTA(bd,5,Critères!$F58:$H59)))</f>
        <v/>
      </c>
      <c r="J31" s="49" t="str">
        <f>IF(AND($G$5="",$H$5=""),"",IF(DSUM(bd,5,Critères!$F58:$H59)=0,"",DSUM(bd,5,Critères!$F58:$H59)))</f>
        <v/>
      </c>
      <c r="K31" s="49" t="str">
        <f>IF(AND($G$5="",$H$5=""),"",IF(DCOUNTA(bd,5,Critères!$F58:$G59)=0,"",DCOUNTA(bd,5,Critères!$F58:$G59)))</f>
        <v/>
      </c>
      <c r="L31" s="49" t="str">
        <f>IF(AND($G$5="",$H$5=""),"",IF(DSUM(bd,5,Critères!$F58:$G59)=0,"",DSUM(bd,5,Critères!$F58:$G59)))</f>
        <v/>
      </c>
      <c r="M31" s="49" t="str">
        <f>IF(AND($G$5="",$H$5=""),"",IF(DCOUNTA(bd,5,Critères!$H58:$I59)=0,"",DCOUNTA(bd,5,Critères!$H58:$I59)))</f>
        <v/>
      </c>
      <c r="N31" s="49" t="str">
        <f>IF(AND($G$5="",$H$5=""),"",IF(DSUM(bd,5,Critères!$H58:$I59)=0,"",DSUM(bd,5,Critères!$H58:$I59)))</f>
        <v/>
      </c>
    </row>
    <row r="32" spans="1:16" ht="12.75" customHeight="1" x14ac:dyDescent="0.2">
      <c r="A32" s="96"/>
      <c r="B32" s="96"/>
      <c r="C32" s="96" t="str">
        <f>IF(DCOUNTA(bd,5,Critères!$C60:$D61)=0,"",DCOUNTA(bd,5,Critères!$C60:$D61))</f>
        <v/>
      </c>
      <c r="D32" s="96" t="str">
        <f>IF(DSUM(bd,5,Critères!$C60:$D61)=0,"",DSUM(bd,5,Critères!$C60:$D61))</f>
        <v/>
      </c>
      <c r="E32" s="96" t="str">
        <f ca="1">IF(DCOUNTA(bd,5,Critères!$A60:$C61)=0,"",DCOUNTA(bd,5,Critères!$A60:$C61))</f>
        <v/>
      </c>
      <c r="F32" s="96" t="str">
        <f ca="1">IF(DSUM(bd,5,Critères!$A60:$C61)=0,"",DSUM(bd,5,Critères!$A60:$C61))</f>
        <v/>
      </c>
      <c r="G32" s="96" t="str">
        <f t="shared" si="4"/>
        <v/>
      </c>
      <c r="H32" s="96" t="str">
        <f t="shared" si="5"/>
        <v/>
      </c>
      <c r="I32" s="49" t="str">
        <f>IF(AND($G$5="",$H$5=""),"",IF(DCOUNTA(bd,5,Critères!$F60:$H61)=0,"",DCOUNTA(bd,5,Critères!$F60:$H61)))</f>
        <v/>
      </c>
      <c r="J32" s="49" t="str">
        <f>IF(AND($G$5="",$H$5=""),"",IF(DSUM(bd,5,Critères!$F60:$H61)=0,"",DSUM(bd,5,Critères!$F60:$H61)))</f>
        <v/>
      </c>
      <c r="K32" s="49" t="str">
        <f>IF(AND($G$5="",$H$5=""),"",IF(DCOUNTA(bd,5,Critères!$F60:$G61)=0,"",DCOUNTA(bd,5,Critères!$F60:$G61)))</f>
        <v/>
      </c>
      <c r="L32" s="49" t="str">
        <f>IF(AND($G$5="",$H$5=""),"",IF(DSUM(bd,5,Critères!$F60:$G61)=0,"",DSUM(bd,5,Critères!$F60:$G61)))</f>
        <v/>
      </c>
      <c r="M32" s="49" t="str">
        <f>IF(AND($G$5="",$H$5=""),"",IF(DCOUNTA(bd,5,Critères!$H60:$I61)=0,"",DCOUNTA(bd,5,Critères!$H60:$I61)))</f>
        <v/>
      </c>
      <c r="N32" s="49" t="str">
        <f>IF(AND($G$5="",$H$5=""),"",IF(DSUM(bd,5,Critères!$H60:$I61)=0,"",DSUM(bd,5,Critères!$H60:$I61)))</f>
        <v/>
      </c>
    </row>
    <row r="33" spans="1:14" ht="12.75" customHeight="1" x14ac:dyDescent="0.2">
      <c r="A33" s="95"/>
      <c r="B33" s="95"/>
      <c r="C33" s="96" t="str">
        <f>IF(DCOUNTA(bd,5,Critères!$C62:$D63)=0,"",DCOUNTA(bd,5,Critères!$C62:$D63))</f>
        <v/>
      </c>
      <c r="D33" s="96" t="str">
        <f>IF(DSUM(bd,5,Critères!$C62:$D63)=0,"",DSUM(bd,5,Critères!$C62:$D63))</f>
        <v/>
      </c>
      <c r="E33" s="96" t="str">
        <f ca="1">IF(DCOUNTA(bd,5,Critères!$A62:$C63)=0,"",DCOUNTA(bd,5,Critères!$A62:$C63))</f>
        <v/>
      </c>
      <c r="F33" s="96" t="str">
        <f ca="1">IF(DSUM(bd,5,Critères!$A62:$C63)=0,"",DSUM(bd,5,Critères!$A62:$C63))</f>
        <v/>
      </c>
      <c r="G33" s="96" t="str">
        <f t="shared" si="4"/>
        <v/>
      </c>
      <c r="H33" s="96" t="str">
        <f t="shared" si="5"/>
        <v/>
      </c>
      <c r="I33" s="49" t="str">
        <f>IF(AND($G$5="",$H$5=""),"",IF(DCOUNTA(bd,5,Critères!$F62:$H63)=0,"",DCOUNTA(bd,5,Critères!$F62:$H63)))</f>
        <v/>
      </c>
      <c r="J33" s="49" t="str">
        <f>IF(AND($G$5="",$H$5=""),"",IF(DSUM(bd,5,Critères!$F62:$H63)=0,"",DSUM(bd,5,Critères!$F62:$H63)))</f>
        <v/>
      </c>
      <c r="K33" s="49" t="str">
        <f>IF(AND($G$5="",$H$5=""),"",IF(DCOUNTA(bd,5,Critères!$F62:$G63)=0,"",DCOUNTA(bd,5,Critères!$F62:$G63)))</f>
        <v/>
      </c>
      <c r="L33" s="49" t="str">
        <f>IF(AND($G$5="",$H$5=""),"",IF(DSUM(bd,5,Critères!$F62:$G63)=0,"",DSUM(bd,5,Critères!$F62:$G63)))</f>
        <v/>
      </c>
      <c r="M33" s="49" t="str">
        <f>IF(AND($G$5="",$H$5=""),"",IF(DCOUNTA(bd,5,Critères!$H62:$I63)=0,"",DCOUNTA(bd,5,Critères!$H62:$I63)))</f>
        <v/>
      </c>
      <c r="N33" s="49" t="str">
        <f>IF(AND($G$5="",$H$5=""),"",IF(DSUM(bd,5,Critères!$H62:$I63)=0,"",DSUM(bd,5,Critères!$H62:$I63)))</f>
        <v/>
      </c>
    </row>
    <row r="34" spans="1:14" ht="12.75" customHeight="1" x14ac:dyDescent="0.2">
      <c r="A34" s="95"/>
      <c r="B34" s="95"/>
      <c r="C34" s="96" t="str">
        <f>IF(DCOUNTA(bd,5,Critères!$C64:$D65)=0,"",DCOUNTA(bd,5,Critères!$C64:$D65))</f>
        <v/>
      </c>
      <c r="D34" s="96" t="str">
        <f>IF(DSUM(bd,5,Critères!$C64:$D65)=0,"",DSUM(bd,5,Critères!$C64:$D65))</f>
        <v/>
      </c>
      <c r="E34" s="96" t="str">
        <f ca="1">IF(DCOUNTA(bd,5,Critères!$A64:$C65)=0,"",DCOUNTA(bd,5,Critères!$A64:$C65))</f>
        <v/>
      </c>
      <c r="F34" s="96" t="str">
        <f ca="1">IF(DSUM(bd,5,Critères!$A64:$C65)=0,"",DSUM(bd,5,Critères!$A64:$C65))</f>
        <v/>
      </c>
      <c r="G34" s="96" t="str">
        <f t="shared" si="4"/>
        <v/>
      </c>
      <c r="H34" s="96" t="str">
        <f t="shared" si="5"/>
        <v/>
      </c>
      <c r="I34" s="49" t="str">
        <f>IF(AND($G$5="",$H$5=""),"",IF(DCOUNTA(bd,5,Critères!$F64:$H65)=0,"",DCOUNTA(bd,5,Critères!$F64:$H65)))</f>
        <v/>
      </c>
      <c r="J34" s="49" t="str">
        <f>IF(AND($G$5="",$H$5=""),"",IF(DSUM(bd,5,Critères!$F64:$H65)=0,"",DSUM(bd,5,Critères!$F64:$H65)))</f>
        <v/>
      </c>
      <c r="K34" s="49" t="str">
        <f>IF(AND($G$5="",$H$5=""),"",IF(DCOUNTA(bd,5,Critères!$F64:$G65)=0,"",DCOUNTA(bd,5,Critères!$F64:$G65)))</f>
        <v/>
      </c>
      <c r="L34" s="49" t="str">
        <f>IF(AND($G$5="",$H$5=""),"",IF(DSUM(bd,5,Critères!$F64:$G65)=0,"",DSUM(bd,5,Critères!$F64:$G65)))</f>
        <v/>
      </c>
      <c r="M34" s="49" t="str">
        <f>IF(AND($G$5="",$H$5=""),"",IF(DCOUNTA(bd,5,Critères!$H64:$I65)=0,"",DCOUNTA(bd,5,Critères!$H64:$I65)))</f>
        <v/>
      </c>
      <c r="N34" s="49" t="str">
        <f>IF(AND($G$5="",$H$5=""),"",IF(DSUM(bd,5,Critères!$H64:$I65)=0,"",DSUM(bd,5,Critères!$H64:$I65)))</f>
        <v/>
      </c>
    </row>
    <row r="35" spans="1:14" ht="12.75" customHeight="1" x14ac:dyDescent="0.2">
      <c r="A35" s="95"/>
      <c r="B35" s="62" t="s">
        <v>115</v>
      </c>
      <c r="C35" s="62">
        <f t="shared" ref="C35:H35" si="6">SUM(C8:C34)</f>
        <v>4</v>
      </c>
      <c r="D35" s="62">
        <f t="shared" si="6"/>
        <v>70</v>
      </c>
      <c r="E35" s="62">
        <f t="shared" ca="1" si="6"/>
        <v>0</v>
      </c>
      <c r="F35" s="62">
        <f t="shared" ca="1" si="6"/>
        <v>0</v>
      </c>
      <c r="G35" s="62">
        <f t="shared" si="6"/>
        <v>0</v>
      </c>
      <c r="H35" s="62">
        <f t="shared" si="6"/>
        <v>0</v>
      </c>
    </row>
  </sheetData>
  <mergeCells count="5">
    <mergeCell ref="C4:D4"/>
    <mergeCell ref="E4:F4"/>
    <mergeCell ref="C1:H1"/>
    <mergeCell ref="A1:B2"/>
    <mergeCell ref="C2:H2"/>
  </mergeCells>
  <pageMargins left="0.98402777777777795" right="0.98402777777777795" top="0.39374999999999999" bottom="0.51180555555555496" header="0.51180555555555496" footer="0.51180555555555496"/>
  <pageSetup firstPageNumber="0" orientation="landscape" horizontalDpi="300" verticalDpi="300"/>
  <headerFooter>
    <oddFooter>&amp;L&amp;D&amp;RPage :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9" zoomScale="163" zoomScaleNormal="163" workbookViewId="0">
      <selection activeCell="B16" sqref="B16"/>
    </sheetView>
  </sheetViews>
  <sheetFormatPr baseColWidth="10" defaultColWidth="9.140625" defaultRowHeight="12.75" x14ac:dyDescent="0.2"/>
  <cols>
    <col min="1" max="1" width="8.7109375" customWidth="1"/>
    <col min="2" max="2" width="34" bestFit="1" customWidth="1"/>
    <col min="3" max="3" width="9.7109375" customWidth="1"/>
    <col min="4" max="5" width="11.42578125"/>
    <col min="6" max="6" width="13.85546875" customWidth="1"/>
    <col min="7" max="1025" width="11.42578125"/>
  </cols>
  <sheetData>
    <row r="1" spans="1:6" ht="39.75" customHeight="1" x14ac:dyDescent="0.2">
      <c r="A1" s="125" t="str">
        <f>+Statistiques!C1</f>
        <v>Nom du Destinataire</v>
      </c>
      <c r="B1" s="125"/>
      <c r="C1" s="125"/>
      <c r="D1" s="125"/>
      <c r="E1" s="125"/>
      <c r="F1" s="125"/>
    </row>
    <row r="2" spans="1:6" ht="15.75" x14ac:dyDescent="0.25">
      <c r="A2" s="126" t="s">
        <v>151</v>
      </c>
      <c r="B2" s="127"/>
      <c r="C2" s="127"/>
      <c r="D2" s="127"/>
      <c r="E2" s="127"/>
      <c r="F2" s="128"/>
    </row>
    <row r="3" spans="1:6" ht="8.25" customHeight="1" x14ac:dyDescent="0.4">
      <c r="A3" s="48"/>
      <c r="B3" s="48"/>
      <c r="C3" s="48"/>
      <c r="D3" s="48"/>
      <c r="E3" s="48"/>
      <c r="F3" s="48"/>
    </row>
    <row r="4" spans="1:6" ht="14.85" customHeight="1" x14ac:dyDescent="0.2">
      <c r="A4" s="52"/>
      <c r="B4" s="53"/>
      <c r="C4" s="54" t="s">
        <v>142</v>
      </c>
      <c r="D4" s="129" t="s">
        <v>143</v>
      </c>
      <c r="E4" s="129"/>
      <c r="F4" s="130" t="s">
        <v>144</v>
      </c>
    </row>
    <row r="5" spans="1:6" x14ac:dyDescent="0.2">
      <c r="A5" s="55"/>
      <c r="B5" s="56"/>
      <c r="C5" s="57" t="s">
        <v>145</v>
      </c>
      <c r="D5" s="131" t="s">
        <v>140</v>
      </c>
      <c r="E5" s="132" t="s">
        <v>141</v>
      </c>
      <c r="F5" s="130"/>
    </row>
    <row r="6" spans="1:6" x14ac:dyDescent="0.2">
      <c r="A6" s="58" t="s">
        <v>35</v>
      </c>
      <c r="B6" s="59" t="s">
        <v>118</v>
      </c>
      <c r="C6" s="58" t="s">
        <v>146</v>
      </c>
      <c r="D6" s="131"/>
      <c r="E6" s="131"/>
      <c r="F6" s="58" t="s">
        <v>147</v>
      </c>
    </row>
    <row r="7" spans="1:6" ht="14.25" customHeight="1" x14ac:dyDescent="0.2">
      <c r="A7" s="59"/>
      <c r="B7" s="59"/>
      <c r="C7" s="59"/>
      <c r="D7" s="59"/>
      <c r="E7" s="59"/>
      <c r="F7" s="60"/>
    </row>
    <row r="8" spans="1:6" ht="15.6" customHeight="1" x14ac:dyDescent="0.2">
      <c r="A8" s="61">
        <f>+Statistiques!A8</f>
        <v>0</v>
      </c>
      <c r="B8" s="62" t="str">
        <f>+Statistiques!B8</f>
        <v>Généralités</v>
      </c>
      <c r="C8" s="63"/>
      <c r="D8" s="64">
        <f>+Statistiques!C8</f>
        <v>1</v>
      </c>
      <c r="E8" s="63">
        <f>+Statistiques!D8</f>
        <v>40</v>
      </c>
      <c r="F8" s="63">
        <f t="shared" ref="F8:F33" si="0">IFERROR(C8-E8,+C8)</f>
        <v>-40</v>
      </c>
    </row>
    <row r="9" spans="1:6" ht="15.6" customHeight="1" x14ac:dyDescent="0.2">
      <c r="A9" s="61">
        <f>+Statistiques!A9</f>
        <v>100</v>
      </c>
      <c r="B9" s="62" t="str">
        <f>+Statistiques!B9</f>
        <v>Philosophie et psychologie</v>
      </c>
      <c r="C9" s="63"/>
      <c r="D9" s="64">
        <f>+Statistiques!C9</f>
        <v>1</v>
      </c>
      <c r="E9" s="63">
        <f>+Statistiques!D9</f>
        <v>10</v>
      </c>
      <c r="F9" s="63">
        <f t="shared" si="0"/>
        <v>-10</v>
      </c>
    </row>
    <row r="10" spans="1:6" ht="15.6" customHeight="1" x14ac:dyDescent="0.2">
      <c r="A10" s="61">
        <f>+Statistiques!A10</f>
        <v>200</v>
      </c>
      <c r="B10" s="62" t="str">
        <f>+Statistiques!B10</f>
        <v>Religion</v>
      </c>
      <c r="C10" s="63"/>
      <c r="D10" s="64">
        <f>+Statistiques!C10</f>
        <v>1</v>
      </c>
      <c r="E10" s="63">
        <f>+Statistiques!D10</f>
        <v>10</v>
      </c>
      <c r="F10" s="63">
        <f t="shared" si="0"/>
        <v>-10</v>
      </c>
    </row>
    <row r="11" spans="1:6" ht="15.6" customHeight="1" x14ac:dyDescent="0.2">
      <c r="A11" s="61">
        <f>+Statistiques!A11</f>
        <v>300</v>
      </c>
      <c r="B11" s="62" t="str">
        <f>+Statistiques!B11</f>
        <v>Science sociales</v>
      </c>
      <c r="C11" s="63"/>
      <c r="D11" s="64">
        <f>+Statistiques!C11</f>
        <v>1</v>
      </c>
      <c r="E11" s="63">
        <f>+Statistiques!D11</f>
        <v>10</v>
      </c>
      <c r="F11" s="63">
        <f t="shared" si="0"/>
        <v>-10</v>
      </c>
    </row>
    <row r="12" spans="1:6" ht="15.6" customHeight="1" x14ac:dyDescent="0.2">
      <c r="A12" s="61">
        <f>+Statistiques!A12</f>
        <v>400</v>
      </c>
      <c r="B12" s="62" t="str">
        <f>+Statistiques!B12</f>
        <v>Langues</v>
      </c>
      <c r="C12" s="63"/>
      <c r="D12" s="64" t="str">
        <f>+Statistiques!C12</f>
        <v/>
      </c>
      <c r="E12" s="63" t="str">
        <f>+Statistiques!D12</f>
        <v/>
      </c>
      <c r="F12" s="63">
        <f t="shared" si="0"/>
        <v>0</v>
      </c>
    </row>
    <row r="13" spans="1:6" ht="15.6" customHeight="1" x14ac:dyDescent="0.2">
      <c r="A13" s="61">
        <f>+Statistiques!A13</f>
        <v>500</v>
      </c>
      <c r="B13" s="62" t="str">
        <f>+Statistiques!B13</f>
        <v>Sciences de la nature et math.</v>
      </c>
      <c r="C13" s="63"/>
      <c r="D13" s="64" t="str">
        <f>+Statistiques!C13</f>
        <v/>
      </c>
      <c r="E13" s="63" t="str">
        <f>+Statistiques!D13</f>
        <v/>
      </c>
      <c r="F13" s="63">
        <f t="shared" si="0"/>
        <v>0</v>
      </c>
    </row>
    <row r="14" spans="1:6" ht="15.6" customHeight="1" x14ac:dyDescent="0.2">
      <c r="A14" s="61">
        <f>+Statistiques!A14</f>
        <v>600</v>
      </c>
      <c r="B14" s="62" t="str">
        <f>+Statistiques!B14</f>
        <v>Sciences appliquées</v>
      </c>
      <c r="C14" s="63"/>
      <c r="D14" s="64" t="str">
        <f>+Statistiques!C14</f>
        <v/>
      </c>
      <c r="E14" s="63" t="str">
        <f>+Statistiques!D14</f>
        <v/>
      </c>
      <c r="F14" s="63">
        <f t="shared" si="0"/>
        <v>0</v>
      </c>
    </row>
    <row r="15" spans="1:6" ht="15.6" customHeight="1" x14ac:dyDescent="0.2">
      <c r="A15" s="61">
        <f>+Statistiques!A15</f>
        <v>700</v>
      </c>
      <c r="B15" s="62" t="str">
        <f>+Statistiques!B15</f>
        <v>Arts et loisirs</v>
      </c>
      <c r="C15" s="63"/>
      <c r="D15" s="64" t="str">
        <f>+Statistiques!C15</f>
        <v/>
      </c>
      <c r="E15" s="63" t="str">
        <f>+Statistiques!D15</f>
        <v/>
      </c>
      <c r="F15" s="63">
        <f t="shared" si="0"/>
        <v>0</v>
      </c>
    </row>
    <row r="16" spans="1:6" ht="15.6" customHeight="1" x14ac:dyDescent="0.2">
      <c r="A16" s="61" t="str">
        <f>+Statistiques!A16</f>
        <v>ATP</v>
      </c>
      <c r="B16" s="62" t="str">
        <f>+Statistiques!B16</f>
        <v>Théâtre et poésie</v>
      </c>
      <c r="C16" s="63"/>
      <c r="D16" s="64" t="str">
        <f>+Statistiques!C16</f>
        <v/>
      </c>
      <c r="E16" s="63" t="str">
        <f>+Statistiques!D16</f>
        <v/>
      </c>
      <c r="F16" s="63">
        <f t="shared" si="0"/>
        <v>0</v>
      </c>
    </row>
    <row r="17" spans="1:6" ht="15.6" customHeight="1" x14ac:dyDescent="0.2">
      <c r="A17" s="61">
        <f>+Statistiques!A17</f>
        <v>800</v>
      </c>
      <c r="B17" s="62" t="str">
        <f>+Statistiques!B17</f>
        <v>Littérature, essais Anthologie</v>
      </c>
      <c r="C17" s="63"/>
      <c r="D17" s="64" t="str">
        <f>+Statistiques!C17</f>
        <v/>
      </c>
      <c r="E17" s="63" t="str">
        <f>+Statistiques!D17</f>
        <v/>
      </c>
      <c r="F17" s="63">
        <f t="shared" si="0"/>
        <v>0</v>
      </c>
    </row>
    <row r="18" spans="1:6" ht="15.6" customHeight="1" x14ac:dyDescent="0.2">
      <c r="A18" s="61" t="str">
        <f>+Statistiques!A18</f>
        <v>EPL</v>
      </c>
      <c r="B18" s="62" t="str">
        <f>+Statistiques!B18</f>
        <v>Albums et premières lectures</v>
      </c>
      <c r="C18" s="63"/>
      <c r="D18" s="64" t="str">
        <f>+Statistiques!C18</f>
        <v/>
      </c>
      <c r="E18" s="63" t="str">
        <f>+Statistiques!D18</f>
        <v/>
      </c>
      <c r="F18" s="63">
        <f t="shared" si="0"/>
        <v>0</v>
      </c>
    </row>
    <row r="19" spans="1:6" ht="15.6" customHeight="1" x14ac:dyDescent="0.2">
      <c r="A19" s="61" t="str">
        <f>+Statistiques!A19</f>
        <v>ERO</v>
      </c>
      <c r="B19" s="62" t="str">
        <f>+Statistiques!B19</f>
        <v>Romans enfant</v>
      </c>
      <c r="C19" s="63"/>
      <c r="D19" s="64" t="str">
        <f>+Statistiques!C19</f>
        <v/>
      </c>
      <c r="E19" s="63" t="str">
        <f>+Statistiques!D19</f>
        <v/>
      </c>
      <c r="F19" s="63">
        <f t="shared" si="0"/>
        <v>0</v>
      </c>
    </row>
    <row r="20" spans="1:6" ht="15.6" customHeight="1" x14ac:dyDescent="0.2">
      <c r="A20" s="61" t="str">
        <f>+Statistiques!A20</f>
        <v>EDO</v>
      </c>
      <c r="B20" s="62" t="str">
        <f>+Statistiques!B20</f>
        <v>Documentaires enfant</v>
      </c>
      <c r="C20" s="63"/>
      <c r="D20" s="64" t="str">
        <f>+Statistiques!C20</f>
        <v/>
      </c>
      <c r="E20" s="63" t="str">
        <f>+Statistiques!D20</f>
        <v/>
      </c>
      <c r="F20" s="63">
        <f t="shared" si="0"/>
        <v>0</v>
      </c>
    </row>
    <row r="21" spans="1:6" ht="15.6" customHeight="1" x14ac:dyDescent="0.2">
      <c r="A21" s="61" t="str">
        <f>+Statistiques!A21</f>
        <v>JRO</v>
      </c>
      <c r="B21" s="62" t="str">
        <f>+Statistiques!B21</f>
        <v>Romans jeunesse</v>
      </c>
      <c r="C21" s="63"/>
      <c r="D21" s="64" t="str">
        <f>+Statistiques!C21</f>
        <v/>
      </c>
      <c r="E21" s="63" t="str">
        <f>+Statistiques!D21</f>
        <v/>
      </c>
      <c r="F21" s="63">
        <f t="shared" si="0"/>
        <v>0</v>
      </c>
    </row>
    <row r="22" spans="1:6" ht="15.6" customHeight="1" x14ac:dyDescent="0.2">
      <c r="A22" s="61" t="str">
        <f>+Statistiques!A22</f>
        <v>JDO</v>
      </c>
      <c r="B22" s="62" t="str">
        <f>+Statistiques!B22</f>
        <v>Documentaires jeunesse</v>
      </c>
      <c r="C22" s="63"/>
      <c r="D22" s="64" t="str">
        <f>+Statistiques!C22</f>
        <v/>
      </c>
      <c r="E22" s="63" t="str">
        <f>+Statistiques!D22</f>
        <v/>
      </c>
      <c r="F22" s="63">
        <f t="shared" si="0"/>
        <v>0</v>
      </c>
    </row>
    <row r="23" spans="1:6" ht="15.6" customHeight="1" x14ac:dyDescent="0.2">
      <c r="A23" s="61" t="str">
        <f>+Statistiques!A23</f>
        <v>JRE</v>
      </c>
      <c r="B23" s="62" t="str">
        <f>+Statistiques!B23</f>
        <v>Références jeunesse</v>
      </c>
      <c r="C23" s="63"/>
      <c r="D23" s="64" t="str">
        <f>+Statistiques!C23</f>
        <v/>
      </c>
      <c r="E23" s="63" t="str">
        <f>+Statistiques!D23</f>
        <v/>
      </c>
      <c r="F23" s="63">
        <f t="shared" si="0"/>
        <v>0</v>
      </c>
    </row>
    <row r="24" spans="1:6" ht="15.6" customHeight="1" x14ac:dyDescent="0.2">
      <c r="A24" s="61" t="str">
        <f>+Statistiques!A24</f>
        <v>ABD</v>
      </c>
      <c r="B24" s="62" t="str">
        <f>+Statistiques!B24</f>
        <v>Bandes dessinées</v>
      </c>
      <c r="C24" s="63"/>
      <c r="D24" s="64" t="str">
        <f>+Statistiques!C24</f>
        <v/>
      </c>
      <c r="E24" s="63" t="str">
        <f>+Statistiques!D24</f>
        <v/>
      </c>
      <c r="F24" s="63">
        <f t="shared" si="0"/>
        <v>0</v>
      </c>
    </row>
    <row r="25" spans="1:6" ht="15.6" customHeight="1" x14ac:dyDescent="0.2">
      <c r="A25" s="61" t="str">
        <f>+Statistiques!A25</f>
        <v>ARQ</v>
      </c>
      <c r="B25" s="62" t="str">
        <f>+Statistiques!B25</f>
        <v>Romans québécois</v>
      </c>
      <c r="C25" s="63"/>
      <c r="D25" s="64" t="str">
        <f>+Statistiques!C25</f>
        <v/>
      </c>
      <c r="E25" s="63" t="str">
        <f>+Statistiques!D25</f>
        <v/>
      </c>
      <c r="F25" s="63">
        <f t="shared" si="0"/>
        <v>0</v>
      </c>
    </row>
    <row r="26" spans="1:6" ht="15.6" customHeight="1" x14ac:dyDescent="0.2">
      <c r="A26" s="61" t="str">
        <f>+Statistiques!A26</f>
        <v>ARF</v>
      </c>
      <c r="B26" s="62" t="str">
        <f>+Statistiques!B26</f>
        <v>Romans francophones</v>
      </c>
      <c r="C26" s="63"/>
      <c r="D26" s="64" t="str">
        <f>+Statistiques!C26</f>
        <v/>
      </c>
      <c r="E26" s="63" t="str">
        <f>+Statistiques!D26</f>
        <v/>
      </c>
      <c r="F26" s="63">
        <f t="shared" si="0"/>
        <v>0</v>
      </c>
    </row>
    <row r="27" spans="1:6" ht="15.6" customHeight="1" x14ac:dyDescent="0.2">
      <c r="A27" s="61" t="str">
        <f>+Statistiques!A27</f>
        <v>APH</v>
      </c>
      <c r="B27" s="62" t="str">
        <f>+Statistiques!B27</f>
        <v>Romans de poche et Harlequin</v>
      </c>
      <c r="C27" s="63"/>
      <c r="D27" s="64" t="str">
        <f>+Statistiques!C27</f>
        <v/>
      </c>
      <c r="E27" s="63" t="str">
        <f>+Statistiques!D27</f>
        <v/>
      </c>
      <c r="F27" s="63">
        <f t="shared" si="0"/>
        <v>0</v>
      </c>
    </row>
    <row r="28" spans="1:6" ht="15.6" customHeight="1" x14ac:dyDescent="0.2">
      <c r="A28" s="61" t="str">
        <f>+Statistiques!A28</f>
        <v>ARA</v>
      </c>
      <c r="B28" s="62" t="str">
        <f>+Statistiques!B28</f>
        <v>Romans anglais</v>
      </c>
      <c r="C28" s="63"/>
      <c r="D28" s="64" t="str">
        <f>+Statistiques!C28</f>
        <v/>
      </c>
      <c r="E28" s="63" t="str">
        <f>+Statistiques!D28</f>
        <v/>
      </c>
      <c r="F28" s="63">
        <f t="shared" si="0"/>
        <v>0</v>
      </c>
    </row>
    <row r="29" spans="1:6" ht="15.6" customHeight="1" x14ac:dyDescent="0.2">
      <c r="A29" s="61">
        <f>+Statistiques!A29</f>
        <v>900</v>
      </c>
      <c r="B29" s="62" t="str">
        <f>+Statistiques!B29</f>
        <v>Géographie et histoire</v>
      </c>
      <c r="C29" s="63"/>
      <c r="D29" s="64" t="str">
        <f>+Statistiques!C29</f>
        <v/>
      </c>
      <c r="E29" s="63" t="str">
        <f>+Statistiques!D29</f>
        <v/>
      </c>
      <c r="F29" s="63">
        <f t="shared" si="0"/>
        <v>0</v>
      </c>
    </row>
    <row r="30" spans="1:6" ht="15.6" customHeight="1" x14ac:dyDescent="0.2">
      <c r="A30" s="61" t="str">
        <f>+Statistiques!A30</f>
        <v>MS</v>
      </c>
      <c r="B30" s="62" t="str">
        <f>+Statistiques!B30</f>
        <v>Matériel scolaire</v>
      </c>
      <c r="C30" s="63"/>
      <c r="D30" s="64" t="str">
        <f>+Statistiques!C30</f>
        <v/>
      </c>
      <c r="E30" s="63" t="str">
        <f>+Statistiques!D30</f>
        <v/>
      </c>
      <c r="F30" s="63">
        <f t="shared" si="0"/>
        <v>0</v>
      </c>
    </row>
    <row r="31" spans="1:6" ht="15.6" customHeight="1" x14ac:dyDescent="0.2">
      <c r="A31" s="61"/>
      <c r="B31" s="62"/>
      <c r="C31" s="63"/>
      <c r="D31" s="64" t="str">
        <f>+Statistiques!C31</f>
        <v/>
      </c>
      <c r="E31" s="63" t="str">
        <f>+Statistiques!D31</f>
        <v/>
      </c>
      <c r="F31" s="63">
        <f t="shared" si="0"/>
        <v>0</v>
      </c>
    </row>
    <row r="32" spans="1:6" ht="15.6" customHeight="1" x14ac:dyDescent="0.2">
      <c r="A32" s="61"/>
      <c r="B32" s="62"/>
      <c r="C32" s="63"/>
      <c r="D32" s="64" t="str">
        <f>+Statistiques!C32</f>
        <v/>
      </c>
      <c r="E32" s="63" t="str">
        <f>+Statistiques!D32</f>
        <v/>
      </c>
      <c r="F32" s="63">
        <f t="shared" si="0"/>
        <v>0</v>
      </c>
    </row>
    <row r="33" spans="1:6" ht="15.6" customHeight="1" x14ac:dyDescent="0.2">
      <c r="A33" s="61"/>
      <c r="B33" s="62"/>
      <c r="C33" s="63"/>
      <c r="D33" s="64" t="str">
        <f>+Statistiques!C30</f>
        <v/>
      </c>
      <c r="E33" s="63" t="str">
        <f>+Statistiques!D33</f>
        <v/>
      </c>
      <c r="F33" s="63">
        <f t="shared" si="0"/>
        <v>0</v>
      </c>
    </row>
    <row r="34" spans="1:6" ht="15.6" customHeight="1" x14ac:dyDescent="0.2">
      <c r="A34" s="61"/>
      <c r="B34" s="62"/>
      <c r="C34" s="63"/>
      <c r="D34" s="64" t="str">
        <f>+Statistiques!C31</f>
        <v/>
      </c>
      <c r="E34" s="63" t="str">
        <f>+Statistiques!D31</f>
        <v/>
      </c>
      <c r="F34" s="65"/>
    </row>
    <row r="35" spans="1:6" ht="15.6" customHeight="1" x14ac:dyDescent="0.2">
      <c r="A35" s="61"/>
      <c r="B35" s="62"/>
      <c r="C35" s="63"/>
      <c r="D35" s="64" t="str">
        <f>IF(DCOUNTA(bd,5,Critères!$C60:$D61)=0,"",DCOUNTA(bd,5,Critères!$C60:$D61))</f>
        <v/>
      </c>
      <c r="E35" s="63" t="str">
        <f>IF(DSUM(bd,5,Critères!$C60:$D61)=0,"",DSUM(bd,5,Critères!$C60:$D61))</f>
        <v/>
      </c>
      <c r="F35" s="65">
        <f>IFERROR(C35-E35,0)</f>
        <v>0</v>
      </c>
    </row>
    <row r="36" spans="1:6" ht="15.6" customHeight="1" x14ac:dyDescent="0.2">
      <c r="A36" s="61"/>
      <c r="B36" s="62" t="s">
        <v>115</v>
      </c>
      <c r="C36" s="63">
        <f>SUM(C8:C35)</f>
        <v>0</v>
      </c>
      <c r="D36" s="64">
        <f>SUM(D8:D35)</f>
        <v>4</v>
      </c>
      <c r="E36" s="63">
        <f>SUM(E8:E35)</f>
        <v>70</v>
      </c>
      <c r="F36" s="65">
        <f>SUM(F7:F35)</f>
        <v>-70</v>
      </c>
    </row>
  </sheetData>
  <mergeCells count="6">
    <mergeCell ref="A1:F1"/>
    <mergeCell ref="A2:F2"/>
    <mergeCell ref="D4:E4"/>
    <mergeCell ref="F4:F5"/>
    <mergeCell ref="D5:D6"/>
    <mergeCell ref="E5:E6"/>
  </mergeCells>
  <pageMargins left="0.59027777777777801" right="0.59027777777777801" top="0.49236111111111103" bottom="0.63124999999999998" header="0.39374999999999999" footer="0.39374999999999999"/>
  <pageSetup firstPageNumber="0" orientation="portrait" horizontalDpi="300" verticalDpi="300" r:id="rId1"/>
  <headerFooter>
    <oddFooter>&amp;L&amp;D&amp;CPage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zoomScalePageLayoutView="60" workbookViewId="0"/>
  </sheetViews>
  <sheetFormatPr baseColWidth="10" defaultColWidth="9.140625" defaultRowHeight="12.75" x14ac:dyDescent="0.2"/>
  <cols>
    <col min="1" max="1025" width="11" customWidth="1"/>
  </cols>
  <sheetData>
    <row r="1" spans="1:9" ht="12.75" customHeight="1" x14ac:dyDescent="0.2">
      <c r="A1" t="s">
        <v>117</v>
      </c>
      <c r="C1" t="s">
        <v>117</v>
      </c>
      <c r="D1" t="s">
        <v>35</v>
      </c>
      <c r="E1" t="s">
        <v>35</v>
      </c>
      <c r="F1" t="s">
        <v>117</v>
      </c>
      <c r="G1" t="s">
        <v>35</v>
      </c>
    </row>
    <row r="2" spans="1:9" ht="12.75" customHeight="1" x14ac:dyDescent="0.2">
      <c r="C2">
        <f ca="1">DMAX(Boîtes!$A$3:$E$1000,2,A1:A2)-1</f>
        <v>20</v>
      </c>
      <c r="E2" t="str">
        <f ca="1">DGET(Boîtes!A2:H243,3,$C$1:$C$2)</f>
        <v>aph</v>
      </c>
      <c r="F2">
        <f ca="1">DMAX(Boîtes!$A$3:$E$1000,2,A1:A2)</f>
        <v>21</v>
      </c>
      <c r="G2" t="str">
        <f ca="1">DGET(Boîtes!A2:I243,3,$F$1:$F$2)</f>
        <v>ara</v>
      </c>
      <c r="H2" s="66"/>
    </row>
    <row r="4" spans="1:9" ht="12.75" customHeight="1" x14ac:dyDescent="0.2">
      <c r="F4" t="str">
        <f ca="1">DGET(Statistiques!A6:B34,2,E1:E2)</f>
        <v>Romans de poche et Harlequin</v>
      </c>
    </row>
    <row r="6" spans="1:9" ht="12.75" customHeight="1" x14ac:dyDescent="0.2">
      <c r="A6" t="s">
        <v>116</v>
      </c>
      <c r="B6" t="s">
        <v>116</v>
      </c>
      <c r="C6" t="s">
        <v>35</v>
      </c>
      <c r="D6" t="s">
        <v>148</v>
      </c>
      <c r="E6" t="s">
        <v>149</v>
      </c>
      <c r="F6" t="str">
        <f t="shared" ref="F6:F37" si="0">C6</f>
        <v>Classe</v>
      </c>
      <c r="G6" t="s">
        <v>148</v>
      </c>
      <c r="H6" t="s">
        <v>124</v>
      </c>
      <c r="I6" t="str">
        <f t="shared" ref="I6:I37" si="1">F6</f>
        <v>Classe</v>
      </c>
    </row>
    <row r="7" spans="1:9" ht="12.75" customHeight="1" x14ac:dyDescent="0.2">
      <c r="A7" s="67" t="str">
        <f>CONCATENATE("&gt;=",Statistiques!$E$5)</f>
        <v>&gt;=</v>
      </c>
      <c r="B7" s="67" t="str">
        <f>CONCATENATE("&lt;=",Statistiques!$F$5)</f>
        <v>&lt;=</v>
      </c>
      <c r="C7" s="68">
        <f>Statistiques!A8</f>
        <v>0</v>
      </c>
      <c r="D7">
        <v>0</v>
      </c>
      <c r="F7" s="68">
        <f t="shared" si="0"/>
        <v>0</v>
      </c>
      <c r="G7" s="17" t="str">
        <f>IF(Statistiques!$G$5=0,"",Statistiques!$G$5)</f>
        <v/>
      </c>
      <c r="H7">
        <f>Statistiques!$H$5</f>
        <v>0</v>
      </c>
      <c r="I7" s="68">
        <f t="shared" si="1"/>
        <v>0</v>
      </c>
    </row>
    <row r="8" spans="1:9" ht="12.75" customHeight="1" x14ac:dyDescent="0.2">
      <c r="A8" t="s">
        <v>116</v>
      </c>
      <c r="B8" t="s">
        <v>116</v>
      </c>
      <c r="C8" t="s">
        <v>35</v>
      </c>
      <c r="D8" t="s">
        <v>148</v>
      </c>
      <c r="F8" t="str">
        <f t="shared" si="0"/>
        <v>Classe</v>
      </c>
      <c r="G8" t="s">
        <v>148</v>
      </c>
      <c r="H8" t="s">
        <v>124</v>
      </c>
      <c r="I8" t="str">
        <f t="shared" si="1"/>
        <v>Classe</v>
      </c>
    </row>
    <row r="9" spans="1:9" ht="12.75" customHeight="1" x14ac:dyDescent="0.2">
      <c r="A9" s="67" t="str">
        <f>CONCATENATE("&gt;=",Statistiques!$E$5)</f>
        <v>&gt;=</v>
      </c>
      <c r="B9" s="67" t="str">
        <f>CONCATENATE("&lt;=",Statistiques!$F$5)</f>
        <v>&lt;=</v>
      </c>
      <c r="C9" s="69">
        <f>Statistiques!A9</f>
        <v>100</v>
      </c>
      <c r="D9">
        <v>0</v>
      </c>
      <c r="F9">
        <f t="shared" si="0"/>
        <v>100</v>
      </c>
      <c r="G9" s="17">
        <f>Statistiques!$G$5</f>
        <v>0</v>
      </c>
      <c r="H9">
        <f>Statistiques!$H$5</f>
        <v>0</v>
      </c>
      <c r="I9">
        <f t="shared" si="1"/>
        <v>100</v>
      </c>
    </row>
    <row r="10" spans="1:9" ht="12.75" customHeight="1" x14ac:dyDescent="0.2">
      <c r="A10" t="s">
        <v>116</v>
      </c>
      <c r="B10" t="s">
        <v>116</v>
      </c>
      <c r="C10" t="s">
        <v>35</v>
      </c>
      <c r="D10" t="s">
        <v>148</v>
      </c>
      <c r="F10" t="str">
        <f t="shared" si="0"/>
        <v>Classe</v>
      </c>
      <c r="G10" t="s">
        <v>148</v>
      </c>
      <c r="H10" t="s">
        <v>124</v>
      </c>
      <c r="I10" t="str">
        <f t="shared" si="1"/>
        <v>Classe</v>
      </c>
    </row>
    <row r="11" spans="1:9" ht="12.75" customHeight="1" x14ac:dyDescent="0.2">
      <c r="A11" s="67" t="str">
        <f>CONCATENATE("&gt;=",Statistiques!$E$5)</f>
        <v>&gt;=</v>
      </c>
      <c r="B11" s="67" t="str">
        <f>CONCATENATE("&lt;=",Statistiques!$F$5)</f>
        <v>&lt;=</v>
      </c>
      <c r="C11" s="69">
        <f>Statistiques!A10</f>
        <v>200</v>
      </c>
      <c r="D11">
        <v>0</v>
      </c>
      <c r="E11" t="str">
        <f>IF(Statistiques!H5=0,"",Statistiques!H5)</f>
        <v/>
      </c>
      <c r="F11">
        <f t="shared" si="0"/>
        <v>200</v>
      </c>
      <c r="G11" s="17">
        <f>Statistiques!$G$5</f>
        <v>0</v>
      </c>
      <c r="H11">
        <f>Statistiques!$H$5</f>
        <v>0</v>
      </c>
      <c r="I11">
        <f t="shared" si="1"/>
        <v>200</v>
      </c>
    </row>
    <row r="12" spans="1:9" ht="12.75" customHeight="1" x14ac:dyDescent="0.2">
      <c r="A12" t="s">
        <v>116</v>
      </c>
      <c r="B12" t="s">
        <v>116</v>
      </c>
      <c r="C12" t="s">
        <v>35</v>
      </c>
      <c r="D12" t="s">
        <v>148</v>
      </c>
      <c r="F12" t="str">
        <f t="shared" si="0"/>
        <v>Classe</v>
      </c>
      <c r="G12" t="s">
        <v>148</v>
      </c>
      <c r="H12" t="s">
        <v>124</v>
      </c>
      <c r="I12" t="str">
        <f t="shared" si="1"/>
        <v>Classe</v>
      </c>
    </row>
    <row r="13" spans="1:9" ht="12.75" customHeight="1" x14ac:dyDescent="0.2">
      <c r="A13" s="67" t="str">
        <f>CONCATENATE("&gt;=",Statistiques!$E$5)</f>
        <v>&gt;=</v>
      </c>
      <c r="B13" s="67" t="str">
        <f>CONCATENATE("&lt;=",Statistiques!$F$5)</f>
        <v>&lt;=</v>
      </c>
      <c r="C13" s="69">
        <f>Statistiques!A11</f>
        <v>300</v>
      </c>
      <c r="D13">
        <v>0</v>
      </c>
      <c r="F13">
        <f t="shared" si="0"/>
        <v>300</v>
      </c>
      <c r="G13" s="17">
        <f>Statistiques!$G$5</f>
        <v>0</v>
      </c>
      <c r="H13">
        <f>Statistiques!$H$5</f>
        <v>0</v>
      </c>
      <c r="I13">
        <f t="shared" si="1"/>
        <v>300</v>
      </c>
    </row>
    <row r="14" spans="1:9" ht="12.75" customHeight="1" x14ac:dyDescent="0.2">
      <c r="A14" t="s">
        <v>116</v>
      </c>
      <c r="B14" t="s">
        <v>116</v>
      </c>
      <c r="C14" t="s">
        <v>35</v>
      </c>
      <c r="D14" t="s">
        <v>148</v>
      </c>
      <c r="F14" t="str">
        <f t="shared" si="0"/>
        <v>Classe</v>
      </c>
      <c r="G14" t="s">
        <v>148</v>
      </c>
      <c r="H14" t="s">
        <v>124</v>
      </c>
      <c r="I14" t="str">
        <f t="shared" si="1"/>
        <v>Classe</v>
      </c>
    </row>
    <row r="15" spans="1:9" ht="12.75" customHeight="1" x14ac:dyDescent="0.2">
      <c r="A15" s="67" t="str">
        <f>CONCATENATE("&gt;=",Statistiques!$E$5)</f>
        <v>&gt;=</v>
      </c>
      <c r="B15" s="67" t="str">
        <f>CONCATENATE("&lt;=",Statistiques!$F$5)</f>
        <v>&lt;=</v>
      </c>
      <c r="C15" s="69">
        <f>Statistiques!A12</f>
        <v>400</v>
      </c>
      <c r="D15">
        <v>0</v>
      </c>
      <c r="F15">
        <f t="shared" si="0"/>
        <v>400</v>
      </c>
      <c r="G15" s="17">
        <f>Statistiques!$G$5</f>
        <v>0</v>
      </c>
      <c r="H15">
        <f>Statistiques!$H$5</f>
        <v>0</v>
      </c>
      <c r="I15">
        <f t="shared" si="1"/>
        <v>400</v>
      </c>
    </row>
    <row r="16" spans="1:9" ht="12.75" customHeight="1" x14ac:dyDescent="0.2">
      <c r="A16" t="s">
        <v>116</v>
      </c>
      <c r="B16" t="s">
        <v>116</v>
      </c>
      <c r="C16" t="s">
        <v>35</v>
      </c>
      <c r="D16" t="s">
        <v>148</v>
      </c>
      <c r="F16" t="str">
        <f t="shared" si="0"/>
        <v>Classe</v>
      </c>
      <c r="G16" t="s">
        <v>148</v>
      </c>
      <c r="H16" t="s">
        <v>124</v>
      </c>
      <c r="I16" t="str">
        <f t="shared" si="1"/>
        <v>Classe</v>
      </c>
    </row>
    <row r="17" spans="1:9" ht="12.75" customHeight="1" x14ac:dyDescent="0.2">
      <c r="A17" s="67" t="str">
        <f>CONCATENATE("&gt;=",Statistiques!$E$5)</f>
        <v>&gt;=</v>
      </c>
      <c r="B17" s="67" t="str">
        <f>CONCATENATE("&lt;=",Statistiques!$F$5)</f>
        <v>&lt;=</v>
      </c>
      <c r="C17" s="69">
        <f>Statistiques!A13</f>
        <v>500</v>
      </c>
      <c r="D17">
        <v>0</v>
      </c>
      <c r="F17">
        <f t="shared" si="0"/>
        <v>500</v>
      </c>
      <c r="G17" s="17">
        <f>Statistiques!$G$5</f>
        <v>0</v>
      </c>
      <c r="H17">
        <f>Statistiques!$H$5</f>
        <v>0</v>
      </c>
      <c r="I17">
        <f t="shared" si="1"/>
        <v>500</v>
      </c>
    </row>
    <row r="18" spans="1:9" ht="12.75" customHeight="1" x14ac:dyDescent="0.2">
      <c r="A18" t="s">
        <v>116</v>
      </c>
      <c r="B18" t="s">
        <v>116</v>
      </c>
      <c r="C18" t="s">
        <v>35</v>
      </c>
      <c r="D18" t="s">
        <v>148</v>
      </c>
      <c r="F18" t="str">
        <f t="shared" si="0"/>
        <v>Classe</v>
      </c>
      <c r="G18" t="s">
        <v>148</v>
      </c>
      <c r="H18" t="s">
        <v>124</v>
      </c>
      <c r="I18" t="str">
        <f t="shared" si="1"/>
        <v>Classe</v>
      </c>
    </row>
    <row r="19" spans="1:9" ht="12.75" customHeight="1" x14ac:dyDescent="0.2">
      <c r="A19" s="67" t="str">
        <f>CONCATENATE("&gt;=",Statistiques!$E$5)</f>
        <v>&gt;=</v>
      </c>
      <c r="B19" s="67" t="str">
        <f>CONCATENATE("&lt;=",Statistiques!$F$5)</f>
        <v>&lt;=</v>
      </c>
      <c r="C19" s="69">
        <f>Statistiques!A14</f>
        <v>600</v>
      </c>
      <c r="D19">
        <v>0</v>
      </c>
      <c r="F19">
        <f t="shared" si="0"/>
        <v>600</v>
      </c>
      <c r="G19" s="17">
        <f>Statistiques!$G$5</f>
        <v>0</v>
      </c>
      <c r="H19">
        <f>Statistiques!$H$5</f>
        <v>0</v>
      </c>
      <c r="I19">
        <f t="shared" si="1"/>
        <v>600</v>
      </c>
    </row>
    <row r="20" spans="1:9" ht="12.75" customHeight="1" x14ac:dyDescent="0.2">
      <c r="A20" t="s">
        <v>116</v>
      </c>
      <c r="B20" t="s">
        <v>116</v>
      </c>
      <c r="C20" t="s">
        <v>35</v>
      </c>
      <c r="D20" t="s">
        <v>148</v>
      </c>
      <c r="F20" t="str">
        <f t="shared" si="0"/>
        <v>Classe</v>
      </c>
      <c r="G20" t="s">
        <v>148</v>
      </c>
      <c r="H20" t="s">
        <v>124</v>
      </c>
      <c r="I20" t="str">
        <f t="shared" si="1"/>
        <v>Classe</v>
      </c>
    </row>
    <row r="21" spans="1:9" ht="12.75" customHeight="1" x14ac:dyDescent="0.2">
      <c r="A21" s="67" t="str">
        <f>CONCATENATE("&gt;=",Statistiques!$E$5)</f>
        <v>&gt;=</v>
      </c>
      <c r="B21" s="67" t="str">
        <f>CONCATENATE("&lt;=",Statistiques!$F$5)</f>
        <v>&lt;=</v>
      </c>
      <c r="C21" s="69">
        <f>Statistiques!A15</f>
        <v>700</v>
      </c>
      <c r="D21">
        <v>0</v>
      </c>
      <c r="F21">
        <f t="shared" si="0"/>
        <v>700</v>
      </c>
      <c r="G21" s="17">
        <f>Statistiques!$G$5</f>
        <v>0</v>
      </c>
      <c r="H21">
        <f>Statistiques!$H$5</f>
        <v>0</v>
      </c>
      <c r="I21">
        <f t="shared" si="1"/>
        <v>700</v>
      </c>
    </row>
    <row r="22" spans="1:9" ht="12.75" customHeight="1" x14ac:dyDescent="0.2">
      <c r="A22" t="s">
        <v>116</v>
      </c>
      <c r="B22" t="s">
        <v>116</v>
      </c>
      <c r="C22" t="s">
        <v>35</v>
      </c>
      <c r="D22" t="s">
        <v>148</v>
      </c>
      <c r="F22" t="str">
        <f t="shared" si="0"/>
        <v>Classe</v>
      </c>
      <c r="G22" t="s">
        <v>148</v>
      </c>
      <c r="H22" t="s">
        <v>124</v>
      </c>
      <c r="I22" t="str">
        <f t="shared" si="1"/>
        <v>Classe</v>
      </c>
    </row>
    <row r="23" spans="1:9" ht="12.75" customHeight="1" x14ac:dyDescent="0.2">
      <c r="A23" s="67" t="str">
        <f>CONCATENATE("&gt;=",Statistiques!$E$5)</f>
        <v>&gt;=</v>
      </c>
      <c r="B23" s="67" t="str">
        <f>CONCATENATE("&lt;=",Statistiques!$F$5)</f>
        <v>&lt;=</v>
      </c>
      <c r="C23" s="69">
        <f>Statistiques!A17</f>
        <v>800</v>
      </c>
      <c r="D23">
        <v>0</v>
      </c>
      <c r="F23">
        <f t="shared" si="0"/>
        <v>800</v>
      </c>
      <c r="G23" s="17">
        <f>Statistiques!$G$5</f>
        <v>0</v>
      </c>
      <c r="H23">
        <f>Statistiques!$H$5</f>
        <v>0</v>
      </c>
      <c r="I23">
        <f t="shared" si="1"/>
        <v>800</v>
      </c>
    </row>
    <row r="24" spans="1:9" ht="12.75" customHeight="1" x14ac:dyDescent="0.2">
      <c r="A24" t="s">
        <v>116</v>
      </c>
      <c r="B24" t="s">
        <v>116</v>
      </c>
      <c r="C24" t="s">
        <v>35</v>
      </c>
      <c r="D24" t="s">
        <v>148</v>
      </c>
      <c r="F24" t="str">
        <f t="shared" si="0"/>
        <v>Classe</v>
      </c>
      <c r="G24" t="s">
        <v>148</v>
      </c>
      <c r="H24" t="s">
        <v>124</v>
      </c>
      <c r="I24" t="str">
        <f t="shared" si="1"/>
        <v>Classe</v>
      </c>
    </row>
    <row r="25" spans="1:9" ht="12.75" customHeight="1" x14ac:dyDescent="0.2">
      <c r="A25" s="67" t="str">
        <f>CONCATENATE("&gt;=",Statistiques!$E$5)</f>
        <v>&gt;=</v>
      </c>
      <c r="B25" s="67" t="str">
        <f>CONCATENATE("&lt;=",Statistiques!$F$5)</f>
        <v>&lt;=</v>
      </c>
      <c r="C25" s="69">
        <f>Statistiques!A29</f>
        <v>900</v>
      </c>
      <c r="D25">
        <v>0</v>
      </c>
      <c r="F25">
        <f t="shared" si="0"/>
        <v>900</v>
      </c>
      <c r="G25" s="17">
        <f>Statistiques!$G$5</f>
        <v>0</v>
      </c>
      <c r="H25">
        <f>Statistiques!$H$5</f>
        <v>0</v>
      </c>
      <c r="I25">
        <f t="shared" si="1"/>
        <v>900</v>
      </c>
    </row>
    <row r="26" spans="1:9" ht="12.75" customHeight="1" x14ac:dyDescent="0.2">
      <c r="A26" t="s">
        <v>116</v>
      </c>
      <c r="B26" t="s">
        <v>116</v>
      </c>
      <c r="C26" t="s">
        <v>35</v>
      </c>
      <c r="D26" t="s">
        <v>148</v>
      </c>
      <c r="F26" t="str">
        <f t="shared" si="0"/>
        <v>Classe</v>
      </c>
      <c r="G26" t="s">
        <v>148</v>
      </c>
      <c r="H26" t="s">
        <v>124</v>
      </c>
      <c r="I26" t="str">
        <f t="shared" si="1"/>
        <v>Classe</v>
      </c>
    </row>
    <row r="27" spans="1:9" ht="12.75" customHeight="1" x14ac:dyDescent="0.2">
      <c r="A27" s="67" t="str">
        <f>CONCATENATE("&gt;=",Statistiques!$E$5)</f>
        <v>&gt;=</v>
      </c>
      <c r="B27" s="67" t="str">
        <f>CONCATENATE("&lt;=",Statistiques!$F$5)</f>
        <v>&lt;=</v>
      </c>
      <c r="C27" s="69" t="e">
        <f>Statistiques!#REF!</f>
        <v>#REF!</v>
      </c>
      <c r="D27">
        <v>0</v>
      </c>
      <c r="F27" t="e">
        <f t="shared" si="0"/>
        <v>#REF!</v>
      </c>
      <c r="G27" s="17">
        <f>Statistiques!$G$5</f>
        <v>0</v>
      </c>
      <c r="H27">
        <f>Statistiques!$H$5</f>
        <v>0</v>
      </c>
      <c r="I27" t="e">
        <f t="shared" si="1"/>
        <v>#REF!</v>
      </c>
    </row>
    <row r="28" spans="1:9" ht="12.75" customHeight="1" x14ac:dyDescent="0.2">
      <c r="A28" t="s">
        <v>116</v>
      </c>
      <c r="B28" t="s">
        <v>116</v>
      </c>
      <c r="C28" t="s">
        <v>35</v>
      </c>
      <c r="D28" t="s">
        <v>148</v>
      </c>
      <c r="F28" t="str">
        <f t="shared" si="0"/>
        <v>Classe</v>
      </c>
      <c r="G28" t="s">
        <v>148</v>
      </c>
      <c r="H28" t="s">
        <v>124</v>
      </c>
      <c r="I28" t="str">
        <f t="shared" si="1"/>
        <v>Classe</v>
      </c>
    </row>
    <row r="29" spans="1:9" ht="12.75" customHeight="1" x14ac:dyDescent="0.2">
      <c r="A29" s="67" t="str">
        <f>CONCATENATE("&gt;=",Statistiques!$E$5)</f>
        <v>&gt;=</v>
      </c>
      <c r="B29" s="67" t="str">
        <f>CONCATENATE("&lt;=",Statistiques!$F$5)</f>
        <v>&lt;=</v>
      </c>
      <c r="C29" s="69" t="str">
        <f>IF(Statistiques!A24="","zzz",Statistiques!A24)</f>
        <v>ABD</v>
      </c>
      <c r="D29" s="69">
        <f>IF(Statistiques!A24="","",0)</f>
        <v>0</v>
      </c>
      <c r="F29" t="str">
        <f t="shared" si="0"/>
        <v>ABD</v>
      </c>
      <c r="G29" s="17">
        <f>Statistiques!$G$5</f>
        <v>0</v>
      </c>
      <c r="H29">
        <f>Statistiques!$H$5</f>
        <v>0</v>
      </c>
      <c r="I29" t="str">
        <f t="shared" si="1"/>
        <v>ABD</v>
      </c>
    </row>
    <row r="30" spans="1:9" ht="12.75" customHeight="1" x14ac:dyDescent="0.2">
      <c r="A30" t="s">
        <v>116</v>
      </c>
      <c r="B30" t="s">
        <v>116</v>
      </c>
      <c r="C30" t="s">
        <v>35</v>
      </c>
      <c r="D30" t="s">
        <v>148</v>
      </c>
      <c r="F30" t="str">
        <f t="shared" si="0"/>
        <v>Classe</v>
      </c>
      <c r="G30" t="s">
        <v>148</v>
      </c>
      <c r="H30" t="s">
        <v>124</v>
      </c>
      <c r="I30" t="str">
        <f t="shared" si="1"/>
        <v>Classe</v>
      </c>
    </row>
    <row r="31" spans="1:9" ht="12.75" customHeight="1" x14ac:dyDescent="0.2">
      <c r="A31" s="67" t="str">
        <f>CONCATENATE("&gt;=",Statistiques!$E$5)</f>
        <v>&gt;=</v>
      </c>
      <c r="B31" s="67" t="str">
        <f>CONCATENATE("&lt;=",Statistiques!$F$5)</f>
        <v>&lt;=</v>
      </c>
      <c r="C31" s="69" t="e">
        <f>IF(Statistiques!#REF!="","zzz",Statistiques!#REF!)</f>
        <v>#REF!</v>
      </c>
      <c r="D31" s="69" t="e">
        <f>IF(Statistiques!#REF!="","",0)</f>
        <v>#REF!</v>
      </c>
      <c r="F31" t="e">
        <f t="shared" si="0"/>
        <v>#REF!</v>
      </c>
      <c r="G31" s="17">
        <f>Statistiques!$G$5</f>
        <v>0</v>
      </c>
      <c r="H31">
        <f>Statistiques!$H$5</f>
        <v>0</v>
      </c>
      <c r="I31" t="e">
        <f t="shared" si="1"/>
        <v>#REF!</v>
      </c>
    </row>
    <row r="32" spans="1:9" ht="12.75" customHeight="1" x14ac:dyDescent="0.2">
      <c r="A32" t="s">
        <v>116</v>
      </c>
      <c r="B32" t="s">
        <v>116</v>
      </c>
      <c r="C32" t="s">
        <v>35</v>
      </c>
      <c r="D32" t="s">
        <v>148</v>
      </c>
      <c r="F32" t="str">
        <f t="shared" si="0"/>
        <v>Classe</v>
      </c>
      <c r="G32" t="s">
        <v>148</v>
      </c>
      <c r="H32" t="s">
        <v>124</v>
      </c>
      <c r="I32" t="str">
        <f t="shared" si="1"/>
        <v>Classe</v>
      </c>
    </row>
    <row r="33" spans="1:9" ht="12.75" customHeight="1" x14ac:dyDescent="0.2">
      <c r="A33" s="67" t="str">
        <f>CONCATENATE("&gt;=",Statistiques!$E$5)</f>
        <v>&gt;=</v>
      </c>
      <c r="B33" s="67" t="str">
        <f>CONCATENATE("&lt;=",Statistiques!$F$5)</f>
        <v>&lt;=</v>
      </c>
      <c r="C33" s="69" t="str">
        <f>IF(Statistiques!A27="","zzz",Statistiques!A27)</f>
        <v>APH</v>
      </c>
      <c r="D33" s="69">
        <f>IF(Statistiques!A27="","",0)</f>
        <v>0</v>
      </c>
      <c r="F33" t="str">
        <f t="shared" si="0"/>
        <v>APH</v>
      </c>
      <c r="G33" s="17">
        <f>Statistiques!$G$5</f>
        <v>0</v>
      </c>
      <c r="H33">
        <f>Statistiques!$H$5</f>
        <v>0</v>
      </c>
      <c r="I33" t="str">
        <f t="shared" si="1"/>
        <v>APH</v>
      </c>
    </row>
    <row r="34" spans="1:9" ht="12.75" customHeight="1" x14ac:dyDescent="0.2">
      <c r="A34" t="s">
        <v>116</v>
      </c>
      <c r="B34" t="s">
        <v>116</v>
      </c>
      <c r="C34" t="s">
        <v>35</v>
      </c>
      <c r="D34" t="s">
        <v>148</v>
      </c>
      <c r="F34" t="str">
        <f t="shared" si="0"/>
        <v>Classe</v>
      </c>
      <c r="G34" t="s">
        <v>148</v>
      </c>
      <c r="H34" t="s">
        <v>124</v>
      </c>
      <c r="I34" t="str">
        <f t="shared" si="1"/>
        <v>Classe</v>
      </c>
    </row>
    <row r="35" spans="1:9" ht="12.75" customHeight="1" x14ac:dyDescent="0.2">
      <c r="A35" s="67" t="str">
        <f>CONCATENATE("&gt;=",Statistiques!$E$5)</f>
        <v>&gt;=</v>
      </c>
      <c r="B35" s="67" t="str">
        <f>CONCATENATE("&lt;=",Statistiques!$F$5)</f>
        <v>&lt;=</v>
      </c>
      <c r="C35" s="69" t="str">
        <f>IF(Statistiques!A28="","zzz",Statistiques!A28)</f>
        <v>ARA</v>
      </c>
      <c r="D35" s="69">
        <f>IF(Statistiques!A28="","",0)</f>
        <v>0</v>
      </c>
      <c r="F35" t="str">
        <f t="shared" si="0"/>
        <v>ARA</v>
      </c>
      <c r="G35" s="17">
        <f>Statistiques!$G$5</f>
        <v>0</v>
      </c>
      <c r="H35">
        <f>Statistiques!$H$5</f>
        <v>0</v>
      </c>
      <c r="I35" t="str">
        <f t="shared" si="1"/>
        <v>ARA</v>
      </c>
    </row>
    <row r="36" spans="1:9" ht="12.75" customHeight="1" x14ac:dyDescent="0.2">
      <c r="A36" t="s">
        <v>116</v>
      </c>
      <c r="B36" t="s">
        <v>116</v>
      </c>
      <c r="C36" t="s">
        <v>35</v>
      </c>
      <c r="D36" t="s">
        <v>148</v>
      </c>
      <c r="F36" t="str">
        <f t="shared" si="0"/>
        <v>Classe</v>
      </c>
      <c r="G36" t="s">
        <v>148</v>
      </c>
      <c r="H36" t="s">
        <v>124</v>
      </c>
      <c r="I36" t="str">
        <f t="shared" si="1"/>
        <v>Classe</v>
      </c>
    </row>
    <row r="37" spans="1:9" ht="12.75" customHeight="1" x14ac:dyDescent="0.2">
      <c r="A37" s="67" t="str">
        <f>CONCATENATE("&gt;=",Statistiques!$E$5)</f>
        <v>&gt;=</v>
      </c>
      <c r="B37" s="67" t="str">
        <f>CONCATENATE("&lt;=",Statistiques!$F$5)</f>
        <v>&lt;=</v>
      </c>
      <c r="C37" s="69" t="str">
        <f>IF(Statistiques!A26="","zzz",Statistiques!A26)</f>
        <v>ARF</v>
      </c>
      <c r="D37" s="69">
        <f>IF(Statistiques!A26="","",0)</f>
        <v>0</v>
      </c>
      <c r="F37" t="str">
        <f t="shared" si="0"/>
        <v>ARF</v>
      </c>
      <c r="G37" s="17">
        <f>Statistiques!$G$5</f>
        <v>0</v>
      </c>
      <c r="H37">
        <f>Statistiques!$H$5</f>
        <v>0</v>
      </c>
      <c r="I37" t="str">
        <f t="shared" si="1"/>
        <v>ARF</v>
      </c>
    </row>
    <row r="38" spans="1:9" ht="12.75" customHeight="1" x14ac:dyDescent="0.2">
      <c r="A38" t="s">
        <v>116</v>
      </c>
      <c r="B38" t="s">
        <v>116</v>
      </c>
      <c r="C38" t="s">
        <v>35</v>
      </c>
      <c r="D38" t="s">
        <v>148</v>
      </c>
      <c r="F38" t="str">
        <f t="shared" ref="F38:F65" si="2">C38</f>
        <v>Classe</v>
      </c>
      <c r="G38" t="s">
        <v>148</v>
      </c>
      <c r="H38" t="s">
        <v>124</v>
      </c>
      <c r="I38" t="str">
        <f t="shared" ref="I38:I65" si="3">F38</f>
        <v>Classe</v>
      </c>
    </row>
    <row r="39" spans="1:9" ht="12.75" customHeight="1" x14ac:dyDescent="0.2">
      <c r="A39" s="67" t="str">
        <f>CONCATENATE("&gt;=",Statistiques!$E$5)</f>
        <v>&gt;=</v>
      </c>
      <c r="B39" s="67" t="str">
        <f>CONCATENATE("&lt;=",Statistiques!$F$5)</f>
        <v>&lt;=</v>
      </c>
      <c r="C39" s="69" t="str">
        <f>IF(Statistiques!A25="","zzz",Statistiques!A25)</f>
        <v>ARQ</v>
      </c>
      <c r="D39" s="69">
        <f>IF(Statistiques!A25="","",0)</f>
        <v>0</v>
      </c>
      <c r="F39" t="str">
        <f t="shared" si="2"/>
        <v>ARQ</v>
      </c>
      <c r="G39" s="17">
        <f>Statistiques!$G$5</f>
        <v>0</v>
      </c>
      <c r="H39">
        <f>Statistiques!$H$5</f>
        <v>0</v>
      </c>
      <c r="I39" t="str">
        <f t="shared" si="3"/>
        <v>ARQ</v>
      </c>
    </row>
    <row r="40" spans="1:9" ht="12.75" customHeight="1" x14ac:dyDescent="0.2">
      <c r="A40" t="s">
        <v>116</v>
      </c>
      <c r="B40" t="s">
        <v>116</v>
      </c>
      <c r="C40" t="s">
        <v>35</v>
      </c>
      <c r="D40" t="s">
        <v>148</v>
      </c>
      <c r="F40" t="str">
        <f t="shared" si="2"/>
        <v>Classe</v>
      </c>
      <c r="G40" t="s">
        <v>148</v>
      </c>
      <c r="H40" t="s">
        <v>124</v>
      </c>
      <c r="I40" t="str">
        <f t="shared" si="3"/>
        <v>Classe</v>
      </c>
    </row>
    <row r="41" spans="1:9" ht="12.75" customHeight="1" x14ac:dyDescent="0.2">
      <c r="A41" s="67" t="str">
        <f>CONCATENATE("&gt;=",Statistiques!$E$5)</f>
        <v>&gt;=</v>
      </c>
      <c r="B41" s="67" t="str">
        <f>CONCATENATE("&lt;=",Statistiques!$F$5)</f>
        <v>&lt;=</v>
      </c>
      <c r="C41" s="69" t="str">
        <f>IF(Statistiques!A16="","zzz",Statistiques!A16)</f>
        <v>ATP</v>
      </c>
      <c r="D41" s="69">
        <f>IF(Statistiques!A16="","",0)</f>
        <v>0</v>
      </c>
      <c r="F41" t="str">
        <f t="shared" si="2"/>
        <v>ATP</v>
      </c>
      <c r="G41" s="17">
        <f>Statistiques!$G$5</f>
        <v>0</v>
      </c>
      <c r="H41">
        <f>Statistiques!$H$5</f>
        <v>0</v>
      </c>
      <c r="I41" t="str">
        <f t="shared" si="3"/>
        <v>ATP</v>
      </c>
    </row>
    <row r="42" spans="1:9" ht="12.75" customHeight="1" x14ac:dyDescent="0.2">
      <c r="A42" t="s">
        <v>116</v>
      </c>
      <c r="B42" t="s">
        <v>116</v>
      </c>
      <c r="C42" t="s">
        <v>35</v>
      </c>
      <c r="D42" t="s">
        <v>148</v>
      </c>
      <c r="F42" t="str">
        <f t="shared" si="2"/>
        <v>Classe</v>
      </c>
      <c r="G42" t="s">
        <v>148</v>
      </c>
      <c r="H42" t="s">
        <v>124</v>
      </c>
      <c r="I42" t="str">
        <f t="shared" si="3"/>
        <v>Classe</v>
      </c>
    </row>
    <row r="43" spans="1:9" ht="12.75" customHeight="1" x14ac:dyDescent="0.2">
      <c r="A43" s="67" t="str">
        <f>CONCATENATE("&gt;=",Statistiques!$E$5)</f>
        <v>&gt;=</v>
      </c>
      <c r="B43" s="67" t="str">
        <f>CONCATENATE("&lt;=",Statistiques!$F$5)</f>
        <v>&lt;=</v>
      </c>
      <c r="C43" s="69" t="str">
        <f>IF(Statistiques!A20="","zzz",Statistiques!A20)</f>
        <v>EDO</v>
      </c>
      <c r="D43" s="69">
        <f>IF(Statistiques!A20="","",0)</f>
        <v>0</v>
      </c>
      <c r="F43" t="str">
        <f t="shared" si="2"/>
        <v>EDO</v>
      </c>
      <c r="G43" s="17">
        <f>Statistiques!$G$5</f>
        <v>0</v>
      </c>
      <c r="H43">
        <f>Statistiques!$H$5</f>
        <v>0</v>
      </c>
      <c r="I43" t="str">
        <f t="shared" si="3"/>
        <v>EDO</v>
      </c>
    </row>
    <row r="44" spans="1:9" ht="12.75" customHeight="1" x14ac:dyDescent="0.2">
      <c r="A44" t="s">
        <v>116</v>
      </c>
      <c r="B44" t="s">
        <v>116</v>
      </c>
      <c r="C44" t="s">
        <v>35</v>
      </c>
      <c r="D44" t="s">
        <v>148</v>
      </c>
      <c r="F44" t="str">
        <f t="shared" si="2"/>
        <v>Classe</v>
      </c>
      <c r="G44" t="s">
        <v>148</v>
      </c>
      <c r="H44" t="s">
        <v>124</v>
      </c>
      <c r="I44" t="str">
        <f t="shared" si="3"/>
        <v>Classe</v>
      </c>
    </row>
    <row r="45" spans="1:9" ht="12.75" customHeight="1" x14ac:dyDescent="0.2">
      <c r="A45" s="67" t="str">
        <f>CONCATENATE("&gt;=",Statistiques!$E$5)</f>
        <v>&gt;=</v>
      </c>
      <c r="B45" s="67" t="str">
        <f>CONCATENATE("&lt;=",Statistiques!$F$5)</f>
        <v>&lt;=</v>
      </c>
      <c r="C45" s="69" t="str">
        <f>IF(Statistiques!A18="","zzz",Statistiques!A18)</f>
        <v>EPL</v>
      </c>
      <c r="D45" s="69">
        <f>IF(Statistiques!A18="","",0)</f>
        <v>0</v>
      </c>
      <c r="F45" t="str">
        <f t="shared" si="2"/>
        <v>EPL</v>
      </c>
      <c r="G45" s="17">
        <f>Statistiques!$G$5</f>
        <v>0</v>
      </c>
      <c r="H45">
        <f>Statistiques!$H$5</f>
        <v>0</v>
      </c>
      <c r="I45" t="str">
        <f t="shared" si="3"/>
        <v>EPL</v>
      </c>
    </row>
    <row r="46" spans="1:9" ht="12.75" customHeight="1" x14ac:dyDescent="0.2">
      <c r="A46" t="s">
        <v>116</v>
      </c>
      <c r="B46" t="s">
        <v>116</v>
      </c>
      <c r="C46" t="s">
        <v>35</v>
      </c>
      <c r="D46" t="s">
        <v>148</v>
      </c>
      <c r="F46" t="str">
        <f t="shared" si="2"/>
        <v>Classe</v>
      </c>
      <c r="G46" t="s">
        <v>148</v>
      </c>
      <c r="H46" t="s">
        <v>124</v>
      </c>
      <c r="I46" t="str">
        <f t="shared" si="3"/>
        <v>Classe</v>
      </c>
    </row>
    <row r="47" spans="1:9" ht="12.75" customHeight="1" x14ac:dyDescent="0.2">
      <c r="A47" s="67" t="str">
        <f>CONCATENATE("&gt;=",Statistiques!$E$5)</f>
        <v>&gt;=</v>
      </c>
      <c r="B47" s="67" t="str">
        <f>CONCATENATE("&lt;=",Statistiques!$F$5)</f>
        <v>&lt;=</v>
      </c>
      <c r="C47" s="69" t="str">
        <f>IF(Statistiques!A19="","zzz",Statistiques!A19)</f>
        <v>ERO</v>
      </c>
      <c r="D47" s="69">
        <f>IF(Statistiques!A19="","",0)</f>
        <v>0</v>
      </c>
      <c r="F47" t="str">
        <f t="shared" si="2"/>
        <v>ERO</v>
      </c>
      <c r="G47" s="17">
        <f>Statistiques!$G$5</f>
        <v>0</v>
      </c>
      <c r="H47">
        <f>Statistiques!$H$5</f>
        <v>0</v>
      </c>
      <c r="I47" t="str">
        <f t="shared" si="3"/>
        <v>ERO</v>
      </c>
    </row>
    <row r="48" spans="1:9" ht="12.75" customHeight="1" x14ac:dyDescent="0.2">
      <c r="A48" t="s">
        <v>116</v>
      </c>
      <c r="B48" t="s">
        <v>116</v>
      </c>
      <c r="C48" t="s">
        <v>35</v>
      </c>
      <c r="D48" t="s">
        <v>148</v>
      </c>
      <c r="F48" t="str">
        <f t="shared" si="2"/>
        <v>Classe</v>
      </c>
      <c r="G48" t="s">
        <v>148</v>
      </c>
      <c r="H48" t="s">
        <v>124</v>
      </c>
      <c r="I48" t="str">
        <f t="shared" si="3"/>
        <v>Classe</v>
      </c>
    </row>
    <row r="49" spans="1:9" ht="12.75" customHeight="1" x14ac:dyDescent="0.2">
      <c r="A49" s="67" t="str">
        <f>CONCATENATE("&gt;=",Statistiques!$E$5)</f>
        <v>&gt;=</v>
      </c>
      <c r="B49" s="67" t="str">
        <f>CONCATENATE("&lt;=",Statistiques!$F$5)</f>
        <v>&lt;=</v>
      </c>
      <c r="C49" s="69" t="str">
        <f>IF(Statistiques!A22="","zzz",Statistiques!A22)</f>
        <v>JDO</v>
      </c>
      <c r="D49" s="69">
        <f>IF(Statistiques!A22="","",0)</f>
        <v>0</v>
      </c>
      <c r="F49" t="str">
        <f t="shared" si="2"/>
        <v>JDO</v>
      </c>
      <c r="G49" s="17">
        <f>Statistiques!$G$5</f>
        <v>0</v>
      </c>
      <c r="H49">
        <f>Statistiques!$H$5</f>
        <v>0</v>
      </c>
      <c r="I49" t="str">
        <f t="shared" si="3"/>
        <v>JDO</v>
      </c>
    </row>
    <row r="50" spans="1:9" ht="12.75" customHeight="1" x14ac:dyDescent="0.2">
      <c r="A50" t="s">
        <v>116</v>
      </c>
      <c r="B50" t="s">
        <v>116</v>
      </c>
      <c r="C50" t="s">
        <v>35</v>
      </c>
      <c r="D50" t="s">
        <v>148</v>
      </c>
      <c r="F50" t="str">
        <f t="shared" si="2"/>
        <v>Classe</v>
      </c>
      <c r="G50" t="s">
        <v>148</v>
      </c>
      <c r="H50" t="s">
        <v>124</v>
      </c>
      <c r="I50" t="str">
        <f t="shared" si="3"/>
        <v>Classe</v>
      </c>
    </row>
    <row r="51" spans="1:9" ht="12.75" customHeight="1" x14ac:dyDescent="0.2">
      <c r="A51" s="67" t="str">
        <f>CONCATENATE("&gt;=",Statistiques!$E$5)</f>
        <v>&gt;=</v>
      </c>
      <c r="B51" s="67" t="str">
        <f>CONCATENATE("&lt;=",Statistiques!$F$5)</f>
        <v>&lt;=</v>
      </c>
      <c r="C51" s="69" t="str">
        <f>IF(Statistiques!A23="","zzz",Statistiques!A23)</f>
        <v>JRE</v>
      </c>
      <c r="D51" s="69">
        <f>IF(Statistiques!A23="","",0)</f>
        <v>0</v>
      </c>
      <c r="F51" t="str">
        <f t="shared" si="2"/>
        <v>JRE</v>
      </c>
      <c r="G51" s="17">
        <f>Statistiques!$G$5</f>
        <v>0</v>
      </c>
      <c r="H51">
        <f>Statistiques!$H$5</f>
        <v>0</v>
      </c>
      <c r="I51" t="str">
        <f t="shared" si="3"/>
        <v>JRE</v>
      </c>
    </row>
    <row r="52" spans="1:9" ht="12.75" customHeight="1" x14ac:dyDescent="0.2">
      <c r="A52" t="s">
        <v>116</v>
      </c>
      <c r="B52" t="s">
        <v>116</v>
      </c>
      <c r="C52" t="s">
        <v>35</v>
      </c>
      <c r="D52" t="s">
        <v>148</v>
      </c>
      <c r="F52" t="str">
        <f t="shared" si="2"/>
        <v>Classe</v>
      </c>
      <c r="G52" t="s">
        <v>148</v>
      </c>
      <c r="H52" t="s">
        <v>124</v>
      </c>
      <c r="I52" t="str">
        <f t="shared" si="3"/>
        <v>Classe</v>
      </c>
    </row>
    <row r="53" spans="1:9" ht="12.75" customHeight="1" x14ac:dyDescent="0.2">
      <c r="A53" s="67" t="str">
        <f>CONCATENATE("&gt;=",Statistiques!$E$5)</f>
        <v>&gt;=</v>
      </c>
      <c r="B53" s="67" t="str">
        <f>CONCATENATE("&lt;=",Statistiques!$F$5)</f>
        <v>&lt;=</v>
      </c>
      <c r="C53" s="69" t="str">
        <f>IF(Statistiques!A21="","zzz",Statistiques!A21)</f>
        <v>JRO</v>
      </c>
      <c r="D53" s="69">
        <f>IF(Statistiques!A21="","",0)</f>
        <v>0</v>
      </c>
      <c r="F53" t="str">
        <f t="shared" si="2"/>
        <v>JRO</v>
      </c>
      <c r="G53" s="17">
        <f>Statistiques!$G$5</f>
        <v>0</v>
      </c>
      <c r="H53">
        <f>Statistiques!$H$5</f>
        <v>0</v>
      </c>
      <c r="I53" t="str">
        <f t="shared" si="3"/>
        <v>JRO</v>
      </c>
    </row>
    <row r="54" spans="1:9" ht="12.75" customHeight="1" x14ac:dyDescent="0.2">
      <c r="A54" t="s">
        <v>116</v>
      </c>
      <c r="B54" t="s">
        <v>116</v>
      </c>
      <c r="C54" t="s">
        <v>35</v>
      </c>
      <c r="D54" t="s">
        <v>148</v>
      </c>
      <c r="F54" t="str">
        <f t="shared" si="2"/>
        <v>Classe</v>
      </c>
      <c r="G54" t="s">
        <v>148</v>
      </c>
      <c r="H54" t="s">
        <v>124</v>
      </c>
      <c r="I54" t="str">
        <f t="shared" si="3"/>
        <v>Classe</v>
      </c>
    </row>
    <row r="55" spans="1:9" ht="12.75" customHeight="1" x14ac:dyDescent="0.2">
      <c r="A55" s="67" t="str">
        <f>CONCATENATE("&gt;=",Statistiques!$E$5)</f>
        <v>&gt;=</v>
      </c>
      <c r="B55" s="67" t="str">
        <f>CONCATENATE("&lt;=",Statistiques!$F$5)</f>
        <v>&lt;=</v>
      </c>
      <c r="C55" s="69" t="e">
        <f>IF(Statistiques!#REF!="","zzz",Statistiques!#REF!)</f>
        <v>#REF!</v>
      </c>
      <c r="D55" s="69" t="e">
        <f>IF(Statistiques!#REF!="","",0)</f>
        <v>#REF!</v>
      </c>
      <c r="F55" t="e">
        <f t="shared" si="2"/>
        <v>#REF!</v>
      </c>
      <c r="G55" s="17">
        <f>Statistiques!$G$5</f>
        <v>0</v>
      </c>
      <c r="H55">
        <f>Statistiques!$H$5</f>
        <v>0</v>
      </c>
      <c r="I55" t="e">
        <f t="shared" si="3"/>
        <v>#REF!</v>
      </c>
    </row>
    <row r="56" spans="1:9" ht="12.75" customHeight="1" x14ac:dyDescent="0.2">
      <c r="A56" t="s">
        <v>116</v>
      </c>
      <c r="B56" t="s">
        <v>116</v>
      </c>
      <c r="C56" t="s">
        <v>35</v>
      </c>
      <c r="D56" t="s">
        <v>148</v>
      </c>
      <c r="F56" t="str">
        <f t="shared" si="2"/>
        <v>Classe</v>
      </c>
      <c r="G56" t="s">
        <v>148</v>
      </c>
      <c r="H56" t="s">
        <v>124</v>
      </c>
      <c r="I56" t="str">
        <f t="shared" si="3"/>
        <v>Classe</v>
      </c>
    </row>
    <row r="57" spans="1:9" ht="12.75" customHeight="1" x14ac:dyDescent="0.2">
      <c r="A57" s="67" t="str">
        <f>CONCATENATE("&gt;=",Statistiques!$E$5)</f>
        <v>&gt;=</v>
      </c>
      <c r="B57" s="67" t="str">
        <f>CONCATENATE("&lt;=",Statistiques!$F$5)</f>
        <v>&lt;=</v>
      </c>
      <c r="C57" s="69" t="str">
        <f>IF(Statistiques!A30="","zzz",Statistiques!A30)</f>
        <v>MS</v>
      </c>
      <c r="D57" s="69">
        <f>IF(Statistiques!A30="","",0)</f>
        <v>0</v>
      </c>
      <c r="F57" t="str">
        <f t="shared" si="2"/>
        <v>MS</v>
      </c>
      <c r="G57" s="17">
        <f>Statistiques!$G$5</f>
        <v>0</v>
      </c>
      <c r="H57">
        <f>Statistiques!$H$5</f>
        <v>0</v>
      </c>
      <c r="I57" t="str">
        <f t="shared" si="3"/>
        <v>MS</v>
      </c>
    </row>
    <row r="58" spans="1:9" ht="12.75" customHeight="1" x14ac:dyDescent="0.2">
      <c r="A58" t="s">
        <v>116</v>
      </c>
      <c r="B58" t="s">
        <v>116</v>
      </c>
      <c r="C58" t="s">
        <v>35</v>
      </c>
      <c r="D58" t="s">
        <v>148</v>
      </c>
      <c r="F58" t="str">
        <f t="shared" si="2"/>
        <v>Classe</v>
      </c>
      <c r="G58" t="s">
        <v>148</v>
      </c>
      <c r="H58" t="s">
        <v>124</v>
      </c>
      <c r="I58" t="str">
        <f t="shared" si="3"/>
        <v>Classe</v>
      </c>
    </row>
    <row r="59" spans="1:9" ht="12.75" customHeight="1" x14ac:dyDescent="0.2">
      <c r="A59" s="67" t="str">
        <f>CONCATENATE("&gt;=",Statistiques!$E$5)</f>
        <v>&gt;=</v>
      </c>
      <c r="B59" s="67" t="str">
        <f>CONCATENATE("&lt;=",Statistiques!$F$5)</f>
        <v>&lt;=</v>
      </c>
      <c r="C59" s="69" t="str">
        <f>IF(Statistiques!A31="","ZZZ",Statistiques!A31)</f>
        <v>ZZZ</v>
      </c>
      <c r="D59" s="69" t="str">
        <f>IF(Statistiques!A31="","",0)</f>
        <v/>
      </c>
      <c r="F59" t="str">
        <f t="shared" si="2"/>
        <v>ZZZ</v>
      </c>
      <c r="G59" s="17">
        <f>Statistiques!$G$5</f>
        <v>0</v>
      </c>
      <c r="H59">
        <f>Statistiques!$H$5</f>
        <v>0</v>
      </c>
      <c r="I59" t="str">
        <f t="shared" si="3"/>
        <v>ZZZ</v>
      </c>
    </row>
    <row r="60" spans="1:9" ht="12.75" customHeight="1" x14ac:dyDescent="0.2">
      <c r="A60" t="s">
        <v>116</v>
      </c>
      <c r="B60" t="s">
        <v>116</v>
      </c>
      <c r="C60" t="s">
        <v>35</v>
      </c>
      <c r="D60" t="s">
        <v>148</v>
      </c>
      <c r="F60" t="str">
        <f t="shared" si="2"/>
        <v>Classe</v>
      </c>
      <c r="G60" t="s">
        <v>148</v>
      </c>
      <c r="H60" t="s">
        <v>124</v>
      </c>
      <c r="I60" t="str">
        <f t="shared" si="3"/>
        <v>Classe</v>
      </c>
    </row>
    <row r="61" spans="1:9" ht="12.75" customHeight="1" x14ac:dyDescent="0.2">
      <c r="A61" s="67" t="str">
        <f>CONCATENATE("&gt;=",Statistiques!$E$5)</f>
        <v>&gt;=</v>
      </c>
      <c r="B61" s="67" t="str">
        <f>CONCATENATE("&lt;=",Statistiques!$F$5)</f>
        <v>&lt;=</v>
      </c>
      <c r="C61" s="69" t="str">
        <f>IF(Statistiques!A32="","zzz",Statistiques!A32)</f>
        <v>zzz</v>
      </c>
      <c r="D61" s="69" t="str">
        <f>IF(Statistiques!A32="","",0)</f>
        <v/>
      </c>
      <c r="F61" t="str">
        <f t="shared" si="2"/>
        <v>zzz</v>
      </c>
      <c r="G61" s="17">
        <f>Statistiques!$G$5</f>
        <v>0</v>
      </c>
      <c r="H61">
        <f>Statistiques!$H$5</f>
        <v>0</v>
      </c>
      <c r="I61" t="str">
        <f t="shared" si="3"/>
        <v>zzz</v>
      </c>
    </row>
    <row r="62" spans="1:9" ht="12.75" customHeight="1" x14ac:dyDescent="0.2">
      <c r="A62" t="s">
        <v>116</v>
      </c>
      <c r="B62" t="s">
        <v>116</v>
      </c>
      <c r="C62" t="s">
        <v>35</v>
      </c>
      <c r="D62" t="s">
        <v>148</v>
      </c>
      <c r="F62" t="str">
        <f t="shared" si="2"/>
        <v>Classe</v>
      </c>
      <c r="G62" t="s">
        <v>148</v>
      </c>
      <c r="H62" t="s">
        <v>124</v>
      </c>
      <c r="I62" t="str">
        <f t="shared" si="3"/>
        <v>Classe</v>
      </c>
    </row>
    <row r="63" spans="1:9" ht="12.75" customHeight="1" x14ac:dyDescent="0.2">
      <c r="A63" s="67" t="str">
        <f>CONCATENATE("&gt;=",Statistiques!$E$5)</f>
        <v>&gt;=</v>
      </c>
      <c r="B63" s="67" t="str">
        <f>CONCATENATE("&lt;=",Statistiques!$F$5)</f>
        <v>&lt;=</v>
      </c>
      <c r="C63" s="69" t="str">
        <f>IF(Statistiques!A33="","zzz",Statistiques!A33)</f>
        <v>zzz</v>
      </c>
      <c r="D63" s="69" t="str">
        <f>IF(Statistiques!A33="","",0)</f>
        <v/>
      </c>
      <c r="F63" t="str">
        <f t="shared" si="2"/>
        <v>zzz</v>
      </c>
      <c r="G63" s="17">
        <f>Statistiques!$G$5</f>
        <v>0</v>
      </c>
      <c r="H63">
        <f>Statistiques!$H$5</f>
        <v>0</v>
      </c>
      <c r="I63" t="str">
        <f t="shared" si="3"/>
        <v>zzz</v>
      </c>
    </row>
    <row r="64" spans="1:9" ht="12.75" customHeight="1" x14ac:dyDescent="0.2">
      <c r="A64" t="s">
        <v>116</v>
      </c>
      <c r="B64" t="s">
        <v>116</v>
      </c>
      <c r="C64" t="s">
        <v>35</v>
      </c>
      <c r="D64" t="s">
        <v>148</v>
      </c>
      <c r="F64" t="str">
        <f t="shared" si="2"/>
        <v>Classe</v>
      </c>
      <c r="G64" t="s">
        <v>148</v>
      </c>
      <c r="H64" t="s">
        <v>124</v>
      </c>
      <c r="I64" t="str">
        <f t="shared" si="3"/>
        <v>Classe</v>
      </c>
    </row>
    <row r="65" spans="1:9" ht="12.75" customHeight="1" x14ac:dyDescent="0.2">
      <c r="A65" s="67" t="str">
        <f>CONCATENATE("&gt;=",Statistiques!$E$5)</f>
        <v>&gt;=</v>
      </c>
      <c r="B65" s="67" t="str">
        <f>CONCATENATE("&lt;=",Statistiques!$F$5)</f>
        <v>&lt;=</v>
      </c>
      <c r="C65" s="69" t="str">
        <f>IF(Statistiques!A34="","zzz",Statistiques!A34)</f>
        <v>zzz</v>
      </c>
      <c r="D65" s="69" t="str">
        <f>IF(Statistiques!A34="","",0)</f>
        <v/>
      </c>
      <c r="F65" t="str">
        <f t="shared" si="2"/>
        <v>zzz</v>
      </c>
      <c r="G65" s="17">
        <f>Statistiques!$G$5</f>
        <v>0</v>
      </c>
      <c r="H65">
        <f>Statistiques!$H$5</f>
        <v>0</v>
      </c>
      <c r="I65" t="str">
        <f t="shared" si="3"/>
        <v>zzz</v>
      </c>
    </row>
  </sheetData>
  <pageMargins left="0.78749999999999998" right="0.78749999999999998"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Instructions</vt:lpstr>
      <vt:lpstr>Boîtes</vt:lpstr>
      <vt:lpstr>Étiquettes</vt:lpstr>
      <vt:lpstr>Statistiques</vt:lpstr>
      <vt:lpstr>Suivi</vt:lpstr>
      <vt:lpstr>Critères</vt:lpstr>
      <vt:lpstr>bd</vt:lpstr>
      <vt:lpstr>Instructions!Excel_BuiltIn_Print_Titles</vt:lpstr>
      <vt:lpstr>Statistiques!Excel_BuiltIn_Print_Titles</vt:lpstr>
      <vt:lpstr>Instructions!Impression_des_titres</vt:lpstr>
      <vt:lpstr>Statistiques!Impression_des_titres</vt:lpstr>
      <vt:lpstr>Étiquettes!Zone_d_impression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Courtin</cp:lastModifiedBy>
  <cp:revision>11</cp:revision>
  <cp:lastPrinted>2019-05-14T14:23:02Z</cp:lastPrinted>
  <dcterms:created xsi:type="dcterms:W3CDTF">2019-05-06T14:39:30Z</dcterms:created>
  <dcterms:modified xsi:type="dcterms:W3CDTF">2019-10-04T02:39:07Z</dcterms:modified>
  <dc:language>fr-CA</dc:language>
</cp:coreProperties>
</file>