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60" yWindow="140" windowWidth="18900" windowHeight="7840"/>
  </bookViews>
  <sheets>
    <sheet name="Stock" sheetId="1" r:id="rId1"/>
    <sheet name="Feuil2" sheetId="2" r:id="rId2"/>
    <sheet name="Feuil3" sheetId="3" r:id="rId3"/>
  </sheets>
  <definedNames>
    <definedName name="_xlnm._FilterDatabase" localSheetId="0" hidden="1">Stock!$A$2:$L$51</definedName>
  </definedNames>
  <calcPr calcId="125725"/>
</workbook>
</file>

<file path=xl/calcChain.xml><?xml version="1.0" encoding="utf-8"?>
<calcChain xmlns="http://schemas.openxmlformats.org/spreadsheetml/2006/main">
  <c r="E8" i="1"/>
  <c r="F8" s="1"/>
  <c r="G8" s="1"/>
  <c r="H8" s="1"/>
  <c r="I8" s="1"/>
  <c r="J8" s="1"/>
  <c r="K8" s="1"/>
  <c r="L8" s="1"/>
  <c r="D8" i="2" l="1"/>
  <c r="F7"/>
  <c r="E7"/>
  <c r="E8" s="1"/>
  <c r="D9" i="1"/>
  <c r="E9"/>
  <c r="F9" l="1"/>
  <c r="G9" l="1"/>
  <c r="H9" l="1"/>
  <c r="I9" l="1"/>
  <c r="J9" l="1"/>
  <c r="K9" l="1"/>
  <c r="L9"/>
</calcChain>
</file>

<file path=xl/sharedStrings.xml><?xml version="1.0" encoding="utf-8"?>
<sst xmlns="http://schemas.openxmlformats.org/spreadsheetml/2006/main" count="174" uniqueCount="26">
  <si>
    <t>Code</t>
  </si>
  <si>
    <t>Libellé</t>
  </si>
  <si>
    <t>Catégorie</t>
  </si>
  <si>
    <t>dummy</t>
  </si>
  <si>
    <t>Besoins dépendants</t>
  </si>
  <si>
    <t>Stock</t>
  </si>
  <si>
    <t>Commandes clients</t>
  </si>
  <si>
    <t>Productions confirmées</t>
  </si>
  <si>
    <t>Productions planifiées</t>
  </si>
  <si>
    <t>Stock Couv (Mois)</t>
  </si>
  <si>
    <t>article1</t>
  </si>
  <si>
    <t>article2</t>
  </si>
  <si>
    <t>article3</t>
  </si>
  <si>
    <t>article4</t>
  </si>
  <si>
    <t>article5</t>
  </si>
  <si>
    <t>article6</t>
  </si>
  <si>
    <t>article7</t>
  </si>
  <si>
    <t>dummy1</t>
  </si>
  <si>
    <t>dummy2</t>
  </si>
  <si>
    <t>dummy3</t>
  </si>
  <si>
    <t>dummy4</t>
  </si>
  <si>
    <t>dummy5</t>
  </si>
  <si>
    <t>dummy6</t>
  </si>
  <si>
    <t>dummy7</t>
  </si>
  <si>
    <t>Sorties</t>
  </si>
  <si>
    <t>article</t>
  </si>
</sst>
</file>

<file path=xl/styles.xml><?xml version="1.0" encoding="utf-8"?>
<styleSheet xmlns="http://schemas.openxmlformats.org/spreadsheetml/2006/main">
  <numFmts count="2">
    <numFmt numFmtId="164" formatCode="[$-40C]mmm\-yy;@"/>
    <numFmt numFmtId="165" formatCode="#,##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left"/>
    </xf>
    <xf numFmtId="164" fontId="1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0" fontId="1" fillId="0" borderId="0" xfId="0" applyFont="1"/>
    <xf numFmtId="0" fontId="1" fillId="4" borderId="3" xfId="0" applyFont="1" applyFill="1" applyBorder="1"/>
    <xf numFmtId="165" fontId="1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51"/>
  <sheetViews>
    <sheetView tabSelected="1" workbookViewId="0">
      <selection activeCell="C16" sqref="C16"/>
    </sheetView>
  </sheetViews>
  <sheetFormatPr baseColWidth="10" defaultRowHeight="14.5"/>
  <cols>
    <col min="2" max="2" width="9" customWidth="1"/>
    <col min="3" max="3" width="11.36328125" customWidth="1"/>
  </cols>
  <sheetData>
    <row r="1" spans="1:12" ht="30.75" customHeight="1" thickBot="1">
      <c r="A1" s="1"/>
      <c r="B1" s="2"/>
      <c r="C1" s="3">
        <v>43767</v>
      </c>
    </row>
    <row r="2" spans="1:12">
      <c r="A2" s="4" t="s">
        <v>0</v>
      </c>
      <c r="B2" s="4" t="s">
        <v>1</v>
      </c>
      <c r="C2" s="4" t="s">
        <v>2</v>
      </c>
      <c r="D2" s="4">
        <v>1</v>
      </c>
      <c r="E2" s="4">
        <v>43739</v>
      </c>
      <c r="F2" s="4">
        <v>43770</v>
      </c>
      <c r="G2" s="4">
        <v>43800</v>
      </c>
      <c r="H2" s="4">
        <v>43831</v>
      </c>
      <c r="I2" s="4">
        <v>43862</v>
      </c>
      <c r="J2" s="4">
        <v>43891</v>
      </c>
      <c r="K2" s="4">
        <v>43922</v>
      </c>
      <c r="L2" s="4">
        <v>43952</v>
      </c>
    </row>
    <row r="3" spans="1:12">
      <c r="A3" s="5" t="s">
        <v>17</v>
      </c>
      <c r="B3" s="5" t="s">
        <v>10</v>
      </c>
      <c r="C3" t="s">
        <v>24</v>
      </c>
      <c r="D3" s="6"/>
      <c r="E3" s="6"/>
      <c r="F3" s="6"/>
      <c r="G3" s="6"/>
      <c r="H3" s="6"/>
      <c r="I3" s="6"/>
      <c r="J3" s="6"/>
      <c r="K3" s="6"/>
      <c r="L3" s="6"/>
    </row>
    <row r="4" spans="1:12">
      <c r="A4" s="5" t="s">
        <v>17</v>
      </c>
      <c r="B4" s="5" t="s">
        <v>10</v>
      </c>
      <c r="C4" t="s">
        <v>4</v>
      </c>
      <c r="D4" s="6"/>
      <c r="E4" s="6">
        <v>1</v>
      </c>
      <c r="F4" s="6">
        <v>1</v>
      </c>
      <c r="G4" s="6">
        <v>1</v>
      </c>
      <c r="H4" s="6">
        <v>1</v>
      </c>
      <c r="I4" s="6"/>
      <c r="J4" s="6"/>
      <c r="K4" s="6"/>
      <c r="L4" s="6"/>
    </row>
    <row r="5" spans="1:12">
      <c r="A5" s="5" t="s">
        <v>17</v>
      </c>
      <c r="B5" s="5" t="s">
        <v>10</v>
      </c>
      <c r="C5" t="s">
        <v>6</v>
      </c>
      <c r="D5" s="6"/>
      <c r="E5" s="6"/>
      <c r="F5" s="6"/>
      <c r="G5" s="6"/>
      <c r="H5" s="6"/>
      <c r="I5" s="6"/>
      <c r="J5" s="6"/>
      <c r="K5" s="6"/>
      <c r="L5" s="6"/>
    </row>
    <row r="6" spans="1:12">
      <c r="A6" s="5" t="s">
        <v>17</v>
      </c>
      <c r="B6" s="5" t="s">
        <v>10</v>
      </c>
      <c r="C6" t="s">
        <v>7</v>
      </c>
      <c r="D6" s="6"/>
      <c r="E6" s="6"/>
      <c r="F6" s="6"/>
      <c r="G6" s="6"/>
      <c r="H6" s="6"/>
      <c r="I6" s="6"/>
      <c r="J6" s="6"/>
      <c r="K6" s="6"/>
      <c r="L6" s="6"/>
    </row>
    <row r="7" spans="1:12">
      <c r="A7" s="5" t="s">
        <v>17</v>
      </c>
      <c r="B7" s="5" t="s">
        <v>10</v>
      </c>
      <c r="C7" t="s">
        <v>8</v>
      </c>
      <c r="D7" s="6"/>
      <c r="E7" s="6"/>
      <c r="F7" s="6"/>
      <c r="G7" s="6"/>
      <c r="H7" s="6"/>
      <c r="I7" s="6"/>
      <c r="J7" s="6"/>
      <c r="K7" s="6"/>
      <c r="L7" s="6"/>
    </row>
    <row r="8" spans="1:12">
      <c r="A8" s="5" t="s">
        <v>17</v>
      </c>
      <c r="B8" s="5" t="s">
        <v>10</v>
      </c>
      <c r="C8" t="s">
        <v>5</v>
      </c>
      <c r="D8" s="6"/>
      <c r="E8" s="7">
        <f>D8-D3-D4-D5+D6+D7-E3-E4-E5+E6+E7</f>
        <v>-1</v>
      </c>
      <c r="F8" s="7">
        <f>E8-F3-F4-F5+F6+F7</f>
        <v>-2</v>
      </c>
      <c r="G8" s="7">
        <f t="shared" ref="G8:L8" si="0">F8-G3-G4-G5+G6+G7</f>
        <v>-3</v>
      </c>
      <c r="H8" s="7">
        <f t="shared" si="0"/>
        <v>-4</v>
      </c>
      <c r="I8" s="7">
        <f t="shared" si="0"/>
        <v>-4</v>
      </c>
      <c r="J8" s="7">
        <f t="shared" si="0"/>
        <v>-4</v>
      </c>
      <c r="K8" s="7">
        <f t="shared" si="0"/>
        <v>-4</v>
      </c>
      <c r="L8" s="7">
        <f t="shared" si="0"/>
        <v>-4</v>
      </c>
    </row>
    <row r="9" spans="1:12">
      <c r="A9" s="5" t="s">
        <v>17</v>
      </c>
      <c r="B9" s="5" t="s">
        <v>10</v>
      </c>
      <c r="C9" s="9" t="s">
        <v>9</v>
      </c>
      <c r="D9" s="10" t="e">
        <f>IF(D8/SUM(D3:D5)&lt;=1,D8/SUM(D3:D5),IF(D8/SUM(D3:E5)&lt;=1,1+D8/SUM(D3:E5),IF(D8/SUM(D3:F5)&lt;=1,2+D8/SUM(D3:F5),IF(D8/SUM(D3:G5)&lt;=1,3+D8/SUM(D3:G5),IF(D8/SUM(D3:H5)&lt;=1,4+D8/SUM(D3:H5),"&gt;=5")))))</f>
        <v>#DIV/0!</v>
      </c>
      <c r="E9" s="10">
        <f>IF(E8/SUM(F3:F5)&lt;=1,E8/SUM(F3:F5),IF(E8/SUM(F3:G5)&lt;=1,1+E8/SUM(F3:G5),IF(E8/SUM(F3:H5)&lt;=1,2+E8/SUM(F3:H5),IF(E8/SUM(F3:H5)&lt;=1,3+E8/SUM(F3:I5),IF(E8/SUM(F3:J5)&lt;=1,4+E8/SUM(F3:J5),"&gt;=5")))))</f>
        <v>-1</v>
      </c>
      <c r="F9" s="10">
        <f t="shared" ref="F9:L9" si="1">IF(F8/SUM(G3:G5)&lt;=1,F8/SUM(G3:G5),IF(F8/SUM(G3:H5)&lt;=1,1+F8/SUM(G3:H5),IF(F8/SUM(G3:I5)&lt;=1,2+F8/SUM(G3:I5),IF(F8/SUM(G3:I5)&lt;=1,3+F8/SUM(G3:J5),IF(F8/SUM(G3:K5)&lt;=1,4+F8/SUM(G3:K5),"&gt;=5")))))</f>
        <v>-2</v>
      </c>
      <c r="G9" s="10">
        <f t="shared" si="1"/>
        <v>-3</v>
      </c>
      <c r="H9" s="10" t="e">
        <f t="shared" si="1"/>
        <v>#DIV/0!</v>
      </c>
      <c r="I9" s="10" t="e">
        <f t="shared" si="1"/>
        <v>#DIV/0!</v>
      </c>
      <c r="J9" s="10" t="e">
        <f t="shared" si="1"/>
        <v>#DIV/0!</v>
      </c>
      <c r="K9" s="10" t="e">
        <f t="shared" si="1"/>
        <v>#DIV/0!</v>
      </c>
      <c r="L9" s="10" t="e">
        <f t="shared" si="1"/>
        <v>#DIV/0!</v>
      </c>
    </row>
    <row r="10" spans="1:12">
      <c r="A10" s="5" t="s">
        <v>18</v>
      </c>
      <c r="B10" s="8" t="s">
        <v>11</v>
      </c>
      <c r="C10" t="s">
        <v>24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5" t="s">
        <v>18</v>
      </c>
      <c r="B11" s="8" t="s">
        <v>11</v>
      </c>
      <c r="C11" t="s">
        <v>4</v>
      </c>
      <c r="D11" s="6"/>
      <c r="E11" s="6"/>
      <c r="F11" s="6"/>
      <c r="G11" s="6">
        <v>5</v>
      </c>
      <c r="H11" s="6">
        <v>33</v>
      </c>
      <c r="I11" s="6">
        <v>35</v>
      </c>
      <c r="J11" s="6">
        <v>28</v>
      </c>
      <c r="K11" s="6">
        <v>19</v>
      </c>
      <c r="L11" s="6">
        <v>26</v>
      </c>
    </row>
    <row r="12" spans="1:12">
      <c r="A12" s="5" t="s">
        <v>18</v>
      </c>
      <c r="B12" s="8" t="s">
        <v>11</v>
      </c>
      <c r="C12" t="s">
        <v>6</v>
      </c>
      <c r="D12" s="6"/>
      <c r="E12" s="6">
        <v>170</v>
      </c>
      <c r="F12" s="6">
        <v>20</v>
      </c>
      <c r="G12" s="6"/>
      <c r="H12" s="6"/>
      <c r="I12" s="6"/>
      <c r="J12" s="6"/>
      <c r="K12" s="6"/>
      <c r="L12" s="6"/>
    </row>
    <row r="13" spans="1:12">
      <c r="A13" s="5" t="s">
        <v>18</v>
      </c>
      <c r="B13" s="8" t="s">
        <v>11</v>
      </c>
      <c r="C13" t="s">
        <v>7</v>
      </c>
      <c r="D13" s="6"/>
      <c r="E13" s="6">
        <v>114</v>
      </c>
      <c r="F13" s="6"/>
      <c r="G13" s="6">
        <v>220</v>
      </c>
      <c r="H13" s="6"/>
      <c r="I13" s="6"/>
      <c r="J13" s="6"/>
      <c r="K13" s="6"/>
      <c r="L13" s="6"/>
    </row>
    <row r="14" spans="1:12">
      <c r="A14" s="5" t="s">
        <v>18</v>
      </c>
      <c r="B14" s="8" t="s">
        <v>11</v>
      </c>
      <c r="C14" t="s">
        <v>8</v>
      </c>
      <c r="D14" s="6"/>
      <c r="E14" s="6"/>
      <c r="F14" s="6"/>
      <c r="G14" s="6"/>
      <c r="H14" s="6"/>
      <c r="I14" s="6"/>
      <c r="J14" s="6"/>
      <c r="K14" s="6">
        <v>60</v>
      </c>
      <c r="L14" s="6"/>
    </row>
    <row r="15" spans="1:12">
      <c r="A15" s="5" t="s">
        <v>18</v>
      </c>
      <c r="B15" s="8" t="s">
        <v>11</v>
      </c>
      <c r="C15" t="s">
        <v>5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5" t="s">
        <v>18</v>
      </c>
      <c r="B16" s="8" t="s">
        <v>11</v>
      </c>
      <c r="C16" t="s">
        <v>9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5" t="s">
        <v>19</v>
      </c>
      <c r="B17" s="8" t="s">
        <v>12</v>
      </c>
      <c r="C17" t="s">
        <v>24</v>
      </c>
      <c r="D17" s="6"/>
      <c r="E17" s="6">
        <v>4</v>
      </c>
      <c r="F17" s="6">
        <v>450</v>
      </c>
      <c r="G17" s="6">
        <v>450</v>
      </c>
      <c r="H17" s="6">
        <v>390</v>
      </c>
      <c r="I17" s="6">
        <v>390</v>
      </c>
      <c r="J17" s="6">
        <v>468</v>
      </c>
      <c r="K17" s="6">
        <v>416</v>
      </c>
      <c r="L17" s="6">
        <v>416</v>
      </c>
    </row>
    <row r="18" spans="1:12">
      <c r="A18" s="5" t="s">
        <v>19</v>
      </c>
      <c r="B18" s="8" t="s">
        <v>12</v>
      </c>
      <c r="C18" t="s">
        <v>4</v>
      </c>
      <c r="D18" s="6"/>
      <c r="E18" s="6"/>
      <c r="F18" s="6">
        <v>83</v>
      </c>
      <c r="G18" s="6"/>
      <c r="H18" s="6">
        <v>59</v>
      </c>
      <c r="I18" s="6"/>
      <c r="J18" s="6">
        <v>66</v>
      </c>
      <c r="K18" s="6"/>
      <c r="L18" s="6"/>
    </row>
    <row r="19" spans="1:12">
      <c r="A19" s="5" t="s">
        <v>19</v>
      </c>
      <c r="B19" s="8" t="s">
        <v>12</v>
      </c>
      <c r="C19" t="s">
        <v>6</v>
      </c>
      <c r="D19" s="6"/>
      <c r="E19" s="6">
        <v>131</v>
      </c>
      <c r="F19" s="6">
        <v>25</v>
      </c>
      <c r="G19" s="6"/>
      <c r="H19" s="6"/>
      <c r="I19" s="6"/>
      <c r="J19" s="6"/>
      <c r="K19" s="6"/>
      <c r="L19" s="6"/>
    </row>
    <row r="20" spans="1:12">
      <c r="A20" s="5" t="s">
        <v>19</v>
      </c>
      <c r="B20" s="8" t="s">
        <v>12</v>
      </c>
      <c r="C20" t="s">
        <v>7</v>
      </c>
      <c r="D20" s="6"/>
      <c r="E20" s="6"/>
      <c r="F20" s="6">
        <v>1425</v>
      </c>
      <c r="G20" s="6"/>
      <c r="H20" s="6"/>
      <c r="I20" s="6"/>
      <c r="J20" s="6"/>
      <c r="K20" s="6"/>
      <c r="L20" s="6"/>
    </row>
    <row r="21" spans="1:12">
      <c r="A21" s="5" t="s">
        <v>19</v>
      </c>
      <c r="B21" s="8" t="s">
        <v>12</v>
      </c>
      <c r="C21" t="s">
        <v>8</v>
      </c>
      <c r="D21" s="6"/>
      <c r="E21" s="6"/>
      <c r="F21" s="6"/>
      <c r="G21" s="6"/>
      <c r="H21" s="6"/>
      <c r="I21" s="6">
        <v>1425</v>
      </c>
      <c r="J21" s="6"/>
      <c r="K21" s="6"/>
      <c r="L21" s="6">
        <v>1140</v>
      </c>
    </row>
    <row r="22" spans="1:12">
      <c r="A22" s="5" t="s">
        <v>19</v>
      </c>
      <c r="B22" s="8" t="s">
        <v>12</v>
      </c>
      <c r="C22" t="s">
        <v>5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5" t="s">
        <v>19</v>
      </c>
      <c r="B23" s="8" t="s">
        <v>12</v>
      </c>
      <c r="C23" t="s">
        <v>9</v>
      </c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5" t="s">
        <v>20</v>
      </c>
      <c r="B24" s="8" t="s">
        <v>13</v>
      </c>
      <c r="C24" t="s">
        <v>24</v>
      </c>
      <c r="D24" s="6"/>
      <c r="E24" s="6"/>
      <c r="F24" s="6"/>
      <c r="G24" s="6"/>
      <c r="H24" s="6"/>
      <c r="I24" s="6">
        <v>1000</v>
      </c>
      <c r="J24" s="6">
        <v>5500</v>
      </c>
      <c r="K24" s="6">
        <v>2500</v>
      </c>
      <c r="L24" s="6">
        <v>2000</v>
      </c>
    </row>
    <row r="25" spans="1:12">
      <c r="A25" s="5" t="s">
        <v>20</v>
      </c>
      <c r="B25" s="8" t="s">
        <v>13</v>
      </c>
      <c r="C25" t="s">
        <v>4</v>
      </c>
      <c r="D25" s="6"/>
      <c r="E25" s="6">
        <v>98610</v>
      </c>
      <c r="F25" s="6">
        <v>33681</v>
      </c>
      <c r="G25" s="6">
        <v>25620</v>
      </c>
      <c r="H25" s="6">
        <v>52800</v>
      </c>
      <c r="I25" s="6">
        <v>13820</v>
      </c>
      <c r="J25" s="6">
        <v>79860</v>
      </c>
      <c r="K25" s="6">
        <v>445</v>
      </c>
      <c r="L25" s="6">
        <v>16745</v>
      </c>
    </row>
    <row r="26" spans="1:12">
      <c r="A26" s="5" t="s">
        <v>20</v>
      </c>
      <c r="B26" s="8" t="s">
        <v>13</v>
      </c>
      <c r="C26" t="s">
        <v>6</v>
      </c>
      <c r="D26" s="6"/>
      <c r="E26" s="6">
        <v>2380</v>
      </c>
      <c r="F26" s="6">
        <v>18350</v>
      </c>
      <c r="G26" s="6"/>
      <c r="H26" s="6">
        <v>23050</v>
      </c>
      <c r="I26" s="6"/>
      <c r="J26" s="6">
        <v>39800</v>
      </c>
      <c r="K26" s="6"/>
      <c r="L26" s="6"/>
    </row>
    <row r="27" spans="1:12">
      <c r="A27" s="5" t="s">
        <v>20</v>
      </c>
      <c r="B27" s="8" t="s">
        <v>13</v>
      </c>
      <c r="C27" t="s">
        <v>7</v>
      </c>
      <c r="D27" s="6"/>
      <c r="E27" s="6"/>
      <c r="F27" s="6">
        <v>55000</v>
      </c>
      <c r="G27" s="6"/>
      <c r="H27" s="6">
        <v>84608</v>
      </c>
      <c r="I27" s="6"/>
      <c r="J27" s="6"/>
      <c r="K27" s="6"/>
      <c r="L27" s="6"/>
    </row>
    <row r="28" spans="1:12">
      <c r="A28" s="5" t="s">
        <v>20</v>
      </c>
      <c r="B28" s="8" t="s">
        <v>13</v>
      </c>
      <c r="C28" t="s">
        <v>8</v>
      </c>
      <c r="D28" s="6"/>
      <c r="E28" s="6"/>
      <c r="F28" s="6"/>
      <c r="G28" s="6"/>
      <c r="H28" s="6"/>
      <c r="I28" s="6"/>
      <c r="J28" s="6">
        <v>98056</v>
      </c>
      <c r="K28" s="6"/>
      <c r="L28" s="6">
        <v>41888</v>
      </c>
    </row>
    <row r="29" spans="1:12">
      <c r="A29" s="5" t="s">
        <v>20</v>
      </c>
      <c r="B29" s="8" t="s">
        <v>13</v>
      </c>
      <c r="C29" t="s">
        <v>5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5" t="s">
        <v>20</v>
      </c>
      <c r="B30" s="8" t="s">
        <v>13</v>
      </c>
      <c r="C30" t="s">
        <v>9</v>
      </c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5" t="s">
        <v>21</v>
      </c>
      <c r="B31" s="8" t="s">
        <v>14</v>
      </c>
      <c r="C31" t="s">
        <v>24</v>
      </c>
      <c r="D31" s="6"/>
      <c r="E31" s="6">
        <v>5604</v>
      </c>
      <c r="F31" s="6"/>
      <c r="G31" s="6"/>
      <c r="H31" s="6"/>
      <c r="I31" s="6">
        <v>5500</v>
      </c>
      <c r="J31" s="6">
        <v>6435</v>
      </c>
      <c r="K31" s="6">
        <v>7997</v>
      </c>
      <c r="L31" s="6">
        <v>4112</v>
      </c>
    </row>
    <row r="32" spans="1:12">
      <c r="A32" s="5" t="s">
        <v>21</v>
      </c>
      <c r="B32" s="8" t="s">
        <v>14</v>
      </c>
      <c r="C32" t="s">
        <v>4</v>
      </c>
      <c r="D32" s="6"/>
      <c r="E32" s="6">
        <v>132</v>
      </c>
      <c r="F32" s="6">
        <v>15081</v>
      </c>
      <c r="G32" s="6"/>
      <c r="H32" s="6"/>
      <c r="I32" s="6"/>
      <c r="J32" s="6"/>
      <c r="K32" s="6"/>
      <c r="L32" s="6"/>
    </row>
    <row r="33" spans="1:12">
      <c r="A33" s="5" t="s">
        <v>21</v>
      </c>
      <c r="B33" s="8" t="s">
        <v>14</v>
      </c>
      <c r="C33" t="s">
        <v>6</v>
      </c>
      <c r="D33" s="6"/>
      <c r="E33" s="6">
        <v>5040</v>
      </c>
      <c r="F33" s="6">
        <v>81544</v>
      </c>
      <c r="G33" s="6"/>
      <c r="H33" s="6">
        <v>31880</v>
      </c>
      <c r="I33" s="6"/>
      <c r="J33" s="6"/>
      <c r="K33" s="6">
        <v>76680</v>
      </c>
      <c r="L33" s="6"/>
    </row>
    <row r="34" spans="1:12">
      <c r="A34" s="5" t="s">
        <v>21</v>
      </c>
      <c r="B34" s="8" t="s">
        <v>14</v>
      </c>
      <c r="C34" t="s">
        <v>7</v>
      </c>
      <c r="D34" s="6"/>
      <c r="E34" s="6"/>
      <c r="F34" s="6">
        <v>131500</v>
      </c>
      <c r="G34" s="6"/>
      <c r="H34" s="6"/>
      <c r="I34" s="6"/>
      <c r="J34" s="6">
        <v>20160</v>
      </c>
      <c r="K34" s="6"/>
      <c r="L34" s="6"/>
    </row>
    <row r="35" spans="1:12">
      <c r="A35" s="5" t="s">
        <v>21</v>
      </c>
      <c r="B35" s="8" t="s">
        <v>14</v>
      </c>
      <c r="C35" t="s">
        <v>8</v>
      </c>
      <c r="D35" s="6"/>
      <c r="E35" s="6"/>
      <c r="F35" s="6"/>
      <c r="G35" s="6"/>
      <c r="H35" s="6"/>
      <c r="I35" s="6"/>
      <c r="J35" s="6"/>
      <c r="K35" s="6">
        <v>66528</v>
      </c>
      <c r="L35" s="6"/>
    </row>
    <row r="36" spans="1:12">
      <c r="A36" s="5" t="s">
        <v>21</v>
      </c>
      <c r="B36" s="8" t="s">
        <v>14</v>
      </c>
      <c r="C36" t="s">
        <v>5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5" t="s">
        <v>21</v>
      </c>
      <c r="B37" s="8" t="s">
        <v>14</v>
      </c>
      <c r="C37" t="s">
        <v>9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5" t="s">
        <v>22</v>
      </c>
      <c r="B38" s="8" t="s">
        <v>15</v>
      </c>
      <c r="C38" t="s">
        <v>24</v>
      </c>
      <c r="D38" s="6"/>
      <c r="E38" s="6">
        <v>69</v>
      </c>
      <c r="F38" s="6">
        <v>218</v>
      </c>
      <c r="G38" s="6">
        <v>234</v>
      </c>
      <c r="H38" s="6">
        <v>165</v>
      </c>
      <c r="I38" s="6">
        <v>165</v>
      </c>
      <c r="J38" s="6">
        <v>198</v>
      </c>
      <c r="K38" s="6">
        <v>176</v>
      </c>
      <c r="L38" s="6">
        <v>176</v>
      </c>
    </row>
    <row r="39" spans="1:12">
      <c r="A39" s="5" t="s">
        <v>22</v>
      </c>
      <c r="B39" s="8" t="s">
        <v>15</v>
      </c>
      <c r="C39" t="s">
        <v>4</v>
      </c>
      <c r="D39" s="6"/>
      <c r="E39" s="6"/>
      <c r="F39" s="6">
        <v>83</v>
      </c>
      <c r="G39" s="6"/>
      <c r="H39" s="6">
        <v>59</v>
      </c>
      <c r="I39" s="6"/>
      <c r="J39" s="6">
        <v>66</v>
      </c>
      <c r="K39" s="6"/>
      <c r="L39" s="6"/>
    </row>
    <row r="40" spans="1:12">
      <c r="A40" s="5" t="s">
        <v>22</v>
      </c>
      <c r="B40" s="8" t="s">
        <v>15</v>
      </c>
      <c r="C40" t="s">
        <v>6</v>
      </c>
      <c r="D40" s="6"/>
      <c r="E40" s="6">
        <v>19</v>
      </c>
      <c r="F40" s="6">
        <v>29</v>
      </c>
      <c r="G40" s="6"/>
      <c r="H40" s="6"/>
      <c r="I40" s="6"/>
      <c r="J40" s="6"/>
      <c r="K40" s="6"/>
      <c r="L40" s="6"/>
    </row>
    <row r="41" spans="1:12">
      <c r="A41" s="5" t="s">
        <v>22</v>
      </c>
      <c r="B41" s="8" t="s">
        <v>15</v>
      </c>
      <c r="C41" t="s">
        <v>7</v>
      </c>
      <c r="D41" s="6"/>
      <c r="E41" s="6">
        <v>106</v>
      </c>
      <c r="F41" s="6"/>
      <c r="G41" s="6">
        <v>588</v>
      </c>
      <c r="H41" s="6"/>
      <c r="I41" s="6"/>
      <c r="J41" s="6"/>
      <c r="K41" s="6"/>
      <c r="L41" s="6"/>
    </row>
    <row r="42" spans="1:12">
      <c r="A42" s="5" t="s">
        <v>22</v>
      </c>
      <c r="B42" s="8" t="s">
        <v>15</v>
      </c>
      <c r="C42" t="s">
        <v>8</v>
      </c>
      <c r="D42" s="6"/>
      <c r="E42" s="6"/>
      <c r="F42" s="6"/>
      <c r="G42" s="6"/>
      <c r="H42" s="6"/>
      <c r="I42" s="6">
        <v>480</v>
      </c>
      <c r="J42" s="6"/>
      <c r="K42" s="6"/>
      <c r="L42" s="6">
        <v>720</v>
      </c>
    </row>
    <row r="43" spans="1:12">
      <c r="A43" s="5" t="s">
        <v>22</v>
      </c>
      <c r="B43" s="8" t="s">
        <v>15</v>
      </c>
      <c r="C43" t="s">
        <v>5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5" t="s">
        <v>22</v>
      </c>
      <c r="B44" s="8" t="s">
        <v>15</v>
      </c>
      <c r="C44" t="s">
        <v>9</v>
      </c>
      <c r="D44" s="6">
        <v>1</v>
      </c>
      <c r="E44" s="6"/>
      <c r="F44" s="6"/>
      <c r="G44" s="6"/>
      <c r="H44" s="6"/>
      <c r="I44" s="6"/>
      <c r="J44" s="6"/>
      <c r="K44" s="6"/>
      <c r="L44" s="6"/>
    </row>
    <row r="45" spans="1:12">
      <c r="A45" s="5" t="s">
        <v>23</v>
      </c>
      <c r="B45" s="8" t="s">
        <v>16</v>
      </c>
      <c r="C45" t="s">
        <v>24</v>
      </c>
      <c r="D45" s="6"/>
      <c r="E45" s="6"/>
      <c r="F45" s="6">
        <v>142</v>
      </c>
      <c r="G45" s="6">
        <v>185</v>
      </c>
      <c r="H45" s="6">
        <v>224</v>
      </c>
      <c r="I45" s="6">
        <v>213</v>
      </c>
      <c r="J45" s="6">
        <v>213</v>
      </c>
      <c r="K45" s="6">
        <v>213</v>
      </c>
      <c r="L45" s="6">
        <v>195</v>
      </c>
    </row>
    <row r="46" spans="1:12">
      <c r="A46" s="5" t="s">
        <v>23</v>
      </c>
      <c r="B46" s="8" t="s">
        <v>16</v>
      </c>
      <c r="C46" t="s">
        <v>4</v>
      </c>
      <c r="D46" s="6"/>
      <c r="E46" s="6"/>
      <c r="F46" s="6">
        <v>83</v>
      </c>
      <c r="G46" s="6"/>
      <c r="H46" s="6">
        <v>59</v>
      </c>
      <c r="I46" s="6"/>
      <c r="J46" s="6">
        <v>66</v>
      </c>
      <c r="K46" s="6"/>
      <c r="L46" s="6"/>
    </row>
    <row r="47" spans="1:12">
      <c r="A47" s="5" t="s">
        <v>23</v>
      </c>
      <c r="B47" s="8" t="s">
        <v>16</v>
      </c>
      <c r="C47" t="s">
        <v>6</v>
      </c>
      <c r="D47" s="6"/>
      <c r="E47" s="6">
        <v>16</v>
      </c>
      <c r="F47" s="6">
        <v>60</v>
      </c>
      <c r="G47" s="6"/>
      <c r="H47" s="6"/>
      <c r="I47" s="6"/>
      <c r="J47" s="6"/>
      <c r="K47" s="6"/>
      <c r="L47" s="6"/>
    </row>
    <row r="48" spans="1:12">
      <c r="A48" s="5" t="s">
        <v>23</v>
      </c>
      <c r="B48" s="8" t="s">
        <v>16</v>
      </c>
      <c r="C48" t="s">
        <v>7</v>
      </c>
      <c r="D48" s="6"/>
      <c r="E48" s="6"/>
      <c r="F48" s="6"/>
      <c r="G48" s="6"/>
      <c r="H48" s="6">
        <v>1500</v>
      </c>
      <c r="I48" s="6"/>
      <c r="J48" s="6"/>
      <c r="K48" s="6"/>
      <c r="L48" s="6"/>
    </row>
    <row r="49" spans="1:12">
      <c r="A49" s="5" t="s">
        <v>23</v>
      </c>
      <c r="B49" s="8" t="s">
        <v>16</v>
      </c>
      <c r="C49" t="s">
        <v>8</v>
      </c>
      <c r="D49" s="6"/>
      <c r="E49" s="6"/>
      <c r="F49" s="6"/>
      <c r="G49" s="6"/>
      <c r="H49" s="6"/>
      <c r="I49" s="6"/>
      <c r="J49" s="6"/>
      <c r="K49" s="6"/>
      <c r="L49" s="6">
        <v>1000</v>
      </c>
    </row>
    <row r="50" spans="1:12">
      <c r="A50" s="5" t="s">
        <v>23</v>
      </c>
      <c r="B50" s="8" t="s">
        <v>16</v>
      </c>
      <c r="C50" t="s">
        <v>5</v>
      </c>
      <c r="D50" s="6">
        <v>1</v>
      </c>
      <c r="E50" s="6"/>
      <c r="F50" s="6"/>
      <c r="G50" s="6"/>
      <c r="H50" s="6"/>
      <c r="I50" s="6"/>
      <c r="J50" s="6"/>
      <c r="K50" s="6"/>
      <c r="L50" s="6"/>
    </row>
    <row r="51" spans="1:12">
      <c r="A51" s="5" t="s">
        <v>23</v>
      </c>
      <c r="B51" s="8" t="s">
        <v>16</v>
      </c>
      <c r="C51" t="s">
        <v>9</v>
      </c>
      <c r="D51" s="6"/>
      <c r="E51" s="6"/>
      <c r="F51" s="6"/>
      <c r="G51" s="6"/>
      <c r="H51" s="6"/>
      <c r="I51" s="6"/>
      <c r="J51" s="6"/>
      <c r="K51" s="6"/>
      <c r="L51" s="6"/>
    </row>
  </sheetData>
  <autoFilter ref="A2:L51"/>
  <conditionalFormatting sqref="E2:L8">
    <cfRule type="cellIs" dxfId="12" priority="37" operator="lessThan">
      <formula>0</formula>
    </cfRule>
  </conditionalFormatting>
  <conditionalFormatting sqref="D9:L9">
    <cfRule type="cellIs" dxfId="11" priority="34" operator="greaterThan">
      <formula>2</formula>
    </cfRule>
    <cfRule type="cellIs" dxfId="10" priority="35" operator="between">
      <formula>1.01</formula>
      <formula>2</formula>
    </cfRule>
    <cfRule type="cellIs" dxfId="9" priority="36" operator="lessThanOrEqual">
      <formula>1</formula>
    </cfRule>
  </conditionalFormatting>
  <conditionalFormatting sqref="E8:L8">
    <cfRule type="cellIs" dxfId="1" priority="2" operator="lessThan">
      <formula>0</formula>
    </cfRule>
  </conditionalFormatting>
  <conditionalFormatting sqref="E8:L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8"/>
  <sheetViews>
    <sheetView workbookViewId="0">
      <selection activeCell="E7" sqref="E7:F7"/>
    </sheetView>
  </sheetViews>
  <sheetFormatPr baseColWidth="10" defaultRowHeight="14.5"/>
  <cols>
    <col min="8" max="8" width="14.81640625" bestFit="1" customWidth="1"/>
    <col min="9" max="12" width="14.81640625" customWidth="1"/>
    <col min="13" max="13" width="19.26953125" bestFit="1" customWidth="1"/>
  </cols>
  <sheetData>
    <row r="1" spans="1:6">
      <c r="A1" t="s">
        <v>0</v>
      </c>
      <c r="B1" t="s">
        <v>1</v>
      </c>
      <c r="C1" t="s">
        <v>2</v>
      </c>
    </row>
    <row r="2" spans="1:6">
      <c r="A2" t="s">
        <v>3</v>
      </c>
      <c r="B2" t="s">
        <v>25</v>
      </c>
      <c r="C2" t="s">
        <v>24</v>
      </c>
    </row>
    <row r="3" spans="1:6">
      <c r="A3" t="s">
        <v>3</v>
      </c>
      <c r="B3" t="s">
        <v>25</v>
      </c>
      <c r="C3" t="s">
        <v>4</v>
      </c>
    </row>
    <row r="4" spans="1:6">
      <c r="A4" t="s">
        <v>3</v>
      </c>
      <c r="B4" t="s">
        <v>25</v>
      </c>
      <c r="C4" t="s">
        <v>6</v>
      </c>
    </row>
    <row r="5" spans="1:6">
      <c r="A5" t="s">
        <v>3</v>
      </c>
      <c r="B5" t="s">
        <v>25</v>
      </c>
      <c r="C5" t="s">
        <v>7</v>
      </c>
    </row>
    <row r="6" spans="1:6">
      <c r="A6" t="s">
        <v>3</v>
      </c>
      <c r="B6" t="s">
        <v>25</v>
      </c>
      <c r="C6" t="s">
        <v>8</v>
      </c>
    </row>
    <row r="7" spans="1:6">
      <c r="A7" t="s">
        <v>3</v>
      </c>
      <c r="B7" t="s">
        <v>25</v>
      </c>
      <c r="C7" t="s">
        <v>5</v>
      </c>
      <c r="D7">
        <v>100</v>
      </c>
      <c r="E7" s="7">
        <f>D7-D2-D3-D4+D5+D6-E2-E3-E4+E5+E6</f>
        <v>100</v>
      </c>
      <c r="F7" s="7">
        <f>E7-F2-F3-F4+F5+F6</f>
        <v>100</v>
      </c>
    </row>
    <row r="8" spans="1:6">
      <c r="A8" t="s">
        <v>3</v>
      </c>
      <c r="B8" t="s">
        <v>25</v>
      </c>
      <c r="C8" s="9" t="s">
        <v>9</v>
      </c>
      <c r="D8" s="10" t="e">
        <f>IF(D7/SUM(D2:D4)&lt;=1,D7/SUM(D2:D4),IF(D7/SUM(D2:E4)&lt;=1,1+D7/SUM(D2:E4),IF(D7/SUM(D2:F4)&lt;=1,2+D7/SUM(D2:F4),IF(D7/SUM(D2:G4)&lt;=1,3+D7/SUM(D2:G4),IF(D7/SUM(D2:H4)&lt;=1,4+D7/SUM(D2:H4),"&gt;=5")))))</f>
        <v>#DIV/0!</v>
      </c>
      <c r="E8" s="10" t="e">
        <f>IF(E7/SUM(F2:F4)&lt;=1,E7/SUM(F2:F4),IF(E7/SUM(F2:G4)&lt;=1,1+E7/SUM(F2:G4),IF(E7/SUM(F2:H4)&lt;=1,2+E7/SUM(F2:H4),IF(E7/SUM(F2:H4)&lt;=1,3+E7/SUM(F2:I4),IF(E7/SUM(F2:J4)&lt;=1,4+E7/SUM(F2:J4),"&gt;=5")))))</f>
        <v>#DIV/0!</v>
      </c>
    </row>
  </sheetData>
  <conditionalFormatting sqref="E8">
    <cfRule type="cellIs" dxfId="8" priority="5" operator="greaterThan">
      <formula>2</formula>
    </cfRule>
    <cfRule type="cellIs" dxfId="7" priority="6" operator="between">
      <formula>1.01</formula>
      <formula>2</formula>
    </cfRule>
    <cfRule type="cellIs" dxfId="6" priority="7" operator="lessThanOrEqual">
      <formula>1</formula>
    </cfRule>
  </conditionalFormatting>
  <conditionalFormatting sqref="E7:F7">
    <cfRule type="cellIs" dxfId="5" priority="4" operator="lessThan">
      <formula>0</formula>
    </cfRule>
  </conditionalFormatting>
  <conditionalFormatting sqref="D8">
    <cfRule type="cellIs" dxfId="4" priority="1" operator="greaterThan">
      <formula>2</formula>
    </cfRule>
    <cfRule type="cellIs" dxfId="3" priority="2" operator="between">
      <formula>1.01</formula>
      <formula>2</formula>
    </cfRule>
    <cfRule type="cellIs" dxfId="2" priority="3" operator="lessThanOr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KGarry</dc:creator>
  <cp:lastModifiedBy>KGarry</cp:lastModifiedBy>
  <dcterms:created xsi:type="dcterms:W3CDTF">2019-10-30T19:34:15Z</dcterms:created>
  <dcterms:modified xsi:type="dcterms:W3CDTF">2019-10-30T20:07:25Z</dcterms:modified>
</cp:coreProperties>
</file>