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RIMARKET\Desktop\"/>
    </mc:Choice>
  </mc:AlternateContent>
  <bookViews>
    <workbookView xWindow="0" yWindow="0" windowWidth="23040" windowHeight="8904"/>
  </bookViews>
  <sheets>
    <sheet name=" RESUME " sheetId="1" r:id="rId1"/>
  </sheets>
  <externalReferences>
    <externalReference r:id="rId2"/>
  </externalReferences>
  <definedNames>
    <definedName name="FOURNISSEURS">#REF!</definedName>
    <definedName name="INVENTAIRE">#REF!</definedName>
    <definedName name="Matériel">'[1]RESUME MATERIEL'!$A$8:$A$100</definedName>
    <definedName name="REGIONS">'[1]Mes tests de codes excel'!$B$1:$E$1</definedName>
    <definedName name="SORTIESPRODU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M19" i="1"/>
  <c r="L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K19" i="1"/>
  <c r="J19" i="1"/>
  <c r="I19" i="1"/>
  <c r="H19" i="1"/>
  <c r="G19" i="1"/>
  <c r="F19" i="1"/>
  <c r="E19" i="1"/>
  <c r="D19" i="1"/>
  <c r="C19" i="1"/>
  <c r="N3" i="1" l="1"/>
  <c r="N6" i="1"/>
  <c r="N4" i="1"/>
  <c r="B19" i="1"/>
  <c r="N19" i="1" l="1"/>
  <c r="N20" i="1" s="1"/>
</calcChain>
</file>

<file path=xl/sharedStrings.xml><?xml version="1.0" encoding="utf-8"?>
<sst xmlns="http://schemas.openxmlformats.org/spreadsheetml/2006/main" count="38" uniqueCount="21">
  <si>
    <t>Cumul  pour le site</t>
  </si>
  <si>
    <t>CAT ABOBO</t>
  </si>
  <si>
    <t>CAT Adjamé</t>
  </si>
  <si>
    <t>CAT KOUMASSI</t>
  </si>
  <si>
    <t>CAT TREICHVILLE</t>
  </si>
  <si>
    <t>CMS EL RAPHA</t>
  </si>
  <si>
    <t>CSM AKWABA D. W.</t>
  </si>
  <si>
    <t>CSU Com Bocabo</t>
  </si>
  <si>
    <t>CSU COM ZOE BRUNO</t>
  </si>
  <si>
    <t>CSU KOUMASSI DIVO</t>
  </si>
  <si>
    <t>FSU Com. Anonkoua  Kouté (CDT)</t>
  </si>
  <si>
    <t>FSU PUBLIC de ATTECOUBE (CDT)</t>
  </si>
  <si>
    <t>HG ABOBO SUD (CDT)</t>
  </si>
  <si>
    <t>HG Anyama (CDT)</t>
  </si>
  <si>
    <t>HG KOUMASSI (CDT)</t>
  </si>
  <si>
    <t>HG PORT BOUET (CDT)</t>
  </si>
  <si>
    <t>HM VRIDI CITE</t>
  </si>
  <si>
    <t>TOTAL TOUS LES SITES POUR LE MOIS</t>
  </si>
  <si>
    <t>TABLEAU 2</t>
  </si>
  <si>
    <t>TABLEAU 1</t>
  </si>
  <si>
    <t>RECHERCHEV(A25;$A$2:$M$18;(equiv(B2;$B$2:$M$18;0);FAUX)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</si>
</sst>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7" fontId="0" fillId="0" borderId="1" xfId="0" applyNumberFormat="1" applyBorder="1" applyAlignment="1" applyProtection="1">
      <alignment horizontal="center" vertical="center" wrapText="1"/>
      <protection hidden="1"/>
    </xf>
    <xf numFmtId="17" fontId="0" fillId="0" borderId="1" xfId="0" applyNumberForma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3" fontId="1" fillId="0" borderId="0" xfId="0" applyNumberFormat="1" applyFont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CI"/>
              <a:t>Courbe d'évolution des screening TB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Série4</c:v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4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RESUME '!$B$2:$M$2</c:f>
              <c:numCache>
                <c:formatCode>mmmm\-yy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 formatCode="mmm\-yy">
                  <c:v>43709</c:v>
                </c:pt>
                <c:pt idx="9" formatCode="mmm\-yy">
                  <c:v>43739</c:v>
                </c:pt>
                <c:pt idx="10" formatCode="mmm\-yy">
                  <c:v>43770</c:v>
                </c:pt>
                <c:pt idx="11" formatCode="mmm\-yy">
                  <c:v>43800</c:v>
                </c:pt>
              </c:numCache>
            </c:numRef>
          </c:cat>
          <c:val>
            <c:numRef>
              <c:f>' RESUME 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18</c:v>
                </c:pt>
                <c:pt idx="8">
                  <c:v>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DB0-4B4C-B3E3-DD4A529765F0}"/>
            </c:ext>
          </c:extLst>
        </c:ser>
        <c:ser>
          <c:idx val="15"/>
          <c:order val="15"/>
          <c:tx>
            <c:v>Total mensuel</c:v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4">
                  <a:lumMod val="80000"/>
                  <a:lumOff val="20000"/>
                </a:schemeClr>
              </a:outerShdw>
            </a:effectLst>
          </c:spPr>
          <c:marker>
            <c:symbol val="none"/>
          </c:marker>
          <c:dLbls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86D988-673A-46A2-9489-3EC9C3BE2E65}" type="VALUE">
                      <a:rPr lang="en-US" sz="1400" b="1">
                        <a:solidFill>
                          <a:sysClr val="windowText" lastClr="000000"/>
                        </a:solidFill>
                      </a:rPr>
                      <a:pPr>
                        <a:defRPr sz="1400"/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DB0-4B4C-B3E3-DD4A529765F0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RESUME '!$B$2:$M$2</c:f>
              <c:numCache>
                <c:formatCode>mmmm\-yy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 formatCode="mmm\-yy">
                  <c:v>43709</c:v>
                </c:pt>
                <c:pt idx="9" formatCode="mmm\-yy">
                  <c:v>43739</c:v>
                </c:pt>
                <c:pt idx="10" formatCode="mmm\-yy">
                  <c:v>43770</c:v>
                </c:pt>
                <c:pt idx="11" formatCode="mmm\-yy">
                  <c:v>43800</c:v>
                </c:pt>
              </c:numCache>
            </c:numRef>
          </c:cat>
          <c:val>
            <c:numRef>
              <c:f>' RESUME '!$B$19:$M$19</c:f>
              <c:numCache>
                <c:formatCode>#,##0</c:formatCode>
                <c:ptCount val="12"/>
                <c:pt idx="0">
                  <c:v>67</c:v>
                </c:pt>
                <c:pt idx="1">
                  <c:v>590</c:v>
                </c:pt>
                <c:pt idx="2">
                  <c:v>1771</c:v>
                </c:pt>
                <c:pt idx="3">
                  <c:v>3573</c:v>
                </c:pt>
                <c:pt idx="4">
                  <c:v>3244</c:v>
                </c:pt>
                <c:pt idx="5">
                  <c:v>2767</c:v>
                </c:pt>
                <c:pt idx="6">
                  <c:v>3605</c:v>
                </c:pt>
                <c:pt idx="7">
                  <c:v>4688</c:v>
                </c:pt>
                <c:pt idx="8">
                  <c:v>1671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0-4B4C-B3E3-DD4A529765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646428496"/>
        <c:axId val="-646436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Série1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1"/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 RESUME '!$B$3:$M$3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5</c:v>
                      </c:pt>
                      <c:pt idx="2">
                        <c:v>9</c:v>
                      </c:pt>
                      <c:pt idx="3">
                        <c:v>13</c:v>
                      </c:pt>
                      <c:pt idx="4">
                        <c:v>9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15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B0-4B4C-B3E3-DD4A529765F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Série2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2"/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'!$B$4:$M$4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64</c:v>
                      </c:pt>
                      <c:pt idx="5">
                        <c:v>128</c:v>
                      </c:pt>
                      <c:pt idx="6">
                        <c:v>94</c:v>
                      </c:pt>
                      <c:pt idx="7">
                        <c:v>43</c:v>
                      </c:pt>
                      <c:pt idx="8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B0-4B4C-B3E3-DD4A529765F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Série3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3"/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'!$B$5:$M$5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16</c:v>
                      </c:pt>
                      <c:pt idx="1">
                        <c:v>35</c:v>
                      </c:pt>
                      <c:pt idx="2">
                        <c:v>21</c:v>
                      </c:pt>
                      <c:pt idx="3">
                        <c:v>7</c:v>
                      </c:pt>
                      <c:pt idx="4">
                        <c:v>26</c:v>
                      </c:pt>
                      <c:pt idx="5">
                        <c:v>28</c:v>
                      </c:pt>
                      <c:pt idx="6">
                        <c:v>27</c:v>
                      </c:pt>
                      <c:pt idx="7">
                        <c:v>16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DB0-4B4C-B3E3-DD4A529765F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Série5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5"/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'!$B$7:$M$7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93</c:v>
                      </c:pt>
                      <c:pt idx="2">
                        <c:v>100</c:v>
                      </c:pt>
                      <c:pt idx="3">
                        <c:v>95</c:v>
                      </c:pt>
                      <c:pt idx="4">
                        <c:v>87</c:v>
                      </c:pt>
                      <c:pt idx="5">
                        <c:v>161</c:v>
                      </c:pt>
                      <c:pt idx="6">
                        <c:v>247</c:v>
                      </c:pt>
                      <c:pt idx="7">
                        <c:v>175</c:v>
                      </c:pt>
                      <c:pt idx="8">
                        <c:v>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DB0-4B4C-B3E3-DD4A529765F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Série6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6"/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188</c:v>
                      </c:pt>
                      <c:pt idx="3">
                        <c:v>223</c:v>
                      </c:pt>
                      <c:pt idx="4">
                        <c:v>204</c:v>
                      </c:pt>
                      <c:pt idx="5">
                        <c:v>364</c:v>
                      </c:pt>
                      <c:pt idx="6">
                        <c:v>439</c:v>
                      </c:pt>
                      <c:pt idx="7">
                        <c:v>516</c:v>
                      </c:pt>
                      <c:pt idx="8">
                        <c:v>160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B0-4B4C-B3E3-DD4A529765F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Série7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1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'!$B$9:$M$9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12</c:v>
                      </c:pt>
                      <c:pt idx="3">
                        <c:v>291</c:v>
                      </c:pt>
                      <c:pt idx="4">
                        <c:v>228</c:v>
                      </c:pt>
                      <c:pt idx="5">
                        <c:v>267</c:v>
                      </c:pt>
                      <c:pt idx="6">
                        <c:v>250</c:v>
                      </c:pt>
                      <c:pt idx="7">
                        <c:v>154</c:v>
                      </c:pt>
                      <c:pt idx="8">
                        <c:v>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B0-4B4C-B3E3-DD4A529765F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Série8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2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'!$B$10:$M$10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5</c:v>
                      </c:pt>
                      <c:pt idx="2">
                        <c:v>33</c:v>
                      </c:pt>
                      <c:pt idx="3">
                        <c:v>29</c:v>
                      </c:pt>
                      <c:pt idx="4">
                        <c:v>11</c:v>
                      </c:pt>
                      <c:pt idx="5">
                        <c:v>2</c:v>
                      </c:pt>
                      <c:pt idx="6">
                        <c:v>71</c:v>
                      </c:pt>
                      <c:pt idx="7">
                        <c:v>434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B0-4B4C-B3E3-DD4A529765F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Série9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3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'!$B$11:$M$11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51</c:v>
                      </c:pt>
                      <c:pt idx="1">
                        <c:v>85</c:v>
                      </c:pt>
                      <c:pt idx="2">
                        <c:v>72</c:v>
                      </c:pt>
                      <c:pt idx="3">
                        <c:v>121</c:v>
                      </c:pt>
                      <c:pt idx="4">
                        <c:v>247</c:v>
                      </c:pt>
                      <c:pt idx="5">
                        <c:v>269</c:v>
                      </c:pt>
                      <c:pt idx="6">
                        <c:v>243</c:v>
                      </c:pt>
                      <c:pt idx="7">
                        <c:v>251</c:v>
                      </c:pt>
                      <c:pt idx="8">
                        <c:v>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B0-4B4C-B3E3-DD4A529765F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Série10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4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'!$B$12:$M$12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148</c:v>
                      </c:pt>
                      <c:pt idx="3">
                        <c:v>922</c:v>
                      </c:pt>
                      <c:pt idx="4">
                        <c:v>762</c:v>
                      </c:pt>
                      <c:pt idx="5">
                        <c:v>293</c:v>
                      </c:pt>
                      <c:pt idx="6">
                        <c:v>995</c:v>
                      </c:pt>
                      <c:pt idx="7">
                        <c:v>1062</c:v>
                      </c:pt>
                      <c:pt idx="8">
                        <c:v>519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B0-4B4C-B3E3-DD4A529765F0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Série11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5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'!$B$13:$M$13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158</c:v>
                      </c:pt>
                      <c:pt idx="5">
                        <c:v>99</c:v>
                      </c:pt>
                      <c:pt idx="6">
                        <c:v>80</c:v>
                      </c:pt>
                      <c:pt idx="7">
                        <c:v>47</c:v>
                      </c:pt>
                      <c:pt idx="8">
                        <c:v>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DB0-4B4C-B3E3-DD4A529765F0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Série12</c:v>
                </c:tx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6">
                        <a:lumMod val="6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'!$B$14:$M$14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367</c:v>
                      </c:pt>
                      <c:pt idx="2">
                        <c:v>407</c:v>
                      </c:pt>
                      <c:pt idx="3">
                        <c:v>174</c:v>
                      </c:pt>
                      <c:pt idx="4">
                        <c:v>178</c:v>
                      </c:pt>
                      <c:pt idx="5">
                        <c:v>201</c:v>
                      </c:pt>
                      <c:pt idx="6">
                        <c:v>109</c:v>
                      </c:pt>
                      <c:pt idx="7">
                        <c:v>289</c:v>
                      </c:pt>
                      <c:pt idx="8">
                        <c:v>161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DB0-4B4C-B3E3-DD4A529765F0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1">
                        <a:lumMod val="80000"/>
                        <a:lumOff val="2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'!$B$15:$M$15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233</c:v>
                      </c:pt>
                      <c:pt idx="4">
                        <c:v>204</c:v>
                      </c:pt>
                      <c:pt idx="5">
                        <c:v>123</c:v>
                      </c:pt>
                      <c:pt idx="6">
                        <c:v>122</c:v>
                      </c:pt>
                      <c:pt idx="7">
                        <c:v>106</c:v>
                      </c:pt>
                      <c:pt idx="8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DB0-4B4C-B3E3-DD4A529765F0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2">
                        <a:lumMod val="80000"/>
                        <a:lumOff val="2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'!$B$16:$M$16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624</c:v>
                      </c:pt>
                      <c:pt idx="3">
                        <c:v>886</c:v>
                      </c:pt>
                      <c:pt idx="4">
                        <c:v>305</c:v>
                      </c:pt>
                      <c:pt idx="5">
                        <c:v>359</c:v>
                      </c:pt>
                      <c:pt idx="6">
                        <c:v>264</c:v>
                      </c:pt>
                      <c:pt idx="7">
                        <c:v>882</c:v>
                      </c:pt>
                      <c:pt idx="8">
                        <c:v>227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DB0-4B4C-B3E3-DD4A529765F0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3">
                        <a:lumMod val="80000"/>
                        <a:lumOff val="20000"/>
                      </a:schemeClr>
                    </a:outerShdw>
                  </a:effectLst>
                </c:spPr>
                <c:marker>
                  <c:symbol val="circle"/>
                  <c:size val="14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'!$B$2:$M$2</c15:sqref>
                        </c15:formulaRef>
                      </c:ext>
                    </c:extLst>
                    <c:numCache>
                      <c:formatCode>mmmm\-yy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 formatCode="mmm\-yy">
                        <c:v>43709</c:v>
                      </c:pt>
                      <c:pt idx="9" formatCode="mmm\-yy">
                        <c:v>43739</c:v>
                      </c:pt>
                      <c:pt idx="10" formatCode="mmm\-yy">
                        <c:v>43770</c:v>
                      </c:pt>
                      <c:pt idx="11" formatCode="mmm\-yy">
                        <c:v>43800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 RESUME '!$B$18:$M$18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157</c:v>
                      </c:pt>
                      <c:pt idx="3">
                        <c:v>148</c:v>
                      </c:pt>
                      <c:pt idx="4">
                        <c:v>88</c:v>
                      </c:pt>
                      <c:pt idx="5">
                        <c:v>204</c:v>
                      </c:pt>
                      <c:pt idx="6">
                        <c:v>188</c:v>
                      </c:pt>
                      <c:pt idx="7">
                        <c:v>293</c:v>
                      </c:pt>
                      <c:pt idx="8">
                        <c:v>119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DB0-4B4C-B3E3-DD4A529765F0}"/>
                  </c:ext>
                </c:extLst>
              </c15:ser>
            </c15:filteredLineSeries>
          </c:ext>
        </c:extLst>
      </c:lineChart>
      <c:dateAx>
        <c:axId val="-646428496"/>
        <c:scaling>
          <c:orientation val="minMax"/>
        </c:scaling>
        <c:delete val="0"/>
        <c:axPos val="b"/>
        <c:numFmt formatCode="m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6436112"/>
        <c:crosses val="autoZero"/>
        <c:auto val="1"/>
        <c:lblOffset val="100"/>
        <c:baseTimeUnit val="months"/>
      </c:dateAx>
      <c:valAx>
        <c:axId val="-64643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6464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271462</xdr:rowOff>
    </xdr:from>
    <xdr:to>
      <xdr:col>22</xdr:col>
      <xdr:colOff>428625</xdr:colOff>
      <xdr:row>19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53D92F3-238F-4DBD-946D-B21B9F95E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TG%20SNIPER\FICHIER%20PAIE%20DAT\BASE%20DE%20DONNEES%20MATH%20%20EGPAF%20UNITAID%20caPT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NVENTAIRES"/>
      <sheetName val="RESUME MATERIEL"/>
      <sheetName val="DEPISTAGES"/>
      <sheetName val="SORTIES DE STOCK"/>
      <sheetName val="ENTREES DE STOCK"/>
      <sheetName val="POINT DEPISTAGES"/>
      <sheetName val="POINT DIAGNOSTIC"/>
      <sheetName val="TCD"/>
      <sheetName val="FICHES DIAGNOST"/>
      <sheetName val="RECAP"/>
      <sheetName val="decompte PA"/>
      <sheetName val=" RESUME "/>
      <sheetName val=" RESUME CAPTB"/>
      <sheetName val=" RESUME  (2)"/>
      <sheetName val="Historiq Prod Cap TB"/>
      <sheetName val="KITS remis par SITES"/>
      <sheetName val="Mes tests de codes excel"/>
      <sheetName val="fiches MANOUAN"/>
    </sheetNames>
    <sheetDataSet>
      <sheetData sheetId="0"/>
      <sheetData sheetId="1"/>
      <sheetData sheetId="2">
        <row r="8">
          <cell r="A8" t="str">
            <v>Agrafeuse primula 12</v>
          </cell>
        </row>
        <row r="9">
          <cell r="A9" t="str">
            <v>Appareil de protection Respiratoire Non réutilisable (APR FFP2 NR)</v>
          </cell>
        </row>
        <row r="10">
          <cell r="A10" t="str">
            <v>Appareil de protection Respiratoire réutilisable (APR FFP3)</v>
          </cell>
        </row>
        <row r="11">
          <cell r="A11" t="str">
            <v>Bac à dossier superposable</v>
          </cell>
        </row>
        <row r="12">
          <cell r="A12" t="str">
            <v>Bidon d’eau de javel 1L</v>
          </cell>
        </row>
        <row r="13">
          <cell r="A13" t="str">
            <v>Bloc  note grand format</v>
          </cell>
        </row>
        <row r="14">
          <cell r="A14" t="str">
            <v>Bloc  note petit format (Bloc Note A5)</v>
          </cell>
        </row>
        <row r="15">
          <cell r="A15" t="str">
            <v>Bulletin de demande d’examen microscopie et  Xpert</v>
          </cell>
        </row>
        <row r="16">
          <cell r="A16" t="str">
            <v>Cahier courrier départ</v>
          </cell>
        </row>
        <row r="17">
          <cell r="A17" t="str">
            <v xml:space="preserve">Cahier de transmission </v>
          </cell>
        </row>
        <row r="18">
          <cell r="A18" t="str">
            <v>Calculatrice</v>
          </cell>
        </row>
        <row r="19">
          <cell r="A19" t="str">
            <v>Carton d’archives</v>
          </cell>
        </row>
        <row r="20">
          <cell r="A20" t="str">
            <v>CD-R</v>
          </cell>
        </row>
        <row r="21">
          <cell r="A21" t="str">
            <v>chariot inox 2 étagères sur roulettes</v>
          </cell>
        </row>
        <row r="22">
          <cell r="A22" t="str">
            <v>Chemise à rabat</v>
          </cell>
        </row>
        <row r="23">
          <cell r="A23" t="str">
            <v xml:space="preserve">Chemise cartonnee </v>
          </cell>
        </row>
        <row r="24">
          <cell r="A24" t="str">
            <v>classeur 20 vues</v>
          </cell>
        </row>
        <row r="25">
          <cell r="A25" t="str">
            <v>classeur 40 vues</v>
          </cell>
        </row>
        <row r="26">
          <cell r="A26" t="str">
            <v>classeur 60 vues</v>
          </cell>
        </row>
        <row r="27">
          <cell r="A27" t="str">
            <v>Classeur Bleu</v>
          </cell>
        </row>
        <row r="28">
          <cell r="A28" t="str">
            <v>Classeur Rose</v>
          </cell>
        </row>
        <row r="29">
          <cell r="A29" t="str">
            <v>CLE USB</v>
          </cell>
        </row>
        <row r="30">
          <cell r="A30" t="str">
            <v>COMPRESSE (10)</v>
          </cell>
        </row>
        <row r="31">
          <cell r="A31" t="str">
            <v>Crayon papier</v>
          </cell>
        </row>
        <row r="32">
          <cell r="A32" t="str">
            <v>Dateur STAMP</v>
          </cell>
        </row>
        <row r="33">
          <cell r="A33" t="str">
            <v>ENCREUR</v>
          </cell>
        </row>
        <row r="34">
          <cell r="A34" t="str">
            <v>Enveloppe blanche A4 (4 paquet/25)</v>
          </cell>
        </row>
        <row r="35">
          <cell r="A35" t="str">
            <v>Enveloppe blanche A5 (4 paquet/25)</v>
          </cell>
        </row>
        <row r="36">
          <cell r="A36" t="str">
            <v>Enveloppe marron A3 (4 paquet/25)</v>
          </cell>
        </row>
        <row r="37">
          <cell r="A37" t="str">
            <v>Enveloppe marron A4 (4 paquet/25)</v>
          </cell>
        </row>
        <row r="38">
          <cell r="A38" t="str">
            <v>Enveloppe marron A5 (4 paquet/25)</v>
          </cell>
        </row>
        <row r="39">
          <cell r="A39" t="str">
            <v>Fiche de dépistage blanche</v>
          </cell>
        </row>
        <row r="40">
          <cell r="A40" t="str">
            <v>Fiche de dépistage bleue</v>
          </cell>
        </row>
        <row r="41">
          <cell r="A41" t="str">
            <v>Fiche de dépistage jaune</v>
          </cell>
        </row>
        <row r="42">
          <cell r="A42" t="str">
            <v>Fiche de dépistage rose</v>
          </cell>
        </row>
        <row r="43">
          <cell r="A43" t="str">
            <v>Fiche pour le diagnostic de la TB</v>
          </cell>
        </row>
        <row r="44">
          <cell r="A44" t="str">
            <v>GANTS (boite de 100)</v>
          </cell>
        </row>
        <row r="45">
          <cell r="A45" t="str">
            <v>Glacière + 2 accumulateurs de froid</v>
          </cell>
        </row>
        <row r="46">
          <cell r="A46" t="str">
            <v>Gomme</v>
          </cell>
        </row>
        <row r="47">
          <cell r="A47" t="str">
            <v>Grand classeur Bleu</v>
          </cell>
        </row>
        <row r="48">
          <cell r="A48" t="str">
            <v>Grand classeur Jaune</v>
          </cell>
        </row>
        <row r="49">
          <cell r="A49" t="str">
            <v>Grand classeur Rose</v>
          </cell>
        </row>
        <row r="50">
          <cell r="A50" t="str">
            <v>Gros scoth marron</v>
          </cell>
        </row>
        <row r="51">
          <cell r="A51" t="str">
            <v>Kits de tubage gastrique Enfants 0-11 mois</v>
          </cell>
        </row>
        <row r="52">
          <cell r="A52" t="str">
            <v>Kits de tubage gastrique Enfants 1-10 ans</v>
          </cell>
        </row>
        <row r="53">
          <cell r="A53" t="str">
            <v>Kits d'expectoration spontanée</v>
          </cell>
        </row>
        <row r="54">
          <cell r="A54" t="str">
            <v>Kits pour ponction ganglionnaire</v>
          </cell>
        </row>
        <row r="55">
          <cell r="A55" t="str">
            <v>LIQUIDE POUR ENCREUR</v>
          </cell>
        </row>
        <row r="56">
          <cell r="A56" t="str">
            <v>LOT de 16 Fiches de Procédures SOP</v>
          </cell>
        </row>
        <row r="57">
          <cell r="A57" t="str">
            <v>Lot intercalaires carton (lot de 12)</v>
          </cell>
        </row>
        <row r="58">
          <cell r="A58" t="str">
            <v>Marqueur permanent bleu</v>
          </cell>
        </row>
        <row r="59">
          <cell r="A59" t="str">
            <v>Marqueur permanent noir</v>
          </cell>
        </row>
        <row r="60">
          <cell r="A60" t="str">
            <v>Marqueur permanent rouge</v>
          </cell>
        </row>
        <row r="61">
          <cell r="A61" t="str">
            <v>Multiprise 5 trous</v>
          </cell>
        </row>
        <row r="62">
          <cell r="A62" t="str">
            <v xml:space="preserve">Ote agraphe </v>
          </cell>
        </row>
        <row r="63">
          <cell r="A63" t="str">
            <v>Paire ciseaux 21 CM</v>
          </cell>
        </row>
        <row r="64">
          <cell r="A64" t="str">
            <v>Papier padex</v>
          </cell>
        </row>
        <row r="65">
          <cell r="A65" t="str">
            <v>paquet de punaise</v>
          </cell>
        </row>
        <row r="66">
          <cell r="A66" t="str">
            <v>Paquet surligneur 4 couleurs</v>
          </cell>
        </row>
        <row r="67">
          <cell r="A67" t="str">
            <v>PAQUETS ZIPLOCK (sachet de 25)</v>
          </cell>
        </row>
        <row r="68">
          <cell r="A68" t="str">
            <v>Parapheurs</v>
          </cell>
        </row>
        <row r="69">
          <cell r="A69" t="str">
            <v>Paravant 4 volets acier laqué</v>
          </cell>
        </row>
        <row r="70">
          <cell r="A70" t="str">
            <v>Perforeuse 2 trous</v>
          </cell>
        </row>
        <row r="71">
          <cell r="A71" t="str">
            <v>Petite enveloppe rectangulaire blanche à fenetre (paquet)</v>
          </cell>
        </row>
        <row r="72">
          <cell r="A72" t="str">
            <v>Pince à dessin 19 mm ( paquet de 12 )</v>
          </cell>
        </row>
        <row r="73">
          <cell r="A73" t="str">
            <v>Pince à dessin 25 mm ( paquet de 12 )</v>
          </cell>
        </row>
        <row r="74">
          <cell r="A74" t="str">
            <v>Pince à dessin 32 mm ( paquet de 12 )</v>
          </cell>
        </row>
        <row r="75">
          <cell r="A75" t="str">
            <v>plastique pour reliure</v>
          </cell>
        </row>
        <row r="76">
          <cell r="A76" t="str">
            <v>Plateau en Inox</v>
          </cell>
        </row>
        <row r="77">
          <cell r="A77" t="str">
            <v>Porte carte de visite 64 cartes</v>
          </cell>
        </row>
        <row r="78">
          <cell r="A78" t="str">
            <v>Portoir pour site</v>
          </cell>
        </row>
        <row r="79">
          <cell r="A79" t="str">
            <v>Post it grand format</v>
          </cell>
        </row>
        <row r="80">
          <cell r="A80" t="str">
            <v>Post it petit format</v>
          </cell>
        </row>
        <row r="81">
          <cell r="A81" t="str">
            <v>Post it sign here</v>
          </cell>
        </row>
        <row r="82">
          <cell r="A82" t="str">
            <v>Pot à crayon</v>
          </cell>
        </row>
        <row r="83">
          <cell r="A83" t="str">
            <v>Pot de colle transparent</v>
          </cell>
        </row>
        <row r="84">
          <cell r="A84" t="str">
            <v>Poubelle</v>
          </cell>
        </row>
        <row r="85">
          <cell r="A85" t="str">
            <v>ramettes de papier</v>
          </cell>
        </row>
        <row r="86">
          <cell r="A86" t="str">
            <v>Registre 3 mains/4mains</v>
          </cell>
        </row>
        <row r="87">
          <cell r="A87" t="str">
            <v>Registre 4 mains  grand</v>
          </cell>
        </row>
        <row r="88">
          <cell r="A88" t="str">
            <v>Registre 4 mains A4</v>
          </cell>
        </row>
        <row r="89">
          <cell r="A89" t="str">
            <v>Registre de dispensation</v>
          </cell>
        </row>
        <row r="90">
          <cell r="A90" t="str">
            <v>Registre de suivi des CT</v>
          </cell>
        </row>
        <row r="91">
          <cell r="A91" t="str">
            <v>Registre de suivi longitudinal</v>
          </cell>
        </row>
        <row r="92">
          <cell r="A92" t="str">
            <v>Règle plate 30 cm</v>
          </cell>
        </row>
        <row r="93">
          <cell r="A93" t="str">
            <v>Relieuse BIKO</v>
          </cell>
        </row>
        <row r="94">
          <cell r="A94" t="str">
            <v>Reliures transparent incolore</v>
          </cell>
        </row>
        <row r="95">
          <cell r="A95" t="str">
            <v>Repertoire téléphonique</v>
          </cell>
        </row>
        <row r="96">
          <cell r="A96" t="str">
            <v>Rouleau de papier paillasse blanc</v>
          </cell>
        </row>
        <row r="97">
          <cell r="A97" t="str">
            <v>Scotch mural (rouleau)</v>
          </cell>
        </row>
        <row r="98">
          <cell r="A98" t="str">
            <v xml:space="preserve">Scoth 19 X 33 </v>
          </cell>
        </row>
        <row r="99">
          <cell r="A99" t="str">
            <v>SERINGUE 10 CC</v>
          </cell>
        </row>
        <row r="100">
          <cell r="A100" t="str">
            <v>SERINGUE 5 CC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6">
          <cell r="A96">
            <v>4688</v>
          </cell>
        </row>
        <row r="114">
          <cell r="A114">
            <v>1671</v>
          </cell>
        </row>
      </sheetData>
      <sheetData sheetId="12">
        <row r="2">
          <cell r="B2">
            <v>43466</v>
          </cell>
          <cell r="C2">
            <v>43497</v>
          </cell>
          <cell r="D2">
            <v>43525</v>
          </cell>
          <cell r="E2">
            <v>43556</v>
          </cell>
          <cell r="F2">
            <v>43586</v>
          </cell>
          <cell r="G2">
            <v>43617</v>
          </cell>
          <cell r="H2">
            <v>43647</v>
          </cell>
          <cell r="I2">
            <v>43678</v>
          </cell>
          <cell r="J2">
            <v>43709</v>
          </cell>
          <cell r="K2">
            <v>43739</v>
          </cell>
          <cell r="L2">
            <v>43770</v>
          </cell>
          <cell r="M2">
            <v>43800</v>
          </cell>
        </row>
        <row r="3">
          <cell r="B3">
            <v>0</v>
          </cell>
          <cell r="C3">
            <v>5</v>
          </cell>
          <cell r="D3">
            <v>9</v>
          </cell>
          <cell r="E3">
            <v>13</v>
          </cell>
          <cell r="F3">
            <v>9</v>
          </cell>
          <cell r="G3">
            <v>14</v>
          </cell>
          <cell r="H3">
            <v>22</v>
          </cell>
          <cell r="I3">
            <v>15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64</v>
          </cell>
          <cell r="G4">
            <v>128</v>
          </cell>
          <cell r="H4">
            <v>94</v>
          </cell>
          <cell r="I4">
            <v>43</v>
          </cell>
          <cell r="J4">
            <v>14</v>
          </cell>
        </row>
        <row r="5">
          <cell r="B5">
            <v>16</v>
          </cell>
          <cell r="C5">
            <v>35</v>
          </cell>
          <cell r="D5">
            <v>21</v>
          </cell>
          <cell r="E5">
            <v>7</v>
          </cell>
          <cell r="F5">
            <v>26</v>
          </cell>
          <cell r="G5">
            <v>28</v>
          </cell>
          <cell r="H5">
            <v>27</v>
          </cell>
          <cell r="I5">
            <v>16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</v>
          </cell>
          <cell r="I6">
            <v>18</v>
          </cell>
          <cell r="J6">
            <v>4</v>
          </cell>
        </row>
        <row r="7">
          <cell r="B7">
            <v>0</v>
          </cell>
          <cell r="C7">
            <v>93</v>
          </cell>
          <cell r="D7">
            <v>100</v>
          </cell>
          <cell r="E7">
            <v>95</v>
          </cell>
          <cell r="F7">
            <v>87</v>
          </cell>
          <cell r="G7">
            <v>161</v>
          </cell>
          <cell r="H7">
            <v>247</v>
          </cell>
          <cell r="I7">
            <v>175</v>
          </cell>
          <cell r="J7">
            <v>31</v>
          </cell>
        </row>
        <row r="8">
          <cell r="B8">
            <v>0</v>
          </cell>
          <cell r="C8">
            <v>0</v>
          </cell>
          <cell r="D8">
            <v>188</v>
          </cell>
          <cell r="E8">
            <v>223</v>
          </cell>
          <cell r="F8">
            <v>204</v>
          </cell>
          <cell r="G8">
            <v>364</v>
          </cell>
          <cell r="H8">
            <v>439</v>
          </cell>
          <cell r="I8">
            <v>516</v>
          </cell>
          <cell r="J8">
            <v>160</v>
          </cell>
        </row>
        <row r="9">
          <cell r="B9">
            <v>0</v>
          </cell>
          <cell r="C9">
            <v>0</v>
          </cell>
          <cell r="D9">
            <v>12</v>
          </cell>
          <cell r="E9">
            <v>291</v>
          </cell>
          <cell r="F9">
            <v>228</v>
          </cell>
          <cell r="G9">
            <v>267</v>
          </cell>
          <cell r="H9">
            <v>250</v>
          </cell>
          <cell r="I9">
            <v>154</v>
          </cell>
          <cell r="J9">
            <v>78</v>
          </cell>
        </row>
        <row r="10">
          <cell r="B10">
            <v>0</v>
          </cell>
          <cell r="C10">
            <v>5</v>
          </cell>
          <cell r="D10">
            <v>33</v>
          </cell>
          <cell r="E10">
            <v>29</v>
          </cell>
          <cell r="F10">
            <v>11</v>
          </cell>
          <cell r="G10">
            <v>2</v>
          </cell>
          <cell r="H10">
            <v>71</v>
          </cell>
          <cell r="I10">
            <v>434</v>
          </cell>
          <cell r="J10">
            <v>0</v>
          </cell>
        </row>
        <row r="11">
          <cell r="B11">
            <v>51</v>
          </cell>
          <cell r="C11">
            <v>85</v>
          </cell>
          <cell r="D11">
            <v>72</v>
          </cell>
          <cell r="E11">
            <v>121</v>
          </cell>
          <cell r="F11">
            <v>247</v>
          </cell>
          <cell r="G11">
            <v>269</v>
          </cell>
          <cell r="H11">
            <v>243</v>
          </cell>
          <cell r="I11">
            <v>251</v>
          </cell>
          <cell r="J11">
            <v>23</v>
          </cell>
        </row>
        <row r="12">
          <cell r="B12">
            <v>0</v>
          </cell>
          <cell r="C12">
            <v>0</v>
          </cell>
          <cell r="D12">
            <v>148</v>
          </cell>
          <cell r="E12">
            <v>922</v>
          </cell>
          <cell r="F12">
            <v>762</v>
          </cell>
          <cell r="G12">
            <v>293</v>
          </cell>
          <cell r="H12">
            <v>995</v>
          </cell>
          <cell r="I12">
            <v>1062</v>
          </cell>
          <cell r="J12">
            <v>519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158</v>
          </cell>
          <cell r="G13">
            <v>99</v>
          </cell>
          <cell r="H13">
            <v>80</v>
          </cell>
          <cell r="I13">
            <v>47</v>
          </cell>
          <cell r="J13">
            <v>24</v>
          </cell>
        </row>
        <row r="14">
          <cell r="B14">
            <v>0</v>
          </cell>
          <cell r="C14">
            <v>367</v>
          </cell>
          <cell r="D14">
            <v>407</v>
          </cell>
          <cell r="E14">
            <v>174</v>
          </cell>
          <cell r="F14">
            <v>178</v>
          </cell>
          <cell r="G14">
            <v>201</v>
          </cell>
          <cell r="H14">
            <v>109</v>
          </cell>
          <cell r="I14">
            <v>289</v>
          </cell>
          <cell r="J14">
            <v>161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233</v>
          </cell>
          <cell r="F15">
            <v>204</v>
          </cell>
          <cell r="G15">
            <v>123</v>
          </cell>
          <cell r="H15">
            <v>122</v>
          </cell>
          <cell r="I15">
            <v>106</v>
          </cell>
          <cell r="J15">
            <v>3</v>
          </cell>
        </row>
        <row r="16">
          <cell r="B16">
            <v>0</v>
          </cell>
          <cell r="C16">
            <v>0</v>
          </cell>
          <cell r="D16">
            <v>624</v>
          </cell>
          <cell r="E16">
            <v>886</v>
          </cell>
          <cell r="F16">
            <v>305</v>
          </cell>
          <cell r="G16">
            <v>359</v>
          </cell>
          <cell r="H16">
            <v>264</v>
          </cell>
          <cell r="I16">
            <v>882</v>
          </cell>
          <cell r="J16">
            <v>227</v>
          </cell>
        </row>
        <row r="18">
          <cell r="B18">
            <v>0</v>
          </cell>
          <cell r="C18">
            <v>0</v>
          </cell>
          <cell r="D18">
            <v>157</v>
          </cell>
          <cell r="E18">
            <v>148</v>
          </cell>
          <cell r="F18">
            <v>88</v>
          </cell>
          <cell r="G18">
            <v>204</v>
          </cell>
          <cell r="H18">
            <v>188</v>
          </cell>
          <cell r="I18">
            <v>293</v>
          </cell>
          <cell r="J18">
            <v>119</v>
          </cell>
        </row>
        <row r="19">
          <cell r="B19">
            <v>67</v>
          </cell>
          <cell r="C19">
            <v>590</v>
          </cell>
          <cell r="D19">
            <v>1771</v>
          </cell>
          <cell r="E19">
            <v>3573</v>
          </cell>
          <cell r="F19">
            <v>3244</v>
          </cell>
          <cell r="G19">
            <v>2767</v>
          </cell>
          <cell r="H19">
            <v>3605</v>
          </cell>
          <cell r="I19">
            <v>4688</v>
          </cell>
          <cell r="J19">
            <v>1671</v>
          </cell>
          <cell r="K19" t="str">
            <v/>
          </cell>
          <cell r="L19" t="str">
            <v/>
          </cell>
          <cell r="M19" t="str">
            <v/>
          </cell>
        </row>
        <row r="23">
          <cell r="B23">
            <v>43466</v>
          </cell>
          <cell r="C23">
            <v>43497</v>
          </cell>
          <cell r="D23">
            <v>43525</v>
          </cell>
          <cell r="E23">
            <v>43556</v>
          </cell>
          <cell r="F23">
            <v>43586</v>
          </cell>
          <cell r="G23">
            <v>43617</v>
          </cell>
          <cell r="H23">
            <v>43647</v>
          </cell>
          <cell r="I23">
            <v>43678</v>
          </cell>
          <cell r="J23">
            <v>43709</v>
          </cell>
          <cell r="K23">
            <v>43739</v>
          </cell>
          <cell r="L23">
            <v>43770</v>
          </cell>
          <cell r="M23">
            <v>43800</v>
          </cell>
        </row>
        <row r="24">
          <cell r="A24" t="str">
            <v>CAT ABOBO</v>
          </cell>
          <cell r="B24">
            <v>4</v>
          </cell>
          <cell r="C24">
            <v>4</v>
          </cell>
          <cell r="D24">
            <v>4</v>
          </cell>
          <cell r="E24">
            <v>7</v>
          </cell>
          <cell r="F24">
            <v>6</v>
          </cell>
          <cell r="G24">
            <v>1</v>
          </cell>
          <cell r="H24">
            <v>11</v>
          </cell>
          <cell r="I24">
            <v>4</v>
          </cell>
          <cell r="J24">
            <v>0</v>
          </cell>
          <cell r="K24">
            <v>0</v>
          </cell>
        </row>
        <row r="25">
          <cell r="A25" t="str">
            <v>CAT ADJAME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21</v>
          </cell>
          <cell r="G25">
            <v>19</v>
          </cell>
          <cell r="H25">
            <v>3</v>
          </cell>
          <cell r="I25">
            <v>1</v>
          </cell>
          <cell r="J25">
            <v>0</v>
          </cell>
          <cell r="K25">
            <v>0</v>
          </cell>
        </row>
        <row r="26">
          <cell r="A26" t="str">
            <v>CAT KOUMASSI</v>
          </cell>
          <cell r="B26">
            <v>14</v>
          </cell>
          <cell r="C26">
            <v>14</v>
          </cell>
          <cell r="D26">
            <v>14</v>
          </cell>
          <cell r="E26">
            <v>3</v>
          </cell>
          <cell r="F26">
            <v>11</v>
          </cell>
          <cell r="G26">
            <v>16</v>
          </cell>
          <cell r="H26">
            <v>7</v>
          </cell>
          <cell r="I26">
            <v>10</v>
          </cell>
          <cell r="J26">
            <v>2</v>
          </cell>
          <cell r="K26">
            <v>0</v>
          </cell>
        </row>
        <row r="27">
          <cell r="A27" t="str">
            <v>CAT TREICHVILLE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</v>
          </cell>
          <cell r="I27">
            <v>11</v>
          </cell>
          <cell r="J27">
            <v>0</v>
          </cell>
          <cell r="K27">
            <v>0</v>
          </cell>
        </row>
        <row r="28">
          <cell r="A28" t="str">
            <v>CSM AKWABA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CSU COM ABOBO BOCABO</v>
          </cell>
          <cell r="B29">
            <v>1</v>
          </cell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</row>
        <row r="30">
          <cell r="A30" t="str">
            <v>CSU COM KOUMASSI DIVO</v>
          </cell>
          <cell r="B30">
            <v>0</v>
          </cell>
          <cell r="C30">
            <v>1</v>
          </cell>
          <cell r="D30">
            <v>0</v>
          </cell>
          <cell r="E30">
            <v>2</v>
          </cell>
          <cell r="F30">
            <v>1</v>
          </cell>
          <cell r="G30">
            <v>2</v>
          </cell>
          <cell r="H30">
            <v>1</v>
          </cell>
          <cell r="I30">
            <v>1</v>
          </cell>
          <cell r="J30">
            <v>0</v>
          </cell>
          <cell r="K30">
            <v>0</v>
          </cell>
        </row>
        <row r="34">
          <cell r="A34" t="str">
            <v>FSU COM ANONKOUA KOUTE</v>
          </cell>
          <cell r="B34">
            <v>0</v>
          </cell>
          <cell r="C34">
            <v>0</v>
          </cell>
          <cell r="D34">
            <v>0</v>
          </cell>
          <cell r="E34">
            <v>3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HG ABOBO SUD </v>
          </cell>
          <cell r="B35">
            <v>4</v>
          </cell>
          <cell r="C35">
            <v>7</v>
          </cell>
          <cell r="D35">
            <v>4</v>
          </cell>
          <cell r="E35">
            <v>3</v>
          </cell>
          <cell r="F35">
            <v>1</v>
          </cell>
          <cell r="G35">
            <v>1</v>
          </cell>
          <cell r="H35">
            <v>1</v>
          </cell>
          <cell r="I35">
            <v>2</v>
          </cell>
          <cell r="J35">
            <v>0</v>
          </cell>
          <cell r="K35">
            <v>0</v>
          </cell>
        </row>
        <row r="36">
          <cell r="A36" t="str">
            <v>HG ANYAMA</v>
          </cell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3</v>
          </cell>
          <cell r="G36">
            <v>3</v>
          </cell>
          <cell r="H36">
            <v>4</v>
          </cell>
          <cell r="I36">
            <v>7</v>
          </cell>
          <cell r="J36">
            <v>0</v>
          </cell>
          <cell r="K36">
            <v>0</v>
          </cell>
        </row>
        <row r="37">
          <cell r="A37" t="str">
            <v xml:space="preserve">HG KOUMASSI </v>
          </cell>
          <cell r="B37">
            <v>8</v>
          </cell>
          <cell r="C37">
            <v>0</v>
          </cell>
          <cell r="D37">
            <v>8</v>
          </cell>
          <cell r="E37">
            <v>3</v>
          </cell>
          <cell r="F37">
            <v>3</v>
          </cell>
          <cell r="G37">
            <v>13</v>
          </cell>
          <cell r="H37">
            <v>3</v>
          </cell>
          <cell r="I37">
            <v>3</v>
          </cell>
          <cell r="J37">
            <v>0</v>
          </cell>
          <cell r="K37">
            <v>0</v>
          </cell>
        </row>
        <row r="38">
          <cell r="A38" t="str">
            <v>HG PORT BOUET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</row>
        <row r="39">
          <cell r="A39" t="str">
            <v>HM VRIDI CITE</v>
          </cell>
          <cell r="B39">
            <v>1</v>
          </cell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TOTAL TOUS LES SITE POUR LE MOIS</v>
          </cell>
          <cell r="B40">
            <v>32</v>
          </cell>
          <cell r="C40">
            <v>28</v>
          </cell>
          <cell r="D40">
            <v>32</v>
          </cell>
          <cell r="E40">
            <v>26</v>
          </cell>
          <cell r="F40">
            <v>59</v>
          </cell>
          <cell r="G40">
            <v>60</v>
          </cell>
          <cell r="H40">
            <v>40</v>
          </cell>
          <cell r="I40">
            <v>45</v>
          </cell>
          <cell r="J40">
            <v>2</v>
          </cell>
          <cell r="K40">
            <v>0</v>
          </cell>
        </row>
        <row r="44">
          <cell r="B44">
            <v>43466</v>
          </cell>
          <cell r="C44">
            <v>43497</v>
          </cell>
          <cell r="D44">
            <v>43525</v>
          </cell>
          <cell r="E44">
            <v>43556</v>
          </cell>
          <cell r="F44">
            <v>43586</v>
          </cell>
          <cell r="G44">
            <v>43617</v>
          </cell>
          <cell r="H44">
            <v>43647</v>
          </cell>
          <cell r="I44">
            <v>43678</v>
          </cell>
          <cell r="J44">
            <v>43709</v>
          </cell>
          <cell r="K44">
            <v>43739</v>
          </cell>
          <cell r="L44">
            <v>43770</v>
          </cell>
          <cell r="M44">
            <v>43800</v>
          </cell>
        </row>
        <row r="45">
          <cell r="A45" t="str">
            <v>CAT ABOBO</v>
          </cell>
          <cell r="B45">
            <v>0</v>
          </cell>
          <cell r="C45">
            <v>1</v>
          </cell>
          <cell r="D45">
            <v>2</v>
          </cell>
          <cell r="E45">
            <v>3</v>
          </cell>
          <cell r="F45">
            <v>3</v>
          </cell>
          <cell r="G45">
            <v>1</v>
          </cell>
          <cell r="H45">
            <v>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CAT ADJAME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2</v>
          </cell>
          <cell r="G46">
            <v>1</v>
          </cell>
          <cell r="H46">
            <v>1</v>
          </cell>
          <cell r="I46">
            <v>1</v>
          </cell>
          <cell r="J46">
            <v>0</v>
          </cell>
          <cell r="K46">
            <v>0</v>
          </cell>
        </row>
        <row r="47">
          <cell r="A47" t="str">
            <v>CAT KOUMASSI</v>
          </cell>
          <cell r="B47">
            <v>1</v>
          </cell>
          <cell r="C47">
            <v>1</v>
          </cell>
          <cell r="D47">
            <v>4</v>
          </cell>
          <cell r="E47">
            <v>0</v>
          </cell>
          <cell r="F47">
            <v>3</v>
          </cell>
          <cell r="G47">
            <v>5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A48" t="str">
            <v>CAT TREICHVILLE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</row>
        <row r="49">
          <cell r="A49" t="str">
            <v>CSM AKWABA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CSU COM ABOBO BOCABO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CSU COM KOUMASSI DIVO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2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</row>
        <row r="55">
          <cell r="A55" t="str">
            <v>FSU COM ANONKOUA KOUTE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HG ABOBO SUD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HG ANYAMA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</v>
          </cell>
          <cell r="I57">
            <v>3</v>
          </cell>
          <cell r="J57">
            <v>0</v>
          </cell>
          <cell r="K57">
            <v>0</v>
          </cell>
        </row>
        <row r="58">
          <cell r="A58" t="str">
            <v xml:space="preserve">HG KOUMASSI </v>
          </cell>
          <cell r="B58">
            <v>0</v>
          </cell>
          <cell r="C58">
            <v>0</v>
          </cell>
          <cell r="D58">
            <v>0</v>
          </cell>
          <cell r="E58">
            <v>1</v>
          </cell>
          <cell r="F58">
            <v>0</v>
          </cell>
          <cell r="G58">
            <v>2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HG PORT BOUET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HM VRIDI CITE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TOTAL TOUS LES SITE POUR LE MOIS</v>
          </cell>
          <cell r="B61">
            <v>1</v>
          </cell>
          <cell r="C61">
            <v>2</v>
          </cell>
          <cell r="D61">
            <v>6</v>
          </cell>
          <cell r="E61">
            <v>4</v>
          </cell>
          <cell r="F61">
            <v>10</v>
          </cell>
          <cell r="G61">
            <v>11</v>
          </cell>
          <cell r="H61">
            <v>10</v>
          </cell>
          <cell r="I61">
            <v>9</v>
          </cell>
          <cell r="J61">
            <v>1</v>
          </cell>
        </row>
        <row r="65">
          <cell r="B65">
            <v>43466</v>
          </cell>
          <cell r="C65">
            <v>43497</v>
          </cell>
          <cell r="D65">
            <v>43525</v>
          </cell>
          <cell r="E65">
            <v>43556</v>
          </cell>
          <cell r="F65">
            <v>43586</v>
          </cell>
          <cell r="G65">
            <v>43617</v>
          </cell>
          <cell r="H65">
            <v>43647</v>
          </cell>
          <cell r="I65">
            <v>43678</v>
          </cell>
          <cell r="J65">
            <v>43709</v>
          </cell>
          <cell r="K65">
            <v>43739</v>
          </cell>
          <cell r="L65">
            <v>43770</v>
          </cell>
          <cell r="M65">
            <v>43800</v>
          </cell>
        </row>
        <row r="66">
          <cell r="A66" t="str">
            <v>CAT ABOBO</v>
          </cell>
          <cell r="B66">
            <v>0</v>
          </cell>
          <cell r="C66">
            <v>5</v>
          </cell>
          <cell r="D66">
            <v>22</v>
          </cell>
          <cell r="E66">
            <v>29</v>
          </cell>
          <cell r="F66">
            <v>18</v>
          </cell>
          <cell r="G66">
            <v>31</v>
          </cell>
          <cell r="H66">
            <v>17</v>
          </cell>
          <cell r="I66">
            <v>12</v>
          </cell>
          <cell r="J66">
            <v>4</v>
          </cell>
          <cell r="K66">
            <v>0</v>
          </cell>
        </row>
        <row r="67">
          <cell r="A67" t="str">
            <v>CAT ADJAME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14</v>
          </cell>
          <cell r="G67">
            <v>12</v>
          </cell>
          <cell r="H67">
            <v>15</v>
          </cell>
          <cell r="I67">
            <v>15</v>
          </cell>
          <cell r="J67">
            <v>3</v>
          </cell>
          <cell r="K67">
            <v>0</v>
          </cell>
        </row>
        <row r="68">
          <cell r="A68" t="str">
            <v>CAT KOUMASSI</v>
          </cell>
          <cell r="B68">
            <v>1</v>
          </cell>
          <cell r="C68">
            <v>7</v>
          </cell>
          <cell r="D68">
            <v>4</v>
          </cell>
          <cell r="E68">
            <v>8</v>
          </cell>
          <cell r="F68">
            <v>6</v>
          </cell>
          <cell r="G68">
            <v>12</v>
          </cell>
          <cell r="H68">
            <v>9</v>
          </cell>
          <cell r="I68">
            <v>10</v>
          </cell>
          <cell r="J68">
            <v>9</v>
          </cell>
          <cell r="K68">
            <v>0</v>
          </cell>
        </row>
        <row r="69">
          <cell r="A69" t="str">
            <v>CAT TREICHVILLE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2</v>
          </cell>
          <cell r="J69">
            <v>0</v>
          </cell>
          <cell r="K69">
            <v>0</v>
          </cell>
        </row>
        <row r="70">
          <cell r="A70" t="str">
            <v>CSM AKWABA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CSU COM ABOBO BOCABO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CSU COM KOUMASSI DIVO</v>
          </cell>
          <cell r="B72">
            <v>0</v>
          </cell>
          <cell r="C72">
            <v>1</v>
          </cell>
          <cell r="D72">
            <v>3</v>
          </cell>
          <cell r="E72">
            <v>2</v>
          </cell>
          <cell r="F72">
            <v>2</v>
          </cell>
          <cell r="G72">
            <v>8</v>
          </cell>
          <cell r="H72">
            <v>0</v>
          </cell>
          <cell r="I72">
            <v>2</v>
          </cell>
          <cell r="J72">
            <v>0</v>
          </cell>
          <cell r="K72">
            <v>0</v>
          </cell>
        </row>
        <row r="73">
          <cell r="A73" t="str">
            <v>CSU COM ZOE BRUNO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EL RAPHA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2</v>
          </cell>
          <cell r="K74">
            <v>0</v>
          </cell>
        </row>
        <row r="75">
          <cell r="A75" t="str">
            <v>FSU ATTECOUBE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4</v>
          </cell>
          <cell r="G75">
            <v>6</v>
          </cell>
          <cell r="H75">
            <v>7</v>
          </cell>
          <cell r="I75">
            <v>4</v>
          </cell>
          <cell r="J75">
            <v>0</v>
          </cell>
          <cell r="K75">
            <v>0</v>
          </cell>
        </row>
        <row r="79">
          <cell r="A79" t="str">
            <v xml:space="preserve">HG KOUMASSI 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</row>
        <row r="80">
          <cell r="A80" t="str">
            <v>HG PORT BOUET</v>
          </cell>
          <cell r="B80">
            <v>0</v>
          </cell>
          <cell r="C80">
            <v>0</v>
          </cell>
          <cell r="D80">
            <v>0</v>
          </cell>
          <cell r="E80">
            <v>3</v>
          </cell>
          <cell r="F80">
            <v>8</v>
          </cell>
          <cell r="G80">
            <v>2</v>
          </cell>
          <cell r="H80">
            <v>10</v>
          </cell>
          <cell r="I80">
            <v>8</v>
          </cell>
          <cell r="J80">
            <v>0</v>
          </cell>
          <cell r="K80">
            <v>0</v>
          </cell>
        </row>
        <row r="81">
          <cell r="A81" t="str">
            <v>HM VRIDI CITE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TOTAL TOUS LES SITE POUR LE MOIS</v>
          </cell>
          <cell r="B82">
            <v>1</v>
          </cell>
          <cell r="C82">
            <v>23</v>
          </cell>
          <cell r="D82">
            <v>40</v>
          </cell>
          <cell r="E82">
            <v>68</v>
          </cell>
          <cell r="F82">
            <v>78</v>
          </cell>
          <cell r="G82">
            <v>89</v>
          </cell>
          <cell r="H82">
            <v>96</v>
          </cell>
          <cell r="I82">
            <v>75</v>
          </cell>
          <cell r="J82">
            <v>25</v>
          </cell>
          <cell r="K82">
            <v>0</v>
          </cell>
        </row>
        <row r="86">
          <cell r="B86">
            <v>43466</v>
          </cell>
          <cell r="C86">
            <v>43497</v>
          </cell>
          <cell r="D86">
            <v>43525</v>
          </cell>
          <cell r="E86">
            <v>43556</v>
          </cell>
          <cell r="F86">
            <v>43586</v>
          </cell>
          <cell r="G86">
            <v>43617</v>
          </cell>
          <cell r="H86">
            <v>43647</v>
          </cell>
          <cell r="I86">
            <v>43678</v>
          </cell>
          <cell r="J86">
            <v>43709</v>
          </cell>
          <cell r="K86">
            <v>43739</v>
          </cell>
          <cell r="L86">
            <v>43770</v>
          </cell>
          <cell r="M86">
            <v>43800</v>
          </cell>
        </row>
        <row r="87">
          <cell r="A87" t="str">
            <v>CAT ABOBO</v>
          </cell>
          <cell r="B87">
            <v>0</v>
          </cell>
          <cell r="C87">
            <v>9</v>
          </cell>
          <cell r="D87">
            <v>26</v>
          </cell>
          <cell r="E87">
            <v>36</v>
          </cell>
          <cell r="F87">
            <v>24</v>
          </cell>
          <cell r="G87">
            <v>32</v>
          </cell>
          <cell r="H87">
            <v>28</v>
          </cell>
          <cell r="I87">
            <v>16</v>
          </cell>
          <cell r="J87">
            <v>4</v>
          </cell>
          <cell r="K87">
            <v>0</v>
          </cell>
        </row>
        <row r="88">
          <cell r="A88" t="str">
            <v>CAT ADJAME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35</v>
          </cell>
          <cell r="G88">
            <v>31</v>
          </cell>
          <cell r="H88">
            <v>18</v>
          </cell>
          <cell r="I88">
            <v>16</v>
          </cell>
          <cell r="J88">
            <v>3</v>
          </cell>
          <cell r="K88">
            <v>0</v>
          </cell>
        </row>
        <row r="89">
          <cell r="A89" t="str">
            <v>CAT KOUMASSI</v>
          </cell>
          <cell r="B89">
            <v>8</v>
          </cell>
          <cell r="C89">
            <v>21</v>
          </cell>
          <cell r="D89">
            <v>18</v>
          </cell>
          <cell r="E89">
            <v>11</v>
          </cell>
          <cell r="F89">
            <v>17</v>
          </cell>
          <cell r="G89">
            <v>28</v>
          </cell>
          <cell r="H89">
            <v>16</v>
          </cell>
          <cell r="I89">
            <v>20</v>
          </cell>
          <cell r="J89">
            <v>11</v>
          </cell>
          <cell r="K89">
            <v>0</v>
          </cell>
        </row>
        <row r="90">
          <cell r="A90" t="str">
            <v>CAT TREICHVILLE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5</v>
          </cell>
          <cell r="I90">
            <v>13</v>
          </cell>
          <cell r="J90">
            <v>0</v>
          </cell>
          <cell r="K90">
            <v>0</v>
          </cell>
        </row>
        <row r="91">
          <cell r="A91" t="str">
            <v>CSM AKWABA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CSU COM ABOBO BOCABO</v>
          </cell>
          <cell r="B92">
            <v>0</v>
          </cell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1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</row>
        <row r="93">
          <cell r="A93" t="str">
            <v>CSU COM KOUMASSI DIVO</v>
          </cell>
          <cell r="B93">
            <v>0</v>
          </cell>
          <cell r="C93">
            <v>2</v>
          </cell>
          <cell r="D93">
            <v>3</v>
          </cell>
          <cell r="E93">
            <v>4</v>
          </cell>
          <cell r="F93">
            <v>3</v>
          </cell>
          <cell r="G93">
            <v>10</v>
          </cell>
          <cell r="H93">
            <v>1</v>
          </cell>
          <cell r="I93">
            <v>3</v>
          </cell>
          <cell r="J93">
            <v>0</v>
          </cell>
          <cell r="K93">
            <v>0</v>
          </cell>
        </row>
        <row r="94">
          <cell r="A94" t="str">
            <v>CSU COM ZOE BRUNO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EL RAPHA</v>
          </cell>
          <cell r="B95">
            <v>0</v>
          </cell>
          <cell r="C95">
            <v>2</v>
          </cell>
          <cell r="D95">
            <v>0</v>
          </cell>
          <cell r="E95">
            <v>1</v>
          </cell>
          <cell r="F95">
            <v>4</v>
          </cell>
          <cell r="G95">
            <v>0</v>
          </cell>
          <cell r="H95">
            <v>0</v>
          </cell>
          <cell r="I95">
            <v>3</v>
          </cell>
          <cell r="J95">
            <v>2</v>
          </cell>
          <cell r="K95">
            <v>0</v>
          </cell>
        </row>
        <row r="96">
          <cell r="A96" t="str">
            <v>FSU ATTECOUBE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8</v>
          </cell>
          <cell r="G96">
            <v>9</v>
          </cell>
          <cell r="H96">
            <v>10</v>
          </cell>
          <cell r="I96">
            <v>5</v>
          </cell>
          <cell r="J96">
            <v>0</v>
          </cell>
          <cell r="K96">
            <v>0</v>
          </cell>
        </row>
        <row r="97">
          <cell r="A97" t="str">
            <v>FSU COM ANONKOUA KOUTE</v>
          </cell>
          <cell r="B97">
            <v>0</v>
          </cell>
          <cell r="C97">
            <v>0</v>
          </cell>
          <cell r="D97">
            <v>3</v>
          </cell>
          <cell r="E97">
            <v>9</v>
          </cell>
          <cell r="F97">
            <v>12</v>
          </cell>
          <cell r="G97">
            <v>5</v>
          </cell>
          <cell r="H97">
            <v>11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 xml:space="preserve">HG ABOBO SUD </v>
          </cell>
          <cell r="B98">
            <v>0</v>
          </cell>
          <cell r="C98">
            <v>17</v>
          </cell>
          <cell r="D98">
            <v>12</v>
          </cell>
          <cell r="E98">
            <v>17</v>
          </cell>
          <cell r="F98">
            <v>10</v>
          </cell>
          <cell r="G98">
            <v>6</v>
          </cell>
          <cell r="H98">
            <v>16</v>
          </cell>
          <cell r="I98">
            <v>17</v>
          </cell>
          <cell r="J98">
            <v>0</v>
          </cell>
          <cell r="K98">
            <v>0</v>
          </cell>
        </row>
        <row r="102">
          <cell r="A102" t="str">
            <v>HM VRIDI CITE</v>
          </cell>
          <cell r="B102">
            <v>0</v>
          </cell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TOTAL TOUS LES SITE POUR LE MOIS</v>
          </cell>
          <cell r="B103">
            <v>8</v>
          </cell>
          <cell r="C103">
            <v>51</v>
          </cell>
          <cell r="D103">
            <v>72</v>
          </cell>
          <cell r="E103">
            <v>94</v>
          </cell>
          <cell r="F103">
            <v>137</v>
          </cell>
          <cell r="G103">
            <v>149</v>
          </cell>
          <cell r="H103">
            <v>136</v>
          </cell>
          <cell r="I103">
            <v>120</v>
          </cell>
          <cell r="J103">
            <v>27</v>
          </cell>
          <cell r="K103">
            <v>0</v>
          </cell>
        </row>
      </sheetData>
      <sheetData sheetId="13"/>
      <sheetData sheetId="14"/>
      <sheetData sheetId="15"/>
      <sheetData sheetId="16"/>
      <sheetData sheetId="17">
        <row r="1">
          <cell r="B1" t="str">
            <v>AGNEBY_TIASSA_ME</v>
          </cell>
          <cell r="C1" t="str">
            <v>ABIDJAN1_GRANDS_PONTS</v>
          </cell>
          <cell r="D1" t="str">
            <v>ABIDJAN2</v>
          </cell>
          <cell r="E1" t="str">
            <v>CAVALLY_GUEMON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39"/>
  <sheetViews>
    <sheetView tabSelected="1" topLeftCell="A10" zoomScale="70" zoomScaleNormal="70" workbookViewId="0">
      <selection activeCell="I33" sqref="I33"/>
    </sheetView>
  </sheetViews>
  <sheetFormatPr baseColWidth="10" defaultColWidth="11.44140625" defaultRowHeight="14.4" x14ac:dyDescent="0.3"/>
  <cols>
    <col min="1" max="1" width="26.44140625" style="1" customWidth="1"/>
    <col min="2" max="2" width="12.33203125" style="2" customWidth="1"/>
    <col min="3" max="3" width="10.109375" style="2" customWidth="1"/>
    <col min="4" max="4" width="9.44140625" style="2" customWidth="1"/>
    <col min="5" max="5" width="10" style="2" customWidth="1"/>
    <col min="6" max="6" width="10.44140625" style="2" customWidth="1"/>
    <col min="7" max="7" width="10.5546875" style="2" customWidth="1"/>
    <col min="8" max="10" width="10.33203125" style="2" customWidth="1"/>
    <col min="11" max="11" width="9.33203125" style="2" customWidth="1"/>
    <col min="12" max="12" width="9.88671875" style="2" customWidth="1"/>
    <col min="13" max="13" width="9.6640625" style="2" customWidth="1"/>
    <col min="14" max="14" width="11.44140625" style="2"/>
    <col min="15" max="16384" width="11.44140625" style="1"/>
  </cols>
  <sheetData>
    <row r="1" spans="1:14" ht="23.4" x14ac:dyDescent="0.3">
      <c r="C1" s="3" t="s">
        <v>19</v>
      </c>
    </row>
    <row r="2" spans="1:14" s="2" customFormat="1" ht="28.8" x14ac:dyDescent="0.3">
      <c r="A2" s="4"/>
      <c r="B2" s="5">
        <v>43466</v>
      </c>
      <c r="C2" s="5">
        <v>43497</v>
      </c>
      <c r="D2" s="6">
        <v>43525</v>
      </c>
      <c r="E2" s="6">
        <v>43556</v>
      </c>
      <c r="F2" s="6">
        <v>43586</v>
      </c>
      <c r="G2" s="6">
        <v>43617</v>
      </c>
      <c r="H2" s="6">
        <v>43647</v>
      </c>
      <c r="I2" s="6">
        <v>43678</v>
      </c>
      <c r="J2" s="7">
        <v>43709</v>
      </c>
      <c r="K2" s="7">
        <v>43739</v>
      </c>
      <c r="L2" s="7">
        <v>43770</v>
      </c>
      <c r="M2" s="8">
        <v>43800</v>
      </c>
      <c r="N2" s="9" t="s">
        <v>0</v>
      </c>
    </row>
    <row r="3" spans="1:14" ht="18" x14ac:dyDescent="0.3">
      <c r="A3" s="10" t="s">
        <v>1</v>
      </c>
      <c r="B3" s="11">
        <v>0</v>
      </c>
      <c r="C3" s="11">
        <v>5</v>
      </c>
      <c r="D3" s="11">
        <v>9</v>
      </c>
      <c r="E3" s="11">
        <v>13</v>
      </c>
      <c r="F3" s="11">
        <v>9</v>
      </c>
      <c r="G3" s="11">
        <v>14</v>
      </c>
      <c r="H3" s="11">
        <v>22</v>
      </c>
      <c r="I3" s="11">
        <v>15</v>
      </c>
      <c r="J3" s="11">
        <v>0</v>
      </c>
      <c r="K3" s="11">
        <v>0</v>
      </c>
      <c r="L3" s="11"/>
      <c r="M3" s="11"/>
      <c r="N3" s="12">
        <f t="shared" ref="N3:N18" si="0">SUM(B3:K3)</f>
        <v>87</v>
      </c>
    </row>
    <row r="4" spans="1:14" ht="18" x14ac:dyDescent="0.3">
      <c r="A4" s="10" t="s">
        <v>2</v>
      </c>
      <c r="B4" s="11">
        <v>0</v>
      </c>
      <c r="C4" s="11">
        <v>0</v>
      </c>
      <c r="D4" s="11">
        <v>0</v>
      </c>
      <c r="E4" s="11">
        <v>0</v>
      </c>
      <c r="F4" s="11">
        <v>64</v>
      </c>
      <c r="G4" s="11">
        <v>128</v>
      </c>
      <c r="H4" s="11">
        <v>94</v>
      </c>
      <c r="I4" s="11">
        <v>43</v>
      </c>
      <c r="J4" s="11">
        <v>14</v>
      </c>
      <c r="K4" s="11"/>
      <c r="L4" s="11"/>
      <c r="M4" s="11"/>
      <c r="N4" s="12">
        <f t="shared" si="0"/>
        <v>343</v>
      </c>
    </row>
    <row r="5" spans="1:14" ht="18" x14ac:dyDescent="0.3">
      <c r="A5" s="10" t="s">
        <v>3</v>
      </c>
      <c r="B5" s="11">
        <v>16</v>
      </c>
      <c r="C5" s="11">
        <v>35</v>
      </c>
      <c r="D5" s="11">
        <v>21</v>
      </c>
      <c r="E5" s="11">
        <v>7</v>
      </c>
      <c r="F5" s="11">
        <v>26</v>
      </c>
      <c r="G5" s="11">
        <v>28</v>
      </c>
      <c r="H5" s="11">
        <v>27</v>
      </c>
      <c r="I5" s="11">
        <v>16</v>
      </c>
      <c r="J5" s="11">
        <v>0</v>
      </c>
      <c r="K5" s="11"/>
      <c r="L5" s="11"/>
      <c r="M5" s="11"/>
      <c r="N5" s="12">
        <f t="shared" si="0"/>
        <v>176</v>
      </c>
    </row>
    <row r="6" spans="1:14" ht="18" x14ac:dyDescent="0.3">
      <c r="A6" s="10" t="s">
        <v>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6</v>
      </c>
      <c r="I6" s="11">
        <v>18</v>
      </c>
      <c r="J6" s="11">
        <v>4</v>
      </c>
      <c r="K6" s="11"/>
      <c r="L6" s="11"/>
      <c r="M6" s="11"/>
      <c r="N6" s="12">
        <f t="shared" si="0"/>
        <v>28</v>
      </c>
    </row>
    <row r="7" spans="1:14" ht="18" x14ac:dyDescent="0.3">
      <c r="A7" s="10" t="s">
        <v>5</v>
      </c>
      <c r="B7" s="11">
        <v>0</v>
      </c>
      <c r="C7" s="11">
        <v>93</v>
      </c>
      <c r="D7" s="11">
        <v>100</v>
      </c>
      <c r="E7" s="11">
        <v>95</v>
      </c>
      <c r="F7" s="11">
        <v>87</v>
      </c>
      <c r="G7" s="11">
        <v>161</v>
      </c>
      <c r="H7" s="11">
        <v>247</v>
      </c>
      <c r="I7" s="11">
        <v>175</v>
      </c>
      <c r="J7" s="11">
        <v>31</v>
      </c>
      <c r="K7" s="11"/>
      <c r="L7" s="11"/>
      <c r="M7" s="11"/>
      <c r="N7" s="12">
        <f t="shared" si="0"/>
        <v>989</v>
      </c>
    </row>
    <row r="8" spans="1:14" ht="18" x14ac:dyDescent="0.3">
      <c r="A8" s="10" t="s">
        <v>6</v>
      </c>
      <c r="B8" s="11">
        <v>0</v>
      </c>
      <c r="C8" s="11">
        <v>0</v>
      </c>
      <c r="D8" s="11">
        <v>188</v>
      </c>
      <c r="E8" s="11">
        <v>223</v>
      </c>
      <c r="F8" s="11">
        <v>204</v>
      </c>
      <c r="G8" s="13">
        <v>364</v>
      </c>
      <c r="H8" s="11">
        <v>439</v>
      </c>
      <c r="I8" s="11">
        <v>516</v>
      </c>
      <c r="J8" s="11">
        <v>160</v>
      </c>
      <c r="K8" s="11"/>
      <c r="L8" s="11"/>
      <c r="M8" s="11"/>
      <c r="N8" s="12">
        <f t="shared" si="0"/>
        <v>2094</v>
      </c>
    </row>
    <row r="9" spans="1:14" ht="18" x14ac:dyDescent="0.3">
      <c r="A9" s="10" t="s">
        <v>7</v>
      </c>
      <c r="B9" s="11">
        <v>0</v>
      </c>
      <c r="C9" s="11">
        <v>0</v>
      </c>
      <c r="D9" s="11">
        <v>12</v>
      </c>
      <c r="E9" s="11">
        <v>291</v>
      </c>
      <c r="F9" s="11">
        <v>228</v>
      </c>
      <c r="G9" s="11">
        <v>267</v>
      </c>
      <c r="H9" s="11">
        <v>250</v>
      </c>
      <c r="I9" s="11">
        <v>154</v>
      </c>
      <c r="J9" s="11">
        <v>78</v>
      </c>
      <c r="K9" s="11"/>
      <c r="L9" s="11"/>
      <c r="M9" s="11"/>
      <c r="N9" s="12">
        <f t="shared" si="0"/>
        <v>1280</v>
      </c>
    </row>
    <row r="10" spans="1:14" ht="18" x14ac:dyDescent="0.3">
      <c r="A10" s="10" t="s">
        <v>8</v>
      </c>
      <c r="B10" s="11">
        <v>0</v>
      </c>
      <c r="C10" s="11">
        <v>5</v>
      </c>
      <c r="D10" s="11">
        <v>33</v>
      </c>
      <c r="E10" s="11">
        <v>29</v>
      </c>
      <c r="F10" s="11">
        <v>11</v>
      </c>
      <c r="G10" s="11">
        <v>2</v>
      </c>
      <c r="H10" s="11">
        <v>71</v>
      </c>
      <c r="I10" s="11">
        <v>434</v>
      </c>
      <c r="J10" s="11">
        <v>0</v>
      </c>
      <c r="K10" s="11"/>
      <c r="L10" s="11"/>
      <c r="M10" s="11"/>
      <c r="N10" s="12">
        <f t="shared" si="0"/>
        <v>585</v>
      </c>
    </row>
    <row r="11" spans="1:14" ht="18" x14ac:dyDescent="0.3">
      <c r="A11" s="10" t="s">
        <v>9</v>
      </c>
      <c r="B11" s="13">
        <v>51</v>
      </c>
      <c r="C11" s="11">
        <v>85</v>
      </c>
      <c r="D11" s="11">
        <v>72</v>
      </c>
      <c r="E11" s="11">
        <v>121</v>
      </c>
      <c r="F11" s="11">
        <v>247</v>
      </c>
      <c r="G11" s="11">
        <v>269</v>
      </c>
      <c r="H11" s="11">
        <v>243</v>
      </c>
      <c r="I11" s="11">
        <v>251</v>
      </c>
      <c r="J11" s="11">
        <v>23</v>
      </c>
      <c r="K11" s="11"/>
      <c r="L11" s="11"/>
      <c r="M11" s="11"/>
      <c r="N11" s="12">
        <f t="shared" si="0"/>
        <v>1362</v>
      </c>
    </row>
    <row r="12" spans="1:14" ht="28.8" x14ac:dyDescent="0.3">
      <c r="A12" s="14" t="s">
        <v>10</v>
      </c>
      <c r="B12" s="11">
        <v>0</v>
      </c>
      <c r="C12" s="11">
        <v>0</v>
      </c>
      <c r="D12" s="11">
        <v>148</v>
      </c>
      <c r="E12" s="13">
        <v>922</v>
      </c>
      <c r="F12" s="13">
        <v>762</v>
      </c>
      <c r="G12" s="11">
        <v>293</v>
      </c>
      <c r="H12" s="11">
        <v>995</v>
      </c>
      <c r="I12" s="15">
        <v>1062</v>
      </c>
      <c r="J12" s="11">
        <v>519</v>
      </c>
      <c r="K12" s="11"/>
      <c r="L12" s="11"/>
      <c r="M12" s="11"/>
      <c r="N12" s="12">
        <f t="shared" si="0"/>
        <v>4701</v>
      </c>
    </row>
    <row r="13" spans="1:14" ht="28.8" x14ac:dyDescent="0.3">
      <c r="A13" s="14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158</v>
      </c>
      <c r="G13" s="11">
        <v>99</v>
      </c>
      <c r="H13" s="11">
        <v>80</v>
      </c>
      <c r="I13" s="11">
        <v>47</v>
      </c>
      <c r="J13" s="11">
        <v>24</v>
      </c>
      <c r="K13" s="11"/>
      <c r="L13" s="11"/>
      <c r="M13" s="11"/>
      <c r="N13" s="12">
        <f t="shared" si="0"/>
        <v>408</v>
      </c>
    </row>
    <row r="14" spans="1:14" ht="18" x14ac:dyDescent="0.3">
      <c r="A14" s="10" t="s">
        <v>12</v>
      </c>
      <c r="B14" s="11">
        <v>0</v>
      </c>
      <c r="C14" s="13">
        <v>367</v>
      </c>
      <c r="D14" s="11">
        <v>407</v>
      </c>
      <c r="E14" s="11">
        <v>174</v>
      </c>
      <c r="F14" s="11">
        <v>178</v>
      </c>
      <c r="G14" s="11">
        <v>201</v>
      </c>
      <c r="H14" s="11">
        <v>109</v>
      </c>
      <c r="I14" s="11">
        <v>289</v>
      </c>
      <c r="J14" s="11">
        <v>161</v>
      </c>
      <c r="K14" s="11"/>
      <c r="L14" s="11"/>
      <c r="M14" s="11"/>
      <c r="N14" s="12">
        <f t="shared" si="0"/>
        <v>1886</v>
      </c>
    </row>
    <row r="15" spans="1:14" ht="18" x14ac:dyDescent="0.3">
      <c r="A15" s="10" t="s">
        <v>13</v>
      </c>
      <c r="B15" s="11">
        <v>0</v>
      </c>
      <c r="C15" s="11">
        <v>0</v>
      </c>
      <c r="D15" s="11">
        <v>0</v>
      </c>
      <c r="E15" s="11">
        <v>233</v>
      </c>
      <c r="F15" s="11">
        <v>204</v>
      </c>
      <c r="G15" s="11">
        <v>123</v>
      </c>
      <c r="H15" s="11">
        <v>122</v>
      </c>
      <c r="I15" s="11">
        <v>106</v>
      </c>
      <c r="J15" s="11">
        <v>3</v>
      </c>
      <c r="K15" s="11"/>
      <c r="L15" s="11"/>
      <c r="M15" s="11"/>
      <c r="N15" s="12">
        <f t="shared" si="0"/>
        <v>791</v>
      </c>
    </row>
    <row r="16" spans="1:14" ht="18" x14ac:dyDescent="0.3">
      <c r="A16" s="10" t="s">
        <v>14</v>
      </c>
      <c r="B16" s="11">
        <v>0</v>
      </c>
      <c r="C16" s="11">
        <v>0</v>
      </c>
      <c r="D16" s="13">
        <v>624</v>
      </c>
      <c r="E16" s="11">
        <v>886</v>
      </c>
      <c r="F16" s="11">
        <v>305</v>
      </c>
      <c r="G16" s="11">
        <v>359</v>
      </c>
      <c r="H16" s="11">
        <v>264</v>
      </c>
      <c r="I16" s="11">
        <v>882</v>
      </c>
      <c r="J16" s="11">
        <v>227</v>
      </c>
      <c r="K16" s="11"/>
      <c r="L16" s="11"/>
      <c r="M16" s="11"/>
      <c r="N16" s="12">
        <f t="shared" si="0"/>
        <v>3547</v>
      </c>
    </row>
    <row r="17" spans="1:14" ht="18" x14ac:dyDescent="0.3">
      <c r="A17" s="10" t="s">
        <v>15</v>
      </c>
      <c r="B17" s="11">
        <v>0</v>
      </c>
      <c r="C17" s="11">
        <v>0</v>
      </c>
      <c r="D17" s="11">
        <v>0</v>
      </c>
      <c r="E17" s="11">
        <v>431</v>
      </c>
      <c r="F17" s="11">
        <v>673</v>
      </c>
      <c r="G17" s="11">
        <v>255</v>
      </c>
      <c r="H17" s="11">
        <v>448</v>
      </c>
      <c r="I17" s="11">
        <v>387</v>
      </c>
      <c r="J17" s="11">
        <v>308</v>
      </c>
      <c r="K17" s="11"/>
      <c r="L17" s="11"/>
      <c r="M17" s="11"/>
      <c r="N17" s="12">
        <f t="shared" si="0"/>
        <v>2502</v>
      </c>
    </row>
    <row r="18" spans="1:14" ht="18" x14ac:dyDescent="0.3">
      <c r="A18" s="10" t="s">
        <v>16</v>
      </c>
      <c r="B18" s="11">
        <v>0</v>
      </c>
      <c r="C18" s="11">
        <v>0</v>
      </c>
      <c r="D18" s="11">
        <v>157</v>
      </c>
      <c r="E18" s="11">
        <v>148</v>
      </c>
      <c r="F18" s="11">
        <v>88</v>
      </c>
      <c r="G18" s="11">
        <v>204</v>
      </c>
      <c r="H18" s="11">
        <v>188</v>
      </c>
      <c r="I18" s="11">
        <v>293</v>
      </c>
      <c r="J18" s="11">
        <v>119</v>
      </c>
      <c r="K18" s="11"/>
      <c r="L18" s="11"/>
      <c r="M18" s="11"/>
      <c r="N18" s="12">
        <f t="shared" si="0"/>
        <v>1197</v>
      </c>
    </row>
    <row r="19" spans="1:14" ht="28.8" x14ac:dyDescent="0.3">
      <c r="A19" s="16" t="s">
        <v>17</v>
      </c>
      <c r="B19" s="17">
        <f>SUM(B3:B18)</f>
        <v>67</v>
      </c>
      <c r="C19" s="17">
        <f>SUM(C3:C18)</f>
        <v>590</v>
      </c>
      <c r="D19" s="17">
        <f t="shared" ref="D19:N19" si="1">SUM(D3:D18)</f>
        <v>1771</v>
      </c>
      <c r="E19" s="17">
        <f t="shared" si="1"/>
        <v>3573</v>
      </c>
      <c r="F19" s="17">
        <f t="shared" si="1"/>
        <v>3244</v>
      </c>
      <c r="G19" s="17">
        <f t="shared" si="1"/>
        <v>2767</v>
      </c>
      <c r="H19" s="17">
        <f t="shared" si="1"/>
        <v>3605</v>
      </c>
      <c r="I19" s="17">
        <f t="shared" si="1"/>
        <v>4688</v>
      </c>
      <c r="J19" s="17">
        <f t="shared" si="1"/>
        <v>1671</v>
      </c>
      <c r="K19" s="17" t="str">
        <f t="shared" ref="K19:M19" si="2">IF(K3=0,"",SUM(K3:K18))</f>
        <v/>
      </c>
      <c r="L19" s="17" t="str">
        <f t="shared" si="2"/>
        <v/>
      </c>
      <c r="M19" s="17" t="str">
        <f t="shared" si="2"/>
        <v/>
      </c>
      <c r="N19" s="18">
        <f t="shared" si="1"/>
        <v>21976</v>
      </c>
    </row>
    <row r="20" spans="1:14" x14ac:dyDescent="0.3">
      <c r="A20" s="1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0">
        <f>N19+'[1]decompte PA'!A96+'[1]decompte PA'!A114</f>
        <v>28335</v>
      </c>
    </row>
    <row r="21" spans="1:14" ht="23.4" x14ac:dyDescent="0.45">
      <c r="A21" s="22" t="s">
        <v>18</v>
      </c>
    </row>
    <row r="22" spans="1:14" ht="18" x14ac:dyDescent="0.3">
      <c r="A22" s="4"/>
      <c r="B22" s="21">
        <v>43525</v>
      </c>
    </row>
    <row r="23" spans="1:14" x14ac:dyDescent="0.3">
      <c r="A23" s="10" t="s">
        <v>1</v>
      </c>
      <c r="B23" s="11"/>
      <c r="F23" s="11" t="s">
        <v>20</v>
      </c>
    </row>
    <row r="24" spans="1:14" x14ac:dyDescent="0.3">
      <c r="A24" s="10" t="s">
        <v>2</v>
      </c>
      <c r="B24" s="11"/>
    </row>
    <row r="25" spans="1:14" x14ac:dyDescent="0.3">
      <c r="A25" s="10" t="s">
        <v>3</v>
      </c>
      <c r="B25" s="11"/>
    </row>
    <row r="26" spans="1:14" x14ac:dyDescent="0.3">
      <c r="A26" s="10" t="s">
        <v>4</v>
      </c>
      <c r="B26" s="11"/>
    </row>
    <row r="27" spans="1:14" x14ac:dyDescent="0.3">
      <c r="A27" s="10" t="s">
        <v>5</v>
      </c>
      <c r="B27" s="11"/>
    </row>
    <row r="28" spans="1:14" x14ac:dyDescent="0.3">
      <c r="A28" s="10" t="s">
        <v>6</v>
      </c>
      <c r="B28" s="11"/>
    </row>
    <row r="29" spans="1:14" x14ac:dyDescent="0.3">
      <c r="A29" s="10" t="s">
        <v>7</v>
      </c>
      <c r="B29" s="11"/>
    </row>
    <row r="30" spans="1:14" x14ac:dyDescent="0.3">
      <c r="A30" s="10" t="s">
        <v>8</v>
      </c>
      <c r="B30" s="11"/>
    </row>
    <row r="31" spans="1:14" ht="15.6" x14ac:dyDescent="0.3">
      <c r="A31" s="10" t="s">
        <v>9</v>
      </c>
      <c r="B31" s="13"/>
    </row>
    <row r="32" spans="1:14" ht="28.8" x14ac:dyDescent="0.3">
      <c r="A32" s="14" t="s">
        <v>10</v>
      </c>
      <c r="B32" s="11"/>
    </row>
    <row r="33" spans="1:2" ht="28.8" x14ac:dyDescent="0.3">
      <c r="A33" s="14" t="s">
        <v>11</v>
      </c>
      <c r="B33" s="11"/>
    </row>
    <row r="34" spans="1:2" x14ac:dyDescent="0.3">
      <c r="A34" s="10" t="s">
        <v>12</v>
      </c>
      <c r="B34" s="11"/>
    </row>
    <row r="35" spans="1:2" x14ac:dyDescent="0.3">
      <c r="A35" s="10" t="s">
        <v>13</v>
      </c>
      <c r="B35" s="11"/>
    </row>
    <row r="36" spans="1:2" x14ac:dyDescent="0.3">
      <c r="A36" s="10" t="s">
        <v>14</v>
      </c>
      <c r="B36" s="11"/>
    </row>
    <row r="37" spans="1:2" x14ac:dyDescent="0.3">
      <c r="A37" s="10" t="s">
        <v>15</v>
      </c>
      <c r="B37" s="11"/>
    </row>
    <row r="38" spans="1:2" x14ac:dyDescent="0.3">
      <c r="A38" s="10" t="s">
        <v>16</v>
      </c>
      <c r="B38" s="11"/>
    </row>
    <row r="39" spans="1:2" ht="28.8" x14ac:dyDescent="0.3">
      <c r="A39" s="16" t="s">
        <v>17</v>
      </c>
      <c r="B39" s="17">
        <f>SUM(B23:B38)</f>
        <v>0</v>
      </c>
    </row>
  </sheetData>
  <conditionalFormatting sqref="B3:B18">
    <cfRule type="cellIs" dxfId="15" priority="19" operator="equal">
      <formula>MAX($B$3:$B$18)</formula>
    </cfRule>
  </conditionalFormatting>
  <conditionalFormatting sqref="C3:C18">
    <cfRule type="cellIs" dxfId="14" priority="18" operator="equal">
      <formula>MAX($C$3:$C$18)</formula>
    </cfRule>
  </conditionalFormatting>
  <conditionalFormatting sqref="H3:H18">
    <cfRule type="cellIs" dxfId="13" priority="21" operator="equal">
      <formula>MAX($H$3:$H$18)</formula>
    </cfRule>
  </conditionalFormatting>
  <conditionalFormatting sqref="B19:M19">
    <cfRule type="cellIs" dxfId="12" priority="17" operator="equal">
      <formula>MAX($B$19:$M$19)</formula>
    </cfRule>
  </conditionalFormatting>
  <conditionalFormatting sqref="D3:D18">
    <cfRule type="cellIs" dxfId="11" priority="16" operator="equal">
      <formula>MAX($D$3:$D$18)</formula>
    </cfRule>
  </conditionalFormatting>
  <conditionalFormatting sqref="E3:E18">
    <cfRule type="cellIs" dxfId="10" priority="15" operator="equal">
      <formula>MAX($E$3:$E$18)</formula>
    </cfRule>
  </conditionalFormatting>
  <conditionalFormatting sqref="F3:F18">
    <cfRule type="cellIs" dxfId="9" priority="14" operator="equal">
      <formula>MAX($F$3:$F$18)</formula>
    </cfRule>
  </conditionalFormatting>
  <conditionalFormatting sqref="G13">
    <cfRule type="cellIs" dxfId="8" priority="13" operator="equal">
      <formula>MAX($G$3:$G$18)</formula>
    </cfRule>
  </conditionalFormatting>
  <conditionalFormatting sqref="G3">
    <cfRule type="cellIs" dxfId="7" priority="12" operator="equal">
      <formula>MAX($G$3:$G$18)</formula>
    </cfRule>
  </conditionalFormatting>
  <conditionalFormatting sqref="G3:G18">
    <cfRule type="cellIs" dxfId="6" priority="11" operator="equal">
      <formula>MAX($G$3:$G$18)</formula>
    </cfRule>
  </conditionalFormatting>
  <conditionalFormatting sqref="I3:I18">
    <cfRule type="cellIs" dxfId="5" priority="10" operator="equal">
      <formula>MAX($I$3:$I$18)</formula>
    </cfRule>
  </conditionalFormatting>
  <conditionalFormatting sqref="J3:J18">
    <cfRule type="cellIs" dxfId="4" priority="5" operator="equal">
      <formula>MAX($J$3:$J$18)</formula>
    </cfRule>
    <cfRule type="cellIs" priority="6" stopIfTrue="1" operator="equal">
      <formula>MAX($J$3:$J$18)</formula>
    </cfRule>
  </conditionalFormatting>
  <conditionalFormatting sqref="N3:O18">
    <cfRule type="cellIs" dxfId="3" priority="4" operator="equal">
      <formula>MAX($N$3:$N$18)</formula>
    </cfRule>
  </conditionalFormatting>
  <conditionalFormatting sqref="B23:B38">
    <cfRule type="cellIs" dxfId="2" priority="2" operator="equal">
      <formula>MAX($B$3:$B$18)</formula>
    </cfRule>
  </conditionalFormatting>
  <conditionalFormatting sqref="B39">
    <cfRule type="cellIs" dxfId="1" priority="3" operator="equal">
      <formula>MAX($B$19:$B$19)</formula>
    </cfRule>
  </conditionalFormatting>
  <conditionalFormatting sqref="F23">
    <cfRule type="cellIs" dxfId="0" priority="1" operator="equal">
      <formula>MAX($B$3:$B$18)</formula>
    </cfRule>
  </conditionalFormatting>
  <dataValidations count="1">
    <dataValidation type="list" allowBlank="1" showInputMessage="1" showErrorMessage="1" sqref="B22">
      <formula1>$B$2:$M$2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RESUME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EYAKOU ANOH Mathieu</dc:creator>
  <cp:lastModifiedBy>EYAKOU ANOH Mathieu</cp:lastModifiedBy>
  <dcterms:created xsi:type="dcterms:W3CDTF">2019-09-24T17:45:26Z</dcterms:created>
  <dcterms:modified xsi:type="dcterms:W3CDTF">2019-09-24T17:55:55Z</dcterms:modified>
</cp:coreProperties>
</file>