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ABLEAUX PRONOS" sheetId="5" r:id="rId1"/>
    <sheet name="CLASSEMENT DÉTAILLÉ" sheetId="2" r:id="rId2"/>
    <sheet name="Feuil1" sheetId="3" r:id="rId3"/>
    <sheet name="POULES" sheetId="6" r:id="rId4"/>
  </sheets>
  <calcPr calcId="145621"/>
</workbook>
</file>

<file path=xl/calcChain.xml><?xml version="1.0" encoding="utf-8"?>
<calcChain xmlns="http://schemas.openxmlformats.org/spreadsheetml/2006/main">
  <c r="B2" i="2" l="1"/>
  <c r="E150" i="3" l="1"/>
  <c r="F150" i="3"/>
  <c r="D146" i="3"/>
  <c r="E146" i="3"/>
  <c r="F146" i="3"/>
  <c r="E145" i="3"/>
  <c r="F145" i="3"/>
  <c r="D143" i="3"/>
  <c r="E143" i="3"/>
  <c r="F143" i="3"/>
  <c r="E142" i="3"/>
  <c r="F142" i="3"/>
  <c r="D136" i="3"/>
  <c r="E136" i="3"/>
  <c r="F136" i="3"/>
  <c r="D137" i="3"/>
  <c r="E137" i="3"/>
  <c r="F137" i="3"/>
  <c r="D138" i="3"/>
  <c r="E138" i="3"/>
  <c r="F138" i="3"/>
  <c r="E135" i="3"/>
  <c r="F135" i="3"/>
  <c r="D131" i="3"/>
  <c r="E131" i="3"/>
  <c r="F131" i="3"/>
  <c r="D132" i="3"/>
  <c r="E132" i="3"/>
  <c r="F132" i="3"/>
  <c r="D133" i="3"/>
  <c r="E133" i="3"/>
  <c r="F133" i="3"/>
  <c r="E130" i="3"/>
  <c r="F130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E119" i="3"/>
  <c r="F119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E110" i="3"/>
  <c r="F110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E91" i="3"/>
  <c r="F91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E74" i="3"/>
  <c r="F74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E57" i="3"/>
  <c r="F57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E40" i="3"/>
  <c r="F40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E23" i="3"/>
  <c r="F23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150" i="3"/>
  <c r="D145" i="3"/>
  <c r="D142" i="3"/>
  <c r="D135" i="3"/>
  <c r="D130" i="3"/>
  <c r="D119" i="3"/>
  <c r="D110" i="3"/>
  <c r="F6" i="3"/>
  <c r="E6" i="3"/>
  <c r="D91" i="3"/>
  <c r="D74" i="3"/>
  <c r="D57" i="3"/>
  <c r="D40" i="3"/>
  <c r="D23" i="3"/>
  <c r="D6" i="3"/>
  <c r="V164" i="5" l="1"/>
  <c r="S164" i="5"/>
  <c r="P164" i="5"/>
  <c r="M164" i="5"/>
  <c r="J164" i="5"/>
  <c r="G164" i="5"/>
  <c r="AA151" i="5"/>
  <c r="X151" i="5"/>
  <c r="U151" i="5"/>
  <c r="R151" i="5"/>
  <c r="O151" i="5"/>
  <c r="L151" i="5"/>
  <c r="I151" i="5"/>
  <c r="AA147" i="5"/>
  <c r="X147" i="5"/>
  <c r="U147" i="5"/>
  <c r="U148" i="5" s="1"/>
  <c r="R147" i="5"/>
  <c r="O147" i="5"/>
  <c r="L147" i="5"/>
  <c r="I147" i="5"/>
  <c r="AA144" i="5"/>
  <c r="AA148" i="5" s="1"/>
  <c r="X144" i="5"/>
  <c r="U144" i="5"/>
  <c r="R144" i="5"/>
  <c r="R148" i="5" s="1"/>
  <c r="O144" i="5"/>
  <c r="O148" i="5" s="1"/>
  <c r="L144" i="5"/>
  <c r="I144" i="5"/>
  <c r="X140" i="5"/>
  <c r="AA139" i="5"/>
  <c r="X139" i="5"/>
  <c r="U139" i="5"/>
  <c r="R139" i="5"/>
  <c r="O139" i="5"/>
  <c r="L139" i="5"/>
  <c r="I139" i="5"/>
  <c r="AA134" i="5"/>
  <c r="AA140" i="5" s="1"/>
  <c r="X134" i="5"/>
  <c r="U134" i="5"/>
  <c r="R134" i="5"/>
  <c r="O134" i="5"/>
  <c r="O140" i="5" s="1"/>
  <c r="L134" i="5"/>
  <c r="L140" i="5" s="1"/>
  <c r="I134" i="5"/>
  <c r="AA127" i="5"/>
  <c r="X127" i="5"/>
  <c r="U127" i="5"/>
  <c r="R127" i="5"/>
  <c r="O127" i="5"/>
  <c r="L127" i="5"/>
  <c r="I127" i="5"/>
  <c r="AA118" i="5"/>
  <c r="AA128" i="5" s="1"/>
  <c r="X118" i="5"/>
  <c r="U118" i="5"/>
  <c r="R118" i="5"/>
  <c r="O118" i="5"/>
  <c r="L118" i="5"/>
  <c r="I118" i="5"/>
  <c r="AA107" i="5"/>
  <c r="X107" i="5"/>
  <c r="U107" i="5"/>
  <c r="R107" i="5"/>
  <c r="O107" i="5"/>
  <c r="L107" i="5"/>
  <c r="I107" i="5"/>
  <c r="AA90" i="5"/>
  <c r="X90" i="5"/>
  <c r="U90" i="5"/>
  <c r="R90" i="5"/>
  <c r="O90" i="5"/>
  <c r="L90" i="5"/>
  <c r="I90" i="5"/>
  <c r="AA73" i="5"/>
  <c r="X73" i="5"/>
  <c r="U73" i="5"/>
  <c r="R73" i="5"/>
  <c r="O73" i="5"/>
  <c r="L73" i="5"/>
  <c r="I73" i="5"/>
  <c r="AA56" i="5"/>
  <c r="X56" i="5"/>
  <c r="U56" i="5"/>
  <c r="R56" i="5"/>
  <c r="O56" i="5"/>
  <c r="L56" i="5"/>
  <c r="I56" i="5"/>
  <c r="AA39" i="5"/>
  <c r="X39" i="5"/>
  <c r="U39" i="5"/>
  <c r="R39" i="5"/>
  <c r="O39" i="5"/>
  <c r="L39" i="5"/>
  <c r="I39" i="5"/>
  <c r="AA22" i="5"/>
  <c r="X22" i="5"/>
  <c r="U22" i="5"/>
  <c r="R22" i="5"/>
  <c r="O22" i="5"/>
  <c r="L22" i="5"/>
  <c r="I22" i="5"/>
  <c r="R140" i="5" l="1"/>
  <c r="I148" i="5"/>
  <c r="J108" i="5"/>
  <c r="P108" i="5"/>
  <c r="P153" i="5" s="1"/>
  <c r="P4" i="5" s="1"/>
  <c r="R128" i="5"/>
  <c r="O128" i="5"/>
  <c r="V108" i="5"/>
  <c r="Y108" i="5"/>
  <c r="Y153" i="5" s="1"/>
  <c r="Y164" i="5" s="1"/>
  <c r="I140" i="5"/>
  <c r="L128" i="5"/>
  <c r="X128" i="5"/>
  <c r="V153" i="5" s="1"/>
  <c r="V4" i="5" s="1"/>
  <c r="L148" i="5"/>
  <c r="J153" i="5" s="1"/>
  <c r="J4" i="5" s="1"/>
  <c r="X148" i="5"/>
  <c r="M108" i="5"/>
  <c r="M153" i="5" s="1"/>
  <c r="M4" i="5" s="1"/>
  <c r="I128" i="5"/>
  <c r="U140" i="5"/>
  <c r="G108" i="5"/>
  <c r="S108" i="5"/>
  <c r="S153" i="5" s="1"/>
  <c r="S4" i="5" s="1"/>
  <c r="U128" i="5"/>
  <c r="G153" i="5"/>
  <c r="G4" i="5" s="1"/>
  <c r="Y4" i="5" l="1"/>
  <c r="G5" i="5" s="1"/>
  <c r="M5" i="5" l="1"/>
  <c r="V5" i="5"/>
  <c r="J5" i="5"/>
  <c r="S5" i="5"/>
  <c r="Y5" i="5"/>
  <c r="P5" i="5"/>
</calcChain>
</file>

<file path=xl/sharedStrings.xml><?xml version="1.0" encoding="utf-8"?>
<sst xmlns="http://schemas.openxmlformats.org/spreadsheetml/2006/main" count="208" uniqueCount="146">
  <si>
    <t>PRONOSTICS LIGUE DES CHAMPIONS</t>
  </si>
  <si>
    <t>Date</t>
  </si>
  <si>
    <t>Résultat</t>
  </si>
  <si>
    <t>Match</t>
  </si>
  <si>
    <t>1ère journée</t>
  </si>
  <si>
    <t>2ème journée</t>
  </si>
  <si>
    <t>3ème journée</t>
  </si>
  <si>
    <t>4ème journée</t>
  </si>
  <si>
    <t>5ème journée</t>
  </si>
  <si>
    <t>6ème journée</t>
  </si>
  <si>
    <t>POULES</t>
  </si>
  <si>
    <t>Huitièmes Aller</t>
  </si>
  <si>
    <t>Huitièmes Retour</t>
  </si>
  <si>
    <t>Quarts Aller</t>
  </si>
  <si>
    <t>Quarts Retour</t>
  </si>
  <si>
    <t>Huitièmes</t>
  </si>
  <si>
    <t>Quarts</t>
  </si>
  <si>
    <t>Demies Aller</t>
  </si>
  <si>
    <t>Demies Retour</t>
  </si>
  <si>
    <t>Demies</t>
  </si>
  <si>
    <t>Finale</t>
  </si>
  <si>
    <t>Total 6ème journée</t>
  </si>
  <si>
    <t>Total 5ème journée</t>
  </si>
  <si>
    <t>Total 4ème journée</t>
  </si>
  <si>
    <t>Total 3ème journée</t>
  </si>
  <si>
    <t>Total 2ème journée</t>
  </si>
  <si>
    <t>Total 1ère journée</t>
  </si>
  <si>
    <t>Total Huitièmes Aller</t>
  </si>
  <si>
    <t>Total Huitièmes Retour</t>
  </si>
  <si>
    <t>Total Quarts Aller</t>
  </si>
  <si>
    <t>Total Quarts Retour</t>
  </si>
  <si>
    <t>Total Demies Aller</t>
  </si>
  <si>
    <t>Total Demies Retour</t>
  </si>
  <si>
    <t>SOUS - TOTAL</t>
  </si>
  <si>
    <t>VOTRE FINALE DE RÊVE</t>
  </si>
  <si>
    <t>Nombre de point bonus</t>
  </si>
  <si>
    <t>VOTRE MEILLEUR BUTEUR</t>
  </si>
  <si>
    <t>VOTRE MEILLEUR PASSEUR</t>
  </si>
  <si>
    <t>VOTRE CLASSEMENT</t>
  </si>
  <si>
    <t>NOMBRE DE POINTS TOTAL</t>
  </si>
  <si>
    <t>POINTS BONUS</t>
  </si>
  <si>
    <t>CLASSEMENT</t>
  </si>
  <si>
    <t>JOUEUR(S)</t>
  </si>
  <si>
    <t>Si la case "B" correspond à la case en face de lui, alors mettre le nom du joueur dans la case B</t>
  </si>
  <si>
    <t>Naples - Liverpool</t>
  </si>
  <si>
    <t>Salzbourg - Genk</t>
  </si>
  <si>
    <t>Inter - Slavia Prague</t>
  </si>
  <si>
    <t>Lyon - Zénith</t>
  </si>
  <si>
    <t>Benfica - Leipzig</t>
  </si>
  <si>
    <t>Chelsea - Valence</t>
  </si>
  <si>
    <t>Ajax - Lille</t>
  </si>
  <si>
    <t>Club Bruges - Galatasaray</t>
  </si>
  <si>
    <t>PSG - Real Madrid</t>
  </si>
  <si>
    <t>Olympiakos - Tottenham</t>
  </si>
  <si>
    <t>Bayern - Étoile Rouge Belgrade</t>
  </si>
  <si>
    <t>Shakhtar Donetsk - Manchester City</t>
  </si>
  <si>
    <t>Dinamo Zagreb - Atalanta</t>
  </si>
  <si>
    <t>Atlético Madrid - Juventus</t>
  </si>
  <si>
    <t>Leverkusen - Lokomotiv Moscou</t>
  </si>
  <si>
    <t>Real Madrid - Club Bruges</t>
  </si>
  <si>
    <t>Galatasaray - PSG</t>
  </si>
  <si>
    <t>Étoile Rouge Belgrade - Olympiakos</t>
  </si>
  <si>
    <t>Tottenham - Bayern</t>
  </si>
  <si>
    <t>Atalanta - Shakthar Donetsk</t>
  </si>
  <si>
    <t>Manchester City - Dinamo Zagreb</t>
  </si>
  <si>
    <t>Lokomotiv Moscou - Atlético Madrid</t>
  </si>
  <si>
    <t>Juventus - Leverkusen</t>
  </si>
  <si>
    <t>Genk - Naples</t>
  </si>
  <si>
    <t>Liverpool - Salzbourg</t>
  </si>
  <si>
    <t>Slavia Prague - Dortmund</t>
  </si>
  <si>
    <t>Barcelone - Inter</t>
  </si>
  <si>
    <t>Zénith - Benfica</t>
  </si>
  <si>
    <t>Leipzig - Lyon</t>
  </si>
  <si>
    <t>Valence - Ajax</t>
  </si>
  <si>
    <t>Lille - Chelsea</t>
  </si>
  <si>
    <t>Galatasaray - Real Madrid</t>
  </si>
  <si>
    <t>Club Bruges - PSG</t>
  </si>
  <si>
    <t>Olympiakos - Bayern</t>
  </si>
  <si>
    <t>Tottenham - Étoile Rouge Belgrade</t>
  </si>
  <si>
    <t>Shakhtar Donetsk - Dinamo Zagreb</t>
  </si>
  <si>
    <t>Manchester City - Atalanta</t>
  </si>
  <si>
    <t>Atlético Madrid - Leverkusen</t>
  </si>
  <si>
    <t>Juventus - Lokomotiv Moscou</t>
  </si>
  <si>
    <t>Genk - Liverpool</t>
  </si>
  <si>
    <t>Salzbourg - Naples</t>
  </si>
  <si>
    <t>Inter - Dortmund</t>
  </si>
  <si>
    <t>Slavia Prague - Barcelone</t>
  </si>
  <si>
    <t>Leipzig - Zénith</t>
  </si>
  <si>
    <t>Benfica - Lyon</t>
  </si>
  <si>
    <t>Ajax - Chelsea</t>
  </si>
  <si>
    <t>Lille - Valence</t>
  </si>
  <si>
    <t>Naples - Salzbourg</t>
  </si>
  <si>
    <t>Liverpool - Genk</t>
  </si>
  <si>
    <t>Barcelone - Slavia Prague</t>
  </si>
  <si>
    <t>Dortmund - Inter</t>
  </si>
  <si>
    <t>Zénith - Leipzig</t>
  </si>
  <si>
    <t>Lyon - Benfica</t>
  </si>
  <si>
    <t>Chelsea - Ajax</t>
  </si>
  <si>
    <t>Valence - Lille</t>
  </si>
  <si>
    <t>PSG - Club Bruges</t>
  </si>
  <si>
    <t>Real Madrid - Galatasaray</t>
  </si>
  <si>
    <t>Bayern - Olympiakos</t>
  </si>
  <si>
    <t>Étoile Rouge Belgrade - Tottenham</t>
  </si>
  <si>
    <t>Dinamo Zagreb - Shakthar Donetsk</t>
  </si>
  <si>
    <t>Atalanta - Manchester City</t>
  </si>
  <si>
    <t>Lokomotiv Moscou - Juventus</t>
  </si>
  <si>
    <t>Leverkusen - Atlético Madrid</t>
  </si>
  <si>
    <t>Galatasaray - Club Bruges</t>
  </si>
  <si>
    <t>Real Madrid - PSG</t>
  </si>
  <si>
    <t>Tottenham - Olympiakos</t>
  </si>
  <si>
    <t>Étoile Rouge Belgrade - Bayern</t>
  </si>
  <si>
    <t>Atalanta - Dinamo Zagreb</t>
  </si>
  <si>
    <t>Manchester City - Shakhtar Donetsk</t>
  </si>
  <si>
    <t>Lokomotiv Moscou - Leverkusen</t>
  </si>
  <si>
    <t>Juventus - Atlético Madrid</t>
  </si>
  <si>
    <t>Liverpool - Naples</t>
  </si>
  <si>
    <t>Genk - Salzbourg</t>
  </si>
  <si>
    <t>Barcelone - Dortmund</t>
  </si>
  <si>
    <t>Slavia Prague - Inter</t>
  </si>
  <si>
    <t>Zénith - Lyon</t>
  </si>
  <si>
    <t>Leipzig - Benfica</t>
  </si>
  <si>
    <t>Valence - Chelsea</t>
  </si>
  <si>
    <t>Lille - Ajax</t>
  </si>
  <si>
    <t>Naples - Genk</t>
  </si>
  <si>
    <t>Salzbourg - Liverpool</t>
  </si>
  <si>
    <t>Dortmund - Slavia Prague</t>
  </si>
  <si>
    <t>Inter - Barcelone</t>
  </si>
  <si>
    <t>Lyon - Leipzig</t>
  </si>
  <si>
    <t>Benfica - Zénith</t>
  </si>
  <si>
    <t>Chelsea - Lille</t>
  </si>
  <si>
    <t>Ajax - Valence</t>
  </si>
  <si>
    <t>Club Bruges - Real Madrid</t>
  </si>
  <si>
    <t>PSG - Galatasaray</t>
  </si>
  <si>
    <t>Bayern - Tottenham</t>
  </si>
  <si>
    <t>Olympiakos - Étoile Rouge Belgrade</t>
  </si>
  <si>
    <t>Dinamo Zagreb - Manchester City</t>
  </si>
  <si>
    <t>Shakthar Donetsk - Atalanta</t>
  </si>
  <si>
    <t>Leverkusen - Juventus</t>
  </si>
  <si>
    <t>Atlético Madrid - Lokomotiv Moscou</t>
  </si>
  <si>
    <t>Dortmund - Barcelone</t>
  </si>
  <si>
    <t>en référence avec le Classement Feuile "Tableaux Pronos"</t>
  </si>
  <si>
    <t>?</t>
  </si>
  <si>
    <t>Ronaldinho</t>
  </si>
  <si>
    <t>Lionel Messi</t>
  </si>
  <si>
    <t>CR7</t>
  </si>
  <si>
    <t>Platini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</si>
</sst>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i/>
      <sz val="15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7" borderId="0" xfId="0" applyFill="1"/>
    <xf numFmtId="0" fontId="0" fillId="7" borderId="0" xfId="0" applyFill="1" applyBorder="1"/>
    <xf numFmtId="0" fontId="5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14" fontId="0" fillId="7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1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7" sqref="F7"/>
    </sheetView>
  </sheetViews>
  <sheetFormatPr baseColWidth="10" defaultRowHeight="15" x14ac:dyDescent="0.25"/>
  <cols>
    <col min="1" max="1" width="30.7109375" style="17" customWidth="1"/>
    <col min="2" max="2" width="23.28515625" style="17" customWidth="1"/>
    <col min="3" max="3" width="13.28515625" style="17" customWidth="1"/>
    <col min="4" max="5" width="4.7109375" style="17" customWidth="1"/>
    <col min="6" max="6" width="35.7109375" style="17" customWidth="1"/>
    <col min="7" max="27" width="4.28515625" style="17" customWidth="1"/>
    <col min="28" max="16384" width="11.42578125" style="17"/>
  </cols>
  <sheetData>
    <row r="1" spans="1:31" ht="28.5" x14ac:dyDescent="0.25">
      <c r="A1" s="64" t="s">
        <v>0</v>
      </c>
      <c r="B1" s="64"/>
      <c r="C1" s="64"/>
      <c r="D1" s="64"/>
      <c r="E1" s="64"/>
      <c r="F1" s="6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</row>
    <row r="2" spans="1:31" ht="35.1" customHeight="1" x14ac:dyDescent="0.25">
      <c r="A2" s="65"/>
      <c r="B2" s="65"/>
      <c r="C2" s="66" t="s">
        <v>1</v>
      </c>
      <c r="D2" s="66" t="s">
        <v>2</v>
      </c>
      <c r="E2" s="66"/>
      <c r="F2" s="66" t="s">
        <v>3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31" ht="35.1" customHeight="1" x14ac:dyDescent="0.25">
      <c r="A3" s="65"/>
      <c r="B3" s="65"/>
      <c r="C3" s="66"/>
      <c r="D3" s="66"/>
      <c r="E3" s="66"/>
      <c r="F3" s="66"/>
      <c r="G3" s="67" t="s">
        <v>142</v>
      </c>
      <c r="H3" s="62"/>
      <c r="I3" s="62"/>
      <c r="J3" s="62" t="s">
        <v>143</v>
      </c>
      <c r="K3" s="62"/>
      <c r="L3" s="62"/>
      <c r="M3" s="62" t="s">
        <v>144</v>
      </c>
      <c r="N3" s="62"/>
      <c r="O3" s="62"/>
      <c r="P3" s="62" t="s">
        <v>145</v>
      </c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pans="1:31" ht="46.5" x14ac:dyDescent="0.25">
      <c r="A4" s="61" t="s">
        <v>39</v>
      </c>
      <c r="B4" s="61"/>
      <c r="C4" s="61"/>
      <c r="D4" s="61"/>
      <c r="E4" s="61"/>
      <c r="F4" s="61"/>
      <c r="G4" s="54">
        <f>SUM(G153,G164)</f>
        <v>3</v>
      </c>
      <c r="H4" s="55"/>
      <c r="I4" s="56"/>
      <c r="J4" s="54">
        <f t="shared" ref="J4" si="0">SUM(J153,J164)</f>
        <v>0</v>
      </c>
      <c r="K4" s="55"/>
      <c r="L4" s="56"/>
      <c r="M4" s="54">
        <f t="shared" ref="M4" si="1">SUM(M153,M164)</f>
        <v>2</v>
      </c>
      <c r="N4" s="55"/>
      <c r="O4" s="56"/>
      <c r="P4" s="54">
        <f t="shared" ref="P4" si="2">SUM(P153,P164)</f>
        <v>1</v>
      </c>
      <c r="Q4" s="55"/>
      <c r="R4" s="56"/>
      <c r="S4" s="54">
        <f t="shared" ref="S4" si="3">SUM(S153,S164)</f>
        <v>0</v>
      </c>
      <c r="T4" s="55"/>
      <c r="U4" s="56"/>
      <c r="V4" s="54">
        <f t="shared" ref="V4" si="4">SUM(V153,V164)</f>
        <v>0</v>
      </c>
      <c r="W4" s="55"/>
      <c r="X4" s="56"/>
      <c r="Y4" s="54">
        <f t="shared" ref="Y4" si="5">SUM(Y153,Y164)</f>
        <v>0</v>
      </c>
      <c r="Z4" s="55"/>
      <c r="AA4" s="56"/>
    </row>
    <row r="5" spans="1:31" ht="46.5" x14ac:dyDescent="0.25">
      <c r="A5" s="57" t="s">
        <v>38</v>
      </c>
      <c r="B5" s="57"/>
      <c r="C5" s="57"/>
      <c r="D5" s="57"/>
      <c r="E5" s="57"/>
      <c r="F5" s="57"/>
      <c r="G5" s="58">
        <f>RANK(G4,$G$4:$KL$4)</f>
        <v>1</v>
      </c>
      <c r="H5" s="59"/>
      <c r="I5" s="60"/>
      <c r="J5" s="58">
        <f>RANK(J4,$G$4:$KL$4)</f>
        <v>4</v>
      </c>
      <c r="K5" s="59"/>
      <c r="L5" s="60"/>
      <c r="M5" s="58">
        <f>RANK(M4,$G$4:$KL$4)</f>
        <v>2</v>
      </c>
      <c r="N5" s="59"/>
      <c r="O5" s="60"/>
      <c r="P5" s="58">
        <f>RANK(P4,$G$4:$KL$4)</f>
        <v>3</v>
      </c>
      <c r="Q5" s="59"/>
      <c r="R5" s="60"/>
      <c r="S5" s="58">
        <f>RANK(S4,$G$4:$KL$4)</f>
        <v>4</v>
      </c>
      <c r="T5" s="59"/>
      <c r="U5" s="60"/>
      <c r="V5" s="58">
        <f>RANK(V4,$G$4:$KL$4)</f>
        <v>4</v>
      </c>
      <c r="W5" s="59"/>
      <c r="X5" s="60"/>
      <c r="Y5" s="58">
        <f>RANK(Y4,$G$4:$KL$4)</f>
        <v>4</v>
      </c>
      <c r="Z5" s="59"/>
      <c r="AA5" s="60"/>
    </row>
    <row r="6" spans="1:31" x14ac:dyDescent="0.25">
      <c r="A6" s="41" t="s">
        <v>10</v>
      </c>
      <c r="B6" s="51" t="s">
        <v>4</v>
      </c>
      <c r="C6" s="4">
        <v>43725</v>
      </c>
      <c r="D6" s="13">
        <v>2</v>
      </c>
      <c r="E6" s="13">
        <v>1</v>
      </c>
      <c r="F6" s="13" t="s">
        <v>44</v>
      </c>
      <c r="G6" s="5">
        <v>2</v>
      </c>
      <c r="H6" s="6">
        <v>1</v>
      </c>
      <c r="I6" s="7">
        <v>3</v>
      </c>
      <c r="J6" s="5">
        <v>1</v>
      </c>
      <c r="K6" s="6">
        <v>1</v>
      </c>
      <c r="L6" s="7">
        <v>0</v>
      </c>
      <c r="M6" s="5">
        <v>3</v>
      </c>
      <c r="N6" s="6">
        <v>2</v>
      </c>
      <c r="O6" s="7">
        <v>2</v>
      </c>
      <c r="P6" s="5">
        <v>4</v>
      </c>
      <c r="Q6" s="6">
        <v>0</v>
      </c>
      <c r="R6" s="7">
        <v>1</v>
      </c>
      <c r="S6" s="5"/>
      <c r="T6" s="6"/>
      <c r="U6" s="7"/>
      <c r="V6" s="5"/>
      <c r="W6" s="6"/>
      <c r="X6" s="7"/>
      <c r="Y6" s="5"/>
      <c r="Z6" s="6"/>
      <c r="AA6" s="7"/>
      <c r="AE6" s="24"/>
    </row>
    <row r="7" spans="1:31" x14ac:dyDescent="0.25">
      <c r="A7" s="41"/>
      <c r="B7" s="51"/>
      <c r="C7" s="4">
        <v>43725</v>
      </c>
      <c r="D7" s="13"/>
      <c r="E7" s="13"/>
      <c r="F7" s="13" t="s">
        <v>45</v>
      </c>
      <c r="G7" s="5"/>
      <c r="H7" s="6"/>
      <c r="I7" s="7"/>
      <c r="J7" s="5"/>
      <c r="K7" s="6"/>
      <c r="L7" s="7"/>
      <c r="M7" s="5"/>
      <c r="N7" s="6"/>
      <c r="O7" s="7"/>
      <c r="P7" s="5"/>
      <c r="Q7" s="6"/>
      <c r="R7" s="7"/>
      <c r="S7" s="5"/>
      <c r="T7" s="6"/>
      <c r="U7" s="7"/>
      <c r="V7" s="5"/>
      <c r="W7" s="6"/>
      <c r="X7" s="7"/>
      <c r="Y7" s="5"/>
      <c r="Z7" s="6"/>
      <c r="AA7" s="7"/>
    </row>
    <row r="8" spans="1:31" x14ac:dyDescent="0.25">
      <c r="A8" s="41"/>
      <c r="B8" s="51"/>
      <c r="C8" s="4">
        <v>43725</v>
      </c>
      <c r="D8" s="13"/>
      <c r="E8" s="13"/>
      <c r="F8" s="13" t="s">
        <v>46</v>
      </c>
      <c r="G8" s="5"/>
      <c r="H8" s="6"/>
      <c r="I8" s="7"/>
      <c r="J8" s="5"/>
      <c r="K8" s="6"/>
      <c r="L8" s="7"/>
      <c r="M8" s="5"/>
      <c r="N8" s="6"/>
      <c r="O8" s="7"/>
      <c r="P8" s="5"/>
      <c r="Q8" s="6"/>
      <c r="R8" s="7"/>
      <c r="S8" s="5"/>
      <c r="T8" s="6"/>
      <c r="U8" s="7"/>
      <c r="V8" s="5"/>
      <c r="W8" s="6"/>
      <c r="X8" s="7"/>
      <c r="Y8" s="5"/>
      <c r="Z8" s="6"/>
      <c r="AA8" s="7"/>
    </row>
    <row r="9" spans="1:31" x14ac:dyDescent="0.25">
      <c r="A9" s="41"/>
      <c r="B9" s="51"/>
      <c r="C9" s="4">
        <v>43725</v>
      </c>
      <c r="D9" s="13"/>
      <c r="E9" s="13"/>
      <c r="F9" s="13" t="s">
        <v>139</v>
      </c>
      <c r="G9" s="5"/>
      <c r="H9" s="6"/>
      <c r="I9" s="7"/>
      <c r="J9" s="5"/>
      <c r="K9" s="6"/>
      <c r="L9" s="7"/>
      <c r="M9" s="5"/>
      <c r="N9" s="6"/>
      <c r="O9" s="7"/>
      <c r="P9" s="5"/>
      <c r="Q9" s="6"/>
      <c r="R9" s="7"/>
      <c r="S9" s="5"/>
      <c r="T9" s="6"/>
      <c r="U9" s="7"/>
      <c r="V9" s="5"/>
      <c r="W9" s="6"/>
      <c r="X9" s="7"/>
      <c r="Y9" s="5"/>
      <c r="Z9" s="6"/>
      <c r="AA9" s="7"/>
    </row>
    <row r="10" spans="1:31" x14ac:dyDescent="0.25">
      <c r="A10" s="41"/>
      <c r="B10" s="51"/>
      <c r="C10" s="4">
        <v>43725</v>
      </c>
      <c r="D10" s="13"/>
      <c r="E10" s="13"/>
      <c r="F10" s="13" t="s">
        <v>47</v>
      </c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</row>
    <row r="11" spans="1:31" x14ac:dyDescent="0.25">
      <c r="A11" s="41"/>
      <c r="B11" s="51"/>
      <c r="C11" s="4">
        <v>43725</v>
      </c>
      <c r="D11" s="13"/>
      <c r="E11" s="13"/>
      <c r="F11" s="13" t="s">
        <v>48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</row>
    <row r="12" spans="1:31" x14ac:dyDescent="0.25">
      <c r="A12" s="41"/>
      <c r="B12" s="51"/>
      <c r="C12" s="4">
        <v>43725</v>
      </c>
      <c r="D12" s="13"/>
      <c r="E12" s="13"/>
      <c r="F12" s="13" t="s">
        <v>49</v>
      </c>
      <c r="G12" s="5"/>
      <c r="H12" s="6"/>
      <c r="I12" s="7"/>
      <c r="J12" s="5"/>
      <c r="K12" s="6"/>
      <c r="L12" s="7"/>
      <c r="M12" s="5"/>
      <c r="N12" s="6"/>
      <c r="O12" s="7"/>
      <c r="P12" s="5"/>
      <c r="Q12" s="6"/>
      <c r="R12" s="7"/>
      <c r="S12" s="5"/>
      <c r="T12" s="6"/>
      <c r="U12" s="7"/>
      <c r="V12" s="5"/>
      <c r="W12" s="6"/>
      <c r="X12" s="7"/>
      <c r="Y12" s="5"/>
      <c r="Z12" s="6"/>
      <c r="AA12" s="7"/>
    </row>
    <row r="13" spans="1:31" x14ac:dyDescent="0.25">
      <c r="A13" s="41"/>
      <c r="B13" s="51"/>
      <c r="C13" s="4">
        <v>43725</v>
      </c>
      <c r="D13" s="13"/>
      <c r="E13" s="13"/>
      <c r="F13" s="13" t="s">
        <v>50</v>
      </c>
      <c r="G13" s="5"/>
      <c r="H13" s="6"/>
      <c r="I13" s="7"/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5"/>
      <c r="W13" s="6"/>
      <c r="X13" s="7"/>
      <c r="Y13" s="5"/>
      <c r="Z13" s="6"/>
      <c r="AA13" s="7"/>
    </row>
    <row r="14" spans="1:31" x14ac:dyDescent="0.25">
      <c r="A14" s="41"/>
      <c r="B14" s="51"/>
      <c r="C14" s="4">
        <v>43726</v>
      </c>
      <c r="D14" s="13"/>
      <c r="E14" s="13"/>
      <c r="F14" s="13" t="s">
        <v>51</v>
      </c>
      <c r="G14" s="5"/>
      <c r="H14" s="6"/>
      <c r="I14" s="7"/>
      <c r="J14" s="5"/>
      <c r="K14" s="6"/>
      <c r="L14" s="7"/>
      <c r="M14" s="5"/>
      <c r="N14" s="6"/>
      <c r="O14" s="7"/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</row>
    <row r="15" spans="1:31" x14ac:dyDescent="0.25">
      <c r="A15" s="41"/>
      <c r="B15" s="51"/>
      <c r="C15" s="4">
        <v>43726</v>
      </c>
      <c r="D15" s="13"/>
      <c r="E15" s="13"/>
      <c r="F15" s="13" t="s">
        <v>52</v>
      </c>
      <c r="G15" s="5"/>
      <c r="H15" s="6"/>
      <c r="I15" s="7"/>
      <c r="J15" s="5"/>
      <c r="K15" s="6"/>
      <c r="L15" s="7"/>
      <c r="M15" s="5"/>
      <c r="N15" s="6"/>
      <c r="O15" s="7"/>
      <c r="P15" s="5"/>
      <c r="Q15" s="6"/>
      <c r="R15" s="7"/>
      <c r="S15" s="5"/>
      <c r="T15" s="6"/>
      <c r="U15" s="7"/>
      <c r="V15" s="5"/>
      <c r="W15" s="6"/>
      <c r="X15" s="7"/>
      <c r="Y15" s="5"/>
      <c r="Z15" s="6"/>
      <c r="AA15" s="7"/>
    </row>
    <row r="16" spans="1:31" x14ac:dyDescent="0.25">
      <c r="A16" s="41"/>
      <c r="B16" s="51"/>
      <c r="C16" s="4">
        <v>43726</v>
      </c>
      <c r="D16" s="13"/>
      <c r="E16" s="13"/>
      <c r="F16" s="13" t="s">
        <v>53</v>
      </c>
      <c r="G16" s="5"/>
      <c r="H16" s="6"/>
      <c r="I16" s="7"/>
      <c r="J16" s="5"/>
      <c r="K16" s="6"/>
      <c r="L16" s="7"/>
      <c r="M16" s="5"/>
      <c r="N16" s="6"/>
      <c r="O16" s="7"/>
      <c r="P16" s="5"/>
      <c r="Q16" s="6"/>
      <c r="R16" s="7"/>
      <c r="S16" s="5"/>
      <c r="T16" s="6"/>
      <c r="U16" s="7"/>
      <c r="V16" s="5"/>
      <c r="W16" s="6"/>
      <c r="X16" s="7"/>
      <c r="Y16" s="5"/>
      <c r="Z16" s="6"/>
      <c r="AA16" s="7"/>
    </row>
    <row r="17" spans="1:27" x14ac:dyDescent="0.25">
      <c r="A17" s="41"/>
      <c r="B17" s="51"/>
      <c r="C17" s="4">
        <v>43726</v>
      </c>
      <c r="D17" s="13"/>
      <c r="E17" s="13"/>
      <c r="F17" s="13" t="s">
        <v>54</v>
      </c>
      <c r="G17" s="5"/>
      <c r="H17" s="6"/>
      <c r="I17" s="7"/>
      <c r="J17" s="5"/>
      <c r="K17" s="6"/>
      <c r="L17" s="7"/>
      <c r="M17" s="5"/>
      <c r="N17" s="6"/>
      <c r="O17" s="7"/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</row>
    <row r="18" spans="1:27" x14ac:dyDescent="0.25">
      <c r="A18" s="41"/>
      <c r="B18" s="51"/>
      <c r="C18" s="4">
        <v>43726</v>
      </c>
      <c r="D18" s="13"/>
      <c r="E18" s="13"/>
      <c r="F18" s="13" t="s">
        <v>55</v>
      </c>
      <c r="G18" s="5"/>
      <c r="H18" s="6"/>
      <c r="I18" s="7"/>
      <c r="J18" s="5"/>
      <c r="K18" s="6"/>
      <c r="L18" s="7"/>
      <c r="M18" s="5"/>
      <c r="N18" s="6"/>
      <c r="O18" s="7"/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</row>
    <row r="19" spans="1:27" x14ac:dyDescent="0.25">
      <c r="A19" s="41"/>
      <c r="B19" s="51"/>
      <c r="C19" s="4">
        <v>43726</v>
      </c>
      <c r="D19" s="13"/>
      <c r="E19" s="13"/>
      <c r="F19" s="13" t="s">
        <v>56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"/>
      <c r="W19" s="6"/>
      <c r="X19" s="7"/>
      <c r="Y19" s="5"/>
      <c r="Z19" s="6"/>
      <c r="AA19" s="7"/>
    </row>
    <row r="20" spans="1:27" x14ac:dyDescent="0.25">
      <c r="A20" s="41"/>
      <c r="B20" s="51"/>
      <c r="C20" s="4">
        <v>43726</v>
      </c>
      <c r="D20" s="13"/>
      <c r="E20" s="13"/>
      <c r="F20" s="13" t="s">
        <v>57</v>
      </c>
      <c r="G20" s="5"/>
      <c r="H20" s="6"/>
      <c r="I20" s="7"/>
      <c r="J20" s="5"/>
      <c r="K20" s="6"/>
      <c r="L20" s="7"/>
      <c r="M20" s="5"/>
      <c r="N20" s="6"/>
      <c r="O20" s="7"/>
      <c r="P20" s="5"/>
      <c r="Q20" s="6"/>
      <c r="R20" s="7"/>
      <c r="S20" s="5"/>
      <c r="T20" s="6"/>
      <c r="U20" s="7"/>
      <c r="V20" s="5"/>
      <c r="W20" s="6"/>
      <c r="X20" s="7"/>
      <c r="Y20" s="5"/>
      <c r="Z20" s="6"/>
      <c r="AA20" s="7"/>
    </row>
    <row r="21" spans="1:27" x14ac:dyDescent="0.25">
      <c r="A21" s="41"/>
      <c r="B21" s="51"/>
      <c r="C21" s="4">
        <v>43726</v>
      </c>
      <c r="D21" s="13"/>
      <c r="E21" s="13"/>
      <c r="F21" s="13" t="s">
        <v>58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</row>
    <row r="22" spans="1:27" ht="15.75" x14ac:dyDescent="0.25">
      <c r="A22" s="41"/>
      <c r="B22" s="42" t="s">
        <v>26</v>
      </c>
      <c r="C22" s="42"/>
      <c r="D22" s="42"/>
      <c r="E22" s="42"/>
      <c r="F22" s="42"/>
      <c r="G22" s="48"/>
      <c r="H22" s="49"/>
      <c r="I22" s="3">
        <f>SUM(I6:I21,G22)</f>
        <v>3</v>
      </c>
      <c r="J22" s="48"/>
      <c r="K22" s="49"/>
      <c r="L22" s="3">
        <f>SUM(L6:L21,J22)</f>
        <v>0</v>
      </c>
      <c r="M22" s="48"/>
      <c r="N22" s="49"/>
      <c r="O22" s="3">
        <f>SUM(O6:O21,M22)</f>
        <v>2</v>
      </c>
      <c r="P22" s="48"/>
      <c r="Q22" s="49"/>
      <c r="R22" s="3">
        <f>SUM(R6:R21)</f>
        <v>1</v>
      </c>
      <c r="S22" s="48"/>
      <c r="T22" s="49"/>
      <c r="U22" s="3">
        <f>SUM(U6:U21)</f>
        <v>0</v>
      </c>
      <c r="V22" s="48"/>
      <c r="W22" s="49"/>
      <c r="X22" s="3">
        <f>SUM(X6:X21)</f>
        <v>0</v>
      </c>
      <c r="Y22" s="48"/>
      <c r="Z22" s="49"/>
      <c r="AA22" s="3">
        <f>SUM(AA6:AA21)</f>
        <v>0</v>
      </c>
    </row>
    <row r="23" spans="1:27" x14ac:dyDescent="0.25">
      <c r="A23" s="41"/>
      <c r="B23" s="51" t="s">
        <v>5</v>
      </c>
      <c r="C23" s="4">
        <v>43739</v>
      </c>
      <c r="D23" s="13"/>
      <c r="E23" s="13"/>
      <c r="F23" s="13" t="s">
        <v>59</v>
      </c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"/>
      <c r="W23" s="6"/>
      <c r="X23" s="7"/>
      <c r="Y23" s="5"/>
      <c r="Z23" s="6"/>
      <c r="AA23" s="7"/>
    </row>
    <row r="24" spans="1:27" x14ac:dyDescent="0.25">
      <c r="A24" s="41"/>
      <c r="B24" s="51"/>
      <c r="C24" s="4">
        <v>43739</v>
      </c>
      <c r="D24" s="13"/>
      <c r="E24" s="13"/>
      <c r="F24" s="13" t="s">
        <v>60</v>
      </c>
      <c r="G24" s="5"/>
      <c r="H24" s="6"/>
      <c r="I24" s="7"/>
      <c r="J24" s="5"/>
      <c r="K24" s="6"/>
      <c r="L24" s="7"/>
      <c r="M24" s="5"/>
      <c r="N24" s="6"/>
      <c r="O24" s="7"/>
      <c r="P24" s="5"/>
      <c r="Q24" s="6"/>
      <c r="R24" s="7"/>
      <c r="S24" s="5"/>
      <c r="T24" s="6"/>
      <c r="U24" s="7"/>
      <c r="V24" s="5"/>
      <c r="W24" s="6"/>
      <c r="X24" s="7"/>
      <c r="Y24" s="5"/>
      <c r="Z24" s="6"/>
      <c r="AA24" s="7"/>
    </row>
    <row r="25" spans="1:27" x14ac:dyDescent="0.25">
      <c r="A25" s="41"/>
      <c r="B25" s="51"/>
      <c r="C25" s="4">
        <v>43739</v>
      </c>
      <c r="D25" s="13"/>
      <c r="E25" s="13"/>
      <c r="F25" s="13" t="s">
        <v>61</v>
      </c>
      <c r="G25" s="5"/>
      <c r="H25" s="6"/>
      <c r="I25" s="7"/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"/>
      <c r="W25" s="6"/>
      <c r="X25" s="7"/>
      <c r="Y25" s="5"/>
      <c r="Z25" s="6"/>
      <c r="AA25" s="7"/>
    </row>
    <row r="26" spans="1:27" x14ac:dyDescent="0.25">
      <c r="A26" s="41"/>
      <c r="B26" s="51"/>
      <c r="C26" s="4">
        <v>43739</v>
      </c>
      <c r="D26" s="13"/>
      <c r="E26" s="13"/>
      <c r="F26" s="13" t="s">
        <v>62</v>
      </c>
      <c r="G26" s="5"/>
      <c r="H26" s="6"/>
      <c r="I26" s="7"/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"/>
      <c r="W26" s="6"/>
      <c r="X26" s="7"/>
      <c r="Y26" s="5"/>
      <c r="Z26" s="6"/>
      <c r="AA26" s="7"/>
    </row>
    <row r="27" spans="1:27" x14ac:dyDescent="0.25">
      <c r="A27" s="41"/>
      <c r="B27" s="51"/>
      <c r="C27" s="4">
        <v>43739</v>
      </c>
      <c r="D27" s="13"/>
      <c r="E27" s="13"/>
      <c r="F27" s="13" t="s">
        <v>63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</row>
    <row r="28" spans="1:27" x14ac:dyDescent="0.25">
      <c r="A28" s="41"/>
      <c r="B28" s="51"/>
      <c r="C28" s="4">
        <v>43739</v>
      </c>
      <c r="D28" s="13"/>
      <c r="E28" s="13"/>
      <c r="F28" s="13" t="s">
        <v>64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</row>
    <row r="29" spans="1:27" x14ac:dyDescent="0.25">
      <c r="A29" s="41"/>
      <c r="B29" s="51"/>
      <c r="C29" s="4">
        <v>43739</v>
      </c>
      <c r="D29" s="13"/>
      <c r="E29" s="13"/>
      <c r="F29" s="13" t="s">
        <v>65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</row>
    <row r="30" spans="1:27" x14ac:dyDescent="0.25">
      <c r="A30" s="41"/>
      <c r="B30" s="51"/>
      <c r="C30" s="4">
        <v>43739</v>
      </c>
      <c r="D30" s="13"/>
      <c r="E30" s="13"/>
      <c r="F30" s="13" t="s">
        <v>66</v>
      </c>
      <c r="G30" s="5"/>
      <c r="H30" s="6"/>
      <c r="I30" s="7"/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</row>
    <row r="31" spans="1:27" x14ac:dyDescent="0.25">
      <c r="A31" s="41"/>
      <c r="B31" s="51"/>
      <c r="C31" s="4">
        <v>43740</v>
      </c>
      <c r="D31" s="13"/>
      <c r="E31" s="13"/>
      <c r="F31" s="13" t="s">
        <v>67</v>
      </c>
      <c r="G31" s="5"/>
      <c r="H31" s="6"/>
      <c r="I31" s="7"/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</row>
    <row r="32" spans="1:27" x14ac:dyDescent="0.25">
      <c r="A32" s="41"/>
      <c r="B32" s="51"/>
      <c r="C32" s="4">
        <v>43740</v>
      </c>
      <c r="D32" s="13"/>
      <c r="E32" s="13"/>
      <c r="F32" s="13" t="s">
        <v>68</v>
      </c>
      <c r="G32" s="5"/>
      <c r="H32" s="6"/>
      <c r="I32" s="7"/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"/>
      <c r="W32" s="6"/>
      <c r="X32" s="7"/>
      <c r="Y32" s="5"/>
      <c r="Z32" s="6"/>
      <c r="AA32" s="7"/>
    </row>
    <row r="33" spans="1:27" x14ac:dyDescent="0.25">
      <c r="A33" s="41"/>
      <c r="B33" s="51"/>
      <c r="C33" s="4">
        <v>43740</v>
      </c>
      <c r="D33" s="13"/>
      <c r="E33" s="13"/>
      <c r="F33" s="13" t="s">
        <v>69</v>
      </c>
      <c r="G33" s="5"/>
      <c r="H33" s="6"/>
      <c r="I33" s="7"/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</row>
    <row r="34" spans="1:27" x14ac:dyDescent="0.25">
      <c r="A34" s="41"/>
      <c r="B34" s="51"/>
      <c r="C34" s="4">
        <v>43740</v>
      </c>
      <c r="D34" s="13"/>
      <c r="E34" s="13"/>
      <c r="F34" s="13" t="s">
        <v>70</v>
      </c>
      <c r="G34" s="5"/>
      <c r="H34" s="6"/>
      <c r="I34" s="7"/>
      <c r="J34" s="5"/>
      <c r="K34" s="6"/>
      <c r="L34" s="7"/>
      <c r="M34" s="5"/>
      <c r="N34" s="6"/>
      <c r="O34" s="7"/>
      <c r="P34" s="5"/>
      <c r="Q34" s="6"/>
      <c r="R34" s="7"/>
      <c r="S34" s="5"/>
      <c r="T34" s="6"/>
      <c r="U34" s="7"/>
      <c r="V34" s="5"/>
      <c r="W34" s="6"/>
      <c r="X34" s="7"/>
      <c r="Y34" s="5"/>
      <c r="Z34" s="6"/>
      <c r="AA34" s="7"/>
    </row>
    <row r="35" spans="1:27" x14ac:dyDescent="0.25">
      <c r="A35" s="41"/>
      <c r="B35" s="51"/>
      <c r="C35" s="4">
        <v>43740</v>
      </c>
      <c r="D35" s="13"/>
      <c r="E35" s="13"/>
      <c r="F35" s="13" t="s">
        <v>71</v>
      </c>
      <c r="G35" s="5"/>
      <c r="H35" s="6"/>
      <c r="I35" s="7"/>
      <c r="J35" s="5"/>
      <c r="K35" s="6"/>
      <c r="L35" s="7"/>
      <c r="M35" s="5"/>
      <c r="N35" s="6"/>
      <c r="O35" s="7"/>
      <c r="P35" s="5"/>
      <c r="Q35" s="6"/>
      <c r="R35" s="7"/>
      <c r="S35" s="5"/>
      <c r="T35" s="6"/>
      <c r="U35" s="7"/>
      <c r="V35" s="5"/>
      <c r="W35" s="6"/>
      <c r="X35" s="7"/>
      <c r="Y35" s="5"/>
      <c r="Z35" s="6"/>
      <c r="AA35" s="7"/>
    </row>
    <row r="36" spans="1:27" x14ac:dyDescent="0.25">
      <c r="A36" s="41"/>
      <c r="B36" s="51"/>
      <c r="C36" s="4">
        <v>43740</v>
      </c>
      <c r="D36" s="13"/>
      <c r="E36" s="13"/>
      <c r="F36" s="13" t="s">
        <v>72</v>
      </c>
      <c r="G36" s="5"/>
      <c r="H36" s="6"/>
      <c r="I36" s="7"/>
      <c r="J36" s="5"/>
      <c r="K36" s="6"/>
      <c r="L36" s="7"/>
      <c r="M36" s="5"/>
      <c r="N36" s="6"/>
      <c r="O36" s="7"/>
      <c r="P36" s="5"/>
      <c r="Q36" s="6"/>
      <c r="R36" s="7"/>
      <c r="S36" s="5"/>
      <c r="T36" s="6"/>
      <c r="U36" s="7"/>
      <c r="V36" s="5"/>
      <c r="W36" s="6"/>
      <c r="X36" s="7"/>
      <c r="Y36" s="5"/>
      <c r="Z36" s="6"/>
      <c r="AA36" s="7"/>
    </row>
    <row r="37" spans="1:27" x14ac:dyDescent="0.25">
      <c r="A37" s="41"/>
      <c r="B37" s="51"/>
      <c r="C37" s="4">
        <v>43740</v>
      </c>
      <c r="D37" s="13"/>
      <c r="E37" s="13"/>
      <c r="F37" s="13" t="s">
        <v>73</v>
      </c>
      <c r="G37" s="5"/>
      <c r="H37" s="6"/>
      <c r="I37" s="7"/>
      <c r="J37" s="5"/>
      <c r="K37" s="6"/>
      <c r="L37" s="7"/>
      <c r="M37" s="5"/>
      <c r="N37" s="6"/>
      <c r="O37" s="7"/>
      <c r="P37" s="5"/>
      <c r="Q37" s="6"/>
      <c r="R37" s="7"/>
      <c r="S37" s="5"/>
      <c r="T37" s="6"/>
      <c r="U37" s="7"/>
      <c r="V37" s="5"/>
      <c r="W37" s="6"/>
      <c r="X37" s="7"/>
      <c r="Y37" s="5"/>
      <c r="Z37" s="6"/>
      <c r="AA37" s="7"/>
    </row>
    <row r="38" spans="1:27" x14ac:dyDescent="0.25">
      <c r="A38" s="41"/>
      <c r="B38" s="51"/>
      <c r="C38" s="4">
        <v>43740</v>
      </c>
      <c r="D38" s="13"/>
      <c r="E38" s="13"/>
      <c r="F38" s="13" t="s">
        <v>74</v>
      </c>
      <c r="G38" s="5"/>
      <c r="H38" s="6"/>
      <c r="I38" s="7"/>
      <c r="J38" s="5"/>
      <c r="K38" s="6"/>
      <c r="L38" s="7"/>
      <c r="M38" s="5"/>
      <c r="N38" s="6"/>
      <c r="O38" s="7"/>
      <c r="P38" s="5"/>
      <c r="Q38" s="6"/>
      <c r="R38" s="7"/>
      <c r="S38" s="5"/>
      <c r="T38" s="6"/>
      <c r="U38" s="7"/>
      <c r="V38" s="5"/>
      <c r="W38" s="6"/>
      <c r="X38" s="7"/>
      <c r="Y38" s="5"/>
      <c r="Z38" s="6"/>
      <c r="AA38" s="7"/>
    </row>
    <row r="39" spans="1:27" ht="15.75" x14ac:dyDescent="0.25">
      <c r="A39" s="41"/>
      <c r="B39" s="42" t="s">
        <v>25</v>
      </c>
      <c r="C39" s="42"/>
      <c r="D39" s="42"/>
      <c r="E39" s="42"/>
      <c r="F39" s="42"/>
      <c r="G39" s="52"/>
      <c r="H39" s="53"/>
      <c r="I39" s="3">
        <f>SUM(I23:I38,G39)</f>
        <v>0</v>
      </c>
      <c r="J39" s="48"/>
      <c r="K39" s="49"/>
      <c r="L39" s="3">
        <f>SUM(L23:L38,J39)</f>
        <v>0</v>
      </c>
      <c r="M39" s="48"/>
      <c r="N39" s="49"/>
      <c r="O39" s="3">
        <f>SUM(O23:O38,M39)</f>
        <v>0</v>
      </c>
      <c r="P39" s="48"/>
      <c r="Q39" s="49"/>
      <c r="R39" s="3">
        <f>SUM(R23:R38)</f>
        <v>0</v>
      </c>
      <c r="S39" s="48"/>
      <c r="T39" s="49"/>
      <c r="U39" s="3">
        <f>SUM(U23:U38)</f>
        <v>0</v>
      </c>
      <c r="V39" s="48"/>
      <c r="W39" s="49"/>
      <c r="X39" s="3">
        <f>SUM(X23:X38)</f>
        <v>0</v>
      </c>
      <c r="Y39" s="48"/>
      <c r="Z39" s="49"/>
      <c r="AA39" s="3">
        <f>SUM(AA23:AA38)</f>
        <v>0</v>
      </c>
    </row>
    <row r="40" spans="1:27" x14ac:dyDescent="0.25">
      <c r="A40" s="41"/>
      <c r="B40" s="51" t="s">
        <v>6</v>
      </c>
      <c r="C40" s="4">
        <v>43760</v>
      </c>
      <c r="D40" s="13"/>
      <c r="E40" s="13"/>
      <c r="F40" s="13" t="s">
        <v>75</v>
      </c>
      <c r="G40" s="5"/>
      <c r="H40" s="6"/>
      <c r="I40" s="8"/>
      <c r="J40" s="5"/>
      <c r="K40" s="6"/>
      <c r="L40" s="8"/>
      <c r="M40" s="5"/>
      <c r="N40" s="6"/>
      <c r="O40" s="8"/>
      <c r="P40" s="5"/>
      <c r="Q40" s="6"/>
      <c r="R40" s="8"/>
      <c r="S40" s="5"/>
      <c r="T40" s="6"/>
      <c r="U40" s="8"/>
      <c r="V40" s="5"/>
      <c r="W40" s="6"/>
      <c r="X40" s="8"/>
      <c r="Y40" s="5"/>
      <c r="Z40" s="6"/>
      <c r="AA40" s="8"/>
    </row>
    <row r="41" spans="1:27" x14ac:dyDescent="0.25">
      <c r="A41" s="41"/>
      <c r="B41" s="51"/>
      <c r="C41" s="4">
        <v>43760</v>
      </c>
      <c r="D41" s="13"/>
      <c r="E41" s="13"/>
      <c r="F41" s="13" t="s">
        <v>76</v>
      </c>
      <c r="G41" s="5"/>
      <c r="H41" s="6"/>
      <c r="I41" s="7"/>
      <c r="J41" s="5"/>
      <c r="K41" s="6"/>
      <c r="L41" s="7"/>
      <c r="M41" s="5"/>
      <c r="N41" s="6"/>
      <c r="O41" s="7"/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</row>
    <row r="42" spans="1:27" x14ac:dyDescent="0.25">
      <c r="A42" s="41"/>
      <c r="B42" s="51"/>
      <c r="C42" s="4">
        <v>43760</v>
      </c>
      <c r="D42" s="13"/>
      <c r="E42" s="13"/>
      <c r="F42" s="13" t="s">
        <v>77</v>
      </c>
      <c r="G42" s="5"/>
      <c r="H42" s="6"/>
      <c r="I42" s="7"/>
      <c r="J42" s="5"/>
      <c r="K42" s="6"/>
      <c r="L42" s="7"/>
      <c r="M42" s="5"/>
      <c r="N42" s="6"/>
      <c r="O42" s="7"/>
      <c r="P42" s="5"/>
      <c r="Q42" s="6"/>
      <c r="R42" s="7"/>
      <c r="S42" s="5"/>
      <c r="T42" s="6"/>
      <c r="U42" s="7"/>
      <c r="V42" s="5"/>
      <c r="W42" s="6"/>
      <c r="X42" s="7"/>
      <c r="Y42" s="5"/>
      <c r="Z42" s="6"/>
      <c r="AA42" s="7"/>
    </row>
    <row r="43" spans="1:27" x14ac:dyDescent="0.25">
      <c r="A43" s="41"/>
      <c r="B43" s="51"/>
      <c r="C43" s="4">
        <v>43760</v>
      </c>
      <c r="D43" s="13"/>
      <c r="E43" s="13"/>
      <c r="F43" s="13" t="s">
        <v>78</v>
      </c>
      <c r="G43" s="5"/>
      <c r="H43" s="6"/>
      <c r="I43" s="7"/>
      <c r="J43" s="5"/>
      <c r="K43" s="6"/>
      <c r="L43" s="7"/>
      <c r="M43" s="5"/>
      <c r="N43" s="6"/>
      <c r="O43" s="7"/>
      <c r="P43" s="5"/>
      <c r="Q43" s="6"/>
      <c r="R43" s="7"/>
      <c r="S43" s="5"/>
      <c r="T43" s="6"/>
      <c r="U43" s="7"/>
      <c r="V43" s="5"/>
      <c r="W43" s="6"/>
      <c r="X43" s="7"/>
      <c r="Y43" s="5"/>
      <c r="Z43" s="6"/>
      <c r="AA43" s="7"/>
    </row>
    <row r="44" spans="1:27" x14ac:dyDescent="0.25">
      <c r="A44" s="41"/>
      <c r="B44" s="51"/>
      <c r="C44" s="4">
        <v>43760</v>
      </c>
      <c r="D44" s="13"/>
      <c r="E44" s="13"/>
      <c r="F44" s="13" t="s">
        <v>79</v>
      </c>
      <c r="G44" s="5"/>
      <c r="H44" s="6"/>
      <c r="I44" s="7"/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</row>
    <row r="45" spans="1:27" x14ac:dyDescent="0.25">
      <c r="A45" s="41"/>
      <c r="B45" s="51"/>
      <c r="C45" s="4">
        <v>43760</v>
      </c>
      <c r="D45" s="13"/>
      <c r="E45" s="13"/>
      <c r="F45" s="13" t="s">
        <v>80</v>
      </c>
      <c r="G45" s="5"/>
      <c r="H45" s="6"/>
      <c r="I45" s="7"/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</row>
    <row r="46" spans="1:27" x14ac:dyDescent="0.25">
      <c r="A46" s="41"/>
      <c r="B46" s="51"/>
      <c r="C46" s="4">
        <v>43760</v>
      </c>
      <c r="D46" s="13"/>
      <c r="E46" s="13"/>
      <c r="F46" s="13" t="s">
        <v>81</v>
      </c>
      <c r="G46" s="5"/>
      <c r="H46" s="6"/>
      <c r="I46" s="7"/>
      <c r="J46" s="5"/>
      <c r="K46" s="6"/>
      <c r="L46" s="7"/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</row>
    <row r="47" spans="1:27" x14ac:dyDescent="0.25">
      <c r="A47" s="41"/>
      <c r="B47" s="51"/>
      <c r="C47" s="4">
        <v>43760</v>
      </c>
      <c r="D47" s="13"/>
      <c r="E47" s="13"/>
      <c r="F47" s="13" t="s">
        <v>82</v>
      </c>
      <c r="G47" s="5"/>
      <c r="H47" s="6"/>
      <c r="I47" s="7"/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</row>
    <row r="48" spans="1:27" x14ac:dyDescent="0.25">
      <c r="A48" s="41"/>
      <c r="B48" s="51"/>
      <c r="C48" s="4">
        <v>43761</v>
      </c>
      <c r="D48" s="13"/>
      <c r="E48" s="13"/>
      <c r="F48" s="13" t="s">
        <v>83</v>
      </c>
      <c r="G48" s="5"/>
      <c r="H48" s="6"/>
      <c r="I48" s="7"/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</row>
    <row r="49" spans="1:27" x14ac:dyDescent="0.25">
      <c r="A49" s="41"/>
      <c r="B49" s="51"/>
      <c r="C49" s="4">
        <v>43761</v>
      </c>
      <c r="D49" s="13"/>
      <c r="E49" s="13"/>
      <c r="F49" s="13" t="s">
        <v>84</v>
      </c>
      <c r="G49" s="5"/>
      <c r="H49" s="6"/>
      <c r="I49" s="7"/>
      <c r="J49" s="5"/>
      <c r="K49" s="6"/>
      <c r="L49" s="7"/>
      <c r="M49" s="5"/>
      <c r="N49" s="6"/>
      <c r="O49" s="7"/>
      <c r="P49" s="5"/>
      <c r="Q49" s="6"/>
      <c r="R49" s="7"/>
      <c r="S49" s="5"/>
      <c r="T49" s="6"/>
      <c r="U49" s="7"/>
      <c r="V49" s="5"/>
      <c r="W49" s="6"/>
      <c r="X49" s="7"/>
      <c r="Y49" s="5"/>
      <c r="Z49" s="6"/>
      <c r="AA49" s="7"/>
    </row>
    <row r="50" spans="1:27" x14ac:dyDescent="0.25">
      <c r="A50" s="41"/>
      <c r="B50" s="51"/>
      <c r="C50" s="4">
        <v>43761</v>
      </c>
      <c r="D50" s="13"/>
      <c r="E50" s="13"/>
      <c r="F50" s="13" t="s">
        <v>85</v>
      </c>
      <c r="G50" s="5"/>
      <c r="H50" s="6"/>
      <c r="I50" s="7"/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"/>
      <c r="W50" s="6"/>
      <c r="X50" s="7"/>
      <c r="Y50" s="5"/>
      <c r="Z50" s="6"/>
      <c r="AA50" s="7"/>
    </row>
    <row r="51" spans="1:27" x14ac:dyDescent="0.25">
      <c r="A51" s="41"/>
      <c r="B51" s="51"/>
      <c r="C51" s="4">
        <v>43761</v>
      </c>
      <c r="D51" s="13"/>
      <c r="E51" s="13"/>
      <c r="F51" s="13" t="s">
        <v>86</v>
      </c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"/>
      <c r="W51" s="6"/>
      <c r="X51" s="7"/>
      <c r="Y51" s="5"/>
      <c r="Z51" s="6"/>
      <c r="AA51" s="7"/>
    </row>
    <row r="52" spans="1:27" x14ac:dyDescent="0.25">
      <c r="A52" s="41"/>
      <c r="B52" s="51"/>
      <c r="C52" s="4">
        <v>43761</v>
      </c>
      <c r="D52" s="13"/>
      <c r="E52" s="13"/>
      <c r="F52" s="13" t="s">
        <v>87</v>
      </c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"/>
      <c r="W52" s="6"/>
      <c r="X52" s="7"/>
      <c r="Y52" s="5"/>
      <c r="Z52" s="6"/>
      <c r="AA52" s="7"/>
    </row>
    <row r="53" spans="1:27" x14ac:dyDescent="0.25">
      <c r="A53" s="41"/>
      <c r="B53" s="51"/>
      <c r="C53" s="4">
        <v>43761</v>
      </c>
      <c r="D53" s="13"/>
      <c r="E53" s="13"/>
      <c r="F53" s="13" t="s">
        <v>88</v>
      </c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</row>
    <row r="54" spans="1:27" x14ac:dyDescent="0.25">
      <c r="A54" s="41"/>
      <c r="B54" s="51"/>
      <c r="C54" s="4">
        <v>43761</v>
      </c>
      <c r="D54" s="13"/>
      <c r="E54" s="13"/>
      <c r="F54" s="13" t="s">
        <v>89</v>
      </c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5"/>
      <c r="W54" s="6"/>
      <c r="X54" s="7"/>
      <c r="Y54" s="5"/>
      <c r="Z54" s="6"/>
      <c r="AA54" s="7"/>
    </row>
    <row r="55" spans="1:27" x14ac:dyDescent="0.25">
      <c r="A55" s="41"/>
      <c r="B55" s="51"/>
      <c r="C55" s="4">
        <v>43761</v>
      </c>
      <c r="D55" s="13"/>
      <c r="E55" s="13"/>
      <c r="F55" s="13" t="s">
        <v>90</v>
      </c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"/>
      <c r="W55" s="6"/>
      <c r="X55" s="7"/>
      <c r="Y55" s="5"/>
      <c r="Z55" s="6"/>
      <c r="AA55" s="7"/>
    </row>
    <row r="56" spans="1:27" ht="15.75" x14ac:dyDescent="0.25">
      <c r="A56" s="41"/>
      <c r="B56" s="42" t="s">
        <v>24</v>
      </c>
      <c r="C56" s="42"/>
      <c r="D56" s="42"/>
      <c r="E56" s="42"/>
      <c r="F56" s="42"/>
      <c r="G56" s="48"/>
      <c r="H56" s="49"/>
      <c r="I56" s="3">
        <f>SUM(I40:I55,G56)</f>
        <v>0</v>
      </c>
      <c r="J56" s="48"/>
      <c r="K56" s="49"/>
      <c r="L56" s="3">
        <f>SUM(L40:L55,J56)</f>
        <v>0</v>
      </c>
      <c r="M56" s="48"/>
      <c r="N56" s="49"/>
      <c r="O56" s="3">
        <f>SUM(O40:O55,M56)</f>
        <v>0</v>
      </c>
      <c r="P56" s="48"/>
      <c r="Q56" s="49"/>
      <c r="R56" s="3">
        <f>SUM(R40:R55)</f>
        <v>0</v>
      </c>
      <c r="S56" s="48"/>
      <c r="T56" s="49"/>
      <c r="U56" s="3">
        <f>SUM(U40:U55)</f>
        <v>0</v>
      </c>
      <c r="V56" s="48"/>
      <c r="W56" s="49"/>
      <c r="X56" s="3">
        <f>SUM(X40:X55)</f>
        <v>0</v>
      </c>
      <c r="Y56" s="48"/>
      <c r="Z56" s="49"/>
      <c r="AA56" s="3">
        <f>SUM(AA40:AA55)</f>
        <v>0</v>
      </c>
    </row>
    <row r="57" spans="1:27" x14ac:dyDescent="0.25">
      <c r="A57" s="41"/>
      <c r="B57" s="51" t="s">
        <v>7</v>
      </c>
      <c r="C57" s="4">
        <v>43775</v>
      </c>
      <c r="D57" s="13"/>
      <c r="E57" s="13"/>
      <c r="F57" s="13" t="s">
        <v>91</v>
      </c>
      <c r="G57" s="5"/>
      <c r="H57" s="6"/>
      <c r="I57" s="8"/>
      <c r="J57" s="5"/>
      <c r="K57" s="6"/>
      <c r="L57" s="8"/>
      <c r="M57" s="5"/>
      <c r="N57" s="6"/>
      <c r="O57" s="8"/>
      <c r="P57" s="5"/>
      <c r="Q57" s="6"/>
      <c r="R57" s="8"/>
      <c r="S57" s="5"/>
      <c r="T57" s="6"/>
      <c r="U57" s="8"/>
      <c r="V57" s="5"/>
      <c r="W57" s="6"/>
      <c r="X57" s="8"/>
      <c r="Y57" s="5"/>
      <c r="Z57" s="6"/>
      <c r="AA57" s="8"/>
    </row>
    <row r="58" spans="1:27" x14ac:dyDescent="0.25">
      <c r="A58" s="41"/>
      <c r="B58" s="51"/>
      <c r="C58" s="4">
        <v>43775</v>
      </c>
      <c r="D58" s="13"/>
      <c r="E58" s="13"/>
      <c r="F58" s="13" t="s">
        <v>92</v>
      </c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"/>
      <c r="W58" s="6"/>
      <c r="X58" s="7"/>
      <c r="Y58" s="5"/>
      <c r="Z58" s="6"/>
      <c r="AA58" s="7"/>
    </row>
    <row r="59" spans="1:27" x14ac:dyDescent="0.25">
      <c r="A59" s="41"/>
      <c r="B59" s="51"/>
      <c r="C59" s="4">
        <v>43775</v>
      </c>
      <c r="D59" s="13"/>
      <c r="E59" s="13"/>
      <c r="F59" s="13" t="s">
        <v>93</v>
      </c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</row>
    <row r="60" spans="1:27" x14ac:dyDescent="0.25">
      <c r="A60" s="41"/>
      <c r="B60" s="51"/>
      <c r="C60" s="4">
        <v>43775</v>
      </c>
      <c r="D60" s="13"/>
      <c r="E60" s="13"/>
      <c r="F60" s="13" t="s">
        <v>94</v>
      </c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</row>
    <row r="61" spans="1:27" x14ac:dyDescent="0.25">
      <c r="A61" s="41"/>
      <c r="B61" s="51"/>
      <c r="C61" s="4">
        <v>43775</v>
      </c>
      <c r="D61" s="13"/>
      <c r="E61" s="13"/>
      <c r="F61" s="13" t="s">
        <v>95</v>
      </c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</row>
    <row r="62" spans="1:27" x14ac:dyDescent="0.25">
      <c r="A62" s="41"/>
      <c r="B62" s="51"/>
      <c r="C62" s="4">
        <v>43775</v>
      </c>
      <c r="D62" s="13"/>
      <c r="E62" s="13"/>
      <c r="F62" s="13" t="s">
        <v>96</v>
      </c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</row>
    <row r="63" spans="1:27" x14ac:dyDescent="0.25">
      <c r="A63" s="41"/>
      <c r="B63" s="51"/>
      <c r="C63" s="4">
        <v>43775</v>
      </c>
      <c r="D63" s="13"/>
      <c r="E63" s="13"/>
      <c r="F63" s="13" t="s">
        <v>97</v>
      </c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</row>
    <row r="64" spans="1:27" x14ac:dyDescent="0.25">
      <c r="A64" s="41"/>
      <c r="B64" s="51"/>
      <c r="C64" s="4">
        <v>43775</v>
      </c>
      <c r="D64" s="13"/>
      <c r="E64" s="13"/>
      <c r="F64" s="13" t="s">
        <v>98</v>
      </c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"/>
      <c r="W64" s="6"/>
      <c r="X64" s="7"/>
      <c r="Y64" s="5"/>
      <c r="Z64" s="6"/>
      <c r="AA64" s="7"/>
    </row>
    <row r="65" spans="1:27" x14ac:dyDescent="0.25">
      <c r="A65" s="41"/>
      <c r="B65" s="51"/>
      <c r="C65" s="4">
        <v>43776</v>
      </c>
      <c r="D65" s="13"/>
      <c r="E65" s="13"/>
      <c r="F65" s="13" t="s">
        <v>99</v>
      </c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"/>
      <c r="W65" s="6"/>
      <c r="X65" s="7"/>
      <c r="Y65" s="5"/>
      <c r="Z65" s="6"/>
      <c r="AA65" s="7"/>
    </row>
    <row r="66" spans="1:27" x14ac:dyDescent="0.25">
      <c r="A66" s="41"/>
      <c r="B66" s="51"/>
      <c r="C66" s="4">
        <v>43776</v>
      </c>
      <c r="D66" s="13"/>
      <c r="E66" s="13"/>
      <c r="F66" s="13" t="s">
        <v>100</v>
      </c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"/>
      <c r="W66" s="6"/>
      <c r="X66" s="7"/>
      <c r="Y66" s="5"/>
      <c r="Z66" s="6"/>
      <c r="AA66" s="7"/>
    </row>
    <row r="67" spans="1:27" x14ac:dyDescent="0.25">
      <c r="A67" s="41"/>
      <c r="B67" s="51"/>
      <c r="C67" s="4">
        <v>43776</v>
      </c>
      <c r="D67" s="13"/>
      <c r="E67" s="13"/>
      <c r="F67" s="13" t="s">
        <v>101</v>
      </c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"/>
      <c r="W67" s="6"/>
      <c r="X67" s="7"/>
      <c r="Y67" s="5"/>
      <c r="Z67" s="6"/>
      <c r="AA67" s="7"/>
    </row>
    <row r="68" spans="1:27" x14ac:dyDescent="0.25">
      <c r="A68" s="41"/>
      <c r="B68" s="51"/>
      <c r="C68" s="4">
        <v>43776</v>
      </c>
      <c r="D68" s="13"/>
      <c r="E68" s="13"/>
      <c r="F68" s="13" t="s">
        <v>102</v>
      </c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5"/>
      <c r="W68" s="6"/>
      <c r="X68" s="7"/>
      <c r="Y68" s="5"/>
      <c r="Z68" s="6"/>
      <c r="AA68" s="7"/>
    </row>
    <row r="69" spans="1:27" x14ac:dyDescent="0.25">
      <c r="A69" s="41"/>
      <c r="B69" s="51"/>
      <c r="C69" s="4">
        <v>43776</v>
      </c>
      <c r="D69" s="13"/>
      <c r="E69" s="13"/>
      <c r="F69" s="13" t="s">
        <v>103</v>
      </c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</row>
    <row r="70" spans="1:27" x14ac:dyDescent="0.25">
      <c r="A70" s="41"/>
      <c r="B70" s="51"/>
      <c r="C70" s="4">
        <v>43776</v>
      </c>
      <c r="D70" s="13"/>
      <c r="E70" s="13"/>
      <c r="F70" s="13" t="s">
        <v>104</v>
      </c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</row>
    <row r="71" spans="1:27" x14ac:dyDescent="0.25">
      <c r="A71" s="41"/>
      <c r="B71" s="51"/>
      <c r="C71" s="4">
        <v>43776</v>
      </c>
      <c r="D71" s="13"/>
      <c r="E71" s="13"/>
      <c r="F71" s="13" t="s">
        <v>105</v>
      </c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</row>
    <row r="72" spans="1:27" x14ac:dyDescent="0.25">
      <c r="A72" s="41"/>
      <c r="B72" s="51"/>
      <c r="C72" s="4">
        <v>43776</v>
      </c>
      <c r="D72" s="13"/>
      <c r="E72" s="13"/>
      <c r="F72" s="13" t="s">
        <v>106</v>
      </c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</row>
    <row r="73" spans="1:27" ht="15.75" x14ac:dyDescent="0.25">
      <c r="A73" s="41"/>
      <c r="B73" s="42" t="s">
        <v>23</v>
      </c>
      <c r="C73" s="42"/>
      <c r="D73" s="42"/>
      <c r="E73" s="42"/>
      <c r="F73" s="42"/>
      <c r="G73" s="52"/>
      <c r="H73" s="53"/>
      <c r="I73" s="3">
        <f>SUM(I57:I72,G73)</f>
        <v>0</v>
      </c>
      <c r="J73" s="48"/>
      <c r="K73" s="49"/>
      <c r="L73" s="3">
        <f>SUM(L57:L72,J73)</f>
        <v>0</v>
      </c>
      <c r="M73" s="48"/>
      <c r="N73" s="49"/>
      <c r="O73" s="3">
        <f>SUM(O57:O72,M73)</f>
        <v>0</v>
      </c>
      <c r="P73" s="48"/>
      <c r="Q73" s="49"/>
      <c r="R73" s="3">
        <f>SUM(R57:R72)</f>
        <v>0</v>
      </c>
      <c r="S73" s="48"/>
      <c r="T73" s="49"/>
      <c r="U73" s="3">
        <f>SUM(U57:U72)</f>
        <v>0</v>
      </c>
      <c r="V73" s="48"/>
      <c r="W73" s="49"/>
      <c r="X73" s="3">
        <f>SUM(X57:X72)</f>
        <v>0</v>
      </c>
      <c r="Y73" s="48"/>
      <c r="Z73" s="49"/>
      <c r="AA73" s="3">
        <f>SUM(AA57:AA72)</f>
        <v>0</v>
      </c>
    </row>
    <row r="74" spans="1:27" x14ac:dyDescent="0.25">
      <c r="A74" s="41"/>
      <c r="B74" s="51" t="s">
        <v>8</v>
      </c>
      <c r="C74" s="4">
        <v>43795</v>
      </c>
      <c r="D74" s="13"/>
      <c r="E74" s="13"/>
      <c r="F74" s="13" t="s">
        <v>107</v>
      </c>
      <c r="G74" s="5"/>
      <c r="H74" s="6"/>
      <c r="I74" s="8"/>
      <c r="J74" s="5"/>
      <c r="K74" s="6"/>
      <c r="L74" s="8"/>
      <c r="M74" s="5"/>
      <c r="N74" s="6"/>
      <c r="O74" s="8"/>
      <c r="P74" s="5"/>
      <c r="Q74" s="6"/>
      <c r="R74" s="8"/>
      <c r="S74" s="5"/>
      <c r="T74" s="6"/>
      <c r="U74" s="8"/>
      <c r="V74" s="5"/>
      <c r="W74" s="6"/>
      <c r="X74" s="8"/>
      <c r="Y74" s="5"/>
      <c r="Z74" s="6"/>
      <c r="AA74" s="8"/>
    </row>
    <row r="75" spans="1:27" x14ac:dyDescent="0.25">
      <c r="A75" s="41"/>
      <c r="B75" s="51"/>
      <c r="C75" s="4">
        <v>43795</v>
      </c>
      <c r="D75" s="13"/>
      <c r="E75" s="13"/>
      <c r="F75" s="13" t="s">
        <v>108</v>
      </c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</row>
    <row r="76" spans="1:27" x14ac:dyDescent="0.25">
      <c r="A76" s="41"/>
      <c r="B76" s="51"/>
      <c r="C76" s="4">
        <v>43795</v>
      </c>
      <c r="D76" s="13"/>
      <c r="E76" s="13"/>
      <c r="F76" s="13" t="s">
        <v>109</v>
      </c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/>
      <c r="Z76" s="6"/>
      <c r="AA76" s="7"/>
    </row>
    <row r="77" spans="1:27" x14ac:dyDescent="0.25">
      <c r="A77" s="41"/>
      <c r="B77" s="51"/>
      <c r="C77" s="4">
        <v>43795</v>
      </c>
      <c r="D77" s="13"/>
      <c r="E77" s="13"/>
      <c r="F77" s="13" t="s">
        <v>110</v>
      </c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</row>
    <row r="78" spans="1:27" x14ac:dyDescent="0.25">
      <c r="A78" s="41"/>
      <c r="B78" s="51"/>
      <c r="C78" s="4">
        <v>43795</v>
      </c>
      <c r="D78" s="13"/>
      <c r="E78" s="13"/>
      <c r="F78" s="13" t="s">
        <v>111</v>
      </c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</row>
    <row r="79" spans="1:27" x14ac:dyDescent="0.25">
      <c r="A79" s="41"/>
      <c r="B79" s="51"/>
      <c r="C79" s="4">
        <v>43795</v>
      </c>
      <c r="D79" s="13"/>
      <c r="E79" s="13"/>
      <c r="F79" s="13" t="s">
        <v>112</v>
      </c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</row>
    <row r="80" spans="1:27" x14ac:dyDescent="0.25">
      <c r="A80" s="41"/>
      <c r="B80" s="51"/>
      <c r="C80" s="4">
        <v>43795</v>
      </c>
      <c r="D80" s="13"/>
      <c r="E80" s="13"/>
      <c r="F80" s="13" t="s">
        <v>113</v>
      </c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</row>
    <row r="81" spans="1:27" x14ac:dyDescent="0.25">
      <c r="A81" s="41"/>
      <c r="B81" s="51"/>
      <c r="C81" s="4">
        <v>43795</v>
      </c>
      <c r="D81" s="13"/>
      <c r="E81" s="13"/>
      <c r="F81" s="13" t="s">
        <v>114</v>
      </c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</row>
    <row r="82" spans="1:27" x14ac:dyDescent="0.25">
      <c r="A82" s="41"/>
      <c r="B82" s="51"/>
      <c r="C82" s="4">
        <v>43796</v>
      </c>
      <c r="D82" s="13"/>
      <c r="E82" s="13"/>
      <c r="F82" s="13" t="s">
        <v>115</v>
      </c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</row>
    <row r="83" spans="1:27" x14ac:dyDescent="0.25">
      <c r="A83" s="41"/>
      <c r="B83" s="51"/>
      <c r="C83" s="4">
        <v>43796</v>
      </c>
      <c r="D83" s="13"/>
      <c r="E83" s="13"/>
      <c r="F83" s="13" t="s">
        <v>116</v>
      </c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</row>
    <row r="84" spans="1:27" x14ac:dyDescent="0.25">
      <c r="A84" s="41"/>
      <c r="B84" s="51"/>
      <c r="C84" s="4">
        <v>43796</v>
      </c>
      <c r="D84" s="13"/>
      <c r="E84" s="13"/>
      <c r="F84" s="13" t="s">
        <v>117</v>
      </c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</row>
    <row r="85" spans="1:27" x14ac:dyDescent="0.25">
      <c r="A85" s="41"/>
      <c r="B85" s="51"/>
      <c r="C85" s="4">
        <v>43796</v>
      </c>
      <c r="D85" s="13"/>
      <c r="E85" s="13"/>
      <c r="F85" s="13" t="s">
        <v>118</v>
      </c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</row>
    <row r="86" spans="1:27" x14ac:dyDescent="0.25">
      <c r="A86" s="41"/>
      <c r="B86" s="51"/>
      <c r="C86" s="4">
        <v>43796</v>
      </c>
      <c r="D86" s="13"/>
      <c r="E86" s="13"/>
      <c r="F86" s="13" t="s">
        <v>119</v>
      </c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</row>
    <row r="87" spans="1:27" x14ac:dyDescent="0.25">
      <c r="A87" s="41"/>
      <c r="B87" s="51"/>
      <c r="C87" s="4">
        <v>43796</v>
      </c>
      <c r="D87" s="13"/>
      <c r="E87" s="13"/>
      <c r="F87" s="13" t="s">
        <v>120</v>
      </c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</row>
    <row r="88" spans="1:27" x14ac:dyDescent="0.25">
      <c r="A88" s="41"/>
      <c r="B88" s="51"/>
      <c r="C88" s="4">
        <v>43796</v>
      </c>
      <c r="D88" s="13"/>
      <c r="E88" s="13"/>
      <c r="F88" s="13" t="s">
        <v>121</v>
      </c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</row>
    <row r="89" spans="1:27" x14ac:dyDescent="0.25">
      <c r="A89" s="41"/>
      <c r="B89" s="51"/>
      <c r="C89" s="4">
        <v>43796</v>
      </c>
      <c r="D89" s="13"/>
      <c r="E89" s="13"/>
      <c r="F89" s="13" t="s">
        <v>122</v>
      </c>
      <c r="G89" s="5"/>
      <c r="H89" s="6"/>
      <c r="I89" s="7"/>
      <c r="J89" s="5"/>
      <c r="K89" s="6"/>
      <c r="L89" s="7"/>
      <c r="M89" s="5"/>
      <c r="N89" s="6"/>
      <c r="O89" s="7"/>
      <c r="P89" s="5"/>
      <c r="Q89" s="6"/>
      <c r="R89" s="7"/>
      <c r="S89" s="5"/>
      <c r="T89" s="6"/>
      <c r="U89" s="7"/>
      <c r="V89" s="5"/>
      <c r="W89" s="6"/>
      <c r="X89" s="7"/>
      <c r="Y89" s="5"/>
      <c r="Z89" s="6"/>
      <c r="AA89" s="7"/>
    </row>
    <row r="90" spans="1:27" ht="15.75" x14ac:dyDescent="0.25">
      <c r="A90" s="41"/>
      <c r="B90" s="42" t="s">
        <v>22</v>
      </c>
      <c r="C90" s="42"/>
      <c r="D90" s="42"/>
      <c r="E90" s="42"/>
      <c r="F90" s="42"/>
      <c r="G90" s="48"/>
      <c r="H90" s="49"/>
      <c r="I90" s="3">
        <f>SUM(I74:I89,G90)</f>
        <v>0</v>
      </c>
      <c r="J90" s="48"/>
      <c r="K90" s="49"/>
      <c r="L90" s="3">
        <f>SUM(L74:L89,J90)</f>
        <v>0</v>
      </c>
      <c r="M90" s="52"/>
      <c r="N90" s="53"/>
      <c r="O90" s="3">
        <f>SUM(O74:O89,M90)</f>
        <v>0</v>
      </c>
      <c r="P90" s="48"/>
      <c r="Q90" s="49"/>
      <c r="R90" s="3">
        <f>SUM(R74:R89)</f>
        <v>0</v>
      </c>
      <c r="S90" s="48"/>
      <c r="T90" s="49"/>
      <c r="U90" s="3">
        <f>SUM(U74:U89)</f>
        <v>0</v>
      </c>
      <c r="V90" s="48"/>
      <c r="W90" s="49"/>
      <c r="X90" s="3">
        <f>SUM(X74:X89)</f>
        <v>0</v>
      </c>
      <c r="Y90" s="48"/>
      <c r="Z90" s="49"/>
      <c r="AA90" s="3">
        <f>SUM(AA74:AA89)</f>
        <v>0</v>
      </c>
    </row>
    <row r="91" spans="1:27" x14ac:dyDescent="0.25">
      <c r="A91" s="41"/>
      <c r="B91" s="51" t="s">
        <v>9</v>
      </c>
      <c r="C91" s="4">
        <v>43809</v>
      </c>
      <c r="D91" s="13"/>
      <c r="E91" s="13"/>
      <c r="F91" s="13" t="s">
        <v>123</v>
      </c>
      <c r="G91" s="5"/>
      <c r="H91" s="6"/>
      <c r="I91" s="8"/>
      <c r="J91" s="5"/>
      <c r="K91" s="6"/>
      <c r="L91" s="8"/>
      <c r="M91" s="5"/>
      <c r="N91" s="6"/>
      <c r="O91" s="8"/>
      <c r="P91" s="5"/>
      <c r="Q91" s="6"/>
      <c r="R91" s="8"/>
      <c r="S91" s="5"/>
      <c r="T91" s="6"/>
      <c r="U91" s="8"/>
      <c r="V91" s="5"/>
      <c r="W91" s="6"/>
      <c r="X91" s="8"/>
      <c r="Y91" s="5"/>
      <c r="Z91" s="6"/>
      <c r="AA91" s="8"/>
    </row>
    <row r="92" spans="1:27" x14ac:dyDescent="0.25">
      <c r="A92" s="41"/>
      <c r="B92" s="51"/>
      <c r="C92" s="4">
        <v>43809</v>
      </c>
      <c r="D92" s="13"/>
      <c r="E92" s="13"/>
      <c r="F92" s="13" t="s">
        <v>124</v>
      </c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"/>
      <c r="W92" s="6"/>
      <c r="X92" s="7"/>
      <c r="Y92" s="5"/>
      <c r="Z92" s="6"/>
      <c r="AA92" s="7"/>
    </row>
    <row r="93" spans="1:27" x14ac:dyDescent="0.25">
      <c r="A93" s="41"/>
      <c r="B93" s="51"/>
      <c r="C93" s="4">
        <v>43809</v>
      </c>
      <c r="D93" s="13"/>
      <c r="E93" s="13"/>
      <c r="F93" s="13" t="s">
        <v>125</v>
      </c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"/>
      <c r="W93" s="6"/>
      <c r="X93" s="7"/>
      <c r="Y93" s="5"/>
      <c r="Z93" s="6"/>
      <c r="AA93" s="7"/>
    </row>
    <row r="94" spans="1:27" x14ac:dyDescent="0.25">
      <c r="A94" s="41"/>
      <c r="B94" s="51"/>
      <c r="C94" s="4">
        <v>43809</v>
      </c>
      <c r="D94" s="13"/>
      <c r="E94" s="13"/>
      <c r="F94" s="13" t="s">
        <v>126</v>
      </c>
      <c r="G94" s="5"/>
      <c r="H94" s="6"/>
      <c r="I94" s="7"/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"/>
      <c r="W94" s="6"/>
      <c r="X94" s="7"/>
      <c r="Y94" s="5"/>
      <c r="Z94" s="6"/>
      <c r="AA94" s="7"/>
    </row>
    <row r="95" spans="1:27" x14ac:dyDescent="0.25">
      <c r="A95" s="41"/>
      <c r="B95" s="51"/>
      <c r="C95" s="4">
        <v>43809</v>
      </c>
      <c r="D95" s="13"/>
      <c r="E95" s="13"/>
      <c r="F95" s="13" t="s">
        <v>127</v>
      </c>
      <c r="G95" s="5"/>
      <c r="H95" s="6"/>
      <c r="I95" s="7"/>
      <c r="J95" s="5"/>
      <c r="K95" s="6"/>
      <c r="L95" s="7"/>
      <c r="M95" s="5"/>
      <c r="N95" s="6"/>
      <c r="O95" s="7"/>
      <c r="P95" s="5"/>
      <c r="Q95" s="6"/>
      <c r="R95" s="7"/>
      <c r="S95" s="5"/>
      <c r="T95" s="6"/>
      <c r="U95" s="7"/>
      <c r="V95" s="5"/>
      <c r="W95" s="6"/>
      <c r="X95" s="7"/>
      <c r="Y95" s="5"/>
      <c r="Z95" s="6"/>
      <c r="AA95" s="7"/>
    </row>
    <row r="96" spans="1:27" x14ac:dyDescent="0.25">
      <c r="A96" s="41"/>
      <c r="B96" s="51"/>
      <c r="C96" s="4">
        <v>43809</v>
      </c>
      <c r="D96" s="13"/>
      <c r="E96" s="13"/>
      <c r="F96" s="13" t="s">
        <v>128</v>
      </c>
      <c r="G96" s="5"/>
      <c r="H96" s="6"/>
      <c r="I96" s="7"/>
      <c r="J96" s="5"/>
      <c r="K96" s="6"/>
      <c r="L96" s="7"/>
      <c r="M96" s="5"/>
      <c r="N96" s="6"/>
      <c r="O96" s="7"/>
      <c r="P96" s="5"/>
      <c r="Q96" s="6"/>
      <c r="R96" s="7"/>
      <c r="S96" s="5"/>
      <c r="T96" s="6"/>
      <c r="U96" s="7"/>
      <c r="V96" s="5"/>
      <c r="W96" s="6"/>
      <c r="X96" s="7"/>
      <c r="Y96" s="5"/>
      <c r="Z96" s="6"/>
      <c r="AA96" s="7"/>
    </row>
    <row r="97" spans="1:27" x14ac:dyDescent="0.25">
      <c r="A97" s="41"/>
      <c r="B97" s="51"/>
      <c r="C97" s="4">
        <v>43809</v>
      </c>
      <c r="D97" s="13"/>
      <c r="E97" s="13"/>
      <c r="F97" s="13" t="s">
        <v>129</v>
      </c>
      <c r="G97" s="5"/>
      <c r="H97" s="6"/>
      <c r="I97" s="7"/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"/>
      <c r="W97" s="6"/>
      <c r="X97" s="7"/>
      <c r="Y97" s="5"/>
      <c r="Z97" s="6"/>
      <c r="AA97" s="7"/>
    </row>
    <row r="98" spans="1:27" x14ac:dyDescent="0.25">
      <c r="A98" s="41"/>
      <c r="B98" s="51"/>
      <c r="C98" s="4">
        <v>43809</v>
      </c>
      <c r="D98" s="13"/>
      <c r="E98" s="13"/>
      <c r="F98" s="13" t="s">
        <v>130</v>
      </c>
      <c r="G98" s="5"/>
      <c r="H98" s="6"/>
      <c r="I98" s="7"/>
      <c r="J98" s="5"/>
      <c r="K98" s="6"/>
      <c r="L98" s="7"/>
      <c r="M98" s="5"/>
      <c r="N98" s="6"/>
      <c r="O98" s="7"/>
      <c r="P98" s="5"/>
      <c r="Q98" s="6"/>
      <c r="R98" s="7"/>
      <c r="S98" s="5"/>
      <c r="T98" s="6"/>
      <c r="U98" s="7"/>
      <c r="V98" s="5"/>
      <c r="W98" s="6"/>
      <c r="X98" s="7"/>
      <c r="Y98" s="5"/>
      <c r="Z98" s="6"/>
      <c r="AA98" s="7"/>
    </row>
    <row r="99" spans="1:27" x14ac:dyDescent="0.25">
      <c r="A99" s="41"/>
      <c r="B99" s="51"/>
      <c r="C99" s="4">
        <v>43810</v>
      </c>
      <c r="D99" s="13"/>
      <c r="E99" s="13"/>
      <c r="F99" s="13" t="s">
        <v>131</v>
      </c>
      <c r="G99" s="5"/>
      <c r="H99" s="6"/>
      <c r="I99" s="7"/>
      <c r="J99" s="5"/>
      <c r="K99" s="6"/>
      <c r="L99" s="7"/>
      <c r="M99" s="5"/>
      <c r="N99" s="6"/>
      <c r="O99" s="7"/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</row>
    <row r="100" spans="1:27" x14ac:dyDescent="0.25">
      <c r="A100" s="41"/>
      <c r="B100" s="51"/>
      <c r="C100" s="4">
        <v>43810</v>
      </c>
      <c r="D100" s="13"/>
      <c r="E100" s="13"/>
      <c r="F100" s="13" t="s">
        <v>132</v>
      </c>
      <c r="G100" s="5"/>
      <c r="H100" s="6"/>
      <c r="I100" s="7"/>
      <c r="J100" s="5"/>
      <c r="K100" s="6"/>
      <c r="L100" s="7"/>
      <c r="M100" s="5"/>
      <c r="N100" s="6"/>
      <c r="O100" s="7"/>
      <c r="P100" s="5"/>
      <c r="Q100" s="6"/>
      <c r="R100" s="7"/>
      <c r="S100" s="5"/>
      <c r="T100" s="6"/>
      <c r="U100" s="7"/>
      <c r="V100" s="5"/>
      <c r="W100" s="6"/>
      <c r="X100" s="7"/>
      <c r="Y100" s="5"/>
      <c r="Z100" s="6"/>
      <c r="AA100" s="7"/>
    </row>
    <row r="101" spans="1:27" x14ac:dyDescent="0.25">
      <c r="A101" s="41"/>
      <c r="B101" s="51"/>
      <c r="C101" s="4">
        <v>43810</v>
      </c>
      <c r="D101" s="13"/>
      <c r="E101" s="13"/>
      <c r="F101" s="13" t="s">
        <v>133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</row>
    <row r="102" spans="1:27" x14ac:dyDescent="0.25">
      <c r="A102" s="41"/>
      <c r="B102" s="51"/>
      <c r="C102" s="4">
        <v>43810</v>
      </c>
      <c r="D102" s="13"/>
      <c r="E102" s="13"/>
      <c r="F102" s="13" t="s">
        <v>134</v>
      </c>
      <c r="G102" s="5"/>
      <c r="H102" s="6"/>
      <c r="I102" s="7"/>
      <c r="J102" s="5"/>
      <c r="K102" s="6"/>
      <c r="L102" s="7"/>
      <c r="M102" s="5"/>
      <c r="N102" s="6"/>
      <c r="O102" s="7"/>
      <c r="P102" s="5"/>
      <c r="Q102" s="6"/>
      <c r="R102" s="7"/>
      <c r="S102" s="5"/>
      <c r="T102" s="6"/>
      <c r="U102" s="7"/>
      <c r="V102" s="5"/>
      <c r="W102" s="6"/>
      <c r="X102" s="7"/>
      <c r="Y102" s="5"/>
      <c r="Z102" s="6"/>
      <c r="AA102" s="7"/>
    </row>
    <row r="103" spans="1:27" x14ac:dyDescent="0.25">
      <c r="A103" s="41"/>
      <c r="B103" s="51"/>
      <c r="C103" s="4">
        <v>43810</v>
      </c>
      <c r="D103" s="13"/>
      <c r="E103" s="13"/>
      <c r="F103" s="13" t="s">
        <v>135</v>
      </c>
      <c r="G103" s="5"/>
      <c r="H103" s="6"/>
      <c r="I103" s="7"/>
      <c r="J103" s="5"/>
      <c r="K103" s="6"/>
      <c r="L103" s="7"/>
      <c r="M103" s="5"/>
      <c r="N103" s="6"/>
      <c r="O103" s="7"/>
      <c r="P103" s="5"/>
      <c r="Q103" s="6"/>
      <c r="R103" s="7"/>
      <c r="S103" s="5"/>
      <c r="T103" s="6"/>
      <c r="U103" s="7"/>
      <c r="V103" s="5"/>
      <c r="W103" s="6"/>
      <c r="X103" s="7"/>
      <c r="Y103" s="5"/>
      <c r="Z103" s="6"/>
      <c r="AA103" s="7"/>
    </row>
    <row r="104" spans="1:27" x14ac:dyDescent="0.25">
      <c r="A104" s="41"/>
      <c r="B104" s="51"/>
      <c r="C104" s="4">
        <v>43810</v>
      </c>
      <c r="D104" s="13"/>
      <c r="E104" s="13"/>
      <c r="F104" s="13" t="s">
        <v>136</v>
      </c>
      <c r="G104" s="5"/>
      <c r="H104" s="6"/>
      <c r="I104" s="7"/>
      <c r="J104" s="5"/>
      <c r="K104" s="6"/>
      <c r="L104" s="7"/>
      <c r="M104" s="5"/>
      <c r="N104" s="6"/>
      <c r="O104" s="7"/>
      <c r="P104" s="5"/>
      <c r="Q104" s="6"/>
      <c r="R104" s="7"/>
      <c r="S104" s="5"/>
      <c r="T104" s="6"/>
      <c r="U104" s="7"/>
      <c r="V104" s="5"/>
      <c r="W104" s="6"/>
      <c r="X104" s="7"/>
      <c r="Y104" s="5"/>
      <c r="Z104" s="6"/>
      <c r="AA104" s="7"/>
    </row>
    <row r="105" spans="1:27" x14ac:dyDescent="0.25">
      <c r="A105" s="41"/>
      <c r="B105" s="51"/>
      <c r="C105" s="4">
        <v>43810</v>
      </c>
      <c r="D105" s="13"/>
      <c r="E105" s="13"/>
      <c r="F105" s="13" t="s">
        <v>137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</row>
    <row r="106" spans="1:27" x14ac:dyDescent="0.25">
      <c r="A106" s="41"/>
      <c r="B106" s="51"/>
      <c r="C106" s="4">
        <v>43810</v>
      </c>
      <c r="D106" s="13"/>
      <c r="E106" s="13"/>
      <c r="F106" s="13" t="s">
        <v>138</v>
      </c>
      <c r="G106" s="5"/>
      <c r="H106" s="6"/>
      <c r="I106" s="7"/>
      <c r="J106" s="5"/>
      <c r="K106" s="6"/>
      <c r="L106" s="7"/>
      <c r="M106" s="5"/>
      <c r="N106" s="6"/>
      <c r="O106" s="7"/>
      <c r="P106" s="5"/>
      <c r="Q106" s="6"/>
      <c r="R106" s="7"/>
      <c r="S106" s="5"/>
      <c r="T106" s="6"/>
      <c r="U106" s="7"/>
      <c r="V106" s="5"/>
      <c r="W106" s="6"/>
      <c r="X106" s="7"/>
      <c r="Y106" s="5"/>
      <c r="Z106" s="6"/>
      <c r="AA106" s="7"/>
    </row>
    <row r="107" spans="1:27" ht="15.75" x14ac:dyDescent="0.25">
      <c r="A107" s="41"/>
      <c r="B107" s="42" t="s">
        <v>21</v>
      </c>
      <c r="C107" s="42"/>
      <c r="D107" s="42"/>
      <c r="E107" s="42"/>
      <c r="F107" s="42"/>
      <c r="G107" s="50"/>
      <c r="H107" s="50"/>
      <c r="I107" s="3">
        <f>SUM(I91:I106,G107)</f>
        <v>0</v>
      </c>
      <c r="J107" s="50"/>
      <c r="K107" s="50"/>
      <c r="L107" s="3">
        <f>SUM(L91:L106,J107)</f>
        <v>0</v>
      </c>
      <c r="M107" s="50"/>
      <c r="N107" s="50"/>
      <c r="O107" s="3">
        <f>SUM(O91:O106,M107)</f>
        <v>0</v>
      </c>
      <c r="P107" s="50"/>
      <c r="Q107" s="50"/>
      <c r="R107" s="3">
        <f>SUM(R91:R106)</f>
        <v>0</v>
      </c>
      <c r="S107" s="50"/>
      <c r="T107" s="50"/>
      <c r="U107" s="3">
        <f>SUM(U91:U106)</f>
        <v>0</v>
      </c>
      <c r="V107" s="50"/>
      <c r="W107" s="50"/>
      <c r="X107" s="3">
        <f>SUM(X91:X106)</f>
        <v>0</v>
      </c>
      <c r="Y107" s="50"/>
      <c r="Z107" s="50"/>
      <c r="AA107" s="3">
        <f>SUM(AA91:AA106)</f>
        <v>0</v>
      </c>
    </row>
    <row r="108" spans="1:27" ht="21" x14ac:dyDescent="0.25">
      <c r="A108" s="19"/>
      <c r="B108" s="20"/>
      <c r="C108" s="20"/>
      <c r="D108" s="20"/>
      <c r="E108" s="20"/>
      <c r="F108" s="20"/>
      <c r="G108" s="44">
        <f>SUM(I22,I39,I56,I73,I90,I107)</f>
        <v>3</v>
      </c>
      <c r="H108" s="44"/>
      <c r="I108" s="44"/>
      <c r="J108" s="44">
        <f>SUM(L22,L39,L56,L73,L90,L107)</f>
        <v>0</v>
      </c>
      <c r="K108" s="44"/>
      <c r="L108" s="44"/>
      <c r="M108" s="44">
        <f>SUM(O22,O39,O56,O73,O90,O107)</f>
        <v>2</v>
      </c>
      <c r="N108" s="44"/>
      <c r="O108" s="44"/>
      <c r="P108" s="44">
        <f>SUM(R22,R39,R56,R73,R90,R107)</f>
        <v>1</v>
      </c>
      <c r="Q108" s="44"/>
      <c r="R108" s="44"/>
      <c r="S108" s="44">
        <f>SUM(U22,U39,U56,U73,U90,U107)</f>
        <v>0</v>
      </c>
      <c r="T108" s="44"/>
      <c r="U108" s="44"/>
      <c r="V108" s="44">
        <f>SUM(X22,X39,X56,X73,X90,X107)</f>
        <v>0</v>
      </c>
      <c r="W108" s="44"/>
      <c r="X108" s="44"/>
      <c r="Y108" s="44">
        <f>SUM(AA22,AA39,AA56,AA73,AA90,AA107)</f>
        <v>0</v>
      </c>
      <c r="Z108" s="44"/>
      <c r="AA108" s="44"/>
    </row>
    <row r="109" spans="1:27" ht="21" x14ac:dyDescent="0.25">
      <c r="A109" s="19"/>
      <c r="B109" s="20"/>
      <c r="C109" s="20"/>
      <c r="D109" s="20"/>
      <c r="E109" s="20"/>
      <c r="F109" s="20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6"/>
    </row>
    <row r="110" spans="1:27" x14ac:dyDescent="0.25">
      <c r="A110" s="45" t="s">
        <v>15</v>
      </c>
      <c r="B110" s="42" t="s">
        <v>11</v>
      </c>
      <c r="C110" s="4">
        <v>43879</v>
      </c>
      <c r="D110" s="13"/>
      <c r="E110" s="13"/>
      <c r="F110" s="13" t="s">
        <v>141</v>
      </c>
      <c r="G110" s="5"/>
      <c r="H110" s="9"/>
      <c r="I110" s="7"/>
      <c r="J110" s="5"/>
      <c r="K110" s="9"/>
      <c r="L110" s="7"/>
      <c r="M110" s="5"/>
      <c r="N110" s="9"/>
      <c r="O110" s="7"/>
      <c r="P110" s="5"/>
      <c r="Q110" s="9"/>
      <c r="R110" s="7"/>
      <c r="S110" s="5"/>
      <c r="T110" s="9"/>
      <c r="U110" s="7"/>
      <c r="V110" s="5"/>
      <c r="W110" s="9"/>
      <c r="X110" s="7"/>
      <c r="Y110" s="5"/>
      <c r="Z110" s="9"/>
      <c r="AA110" s="7"/>
    </row>
    <row r="111" spans="1:27" x14ac:dyDescent="0.25">
      <c r="A111" s="46"/>
      <c r="B111" s="42"/>
      <c r="C111" s="4">
        <v>43879</v>
      </c>
      <c r="D111" s="13"/>
      <c r="E111" s="13"/>
      <c r="F111" s="13" t="s">
        <v>141</v>
      </c>
      <c r="G111" s="5"/>
      <c r="H111" s="9"/>
      <c r="I111" s="7"/>
      <c r="J111" s="5"/>
      <c r="K111" s="9"/>
      <c r="L111" s="7"/>
      <c r="M111" s="5"/>
      <c r="N111" s="9"/>
      <c r="O111" s="7"/>
      <c r="P111" s="5"/>
      <c r="Q111" s="9"/>
      <c r="R111" s="7"/>
      <c r="S111" s="5"/>
      <c r="T111" s="9"/>
      <c r="U111" s="7"/>
      <c r="V111" s="5"/>
      <c r="W111" s="9"/>
      <c r="X111" s="7"/>
      <c r="Y111" s="5"/>
      <c r="Z111" s="9"/>
      <c r="AA111" s="7"/>
    </row>
    <row r="112" spans="1:27" x14ac:dyDescent="0.25">
      <c r="A112" s="46"/>
      <c r="B112" s="42"/>
      <c r="C112" s="4">
        <v>43879</v>
      </c>
      <c r="D112" s="13"/>
      <c r="E112" s="13"/>
      <c r="F112" s="13" t="s">
        <v>141</v>
      </c>
      <c r="G112" s="5"/>
      <c r="H112" s="9"/>
      <c r="I112" s="7"/>
      <c r="J112" s="5"/>
      <c r="K112" s="9"/>
      <c r="L112" s="7"/>
      <c r="M112" s="5"/>
      <c r="N112" s="9"/>
      <c r="O112" s="7"/>
      <c r="P112" s="5"/>
      <c r="Q112" s="9"/>
      <c r="R112" s="7"/>
      <c r="S112" s="5"/>
      <c r="T112" s="9"/>
      <c r="U112" s="7"/>
      <c r="V112" s="5"/>
      <c r="W112" s="9"/>
      <c r="X112" s="7"/>
      <c r="Y112" s="5"/>
      <c r="Z112" s="9"/>
      <c r="AA112" s="7"/>
    </row>
    <row r="113" spans="1:27" x14ac:dyDescent="0.25">
      <c r="A113" s="46"/>
      <c r="B113" s="42"/>
      <c r="C113" s="4">
        <v>43879</v>
      </c>
      <c r="D113" s="13"/>
      <c r="E113" s="13"/>
      <c r="F113" s="13" t="s">
        <v>141</v>
      </c>
      <c r="G113" s="5"/>
      <c r="H113" s="9"/>
      <c r="I113" s="7"/>
      <c r="J113" s="5"/>
      <c r="K113" s="9"/>
      <c r="L113" s="7"/>
      <c r="M113" s="5"/>
      <c r="N113" s="9"/>
      <c r="O113" s="7"/>
      <c r="P113" s="5"/>
      <c r="Q113" s="9"/>
      <c r="R113" s="7"/>
      <c r="S113" s="5"/>
      <c r="T113" s="9"/>
      <c r="U113" s="7"/>
      <c r="V113" s="5"/>
      <c r="W113" s="9"/>
      <c r="X113" s="7"/>
      <c r="Y113" s="5"/>
      <c r="Z113" s="9"/>
      <c r="AA113" s="7"/>
    </row>
    <row r="114" spans="1:27" x14ac:dyDescent="0.25">
      <c r="A114" s="46"/>
      <c r="B114" s="42"/>
      <c r="C114" s="4">
        <v>43880</v>
      </c>
      <c r="D114" s="13"/>
      <c r="E114" s="13"/>
      <c r="F114" s="13" t="s">
        <v>141</v>
      </c>
      <c r="G114" s="5"/>
      <c r="H114" s="9"/>
      <c r="I114" s="7"/>
      <c r="J114" s="5"/>
      <c r="K114" s="9"/>
      <c r="L114" s="7"/>
      <c r="M114" s="5"/>
      <c r="N114" s="9"/>
      <c r="O114" s="7"/>
      <c r="P114" s="5"/>
      <c r="Q114" s="9"/>
      <c r="R114" s="7"/>
      <c r="S114" s="5"/>
      <c r="T114" s="9"/>
      <c r="U114" s="7"/>
      <c r="V114" s="5"/>
      <c r="W114" s="9"/>
      <c r="X114" s="7"/>
      <c r="Y114" s="5"/>
      <c r="Z114" s="9"/>
      <c r="AA114" s="7"/>
    </row>
    <row r="115" spans="1:27" x14ac:dyDescent="0.25">
      <c r="A115" s="46"/>
      <c r="B115" s="42"/>
      <c r="C115" s="4">
        <v>43880</v>
      </c>
      <c r="D115" s="13"/>
      <c r="E115" s="13"/>
      <c r="F115" s="13" t="s">
        <v>141</v>
      </c>
      <c r="G115" s="5"/>
      <c r="H115" s="9"/>
      <c r="I115" s="7"/>
      <c r="J115" s="5"/>
      <c r="K115" s="9"/>
      <c r="L115" s="7"/>
      <c r="M115" s="5"/>
      <c r="N115" s="9"/>
      <c r="O115" s="7"/>
      <c r="P115" s="5"/>
      <c r="Q115" s="9"/>
      <c r="R115" s="7"/>
      <c r="S115" s="5"/>
      <c r="T115" s="9"/>
      <c r="U115" s="7"/>
      <c r="V115" s="5"/>
      <c r="W115" s="9"/>
      <c r="X115" s="7"/>
      <c r="Y115" s="5"/>
      <c r="Z115" s="9"/>
      <c r="AA115" s="7"/>
    </row>
    <row r="116" spans="1:27" x14ac:dyDescent="0.25">
      <c r="A116" s="46"/>
      <c r="B116" s="42"/>
      <c r="C116" s="4">
        <v>43880</v>
      </c>
      <c r="D116" s="13"/>
      <c r="E116" s="13"/>
      <c r="F116" s="13" t="s">
        <v>141</v>
      </c>
      <c r="G116" s="5"/>
      <c r="H116" s="9"/>
      <c r="I116" s="7"/>
      <c r="J116" s="5"/>
      <c r="K116" s="9"/>
      <c r="L116" s="7"/>
      <c r="M116" s="5"/>
      <c r="N116" s="9"/>
      <c r="O116" s="7"/>
      <c r="P116" s="5"/>
      <c r="Q116" s="9"/>
      <c r="R116" s="7"/>
      <c r="S116" s="5"/>
      <c r="T116" s="9"/>
      <c r="U116" s="7"/>
      <c r="V116" s="5"/>
      <c r="W116" s="9"/>
      <c r="X116" s="7"/>
      <c r="Y116" s="5"/>
      <c r="Z116" s="9"/>
      <c r="AA116" s="7"/>
    </row>
    <row r="117" spans="1:27" x14ac:dyDescent="0.25">
      <c r="A117" s="46"/>
      <c r="B117" s="42"/>
      <c r="C117" s="4">
        <v>43880</v>
      </c>
      <c r="D117" s="13"/>
      <c r="E117" s="13"/>
      <c r="F117" s="13" t="s">
        <v>141</v>
      </c>
      <c r="G117" s="5"/>
      <c r="H117" s="9"/>
      <c r="I117" s="7"/>
      <c r="J117" s="5"/>
      <c r="K117" s="9"/>
      <c r="L117" s="7"/>
      <c r="M117" s="5"/>
      <c r="N117" s="9"/>
      <c r="O117" s="7"/>
      <c r="P117" s="5"/>
      <c r="Q117" s="9"/>
      <c r="R117" s="7"/>
      <c r="S117" s="5"/>
      <c r="T117" s="9"/>
      <c r="U117" s="7"/>
      <c r="V117" s="5"/>
      <c r="W117" s="9"/>
      <c r="X117" s="7"/>
      <c r="Y117" s="5"/>
      <c r="Z117" s="9"/>
      <c r="AA117" s="7"/>
    </row>
    <row r="118" spans="1:27" ht="15.75" x14ac:dyDescent="0.25">
      <c r="A118" s="46"/>
      <c r="B118" s="42" t="s">
        <v>27</v>
      </c>
      <c r="C118" s="42"/>
      <c r="D118" s="42"/>
      <c r="E118" s="42"/>
      <c r="F118" s="42"/>
      <c r="G118" s="43"/>
      <c r="H118" s="37"/>
      <c r="I118" s="3">
        <f>SUM(I110:I117)</f>
        <v>0</v>
      </c>
      <c r="J118" s="43"/>
      <c r="K118" s="37"/>
      <c r="L118" s="3">
        <f>SUM(L110:L117)</f>
        <v>0</v>
      </c>
      <c r="M118" s="43"/>
      <c r="N118" s="37"/>
      <c r="O118" s="3">
        <f>SUM(O110:O117)</f>
        <v>0</v>
      </c>
      <c r="P118" s="43"/>
      <c r="Q118" s="37"/>
      <c r="R118" s="3">
        <f>SUM(R110:R117)</f>
        <v>0</v>
      </c>
      <c r="S118" s="43"/>
      <c r="T118" s="37"/>
      <c r="U118" s="3">
        <f>SUM(U110:U117)</f>
        <v>0</v>
      </c>
      <c r="V118" s="43"/>
      <c r="W118" s="37"/>
      <c r="X118" s="3">
        <f>SUM(X110:X117)</f>
        <v>0</v>
      </c>
      <c r="Y118" s="43"/>
      <c r="Z118" s="37"/>
      <c r="AA118" s="3">
        <f>SUM(AA110:AA117)</f>
        <v>0</v>
      </c>
    </row>
    <row r="119" spans="1:27" x14ac:dyDescent="0.25">
      <c r="A119" s="46"/>
      <c r="B119" s="42" t="s">
        <v>12</v>
      </c>
      <c r="C119" s="4">
        <v>43886</v>
      </c>
      <c r="D119" s="13"/>
      <c r="E119" s="13"/>
      <c r="F119" s="13" t="s">
        <v>141</v>
      </c>
      <c r="G119" s="5"/>
      <c r="H119" s="9"/>
      <c r="I119" s="7"/>
      <c r="J119" s="5"/>
      <c r="K119" s="9"/>
      <c r="L119" s="7"/>
      <c r="M119" s="5"/>
      <c r="N119" s="9"/>
      <c r="O119" s="7"/>
      <c r="P119" s="5"/>
      <c r="Q119" s="9"/>
      <c r="R119" s="7"/>
      <c r="S119" s="5"/>
      <c r="T119" s="9"/>
      <c r="U119" s="7"/>
      <c r="V119" s="5"/>
      <c r="W119" s="9"/>
      <c r="X119" s="7"/>
      <c r="Y119" s="5"/>
      <c r="Z119" s="9"/>
      <c r="AA119" s="7"/>
    </row>
    <row r="120" spans="1:27" x14ac:dyDescent="0.25">
      <c r="A120" s="46"/>
      <c r="B120" s="42"/>
      <c r="C120" s="4">
        <v>43886</v>
      </c>
      <c r="D120" s="13"/>
      <c r="E120" s="13"/>
      <c r="F120" s="13" t="s">
        <v>141</v>
      </c>
      <c r="G120" s="5"/>
      <c r="H120" s="9"/>
      <c r="I120" s="7"/>
      <c r="J120" s="5"/>
      <c r="K120" s="9"/>
      <c r="L120" s="7"/>
      <c r="M120" s="5"/>
      <c r="N120" s="9"/>
      <c r="O120" s="7"/>
      <c r="P120" s="5"/>
      <c r="Q120" s="9"/>
      <c r="R120" s="7"/>
      <c r="S120" s="5"/>
      <c r="T120" s="9"/>
      <c r="U120" s="7"/>
      <c r="V120" s="5"/>
      <c r="W120" s="9"/>
      <c r="X120" s="7"/>
      <c r="Y120" s="5"/>
      <c r="Z120" s="9"/>
      <c r="AA120" s="7"/>
    </row>
    <row r="121" spans="1:27" x14ac:dyDescent="0.25">
      <c r="A121" s="46"/>
      <c r="B121" s="42"/>
      <c r="C121" s="4">
        <v>43886</v>
      </c>
      <c r="D121" s="13"/>
      <c r="E121" s="13"/>
      <c r="F121" s="13" t="s">
        <v>141</v>
      </c>
      <c r="G121" s="5"/>
      <c r="H121" s="9"/>
      <c r="I121" s="7"/>
      <c r="J121" s="5"/>
      <c r="K121" s="9"/>
      <c r="L121" s="7"/>
      <c r="M121" s="5"/>
      <c r="N121" s="9"/>
      <c r="O121" s="7"/>
      <c r="P121" s="5"/>
      <c r="Q121" s="9"/>
      <c r="R121" s="7"/>
      <c r="S121" s="5"/>
      <c r="T121" s="9"/>
      <c r="U121" s="7"/>
      <c r="V121" s="5"/>
      <c r="W121" s="9"/>
      <c r="X121" s="7"/>
      <c r="Y121" s="5"/>
      <c r="Z121" s="9"/>
      <c r="AA121" s="7"/>
    </row>
    <row r="122" spans="1:27" x14ac:dyDescent="0.25">
      <c r="A122" s="46"/>
      <c r="B122" s="42"/>
      <c r="C122" s="4">
        <v>43886</v>
      </c>
      <c r="D122" s="13"/>
      <c r="E122" s="13"/>
      <c r="F122" s="13" t="s">
        <v>141</v>
      </c>
      <c r="G122" s="5"/>
      <c r="H122" s="9"/>
      <c r="I122" s="7"/>
      <c r="J122" s="5"/>
      <c r="K122" s="9"/>
      <c r="L122" s="7"/>
      <c r="M122" s="5"/>
      <c r="N122" s="9"/>
      <c r="O122" s="7"/>
      <c r="P122" s="5"/>
      <c r="Q122" s="9"/>
      <c r="R122" s="7"/>
      <c r="S122" s="5"/>
      <c r="T122" s="9"/>
      <c r="U122" s="7"/>
      <c r="V122" s="5"/>
      <c r="W122" s="9"/>
      <c r="X122" s="7"/>
      <c r="Y122" s="5"/>
      <c r="Z122" s="9"/>
      <c r="AA122" s="7"/>
    </row>
    <row r="123" spans="1:27" x14ac:dyDescent="0.25">
      <c r="A123" s="46"/>
      <c r="B123" s="42"/>
      <c r="C123" s="4">
        <v>43887</v>
      </c>
      <c r="D123" s="13"/>
      <c r="E123" s="13"/>
      <c r="F123" s="13" t="s">
        <v>141</v>
      </c>
      <c r="G123" s="5"/>
      <c r="H123" s="9"/>
      <c r="I123" s="7"/>
      <c r="J123" s="5"/>
      <c r="K123" s="9"/>
      <c r="L123" s="7"/>
      <c r="M123" s="5"/>
      <c r="N123" s="9"/>
      <c r="O123" s="7"/>
      <c r="P123" s="5"/>
      <c r="Q123" s="9"/>
      <c r="R123" s="7"/>
      <c r="S123" s="5"/>
      <c r="T123" s="9"/>
      <c r="U123" s="7"/>
      <c r="V123" s="5"/>
      <c r="W123" s="9"/>
      <c r="X123" s="7"/>
      <c r="Y123" s="5"/>
      <c r="Z123" s="9"/>
      <c r="AA123" s="7"/>
    </row>
    <row r="124" spans="1:27" x14ac:dyDescent="0.25">
      <c r="A124" s="46"/>
      <c r="B124" s="42"/>
      <c r="C124" s="4">
        <v>43887</v>
      </c>
      <c r="D124" s="13"/>
      <c r="E124" s="13"/>
      <c r="F124" s="13" t="s">
        <v>141</v>
      </c>
      <c r="G124" s="5"/>
      <c r="H124" s="9"/>
      <c r="I124" s="7"/>
      <c r="J124" s="5"/>
      <c r="K124" s="9"/>
      <c r="L124" s="7"/>
      <c r="M124" s="5"/>
      <c r="N124" s="9"/>
      <c r="O124" s="7"/>
      <c r="P124" s="5"/>
      <c r="Q124" s="9"/>
      <c r="R124" s="7"/>
      <c r="S124" s="5"/>
      <c r="T124" s="9"/>
      <c r="U124" s="7"/>
      <c r="V124" s="5"/>
      <c r="W124" s="9"/>
      <c r="X124" s="7"/>
      <c r="Y124" s="5"/>
      <c r="Z124" s="9"/>
      <c r="AA124" s="7"/>
    </row>
    <row r="125" spans="1:27" x14ac:dyDescent="0.25">
      <c r="A125" s="46"/>
      <c r="B125" s="42"/>
      <c r="C125" s="4">
        <v>43887</v>
      </c>
      <c r="D125" s="13"/>
      <c r="E125" s="13"/>
      <c r="F125" s="13" t="s">
        <v>141</v>
      </c>
      <c r="G125" s="5"/>
      <c r="H125" s="9"/>
      <c r="I125" s="7"/>
      <c r="J125" s="5"/>
      <c r="K125" s="9"/>
      <c r="L125" s="7"/>
      <c r="M125" s="5"/>
      <c r="N125" s="9"/>
      <c r="O125" s="7"/>
      <c r="P125" s="5"/>
      <c r="Q125" s="9"/>
      <c r="R125" s="7"/>
      <c r="S125" s="5"/>
      <c r="T125" s="9"/>
      <c r="U125" s="7"/>
      <c r="V125" s="5"/>
      <c r="W125" s="9"/>
      <c r="X125" s="7"/>
      <c r="Y125" s="5"/>
      <c r="Z125" s="9"/>
      <c r="AA125" s="7"/>
    </row>
    <row r="126" spans="1:27" x14ac:dyDescent="0.25">
      <c r="A126" s="46"/>
      <c r="B126" s="42"/>
      <c r="C126" s="4">
        <v>43887</v>
      </c>
      <c r="D126" s="13"/>
      <c r="E126" s="13"/>
      <c r="F126" s="13" t="s">
        <v>141</v>
      </c>
      <c r="G126" s="5"/>
      <c r="H126" s="9"/>
      <c r="I126" s="7"/>
      <c r="J126" s="5"/>
      <c r="K126" s="9"/>
      <c r="L126" s="7"/>
      <c r="M126" s="5"/>
      <c r="N126" s="9"/>
      <c r="O126" s="7"/>
      <c r="P126" s="5"/>
      <c r="Q126" s="9"/>
      <c r="R126" s="7"/>
      <c r="S126" s="5"/>
      <c r="T126" s="9"/>
      <c r="U126" s="7"/>
      <c r="V126" s="5"/>
      <c r="W126" s="9"/>
      <c r="X126" s="7"/>
      <c r="Y126" s="5"/>
      <c r="Z126" s="9"/>
      <c r="AA126" s="7"/>
    </row>
    <row r="127" spans="1:27" ht="15.75" x14ac:dyDescent="0.25">
      <c r="A127" s="47"/>
      <c r="B127" s="42" t="s">
        <v>28</v>
      </c>
      <c r="C127" s="42"/>
      <c r="D127" s="42"/>
      <c r="E127" s="42"/>
      <c r="F127" s="42"/>
      <c r="G127" s="30"/>
      <c r="H127" s="30"/>
      <c r="I127" s="3">
        <f>SUM(I119:I126)</f>
        <v>0</v>
      </c>
      <c r="J127" s="30"/>
      <c r="K127" s="30"/>
      <c r="L127" s="3">
        <f>SUM(L119:L126)</f>
        <v>0</v>
      </c>
      <c r="M127" s="30"/>
      <c r="N127" s="30"/>
      <c r="O127" s="3">
        <f>SUM(O119:O126)</f>
        <v>0</v>
      </c>
      <c r="P127" s="30"/>
      <c r="Q127" s="30"/>
      <c r="R127" s="3">
        <f>SUM(R119:R126)</f>
        <v>0</v>
      </c>
      <c r="S127" s="30"/>
      <c r="T127" s="30"/>
      <c r="U127" s="3">
        <f>SUM(U119:U126)</f>
        <v>0</v>
      </c>
      <c r="V127" s="30"/>
      <c r="W127" s="30"/>
      <c r="X127" s="3">
        <f>SUM(X119:X126)</f>
        <v>0</v>
      </c>
      <c r="Y127" s="30"/>
      <c r="Z127" s="30"/>
      <c r="AA127" s="3">
        <f>SUM(AA119:AA126)</f>
        <v>0</v>
      </c>
    </row>
    <row r="128" spans="1:27" ht="21" x14ac:dyDescent="0.25">
      <c r="A128" s="19"/>
      <c r="B128" s="20"/>
      <c r="C128" s="21"/>
      <c r="D128" s="20"/>
      <c r="E128" s="20"/>
      <c r="F128" s="20"/>
      <c r="G128" s="31"/>
      <c r="H128" s="32"/>
      <c r="I128" s="14">
        <f>SUM(I118,I127)</f>
        <v>0</v>
      </c>
      <c r="J128" s="31"/>
      <c r="K128" s="32"/>
      <c r="L128" s="14">
        <f>SUM(L118,L127)</f>
        <v>0</v>
      </c>
      <c r="M128" s="31"/>
      <c r="N128" s="32"/>
      <c r="O128" s="14">
        <f>SUM(O118,O127)</f>
        <v>0</v>
      </c>
      <c r="P128" s="31"/>
      <c r="Q128" s="32"/>
      <c r="R128" s="14">
        <f>SUM(R118,R127)</f>
        <v>0</v>
      </c>
      <c r="S128" s="31"/>
      <c r="T128" s="32"/>
      <c r="U128" s="14">
        <f>SUM(U118,U127)</f>
        <v>0</v>
      </c>
      <c r="V128" s="31"/>
      <c r="W128" s="32"/>
      <c r="X128" s="14">
        <f>SUM(X118,X127)</f>
        <v>0</v>
      </c>
      <c r="Y128" s="31"/>
      <c r="Z128" s="32"/>
      <c r="AA128" s="14">
        <f>SUM(AA118,AA127)</f>
        <v>0</v>
      </c>
    </row>
    <row r="129" spans="1:27" ht="21" x14ac:dyDescent="0.25">
      <c r="A129" s="19"/>
      <c r="B129" s="20"/>
      <c r="C129" s="20"/>
      <c r="D129" s="20"/>
      <c r="E129" s="20"/>
      <c r="F129" s="20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8"/>
    </row>
    <row r="130" spans="1:27" x14ac:dyDescent="0.25">
      <c r="A130" s="41" t="s">
        <v>16</v>
      </c>
      <c r="B130" s="42" t="s">
        <v>13</v>
      </c>
      <c r="C130" s="4">
        <v>43928</v>
      </c>
      <c r="D130" s="13"/>
      <c r="E130" s="13"/>
      <c r="F130" s="13" t="s">
        <v>141</v>
      </c>
      <c r="G130" s="5"/>
      <c r="H130" s="9"/>
      <c r="I130" s="7"/>
      <c r="J130" s="5"/>
      <c r="K130" s="9"/>
      <c r="L130" s="7"/>
      <c r="M130" s="5"/>
      <c r="N130" s="9"/>
      <c r="O130" s="7"/>
      <c r="P130" s="5"/>
      <c r="Q130" s="9"/>
      <c r="R130" s="7"/>
      <c r="S130" s="5"/>
      <c r="T130" s="9"/>
      <c r="U130" s="7"/>
      <c r="V130" s="5"/>
      <c r="W130" s="9"/>
      <c r="X130" s="7"/>
      <c r="Y130" s="5"/>
      <c r="Z130" s="9"/>
      <c r="AA130" s="7"/>
    </row>
    <row r="131" spans="1:27" x14ac:dyDescent="0.25">
      <c r="A131" s="41"/>
      <c r="B131" s="42"/>
      <c r="C131" s="4">
        <v>43928</v>
      </c>
      <c r="D131" s="13"/>
      <c r="E131" s="13"/>
      <c r="F131" s="13" t="s">
        <v>141</v>
      </c>
      <c r="G131" s="5"/>
      <c r="H131" s="9"/>
      <c r="I131" s="7"/>
      <c r="J131" s="5"/>
      <c r="K131" s="9"/>
      <c r="L131" s="7"/>
      <c r="M131" s="5"/>
      <c r="N131" s="9"/>
      <c r="O131" s="7"/>
      <c r="P131" s="5"/>
      <c r="Q131" s="9"/>
      <c r="R131" s="7"/>
      <c r="S131" s="5"/>
      <c r="T131" s="9"/>
      <c r="U131" s="7"/>
      <c r="V131" s="5"/>
      <c r="W131" s="9"/>
      <c r="X131" s="7"/>
      <c r="Y131" s="5"/>
      <c r="Z131" s="9"/>
      <c r="AA131" s="7"/>
    </row>
    <row r="132" spans="1:27" x14ac:dyDescent="0.25">
      <c r="A132" s="41"/>
      <c r="B132" s="42"/>
      <c r="C132" s="4">
        <v>43929</v>
      </c>
      <c r="D132" s="13"/>
      <c r="E132" s="13"/>
      <c r="F132" s="13" t="s">
        <v>141</v>
      </c>
      <c r="G132" s="5"/>
      <c r="H132" s="9"/>
      <c r="I132" s="7"/>
      <c r="J132" s="5"/>
      <c r="K132" s="9"/>
      <c r="L132" s="7"/>
      <c r="M132" s="5"/>
      <c r="N132" s="9"/>
      <c r="O132" s="7"/>
      <c r="P132" s="5"/>
      <c r="Q132" s="9"/>
      <c r="R132" s="7"/>
      <c r="S132" s="5"/>
      <c r="T132" s="9"/>
      <c r="U132" s="7"/>
      <c r="V132" s="5"/>
      <c r="W132" s="9"/>
      <c r="X132" s="7"/>
      <c r="Y132" s="5"/>
      <c r="Z132" s="9"/>
      <c r="AA132" s="7"/>
    </row>
    <row r="133" spans="1:27" x14ac:dyDescent="0.25">
      <c r="A133" s="41"/>
      <c r="B133" s="42"/>
      <c r="C133" s="4">
        <v>43929</v>
      </c>
      <c r="D133" s="13"/>
      <c r="E133" s="13"/>
      <c r="F133" s="13" t="s">
        <v>141</v>
      </c>
      <c r="G133" s="5"/>
      <c r="H133" s="9"/>
      <c r="I133" s="7"/>
      <c r="J133" s="5"/>
      <c r="K133" s="9"/>
      <c r="L133" s="7"/>
      <c r="M133" s="5"/>
      <c r="N133" s="9"/>
      <c r="O133" s="7"/>
      <c r="P133" s="5"/>
      <c r="Q133" s="9"/>
      <c r="R133" s="7"/>
      <c r="S133" s="5"/>
      <c r="T133" s="9"/>
      <c r="U133" s="7"/>
      <c r="V133" s="5"/>
      <c r="W133" s="9"/>
      <c r="X133" s="7"/>
      <c r="Y133" s="5"/>
      <c r="Z133" s="9"/>
      <c r="AA133" s="7"/>
    </row>
    <row r="134" spans="1:27" ht="15.75" x14ac:dyDescent="0.25">
      <c r="A134" s="41"/>
      <c r="B134" s="42" t="s">
        <v>29</v>
      </c>
      <c r="C134" s="42"/>
      <c r="D134" s="42"/>
      <c r="E134" s="42"/>
      <c r="F134" s="42"/>
      <c r="G134" s="43"/>
      <c r="H134" s="37"/>
      <c r="I134" s="3">
        <f>SUM(I130:I133)</f>
        <v>0</v>
      </c>
      <c r="J134" s="43"/>
      <c r="K134" s="37"/>
      <c r="L134" s="3">
        <f>SUM(L130:L133)</f>
        <v>0</v>
      </c>
      <c r="M134" s="43"/>
      <c r="N134" s="37"/>
      <c r="O134" s="3">
        <f>SUM(O130:O133)</f>
        <v>0</v>
      </c>
      <c r="P134" s="43"/>
      <c r="Q134" s="37"/>
      <c r="R134" s="3">
        <f>SUM(R130:R133)</f>
        <v>0</v>
      </c>
      <c r="S134" s="43"/>
      <c r="T134" s="37"/>
      <c r="U134" s="3">
        <f>SUM(U130:U133)</f>
        <v>0</v>
      </c>
      <c r="V134" s="43"/>
      <c r="W134" s="37"/>
      <c r="X134" s="3">
        <f>SUM(X130:X133)</f>
        <v>0</v>
      </c>
      <c r="Y134" s="43"/>
      <c r="Z134" s="37"/>
      <c r="AA134" s="3">
        <f>SUM(AA130:AA133)</f>
        <v>0</v>
      </c>
    </row>
    <row r="135" spans="1:27" x14ac:dyDescent="0.25">
      <c r="A135" s="41"/>
      <c r="B135" s="42" t="s">
        <v>14</v>
      </c>
      <c r="C135" s="4">
        <v>43935</v>
      </c>
      <c r="D135" s="13"/>
      <c r="E135" s="13"/>
      <c r="F135" s="13" t="s">
        <v>141</v>
      </c>
      <c r="G135" s="5"/>
      <c r="H135" s="9"/>
      <c r="I135" s="7"/>
      <c r="J135" s="5"/>
      <c r="K135" s="9"/>
      <c r="L135" s="7"/>
      <c r="M135" s="5"/>
      <c r="N135" s="9"/>
      <c r="O135" s="7"/>
      <c r="P135" s="5"/>
      <c r="Q135" s="9"/>
      <c r="R135" s="7"/>
      <c r="S135" s="5"/>
      <c r="T135" s="9"/>
      <c r="U135" s="7"/>
      <c r="V135" s="5"/>
      <c r="W135" s="9"/>
      <c r="X135" s="7"/>
      <c r="Y135" s="5"/>
      <c r="Z135" s="9"/>
      <c r="AA135" s="7"/>
    </row>
    <row r="136" spans="1:27" x14ac:dyDescent="0.25">
      <c r="A136" s="41"/>
      <c r="B136" s="42"/>
      <c r="C136" s="4">
        <v>43935</v>
      </c>
      <c r="D136" s="13"/>
      <c r="E136" s="13"/>
      <c r="F136" s="13" t="s">
        <v>141</v>
      </c>
      <c r="G136" s="5"/>
      <c r="H136" s="9"/>
      <c r="I136" s="7"/>
      <c r="J136" s="5"/>
      <c r="K136" s="9"/>
      <c r="L136" s="7"/>
      <c r="M136" s="5"/>
      <c r="N136" s="9"/>
      <c r="O136" s="7"/>
      <c r="P136" s="5"/>
      <c r="Q136" s="9"/>
      <c r="R136" s="7"/>
      <c r="S136" s="5"/>
      <c r="T136" s="9"/>
      <c r="U136" s="7"/>
      <c r="V136" s="5"/>
      <c r="W136" s="9"/>
      <c r="X136" s="7"/>
      <c r="Y136" s="5"/>
      <c r="Z136" s="9"/>
      <c r="AA136" s="7"/>
    </row>
    <row r="137" spans="1:27" x14ac:dyDescent="0.25">
      <c r="A137" s="41"/>
      <c r="B137" s="42"/>
      <c r="C137" s="4">
        <v>43936</v>
      </c>
      <c r="D137" s="13"/>
      <c r="E137" s="13"/>
      <c r="F137" s="13" t="s">
        <v>141</v>
      </c>
      <c r="G137" s="5"/>
      <c r="H137" s="9"/>
      <c r="I137" s="7"/>
      <c r="J137" s="5"/>
      <c r="K137" s="9"/>
      <c r="L137" s="7"/>
      <c r="M137" s="5"/>
      <c r="N137" s="9"/>
      <c r="O137" s="7"/>
      <c r="P137" s="5"/>
      <c r="Q137" s="9"/>
      <c r="R137" s="7"/>
      <c r="S137" s="5"/>
      <c r="T137" s="9"/>
      <c r="U137" s="7"/>
      <c r="V137" s="5"/>
      <c r="W137" s="9"/>
      <c r="X137" s="7"/>
      <c r="Y137" s="5"/>
      <c r="Z137" s="9"/>
      <c r="AA137" s="7"/>
    </row>
    <row r="138" spans="1:27" x14ac:dyDescent="0.25">
      <c r="A138" s="41"/>
      <c r="B138" s="42"/>
      <c r="C138" s="4">
        <v>43936</v>
      </c>
      <c r="D138" s="13"/>
      <c r="E138" s="13"/>
      <c r="F138" s="13" t="s">
        <v>141</v>
      </c>
      <c r="G138" s="5"/>
      <c r="H138" s="9"/>
      <c r="I138" s="7"/>
      <c r="J138" s="5"/>
      <c r="K138" s="9"/>
      <c r="L138" s="7"/>
      <c r="M138" s="5"/>
      <c r="N138" s="9"/>
      <c r="O138" s="7"/>
      <c r="P138" s="5"/>
      <c r="Q138" s="9"/>
      <c r="R138" s="7"/>
      <c r="S138" s="5"/>
      <c r="T138" s="9"/>
      <c r="U138" s="7"/>
      <c r="V138" s="5"/>
      <c r="W138" s="9"/>
      <c r="X138" s="7"/>
      <c r="Y138" s="5"/>
      <c r="Z138" s="9"/>
      <c r="AA138" s="7"/>
    </row>
    <row r="139" spans="1:27" ht="15.75" x14ac:dyDescent="0.25">
      <c r="A139" s="41"/>
      <c r="B139" s="42" t="s">
        <v>30</v>
      </c>
      <c r="C139" s="42"/>
      <c r="D139" s="42"/>
      <c r="E139" s="42"/>
      <c r="F139" s="42"/>
      <c r="G139" s="30"/>
      <c r="H139" s="30"/>
      <c r="I139" s="3">
        <f>SUM(I135:I138)</f>
        <v>0</v>
      </c>
      <c r="J139" s="30"/>
      <c r="K139" s="30"/>
      <c r="L139" s="3">
        <f>SUM(L135:L138)</f>
        <v>0</v>
      </c>
      <c r="M139" s="30"/>
      <c r="N139" s="30"/>
      <c r="O139" s="3">
        <f>SUM(O135:O138)</f>
        <v>0</v>
      </c>
      <c r="P139" s="30"/>
      <c r="Q139" s="30"/>
      <c r="R139" s="3">
        <f>SUM(R135:R138)</f>
        <v>0</v>
      </c>
      <c r="S139" s="30"/>
      <c r="T139" s="30"/>
      <c r="U139" s="3">
        <f>SUM(U135:U138)</f>
        <v>0</v>
      </c>
      <c r="V139" s="30"/>
      <c r="W139" s="30"/>
      <c r="X139" s="3">
        <f>SUM(X135:X138)</f>
        <v>0</v>
      </c>
      <c r="Y139" s="30"/>
      <c r="Z139" s="30"/>
      <c r="AA139" s="3">
        <f>SUM(AA135:AA138)</f>
        <v>0</v>
      </c>
    </row>
    <row r="140" spans="1:27" ht="21" x14ac:dyDescent="0.25">
      <c r="A140" s="19"/>
      <c r="B140" s="20"/>
      <c r="C140" s="21"/>
      <c r="D140" s="20"/>
      <c r="E140" s="20"/>
      <c r="F140" s="20"/>
      <c r="G140" s="31"/>
      <c r="H140" s="32"/>
      <c r="I140" s="14">
        <f>SUM(I134,I139)</f>
        <v>0</v>
      </c>
      <c r="J140" s="31"/>
      <c r="K140" s="32"/>
      <c r="L140" s="14">
        <f>SUM(L134,L139)</f>
        <v>0</v>
      </c>
      <c r="M140" s="31"/>
      <c r="N140" s="32"/>
      <c r="O140" s="14">
        <f>SUM(O134,O139)</f>
        <v>0</v>
      </c>
      <c r="P140" s="31"/>
      <c r="Q140" s="32"/>
      <c r="R140" s="14">
        <f>SUM(R134,R139)</f>
        <v>0</v>
      </c>
      <c r="S140" s="31"/>
      <c r="T140" s="32"/>
      <c r="U140" s="14">
        <f>SUM(U134,U139)</f>
        <v>0</v>
      </c>
      <c r="V140" s="31"/>
      <c r="W140" s="32"/>
      <c r="X140" s="14">
        <f>SUM(X134,X139)</f>
        <v>0</v>
      </c>
      <c r="Y140" s="31"/>
      <c r="Z140" s="32"/>
      <c r="AA140" s="14">
        <f>SUM(AA134,AA139)</f>
        <v>0</v>
      </c>
    </row>
    <row r="141" spans="1:27" ht="21" x14ac:dyDescent="0.25">
      <c r="A141" s="19"/>
      <c r="B141" s="20"/>
      <c r="C141" s="20"/>
      <c r="D141" s="20"/>
      <c r="E141" s="20"/>
      <c r="F141" s="20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8"/>
    </row>
    <row r="142" spans="1:27" x14ac:dyDescent="0.25">
      <c r="A142" s="41" t="s">
        <v>19</v>
      </c>
      <c r="B142" s="42" t="s">
        <v>17</v>
      </c>
      <c r="C142" s="4">
        <v>43949</v>
      </c>
      <c r="D142" s="13"/>
      <c r="E142" s="13"/>
      <c r="F142" s="13" t="s">
        <v>141</v>
      </c>
      <c r="G142" s="5"/>
      <c r="H142" s="9"/>
      <c r="I142" s="7"/>
      <c r="J142" s="5"/>
      <c r="K142" s="9"/>
      <c r="L142" s="7"/>
      <c r="M142" s="5"/>
      <c r="N142" s="9"/>
      <c r="O142" s="7"/>
      <c r="P142" s="5"/>
      <c r="Q142" s="9"/>
      <c r="R142" s="7"/>
      <c r="S142" s="5"/>
      <c r="T142" s="9"/>
      <c r="U142" s="7"/>
      <c r="V142" s="5"/>
      <c r="W142" s="9"/>
      <c r="X142" s="7"/>
      <c r="Y142" s="5"/>
      <c r="Z142" s="9"/>
      <c r="AA142" s="7"/>
    </row>
    <row r="143" spans="1:27" x14ac:dyDescent="0.25">
      <c r="A143" s="41"/>
      <c r="B143" s="42"/>
      <c r="C143" s="4">
        <v>43950</v>
      </c>
      <c r="D143" s="13"/>
      <c r="E143" s="13"/>
      <c r="F143" s="13" t="s">
        <v>141</v>
      </c>
      <c r="G143" s="5"/>
      <c r="H143" s="9"/>
      <c r="I143" s="7"/>
      <c r="J143" s="5"/>
      <c r="K143" s="9"/>
      <c r="L143" s="7"/>
      <c r="M143" s="5"/>
      <c r="N143" s="9"/>
      <c r="O143" s="7"/>
      <c r="P143" s="5"/>
      <c r="Q143" s="9"/>
      <c r="R143" s="7"/>
      <c r="S143" s="5"/>
      <c r="T143" s="9"/>
      <c r="U143" s="7"/>
      <c r="V143" s="5"/>
      <c r="W143" s="9"/>
      <c r="X143" s="7"/>
      <c r="Y143" s="5"/>
      <c r="Z143" s="9"/>
      <c r="AA143" s="7"/>
    </row>
    <row r="144" spans="1:27" ht="15.75" x14ac:dyDescent="0.25">
      <c r="A144" s="41"/>
      <c r="B144" s="42" t="s">
        <v>31</v>
      </c>
      <c r="C144" s="42"/>
      <c r="D144" s="42"/>
      <c r="E144" s="42"/>
      <c r="F144" s="42"/>
      <c r="G144" s="43"/>
      <c r="H144" s="37"/>
      <c r="I144" s="3">
        <f>SUM(I142:I143)</f>
        <v>0</v>
      </c>
      <c r="J144" s="43"/>
      <c r="K144" s="37"/>
      <c r="L144" s="3">
        <f>SUM(L142:L143)</f>
        <v>0</v>
      </c>
      <c r="M144" s="43"/>
      <c r="N144" s="37"/>
      <c r="O144" s="3">
        <f>SUM(O142:O143)</f>
        <v>0</v>
      </c>
      <c r="P144" s="43"/>
      <c r="Q144" s="37"/>
      <c r="R144" s="3">
        <f>SUM(R142:R143)</f>
        <v>0</v>
      </c>
      <c r="S144" s="43"/>
      <c r="T144" s="37"/>
      <c r="U144" s="3">
        <f>SUM(U142:U143)</f>
        <v>0</v>
      </c>
      <c r="V144" s="43"/>
      <c r="W144" s="37"/>
      <c r="X144" s="3">
        <f>SUM(X142:X143)</f>
        <v>0</v>
      </c>
      <c r="Y144" s="43"/>
      <c r="Z144" s="37"/>
      <c r="AA144" s="3">
        <f>SUM(AA142:AA143)</f>
        <v>0</v>
      </c>
    </row>
    <row r="145" spans="1:27" x14ac:dyDescent="0.25">
      <c r="A145" s="41"/>
      <c r="B145" s="42" t="s">
        <v>18</v>
      </c>
      <c r="C145" s="4">
        <v>43956</v>
      </c>
      <c r="D145" s="13"/>
      <c r="E145" s="13"/>
      <c r="F145" s="13" t="s">
        <v>141</v>
      </c>
      <c r="G145" s="5"/>
      <c r="H145" s="9"/>
      <c r="I145" s="7"/>
      <c r="J145" s="5"/>
      <c r="K145" s="9"/>
      <c r="L145" s="7"/>
      <c r="M145" s="5"/>
      <c r="N145" s="9"/>
      <c r="O145" s="7"/>
      <c r="P145" s="5"/>
      <c r="Q145" s="9"/>
      <c r="R145" s="7"/>
      <c r="S145" s="5"/>
      <c r="T145" s="9"/>
      <c r="U145" s="7"/>
      <c r="V145" s="5"/>
      <c r="W145" s="9"/>
      <c r="X145" s="7"/>
      <c r="Y145" s="5"/>
      <c r="Z145" s="9"/>
      <c r="AA145" s="7"/>
    </row>
    <row r="146" spans="1:27" x14ac:dyDescent="0.25">
      <c r="A146" s="41"/>
      <c r="B146" s="42"/>
      <c r="C146" s="4">
        <v>43957</v>
      </c>
      <c r="D146" s="13"/>
      <c r="E146" s="13"/>
      <c r="F146" s="13" t="s">
        <v>141</v>
      </c>
      <c r="G146" s="5"/>
      <c r="H146" s="9"/>
      <c r="I146" s="7"/>
      <c r="J146" s="5"/>
      <c r="K146" s="9"/>
      <c r="L146" s="7"/>
      <c r="M146" s="5"/>
      <c r="N146" s="9"/>
      <c r="O146" s="7"/>
      <c r="P146" s="5"/>
      <c r="Q146" s="9"/>
      <c r="R146" s="7"/>
      <c r="S146" s="5"/>
      <c r="T146" s="9"/>
      <c r="U146" s="7"/>
      <c r="V146" s="5"/>
      <c r="W146" s="9"/>
      <c r="X146" s="7"/>
      <c r="Y146" s="5"/>
      <c r="Z146" s="9"/>
      <c r="AA146" s="7"/>
    </row>
    <row r="147" spans="1:27" ht="15.75" x14ac:dyDescent="0.25">
      <c r="A147" s="41"/>
      <c r="B147" s="42" t="s">
        <v>32</v>
      </c>
      <c r="C147" s="42"/>
      <c r="D147" s="42"/>
      <c r="E147" s="42"/>
      <c r="F147" s="42"/>
      <c r="G147" s="30"/>
      <c r="H147" s="30"/>
      <c r="I147" s="3">
        <f>SUM(I145:I146)</f>
        <v>0</v>
      </c>
      <c r="J147" s="30"/>
      <c r="K147" s="30"/>
      <c r="L147" s="3">
        <f>SUM(L145:L146)</f>
        <v>0</v>
      </c>
      <c r="M147" s="30"/>
      <c r="N147" s="30"/>
      <c r="O147" s="3">
        <f>SUM(O145:O146)</f>
        <v>0</v>
      </c>
      <c r="P147" s="30"/>
      <c r="Q147" s="30"/>
      <c r="R147" s="3">
        <f>SUM(R145:R146)</f>
        <v>0</v>
      </c>
      <c r="S147" s="30"/>
      <c r="T147" s="30"/>
      <c r="U147" s="3">
        <f>SUM(U145:U146)</f>
        <v>0</v>
      </c>
      <c r="V147" s="30"/>
      <c r="W147" s="30"/>
      <c r="X147" s="3">
        <f>SUM(X145:X146)</f>
        <v>0</v>
      </c>
      <c r="Y147" s="30"/>
      <c r="Z147" s="30"/>
      <c r="AA147" s="3">
        <f>SUM(AA145:AA146)</f>
        <v>0</v>
      </c>
    </row>
    <row r="148" spans="1:27" ht="21" x14ac:dyDescent="0.25">
      <c r="A148" s="19"/>
      <c r="B148" s="20"/>
      <c r="C148" s="21"/>
      <c r="D148" s="20"/>
      <c r="E148" s="20"/>
      <c r="F148" s="20"/>
      <c r="G148" s="31"/>
      <c r="H148" s="32"/>
      <c r="I148" s="14">
        <f>SUM(I144,I147)</f>
        <v>0</v>
      </c>
      <c r="J148" s="31"/>
      <c r="K148" s="32"/>
      <c r="L148" s="14">
        <f>SUM(L144,L147)</f>
        <v>0</v>
      </c>
      <c r="M148" s="31"/>
      <c r="N148" s="32"/>
      <c r="O148" s="14">
        <f>SUM(O144,O147)</f>
        <v>0</v>
      </c>
      <c r="P148" s="31"/>
      <c r="Q148" s="32"/>
      <c r="R148" s="14">
        <f>SUM(R144,R147)</f>
        <v>0</v>
      </c>
      <c r="S148" s="31"/>
      <c r="T148" s="32"/>
      <c r="U148" s="14">
        <f>SUM(U144,U147)</f>
        <v>0</v>
      </c>
      <c r="V148" s="31"/>
      <c r="W148" s="32"/>
      <c r="X148" s="14">
        <f>SUM(X144,X147)</f>
        <v>0</v>
      </c>
      <c r="Y148" s="31"/>
      <c r="Z148" s="32"/>
      <c r="AA148" s="14">
        <f>SUM(AA144,AA147)</f>
        <v>0</v>
      </c>
    </row>
    <row r="149" spans="1:27" ht="21" x14ac:dyDescent="0.25">
      <c r="A149" s="19"/>
      <c r="B149" s="20"/>
      <c r="C149" s="20"/>
      <c r="D149" s="20"/>
      <c r="E149" s="20"/>
      <c r="F149" s="20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8"/>
    </row>
    <row r="150" spans="1:27" ht="21" x14ac:dyDescent="0.25">
      <c r="A150" s="41" t="s">
        <v>20</v>
      </c>
      <c r="B150" s="41"/>
      <c r="C150" s="4">
        <v>43981</v>
      </c>
      <c r="D150" s="13"/>
      <c r="E150" s="13"/>
      <c r="F150" s="13" t="s">
        <v>141</v>
      </c>
      <c r="G150" s="6"/>
      <c r="H150" s="9"/>
      <c r="I150" s="7"/>
      <c r="J150" s="6"/>
      <c r="K150" s="9"/>
      <c r="L150" s="7"/>
      <c r="M150" s="6"/>
      <c r="N150" s="9"/>
      <c r="O150" s="7"/>
      <c r="P150" s="6"/>
      <c r="Q150" s="9"/>
      <c r="R150" s="7"/>
      <c r="S150" s="6"/>
      <c r="T150" s="9"/>
      <c r="U150" s="7"/>
      <c r="V150" s="6"/>
      <c r="W150" s="9"/>
      <c r="X150" s="7"/>
      <c r="Y150" s="6"/>
      <c r="Z150" s="9"/>
      <c r="AA150" s="7"/>
    </row>
    <row r="151" spans="1:27" ht="21" x14ac:dyDescent="0.25">
      <c r="A151" s="19"/>
      <c r="B151" s="20"/>
      <c r="C151" s="20"/>
      <c r="D151" s="20"/>
      <c r="E151" s="20"/>
      <c r="F151" s="20"/>
      <c r="G151" s="31"/>
      <c r="H151" s="32"/>
      <c r="I151" s="14">
        <f>SUM(I150)</f>
        <v>0</v>
      </c>
      <c r="J151" s="31"/>
      <c r="K151" s="32"/>
      <c r="L151" s="14">
        <f>SUM(L150)</f>
        <v>0</v>
      </c>
      <c r="M151" s="31"/>
      <c r="N151" s="32"/>
      <c r="O151" s="14">
        <f>SUM(O150)</f>
        <v>0</v>
      </c>
      <c r="P151" s="31"/>
      <c r="Q151" s="32"/>
      <c r="R151" s="14">
        <f>SUM(R150)</f>
        <v>0</v>
      </c>
      <c r="S151" s="31"/>
      <c r="T151" s="32"/>
      <c r="U151" s="14">
        <f>SUM(U150)</f>
        <v>0</v>
      </c>
      <c r="V151" s="31"/>
      <c r="W151" s="32"/>
      <c r="X151" s="14">
        <f>SUM(X150)</f>
        <v>0</v>
      </c>
      <c r="Y151" s="31"/>
      <c r="Z151" s="32"/>
      <c r="AA151" s="14">
        <f>SUM(AA150)</f>
        <v>0</v>
      </c>
    </row>
    <row r="152" spans="1:27" ht="21" x14ac:dyDescent="0.25">
      <c r="A152" s="19"/>
      <c r="B152" s="20"/>
      <c r="C152" s="20"/>
      <c r="D152" s="20"/>
      <c r="E152" s="20"/>
      <c r="F152" s="20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8"/>
    </row>
    <row r="153" spans="1:27" ht="32.25" x14ac:dyDescent="0.25">
      <c r="A153" s="38" t="s">
        <v>33</v>
      </c>
      <c r="B153" s="38"/>
      <c r="C153" s="38"/>
      <c r="D153" s="38"/>
      <c r="E153" s="38"/>
      <c r="F153" s="38"/>
      <c r="G153" s="40">
        <f>SUM(G108,I128,I140,I148,I151)</f>
        <v>3</v>
      </c>
      <c r="H153" s="40"/>
      <c r="I153" s="40"/>
      <c r="J153" s="40">
        <f>SUM(J108,L128,L140,L148,L151)</f>
        <v>0</v>
      </c>
      <c r="K153" s="40"/>
      <c r="L153" s="40"/>
      <c r="M153" s="40">
        <f>SUM(M108,O128,O140,O148,O151)</f>
        <v>2</v>
      </c>
      <c r="N153" s="40"/>
      <c r="O153" s="40"/>
      <c r="P153" s="40">
        <f>SUM(P108,R128,R140,R148,R151)</f>
        <v>1</v>
      </c>
      <c r="Q153" s="40"/>
      <c r="R153" s="40"/>
      <c r="S153" s="40">
        <f>SUM(S108,U128,U140,U148,U151)</f>
        <v>0</v>
      </c>
      <c r="T153" s="40"/>
      <c r="U153" s="40"/>
      <c r="V153" s="40">
        <f>SUM(V108,X128,X140,X148,X151)</f>
        <v>0</v>
      </c>
      <c r="W153" s="40"/>
      <c r="X153" s="40"/>
      <c r="Y153" s="40">
        <f>SUM(Y108,AA128,AA140,AA148,AA151)</f>
        <v>0</v>
      </c>
      <c r="Z153" s="40"/>
      <c r="AA153" s="40"/>
    </row>
    <row r="154" spans="1:27" ht="21" x14ac:dyDescent="0.25">
      <c r="A154" s="19"/>
      <c r="B154" s="20"/>
      <c r="C154" s="20"/>
      <c r="D154" s="20"/>
      <c r="E154" s="20"/>
      <c r="F154" s="20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6"/>
    </row>
    <row r="155" spans="1:27" ht="32.25" x14ac:dyDescent="0.25">
      <c r="A155" s="38" t="s">
        <v>34</v>
      </c>
      <c r="B155" s="38"/>
      <c r="C155" s="38"/>
      <c r="D155" s="38"/>
      <c r="E155" s="38"/>
      <c r="F155" s="3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</row>
    <row r="156" spans="1:27" ht="19.5" x14ac:dyDescent="0.3">
      <c r="A156" s="35" t="s">
        <v>35</v>
      </c>
      <c r="B156" s="35"/>
      <c r="C156" s="35"/>
      <c r="D156" s="35"/>
      <c r="E156" s="35"/>
      <c r="F156" s="35"/>
      <c r="G156" s="36"/>
      <c r="H156" s="37"/>
      <c r="I156" s="2"/>
      <c r="J156" s="36"/>
      <c r="K156" s="37"/>
      <c r="L156" s="2"/>
      <c r="M156" s="36"/>
      <c r="N156" s="37"/>
      <c r="O156" s="2"/>
      <c r="P156" s="36"/>
      <c r="Q156" s="37"/>
      <c r="R156" s="2"/>
      <c r="S156" s="36"/>
      <c r="T156" s="37"/>
      <c r="U156" s="2"/>
      <c r="V156" s="36"/>
      <c r="W156" s="37"/>
      <c r="X156" s="2"/>
      <c r="Y156" s="36"/>
      <c r="Z156" s="37"/>
      <c r="AA156" s="2"/>
    </row>
    <row r="157" spans="1:27" ht="21" x14ac:dyDescent="0.25">
      <c r="A157" s="19"/>
      <c r="B157" s="20"/>
      <c r="C157" s="20"/>
      <c r="D157" s="20"/>
      <c r="E157" s="20"/>
      <c r="F157" s="20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6"/>
    </row>
    <row r="158" spans="1:27" ht="32.25" x14ac:dyDescent="0.25">
      <c r="A158" s="38" t="s">
        <v>36</v>
      </c>
      <c r="B158" s="38"/>
      <c r="C158" s="38"/>
      <c r="D158" s="38"/>
      <c r="E158" s="38"/>
      <c r="F158" s="3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</row>
    <row r="159" spans="1:27" ht="19.5" x14ac:dyDescent="0.3">
      <c r="A159" s="35" t="s">
        <v>35</v>
      </c>
      <c r="B159" s="35"/>
      <c r="C159" s="35"/>
      <c r="D159" s="35"/>
      <c r="E159" s="35"/>
      <c r="F159" s="35"/>
      <c r="G159" s="36"/>
      <c r="H159" s="37"/>
      <c r="I159" s="2"/>
      <c r="J159" s="36"/>
      <c r="K159" s="37"/>
      <c r="L159" s="2"/>
      <c r="M159" s="36"/>
      <c r="N159" s="37"/>
      <c r="O159" s="2"/>
      <c r="P159" s="36"/>
      <c r="Q159" s="37"/>
      <c r="R159" s="2"/>
      <c r="S159" s="36"/>
      <c r="T159" s="37"/>
      <c r="U159" s="2"/>
      <c r="V159" s="36"/>
      <c r="W159" s="37"/>
      <c r="X159" s="2"/>
      <c r="Y159" s="36"/>
      <c r="Z159" s="37"/>
      <c r="AA159" s="2"/>
    </row>
    <row r="160" spans="1:27" ht="21" x14ac:dyDescent="0.25">
      <c r="A160" s="19"/>
      <c r="B160" s="20"/>
      <c r="C160" s="20"/>
      <c r="D160" s="20"/>
      <c r="E160" s="20"/>
      <c r="F160" s="20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6"/>
    </row>
    <row r="161" spans="1:27" ht="32.25" x14ac:dyDescent="0.25">
      <c r="A161" s="38" t="s">
        <v>37</v>
      </c>
      <c r="B161" s="38"/>
      <c r="C161" s="38"/>
      <c r="D161" s="38"/>
      <c r="E161" s="38"/>
      <c r="F161" s="3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</row>
    <row r="162" spans="1:27" ht="19.5" x14ac:dyDescent="0.3">
      <c r="A162" s="35" t="s">
        <v>35</v>
      </c>
      <c r="B162" s="35"/>
      <c r="C162" s="35"/>
      <c r="D162" s="35"/>
      <c r="E162" s="35"/>
      <c r="F162" s="35"/>
      <c r="G162" s="36"/>
      <c r="H162" s="37"/>
      <c r="I162" s="2"/>
      <c r="J162" s="36"/>
      <c r="K162" s="37"/>
      <c r="L162" s="2"/>
      <c r="M162" s="36"/>
      <c r="N162" s="37"/>
      <c r="O162" s="2"/>
      <c r="P162" s="36"/>
      <c r="Q162" s="37"/>
      <c r="R162" s="2"/>
      <c r="S162" s="36"/>
      <c r="T162" s="37"/>
      <c r="U162" s="2"/>
      <c r="V162" s="36"/>
      <c r="W162" s="37"/>
      <c r="X162" s="2"/>
      <c r="Y162" s="36"/>
      <c r="Z162" s="37"/>
      <c r="AA162" s="2"/>
    </row>
    <row r="163" spans="1:27" ht="21" x14ac:dyDescent="0.25">
      <c r="A163" s="19"/>
      <c r="B163" s="20"/>
      <c r="C163" s="20"/>
      <c r="D163" s="20"/>
      <c r="E163" s="20"/>
      <c r="F163" s="20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6"/>
    </row>
    <row r="164" spans="1:27" ht="39" x14ac:dyDescent="0.25">
      <c r="A164" s="34" t="s">
        <v>40</v>
      </c>
      <c r="B164" s="34"/>
      <c r="C164" s="34"/>
      <c r="D164" s="34"/>
      <c r="E164" s="34"/>
      <c r="F164" s="34"/>
      <c r="G164" s="33">
        <f>SUM(I156,I159,I162)</f>
        <v>0</v>
      </c>
      <c r="H164" s="33"/>
      <c r="I164" s="33"/>
      <c r="J164" s="33">
        <f t="shared" ref="J164" si="6">SUM(L156,L159,L162)</f>
        <v>0</v>
      </c>
      <c r="K164" s="33"/>
      <c r="L164" s="33"/>
      <c r="M164" s="33">
        <f t="shared" ref="M164" si="7">SUM(O156,O159,O162)</f>
        <v>0</v>
      </c>
      <c r="N164" s="33"/>
      <c r="O164" s="33"/>
      <c r="P164" s="33">
        <f t="shared" ref="P164" si="8">SUM(R156,R159,R162)</f>
        <v>0</v>
      </c>
      <c r="Q164" s="33"/>
      <c r="R164" s="33"/>
      <c r="S164" s="33">
        <f t="shared" ref="S164" si="9">SUM(U156,U159,U162)</f>
        <v>0</v>
      </c>
      <c r="T164" s="33"/>
      <c r="U164" s="33"/>
      <c r="V164" s="33">
        <f t="shared" ref="V164" si="10">SUM(X156,X159,X162)</f>
        <v>0</v>
      </c>
      <c r="W164" s="33"/>
      <c r="X164" s="33"/>
      <c r="Y164" s="33">
        <f>SUM(Y153,AA156,AA159,AA162)</f>
        <v>0</v>
      </c>
      <c r="Z164" s="33"/>
      <c r="AA164" s="33"/>
    </row>
    <row r="182" spans="2:5" x14ac:dyDescent="0.25">
      <c r="B182" s="18"/>
      <c r="C182" s="18"/>
      <c r="D182" s="18"/>
      <c r="E182" s="18"/>
    </row>
    <row r="183" spans="2:5" x14ac:dyDescent="0.25">
      <c r="B183" s="18"/>
      <c r="C183" s="18"/>
      <c r="D183" s="18"/>
      <c r="E183" s="18"/>
    </row>
    <row r="184" spans="2:5" x14ac:dyDescent="0.25">
      <c r="B184" s="18"/>
      <c r="C184" s="18"/>
      <c r="D184" s="18"/>
      <c r="E184" s="18"/>
    </row>
    <row r="185" spans="2:5" x14ac:dyDescent="0.25">
      <c r="B185" s="18"/>
      <c r="C185" s="18"/>
      <c r="D185" s="18"/>
      <c r="E185" s="18"/>
    </row>
    <row r="186" spans="2:5" x14ac:dyDescent="0.25">
      <c r="B186" s="18"/>
      <c r="C186" s="18"/>
      <c r="D186" s="18"/>
      <c r="E186" s="18"/>
    </row>
    <row r="187" spans="2:5" x14ac:dyDescent="0.25">
      <c r="B187" s="18"/>
      <c r="C187" s="18"/>
      <c r="D187" s="18"/>
      <c r="E187" s="18"/>
    </row>
    <row r="188" spans="2:5" x14ac:dyDescent="0.25">
      <c r="B188" s="18"/>
      <c r="C188" s="18"/>
      <c r="D188" s="18"/>
      <c r="E188" s="18"/>
    </row>
    <row r="189" spans="2:5" x14ac:dyDescent="0.25">
      <c r="B189" s="18"/>
      <c r="C189" s="18"/>
      <c r="D189" s="18"/>
      <c r="E189" s="18"/>
    </row>
    <row r="190" spans="2:5" x14ac:dyDescent="0.25">
      <c r="B190" s="18"/>
      <c r="C190" s="18"/>
      <c r="D190" s="18"/>
      <c r="E190" s="18"/>
    </row>
    <row r="191" spans="2:5" x14ac:dyDescent="0.25">
      <c r="B191" s="18"/>
      <c r="C191" s="18"/>
      <c r="D191" s="18"/>
      <c r="E191" s="18"/>
    </row>
  </sheetData>
  <mergeCells count="257">
    <mergeCell ref="A1:F1"/>
    <mergeCell ref="A2:B3"/>
    <mergeCell ref="C2:C3"/>
    <mergeCell ref="D2:E3"/>
    <mergeCell ref="F2:F3"/>
    <mergeCell ref="G2:I2"/>
    <mergeCell ref="G3:I3"/>
    <mergeCell ref="J3:L3"/>
    <mergeCell ref="M3:O3"/>
    <mergeCell ref="G1:AA1"/>
    <mergeCell ref="P3:R3"/>
    <mergeCell ref="S3:U3"/>
    <mergeCell ref="V3:X3"/>
    <mergeCell ref="Y3:AA3"/>
    <mergeCell ref="J2:L2"/>
    <mergeCell ref="M2:O2"/>
    <mergeCell ref="P2:R2"/>
    <mergeCell ref="S2:U2"/>
    <mergeCell ref="V2:X2"/>
    <mergeCell ref="Y2:AA2"/>
    <mergeCell ref="V4:X4"/>
    <mergeCell ref="Y4:AA4"/>
    <mergeCell ref="A5:F5"/>
    <mergeCell ref="G5:I5"/>
    <mergeCell ref="J5:L5"/>
    <mergeCell ref="M5:O5"/>
    <mergeCell ref="P5:R5"/>
    <mergeCell ref="S5:U5"/>
    <mergeCell ref="V5:X5"/>
    <mergeCell ref="Y5:AA5"/>
    <mergeCell ref="A4:F4"/>
    <mergeCell ref="G4:I4"/>
    <mergeCell ref="J4:L4"/>
    <mergeCell ref="M4:O4"/>
    <mergeCell ref="P4:R4"/>
    <mergeCell ref="S4:U4"/>
    <mergeCell ref="A6:A107"/>
    <mergeCell ref="B6:B21"/>
    <mergeCell ref="B22:F22"/>
    <mergeCell ref="G22:H22"/>
    <mergeCell ref="J22:K22"/>
    <mergeCell ref="M22:N22"/>
    <mergeCell ref="B91:B106"/>
    <mergeCell ref="B107:F107"/>
    <mergeCell ref="G107:H107"/>
    <mergeCell ref="J107:K107"/>
    <mergeCell ref="B40:B55"/>
    <mergeCell ref="B56:F56"/>
    <mergeCell ref="G56:H56"/>
    <mergeCell ref="J56:K56"/>
    <mergeCell ref="M56:N56"/>
    <mergeCell ref="B74:B89"/>
    <mergeCell ref="B90:F90"/>
    <mergeCell ref="G90:H90"/>
    <mergeCell ref="J90:K90"/>
    <mergeCell ref="M90:N90"/>
    <mergeCell ref="P22:Q22"/>
    <mergeCell ref="S22:T22"/>
    <mergeCell ref="V22:W22"/>
    <mergeCell ref="Y22:Z22"/>
    <mergeCell ref="B23:B38"/>
    <mergeCell ref="B39:F39"/>
    <mergeCell ref="G39:H39"/>
    <mergeCell ref="J39:K39"/>
    <mergeCell ref="M39:N39"/>
    <mergeCell ref="P39:Q39"/>
    <mergeCell ref="S39:T39"/>
    <mergeCell ref="V39:W39"/>
    <mergeCell ref="Y39:Z39"/>
    <mergeCell ref="P56:Q56"/>
    <mergeCell ref="S56:T56"/>
    <mergeCell ref="V56:W56"/>
    <mergeCell ref="Y56:Z56"/>
    <mergeCell ref="B57:B72"/>
    <mergeCell ref="B73:F73"/>
    <mergeCell ref="G73:H73"/>
    <mergeCell ref="J73:K73"/>
    <mergeCell ref="M73:N73"/>
    <mergeCell ref="P73:Q73"/>
    <mergeCell ref="S73:T73"/>
    <mergeCell ref="V73:W73"/>
    <mergeCell ref="Y73:Z73"/>
    <mergeCell ref="P90:Q90"/>
    <mergeCell ref="S90:T90"/>
    <mergeCell ref="V90:W90"/>
    <mergeCell ref="Y90:Z90"/>
    <mergeCell ref="M107:N107"/>
    <mergeCell ref="P107:Q107"/>
    <mergeCell ref="S107:T107"/>
    <mergeCell ref="V107:W107"/>
    <mergeCell ref="Y107:Z107"/>
    <mergeCell ref="G108:I108"/>
    <mergeCell ref="J108:L108"/>
    <mergeCell ref="M108:O108"/>
    <mergeCell ref="P108:R108"/>
    <mergeCell ref="S108:U108"/>
    <mergeCell ref="V108:X108"/>
    <mergeCell ref="Y108:AA108"/>
    <mergeCell ref="A110:A127"/>
    <mergeCell ref="B110:B117"/>
    <mergeCell ref="B118:F118"/>
    <mergeCell ref="G118:H118"/>
    <mergeCell ref="J118:K118"/>
    <mergeCell ref="M118:N118"/>
    <mergeCell ref="P118:Q118"/>
    <mergeCell ref="S118:T118"/>
    <mergeCell ref="V118:W118"/>
    <mergeCell ref="Y118:Z118"/>
    <mergeCell ref="B119:B126"/>
    <mergeCell ref="B127:F127"/>
    <mergeCell ref="G127:H127"/>
    <mergeCell ref="J127:K127"/>
    <mergeCell ref="M127:N127"/>
    <mergeCell ref="P127:Q127"/>
    <mergeCell ref="S127:T127"/>
    <mergeCell ref="A130:A139"/>
    <mergeCell ref="B130:B133"/>
    <mergeCell ref="B134:F134"/>
    <mergeCell ref="G134:H134"/>
    <mergeCell ref="J134:K134"/>
    <mergeCell ref="M134:N134"/>
    <mergeCell ref="Y127:Z127"/>
    <mergeCell ref="G128:H128"/>
    <mergeCell ref="J128:K128"/>
    <mergeCell ref="M128:N128"/>
    <mergeCell ref="P128:Q128"/>
    <mergeCell ref="S128:T128"/>
    <mergeCell ref="V128:W128"/>
    <mergeCell ref="Y128:Z128"/>
    <mergeCell ref="P134:Q134"/>
    <mergeCell ref="S134:T134"/>
    <mergeCell ref="V134:W134"/>
    <mergeCell ref="Y134:Z134"/>
    <mergeCell ref="B135:B138"/>
    <mergeCell ref="B139:F139"/>
    <mergeCell ref="G139:H139"/>
    <mergeCell ref="J139:K139"/>
    <mergeCell ref="M139:N139"/>
    <mergeCell ref="B145:B146"/>
    <mergeCell ref="B147:F147"/>
    <mergeCell ref="G147:H147"/>
    <mergeCell ref="J147:K147"/>
    <mergeCell ref="M147:N147"/>
    <mergeCell ref="P147:Q147"/>
    <mergeCell ref="B144:F144"/>
    <mergeCell ref="G144:H144"/>
    <mergeCell ref="J144:K144"/>
    <mergeCell ref="M144:N144"/>
    <mergeCell ref="A150:B150"/>
    <mergeCell ref="G151:H151"/>
    <mergeCell ref="J151:K151"/>
    <mergeCell ref="M151:N151"/>
    <mergeCell ref="P151:Q151"/>
    <mergeCell ref="S151:T151"/>
    <mergeCell ref="S147:T147"/>
    <mergeCell ref="V147:W147"/>
    <mergeCell ref="Y147:Z147"/>
    <mergeCell ref="G148:H148"/>
    <mergeCell ref="J148:K148"/>
    <mergeCell ref="M148:N148"/>
    <mergeCell ref="P148:Q148"/>
    <mergeCell ref="S148:T148"/>
    <mergeCell ref="V148:W148"/>
    <mergeCell ref="Y148:Z148"/>
    <mergeCell ref="A142:A147"/>
    <mergeCell ref="B142:B143"/>
    <mergeCell ref="V151:W151"/>
    <mergeCell ref="Y151:Z151"/>
    <mergeCell ref="P144:Q144"/>
    <mergeCell ref="S144:T144"/>
    <mergeCell ref="V144:W144"/>
    <mergeCell ref="Y144:Z144"/>
    <mergeCell ref="A153:F153"/>
    <mergeCell ref="G153:I153"/>
    <mergeCell ref="J153:L153"/>
    <mergeCell ref="M153:O153"/>
    <mergeCell ref="P153:R153"/>
    <mergeCell ref="S153:U153"/>
    <mergeCell ref="V153:X153"/>
    <mergeCell ref="Y153:AA153"/>
    <mergeCell ref="V155:X155"/>
    <mergeCell ref="Y155:AA155"/>
    <mergeCell ref="A156:F156"/>
    <mergeCell ref="G156:H156"/>
    <mergeCell ref="J156:K156"/>
    <mergeCell ref="M156:N156"/>
    <mergeCell ref="P156:Q156"/>
    <mergeCell ref="S156:T156"/>
    <mergeCell ref="V156:W156"/>
    <mergeCell ref="Y156:Z156"/>
    <mergeCell ref="A155:F155"/>
    <mergeCell ref="G155:I155"/>
    <mergeCell ref="J155:L155"/>
    <mergeCell ref="M155:O155"/>
    <mergeCell ref="P155:R155"/>
    <mergeCell ref="S155:U155"/>
    <mergeCell ref="A159:F159"/>
    <mergeCell ref="G159:H159"/>
    <mergeCell ref="J159:K159"/>
    <mergeCell ref="M159:N159"/>
    <mergeCell ref="P159:Q159"/>
    <mergeCell ref="S159:T159"/>
    <mergeCell ref="V159:W159"/>
    <mergeCell ref="Y159:Z159"/>
    <mergeCell ref="A158:F158"/>
    <mergeCell ref="G158:I158"/>
    <mergeCell ref="J158:L158"/>
    <mergeCell ref="M158:O158"/>
    <mergeCell ref="P158:R158"/>
    <mergeCell ref="S158:U158"/>
    <mergeCell ref="V164:X164"/>
    <mergeCell ref="Y164:AA164"/>
    <mergeCell ref="A164:F164"/>
    <mergeCell ref="G164:I164"/>
    <mergeCell ref="J164:L164"/>
    <mergeCell ref="M164:O164"/>
    <mergeCell ref="P164:R164"/>
    <mergeCell ref="S164:U164"/>
    <mergeCell ref="V161:X161"/>
    <mergeCell ref="Y161:AA161"/>
    <mergeCell ref="A162:F162"/>
    <mergeCell ref="G162:H162"/>
    <mergeCell ref="J162:K162"/>
    <mergeCell ref="M162:N162"/>
    <mergeCell ref="P162:Q162"/>
    <mergeCell ref="S162:T162"/>
    <mergeCell ref="V162:W162"/>
    <mergeCell ref="Y162:Z162"/>
    <mergeCell ref="A161:F161"/>
    <mergeCell ref="G161:I161"/>
    <mergeCell ref="J161:L161"/>
    <mergeCell ref="M161:O161"/>
    <mergeCell ref="P161:R161"/>
    <mergeCell ref="S161:U161"/>
    <mergeCell ref="G163:AA163"/>
    <mergeCell ref="G160:AA160"/>
    <mergeCell ref="G157:AA157"/>
    <mergeCell ref="G154:AA154"/>
    <mergeCell ref="G152:AA152"/>
    <mergeCell ref="G149:AA149"/>
    <mergeCell ref="G141:AA141"/>
    <mergeCell ref="G129:AA129"/>
    <mergeCell ref="G109:AA109"/>
    <mergeCell ref="V158:X158"/>
    <mergeCell ref="Y158:AA158"/>
    <mergeCell ref="P139:Q139"/>
    <mergeCell ref="S139:T139"/>
    <mergeCell ref="V139:W139"/>
    <mergeCell ref="Y139:Z139"/>
    <mergeCell ref="G140:H140"/>
    <mergeCell ref="J140:K140"/>
    <mergeCell ref="M140:N140"/>
    <mergeCell ref="P140:Q140"/>
    <mergeCell ref="S140:T140"/>
    <mergeCell ref="V140:W140"/>
    <mergeCell ref="Y140:Z140"/>
    <mergeCell ref="V127:W1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29" sqref="D29"/>
    </sheetView>
  </sheetViews>
  <sheetFormatPr baseColWidth="10" defaultRowHeight="15" x14ac:dyDescent="0.25"/>
  <cols>
    <col min="1" max="1" width="20.7109375" customWidth="1"/>
    <col min="2" max="2" width="30.7109375" customWidth="1"/>
  </cols>
  <sheetData>
    <row r="1" spans="1:2" ht="26.25" x14ac:dyDescent="0.25">
      <c r="A1" s="10" t="s">
        <v>41</v>
      </c>
      <c r="B1" s="11" t="s">
        <v>42</v>
      </c>
    </row>
    <row r="2" spans="1:2" x14ac:dyDescent="0.25">
      <c r="A2">
        <v>1</v>
      </c>
      <c r="B2" t="str">
        <f>IFERROR(INDEX('TABLEAUX PRONOS'!5:5,MATCH('TABLEAUX PRONOS'!G3:AA3,0)),"")</f>
        <v/>
      </c>
    </row>
    <row r="3" spans="1:2" x14ac:dyDescent="0.25">
      <c r="A3">
        <v>2</v>
      </c>
    </row>
    <row r="4" spans="1:2" x14ac:dyDescent="0.25">
      <c r="A4">
        <v>3</v>
      </c>
    </row>
    <row r="5" spans="1:2" x14ac:dyDescent="0.25">
      <c r="A5">
        <v>4</v>
      </c>
    </row>
    <row r="6" spans="1:2" x14ac:dyDescent="0.25">
      <c r="A6">
        <v>5</v>
      </c>
    </row>
    <row r="7" spans="1:2" x14ac:dyDescent="0.25">
      <c r="A7">
        <v>6</v>
      </c>
    </row>
    <row r="8" spans="1:2" x14ac:dyDescent="0.25">
      <c r="A8">
        <v>7</v>
      </c>
    </row>
    <row r="24" spans="9:9" x14ac:dyDescent="0.25">
      <c r="I24" t="s">
        <v>43</v>
      </c>
    </row>
    <row r="26" spans="9:9" x14ac:dyDescent="0.25">
      <c r="I26" t="s">
        <v>140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pane ySplit="5" topLeftCell="A6" activePane="bottomLeft" state="frozen"/>
      <selection pane="bottomLeft" activeCell="C31" sqref="C31"/>
    </sheetView>
  </sheetViews>
  <sheetFormatPr baseColWidth="10" defaultRowHeight="15" x14ac:dyDescent="0.25"/>
  <cols>
    <col min="1" max="1" width="30.7109375" style="15" customWidth="1"/>
    <col min="2" max="2" width="23.28515625" style="1" customWidth="1"/>
    <col min="3" max="3" width="11.42578125" style="1"/>
    <col min="4" max="4" width="4.7109375" style="16" customWidth="1"/>
    <col min="5" max="5" width="4.7109375" customWidth="1"/>
    <col min="6" max="6" width="35.7109375" customWidth="1"/>
  </cols>
  <sheetData>
    <row r="1" spans="1:6" s="68" customFormat="1" hidden="1" x14ac:dyDescent="0.25"/>
    <row r="2" spans="1:6" s="68" customFormat="1" hidden="1" x14ac:dyDescent="0.25"/>
    <row r="3" spans="1:6" s="68" customFormat="1" hidden="1" x14ac:dyDescent="0.25"/>
    <row r="4" spans="1:6" s="68" customFormat="1" hidden="1" x14ac:dyDescent="0.25"/>
    <row r="5" spans="1:6" s="22" customFormat="1" ht="15.75" x14ac:dyDescent="0.25">
      <c r="A5" s="51"/>
      <c r="B5" s="51"/>
      <c r="C5" s="12" t="s">
        <v>1</v>
      </c>
      <c r="D5" s="51" t="s">
        <v>2</v>
      </c>
      <c r="E5" s="51"/>
      <c r="F5" s="12" t="s">
        <v>3</v>
      </c>
    </row>
    <row r="6" spans="1:6" x14ac:dyDescent="0.25">
      <c r="A6" s="41" t="s">
        <v>10</v>
      </c>
      <c r="B6" s="51" t="s">
        <v>4</v>
      </c>
      <c r="C6" s="4">
        <v>43725</v>
      </c>
      <c r="D6" s="13">
        <f>'TABLEAUX PRONOS'!D6</f>
        <v>2</v>
      </c>
      <c r="E6" s="13">
        <f>'TABLEAUX PRONOS'!E6</f>
        <v>1</v>
      </c>
      <c r="F6" s="13" t="str">
        <f>'TABLEAUX PRONOS'!F6</f>
        <v>Naples - Liverpool</v>
      </c>
    </row>
    <row r="7" spans="1:6" x14ac:dyDescent="0.25">
      <c r="A7" s="41"/>
      <c r="B7" s="51"/>
      <c r="C7" s="4">
        <v>43725</v>
      </c>
      <c r="D7" s="13">
        <f>'TABLEAUX PRONOS'!D7</f>
        <v>0</v>
      </c>
      <c r="E7" s="13">
        <f>'TABLEAUX PRONOS'!E7</f>
        <v>0</v>
      </c>
      <c r="F7" s="13" t="str">
        <f>'TABLEAUX PRONOS'!F7</f>
        <v>Salzbourg - Genk</v>
      </c>
    </row>
    <row r="8" spans="1:6" x14ac:dyDescent="0.25">
      <c r="A8" s="41"/>
      <c r="B8" s="51"/>
      <c r="C8" s="4">
        <v>43725</v>
      </c>
      <c r="D8" s="13">
        <f>'TABLEAUX PRONOS'!D8</f>
        <v>0</v>
      </c>
      <c r="E8" s="13">
        <f>'TABLEAUX PRONOS'!E8</f>
        <v>0</v>
      </c>
      <c r="F8" s="13" t="str">
        <f>'TABLEAUX PRONOS'!F8</f>
        <v>Inter - Slavia Prague</v>
      </c>
    </row>
    <row r="9" spans="1:6" x14ac:dyDescent="0.25">
      <c r="A9" s="41"/>
      <c r="B9" s="51"/>
      <c r="C9" s="4">
        <v>43725</v>
      </c>
      <c r="D9" s="13">
        <f>'TABLEAUX PRONOS'!D9</f>
        <v>0</v>
      </c>
      <c r="E9" s="13">
        <f>'TABLEAUX PRONOS'!E9</f>
        <v>0</v>
      </c>
      <c r="F9" s="13" t="str">
        <f>'TABLEAUX PRONOS'!F9</f>
        <v>Dortmund - Barcelone</v>
      </c>
    </row>
    <row r="10" spans="1:6" x14ac:dyDescent="0.25">
      <c r="A10" s="41"/>
      <c r="B10" s="51"/>
      <c r="C10" s="4">
        <v>43725</v>
      </c>
      <c r="D10" s="13">
        <f>'TABLEAUX PRONOS'!D10</f>
        <v>0</v>
      </c>
      <c r="E10" s="13">
        <f>'TABLEAUX PRONOS'!E10</f>
        <v>0</v>
      </c>
      <c r="F10" s="13" t="str">
        <f>'TABLEAUX PRONOS'!F10</f>
        <v>Lyon - Zénith</v>
      </c>
    </row>
    <row r="11" spans="1:6" x14ac:dyDescent="0.25">
      <c r="A11" s="41"/>
      <c r="B11" s="51"/>
      <c r="C11" s="4">
        <v>43725</v>
      </c>
      <c r="D11" s="13">
        <f>'TABLEAUX PRONOS'!D11</f>
        <v>0</v>
      </c>
      <c r="E11" s="13">
        <f>'TABLEAUX PRONOS'!E11</f>
        <v>0</v>
      </c>
      <c r="F11" s="13" t="str">
        <f>'TABLEAUX PRONOS'!F11</f>
        <v>Benfica - Leipzig</v>
      </c>
    </row>
    <row r="12" spans="1:6" x14ac:dyDescent="0.25">
      <c r="A12" s="41"/>
      <c r="B12" s="51"/>
      <c r="C12" s="4">
        <v>43725</v>
      </c>
      <c r="D12" s="13">
        <f>'TABLEAUX PRONOS'!D12</f>
        <v>0</v>
      </c>
      <c r="E12" s="13">
        <f>'TABLEAUX PRONOS'!E12</f>
        <v>0</v>
      </c>
      <c r="F12" s="13" t="str">
        <f>'TABLEAUX PRONOS'!F12</f>
        <v>Chelsea - Valence</v>
      </c>
    </row>
    <row r="13" spans="1:6" x14ac:dyDescent="0.25">
      <c r="A13" s="41"/>
      <c r="B13" s="51"/>
      <c r="C13" s="4">
        <v>43725</v>
      </c>
      <c r="D13" s="13">
        <f>'TABLEAUX PRONOS'!D13</f>
        <v>0</v>
      </c>
      <c r="E13" s="13">
        <f>'TABLEAUX PRONOS'!E13</f>
        <v>0</v>
      </c>
      <c r="F13" s="13" t="str">
        <f>'TABLEAUX PRONOS'!F13</f>
        <v>Ajax - Lille</v>
      </c>
    </row>
    <row r="14" spans="1:6" x14ac:dyDescent="0.25">
      <c r="A14" s="41"/>
      <c r="B14" s="51"/>
      <c r="C14" s="4">
        <v>43726</v>
      </c>
      <c r="D14" s="13">
        <f>'TABLEAUX PRONOS'!D14</f>
        <v>0</v>
      </c>
      <c r="E14" s="13">
        <f>'TABLEAUX PRONOS'!E14</f>
        <v>0</v>
      </c>
      <c r="F14" s="13" t="str">
        <f>'TABLEAUX PRONOS'!F14</f>
        <v>Club Bruges - Galatasaray</v>
      </c>
    </row>
    <row r="15" spans="1:6" x14ac:dyDescent="0.25">
      <c r="A15" s="41"/>
      <c r="B15" s="51"/>
      <c r="C15" s="4">
        <v>43726</v>
      </c>
      <c r="D15" s="13">
        <f>'TABLEAUX PRONOS'!D15</f>
        <v>0</v>
      </c>
      <c r="E15" s="13">
        <f>'TABLEAUX PRONOS'!E15</f>
        <v>0</v>
      </c>
      <c r="F15" s="13" t="str">
        <f>'TABLEAUX PRONOS'!F15</f>
        <v>PSG - Real Madrid</v>
      </c>
    </row>
    <row r="16" spans="1:6" x14ac:dyDescent="0.25">
      <c r="A16" s="41"/>
      <c r="B16" s="51"/>
      <c r="C16" s="4">
        <v>43726</v>
      </c>
      <c r="D16" s="13">
        <f>'TABLEAUX PRONOS'!D16</f>
        <v>0</v>
      </c>
      <c r="E16" s="13">
        <f>'TABLEAUX PRONOS'!E16</f>
        <v>0</v>
      </c>
      <c r="F16" s="13" t="str">
        <f>'TABLEAUX PRONOS'!F16</f>
        <v>Olympiakos - Tottenham</v>
      </c>
    </row>
    <row r="17" spans="1:6" x14ac:dyDescent="0.25">
      <c r="A17" s="41"/>
      <c r="B17" s="51"/>
      <c r="C17" s="4">
        <v>43726</v>
      </c>
      <c r="D17" s="13">
        <f>'TABLEAUX PRONOS'!D17</f>
        <v>0</v>
      </c>
      <c r="E17" s="13">
        <f>'TABLEAUX PRONOS'!E17</f>
        <v>0</v>
      </c>
      <c r="F17" s="13" t="str">
        <f>'TABLEAUX PRONOS'!F17</f>
        <v>Bayern - Étoile Rouge Belgrade</v>
      </c>
    </row>
    <row r="18" spans="1:6" x14ac:dyDescent="0.25">
      <c r="A18" s="41"/>
      <c r="B18" s="51"/>
      <c r="C18" s="4">
        <v>43726</v>
      </c>
      <c r="D18" s="13">
        <f>'TABLEAUX PRONOS'!D18</f>
        <v>0</v>
      </c>
      <c r="E18" s="13">
        <f>'TABLEAUX PRONOS'!E18</f>
        <v>0</v>
      </c>
      <c r="F18" s="13" t="str">
        <f>'TABLEAUX PRONOS'!F18</f>
        <v>Shakhtar Donetsk - Manchester City</v>
      </c>
    </row>
    <row r="19" spans="1:6" x14ac:dyDescent="0.25">
      <c r="A19" s="41"/>
      <c r="B19" s="51"/>
      <c r="C19" s="4">
        <v>43726</v>
      </c>
      <c r="D19" s="13">
        <f>'TABLEAUX PRONOS'!D19</f>
        <v>0</v>
      </c>
      <c r="E19" s="13">
        <f>'TABLEAUX PRONOS'!E19</f>
        <v>0</v>
      </c>
      <c r="F19" s="13" t="str">
        <f>'TABLEAUX PRONOS'!F19</f>
        <v>Dinamo Zagreb - Atalanta</v>
      </c>
    </row>
    <row r="20" spans="1:6" x14ac:dyDescent="0.25">
      <c r="A20" s="41"/>
      <c r="B20" s="51"/>
      <c r="C20" s="4">
        <v>43726</v>
      </c>
      <c r="D20" s="13">
        <f>'TABLEAUX PRONOS'!D20</f>
        <v>0</v>
      </c>
      <c r="E20" s="13">
        <f>'TABLEAUX PRONOS'!E20</f>
        <v>0</v>
      </c>
      <c r="F20" s="13" t="str">
        <f>'TABLEAUX PRONOS'!F20</f>
        <v>Atlético Madrid - Juventus</v>
      </c>
    </row>
    <row r="21" spans="1:6" x14ac:dyDescent="0.25">
      <c r="A21" s="41"/>
      <c r="B21" s="51"/>
      <c r="C21" s="4">
        <v>43726</v>
      </c>
      <c r="D21" s="13">
        <f>'TABLEAUX PRONOS'!D21</f>
        <v>0</v>
      </c>
      <c r="E21" s="13">
        <f>'TABLEAUX PRONOS'!E21</f>
        <v>0</v>
      </c>
      <c r="F21" s="13" t="str">
        <f>'TABLEAUX PRONOS'!F21</f>
        <v>Leverkusen - Lokomotiv Moscou</v>
      </c>
    </row>
    <row r="22" spans="1:6" x14ac:dyDescent="0.25">
      <c r="A22" s="41"/>
      <c r="B22" s="42" t="s">
        <v>26</v>
      </c>
      <c r="C22" s="42"/>
      <c r="D22" s="42"/>
      <c r="E22" s="42"/>
      <c r="F22" s="42"/>
    </row>
    <row r="23" spans="1:6" x14ac:dyDescent="0.25">
      <c r="A23" s="41"/>
      <c r="B23" s="42" t="s">
        <v>5</v>
      </c>
      <c r="C23" s="4">
        <v>43739</v>
      </c>
      <c r="D23" s="13">
        <f>'TABLEAUX PRONOS'!D23</f>
        <v>0</v>
      </c>
      <c r="E23" s="13">
        <f>'TABLEAUX PRONOS'!E23</f>
        <v>0</v>
      </c>
      <c r="F23" s="13" t="str">
        <f>'TABLEAUX PRONOS'!F23</f>
        <v>Real Madrid - Club Bruges</v>
      </c>
    </row>
    <row r="24" spans="1:6" x14ac:dyDescent="0.25">
      <c r="A24" s="41"/>
      <c r="B24" s="42"/>
      <c r="C24" s="4">
        <v>43739</v>
      </c>
      <c r="D24" s="13">
        <f>'TABLEAUX PRONOS'!D24</f>
        <v>0</v>
      </c>
      <c r="E24" s="13">
        <f>'TABLEAUX PRONOS'!E24</f>
        <v>0</v>
      </c>
      <c r="F24" s="13" t="str">
        <f>'TABLEAUX PRONOS'!F24</f>
        <v>Galatasaray - PSG</v>
      </c>
    </row>
    <row r="25" spans="1:6" x14ac:dyDescent="0.25">
      <c r="A25" s="41"/>
      <c r="B25" s="42"/>
      <c r="C25" s="4">
        <v>43739</v>
      </c>
      <c r="D25" s="13">
        <f>'TABLEAUX PRONOS'!D25</f>
        <v>0</v>
      </c>
      <c r="E25" s="13">
        <f>'TABLEAUX PRONOS'!E25</f>
        <v>0</v>
      </c>
      <c r="F25" s="13" t="str">
        <f>'TABLEAUX PRONOS'!F25</f>
        <v>Étoile Rouge Belgrade - Olympiakos</v>
      </c>
    </row>
    <row r="26" spans="1:6" x14ac:dyDescent="0.25">
      <c r="A26" s="41"/>
      <c r="B26" s="42"/>
      <c r="C26" s="4">
        <v>43739</v>
      </c>
      <c r="D26" s="13">
        <f>'TABLEAUX PRONOS'!D26</f>
        <v>0</v>
      </c>
      <c r="E26" s="13">
        <f>'TABLEAUX PRONOS'!E26</f>
        <v>0</v>
      </c>
      <c r="F26" s="13" t="str">
        <f>'TABLEAUX PRONOS'!F26</f>
        <v>Tottenham - Bayern</v>
      </c>
    </row>
    <row r="27" spans="1:6" x14ac:dyDescent="0.25">
      <c r="A27" s="41"/>
      <c r="B27" s="42"/>
      <c r="C27" s="4">
        <v>43739</v>
      </c>
      <c r="D27" s="13">
        <f>'TABLEAUX PRONOS'!D27</f>
        <v>0</v>
      </c>
      <c r="E27" s="13">
        <f>'TABLEAUX PRONOS'!E27</f>
        <v>0</v>
      </c>
      <c r="F27" s="13" t="str">
        <f>'TABLEAUX PRONOS'!F27</f>
        <v>Atalanta - Shakthar Donetsk</v>
      </c>
    </row>
    <row r="28" spans="1:6" x14ac:dyDescent="0.25">
      <c r="A28" s="41"/>
      <c r="B28" s="42"/>
      <c r="C28" s="4">
        <v>43739</v>
      </c>
      <c r="D28" s="13">
        <f>'TABLEAUX PRONOS'!D28</f>
        <v>0</v>
      </c>
      <c r="E28" s="13">
        <f>'TABLEAUX PRONOS'!E28</f>
        <v>0</v>
      </c>
      <c r="F28" s="13" t="str">
        <f>'TABLEAUX PRONOS'!F28</f>
        <v>Manchester City - Dinamo Zagreb</v>
      </c>
    </row>
    <row r="29" spans="1:6" x14ac:dyDescent="0.25">
      <c r="A29" s="41"/>
      <c r="B29" s="42"/>
      <c r="C29" s="4">
        <v>43739</v>
      </c>
      <c r="D29" s="13">
        <f>'TABLEAUX PRONOS'!D29</f>
        <v>0</v>
      </c>
      <c r="E29" s="13">
        <f>'TABLEAUX PRONOS'!E29</f>
        <v>0</v>
      </c>
      <c r="F29" s="13" t="str">
        <f>'TABLEAUX PRONOS'!F29</f>
        <v>Lokomotiv Moscou - Atlético Madrid</v>
      </c>
    </row>
    <row r="30" spans="1:6" x14ac:dyDescent="0.25">
      <c r="A30" s="41"/>
      <c r="B30" s="42"/>
      <c r="C30" s="4">
        <v>43739</v>
      </c>
      <c r="D30" s="13">
        <f>'TABLEAUX PRONOS'!D30</f>
        <v>0</v>
      </c>
      <c r="E30" s="13">
        <f>'TABLEAUX PRONOS'!E30</f>
        <v>0</v>
      </c>
      <c r="F30" s="13" t="str">
        <f>'TABLEAUX PRONOS'!F30</f>
        <v>Juventus - Leverkusen</v>
      </c>
    </row>
    <row r="31" spans="1:6" x14ac:dyDescent="0.25">
      <c r="A31" s="41"/>
      <c r="B31" s="42"/>
      <c r="C31" s="4">
        <v>43740</v>
      </c>
      <c r="D31" s="13">
        <f>'TABLEAUX PRONOS'!D31</f>
        <v>0</v>
      </c>
      <c r="E31" s="13">
        <f>'TABLEAUX PRONOS'!E31</f>
        <v>0</v>
      </c>
      <c r="F31" s="13" t="str">
        <f>'TABLEAUX PRONOS'!F31</f>
        <v>Genk - Naples</v>
      </c>
    </row>
    <row r="32" spans="1:6" x14ac:dyDescent="0.25">
      <c r="A32" s="41"/>
      <c r="B32" s="42"/>
      <c r="C32" s="4">
        <v>43740</v>
      </c>
      <c r="D32" s="13">
        <f>'TABLEAUX PRONOS'!D32</f>
        <v>0</v>
      </c>
      <c r="E32" s="13">
        <f>'TABLEAUX PRONOS'!E32</f>
        <v>0</v>
      </c>
      <c r="F32" s="13" t="str">
        <f>'TABLEAUX PRONOS'!F32</f>
        <v>Liverpool - Salzbourg</v>
      </c>
    </row>
    <row r="33" spans="1:6" x14ac:dyDescent="0.25">
      <c r="A33" s="41"/>
      <c r="B33" s="42"/>
      <c r="C33" s="4">
        <v>43740</v>
      </c>
      <c r="D33" s="13">
        <f>'TABLEAUX PRONOS'!D33</f>
        <v>0</v>
      </c>
      <c r="E33" s="13">
        <f>'TABLEAUX PRONOS'!E33</f>
        <v>0</v>
      </c>
      <c r="F33" s="13" t="str">
        <f>'TABLEAUX PRONOS'!F33</f>
        <v>Slavia Prague - Dortmund</v>
      </c>
    </row>
    <row r="34" spans="1:6" x14ac:dyDescent="0.25">
      <c r="A34" s="41"/>
      <c r="B34" s="42"/>
      <c r="C34" s="4">
        <v>43740</v>
      </c>
      <c r="D34" s="13">
        <f>'TABLEAUX PRONOS'!D34</f>
        <v>0</v>
      </c>
      <c r="E34" s="13">
        <f>'TABLEAUX PRONOS'!E34</f>
        <v>0</v>
      </c>
      <c r="F34" s="13" t="str">
        <f>'TABLEAUX PRONOS'!F34</f>
        <v>Barcelone - Inter</v>
      </c>
    </row>
    <row r="35" spans="1:6" x14ac:dyDescent="0.25">
      <c r="A35" s="41"/>
      <c r="B35" s="42"/>
      <c r="C35" s="4">
        <v>43740</v>
      </c>
      <c r="D35" s="13">
        <f>'TABLEAUX PRONOS'!D35</f>
        <v>0</v>
      </c>
      <c r="E35" s="13">
        <f>'TABLEAUX PRONOS'!E35</f>
        <v>0</v>
      </c>
      <c r="F35" s="13" t="str">
        <f>'TABLEAUX PRONOS'!F35</f>
        <v>Zénith - Benfica</v>
      </c>
    </row>
    <row r="36" spans="1:6" x14ac:dyDescent="0.25">
      <c r="A36" s="41"/>
      <c r="B36" s="42"/>
      <c r="C36" s="4">
        <v>43740</v>
      </c>
      <c r="D36" s="13">
        <f>'TABLEAUX PRONOS'!D36</f>
        <v>0</v>
      </c>
      <c r="E36" s="13">
        <f>'TABLEAUX PRONOS'!E36</f>
        <v>0</v>
      </c>
      <c r="F36" s="13" t="str">
        <f>'TABLEAUX PRONOS'!F36</f>
        <v>Leipzig - Lyon</v>
      </c>
    </row>
    <row r="37" spans="1:6" x14ac:dyDescent="0.25">
      <c r="A37" s="41"/>
      <c r="B37" s="42"/>
      <c r="C37" s="4">
        <v>43740</v>
      </c>
      <c r="D37" s="13">
        <f>'TABLEAUX PRONOS'!D37</f>
        <v>0</v>
      </c>
      <c r="E37" s="13">
        <f>'TABLEAUX PRONOS'!E37</f>
        <v>0</v>
      </c>
      <c r="F37" s="13" t="str">
        <f>'TABLEAUX PRONOS'!F37</f>
        <v>Valence - Ajax</v>
      </c>
    </row>
    <row r="38" spans="1:6" x14ac:dyDescent="0.25">
      <c r="A38" s="41"/>
      <c r="B38" s="42"/>
      <c r="C38" s="4">
        <v>43740</v>
      </c>
      <c r="D38" s="13">
        <f>'TABLEAUX PRONOS'!D38</f>
        <v>0</v>
      </c>
      <c r="E38" s="13">
        <f>'TABLEAUX PRONOS'!E38</f>
        <v>0</v>
      </c>
      <c r="F38" s="13" t="str">
        <f>'TABLEAUX PRONOS'!F38</f>
        <v>Lille - Chelsea</v>
      </c>
    </row>
    <row r="39" spans="1:6" x14ac:dyDescent="0.25">
      <c r="A39" s="41"/>
      <c r="B39" s="42" t="s">
        <v>25</v>
      </c>
      <c r="C39" s="42"/>
      <c r="D39" s="42"/>
      <c r="E39" s="42"/>
      <c r="F39" s="42"/>
    </row>
    <row r="40" spans="1:6" x14ac:dyDescent="0.25">
      <c r="A40" s="41"/>
      <c r="B40" s="42" t="s">
        <v>6</v>
      </c>
      <c r="C40" s="4">
        <v>43760</v>
      </c>
      <c r="D40" s="13">
        <f>'TABLEAUX PRONOS'!D40</f>
        <v>0</v>
      </c>
      <c r="E40" s="13">
        <f>'TABLEAUX PRONOS'!E40</f>
        <v>0</v>
      </c>
      <c r="F40" s="13" t="str">
        <f>'TABLEAUX PRONOS'!F40</f>
        <v>Galatasaray - Real Madrid</v>
      </c>
    </row>
    <row r="41" spans="1:6" x14ac:dyDescent="0.25">
      <c r="A41" s="41"/>
      <c r="B41" s="42"/>
      <c r="C41" s="4">
        <v>43760</v>
      </c>
      <c r="D41" s="13">
        <f>'TABLEAUX PRONOS'!D41</f>
        <v>0</v>
      </c>
      <c r="E41" s="13">
        <f>'TABLEAUX PRONOS'!E41</f>
        <v>0</v>
      </c>
      <c r="F41" s="13" t="str">
        <f>'TABLEAUX PRONOS'!F41</f>
        <v>Club Bruges - PSG</v>
      </c>
    </row>
    <row r="42" spans="1:6" x14ac:dyDescent="0.25">
      <c r="A42" s="41"/>
      <c r="B42" s="42"/>
      <c r="C42" s="4">
        <v>43760</v>
      </c>
      <c r="D42" s="13">
        <f>'TABLEAUX PRONOS'!D42</f>
        <v>0</v>
      </c>
      <c r="E42" s="13">
        <f>'TABLEAUX PRONOS'!E42</f>
        <v>0</v>
      </c>
      <c r="F42" s="13" t="str">
        <f>'TABLEAUX PRONOS'!F42</f>
        <v>Olympiakos - Bayern</v>
      </c>
    </row>
    <row r="43" spans="1:6" x14ac:dyDescent="0.25">
      <c r="A43" s="41"/>
      <c r="B43" s="42"/>
      <c r="C43" s="4">
        <v>43760</v>
      </c>
      <c r="D43" s="13">
        <f>'TABLEAUX PRONOS'!D43</f>
        <v>0</v>
      </c>
      <c r="E43" s="13">
        <f>'TABLEAUX PRONOS'!E43</f>
        <v>0</v>
      </c>
      <c r="F43" s="13" t="str">
        <f>'TABLEAUX PRONOS'!F43</f>
        <v>Tottenham - Étoile Rouge Belgrade</v>
      </c>
    </row>
    <row r="44" spans="1:6" x14ac:dyDescent="0.25">
      <c r="A44" s="41"/>
      <c r="B44" s="42"/>
      <c r="C44" s="4">
        <v>43760</v>
      </c>
      <c r="D44" s="13">
        <f>'TABLEAUX PRONOS'!D44</f>
        <v>0</v>
      </c>
      <c r="E44" s="13">
        <f>'TABLEAUX PRONOS'!E44</f>
        <v>0</v>
      </c>
      <c r="F44" s="13" t="str">
        <f>'TABLEAUX PRONOS'!F44</f>
        <v>Shakhtar Donetsk - Dinamo Zagreb</v>
      </c>
    </row>
    <row r="45" spans="1:6" x14ac:dyDescent="0.25">
      <c r="A45" s="41"/>
      <c r="B45" s="42"/>
      <c r="C45" s="4">
        <v>43760</v>
      </c>
      <c r="D45" s="13">
        <f>'TABLEAUX PRONOS'!D45</f>
        <v>0</v>
      </c>
      <c r="E45" s="13">
        <f>'TABLEAUX PRONOS'!E45</f>
        <v>0</v>
      </c>
      <c r="F45" s="13" t="str">
        <f>'TABLEAUX PRONOS'!F45</f>
        <v>Manchester City - Atalanta</v>
      </c>
    </row>
    <row r="46" spans="1:6" x14ac:dyDescent="0.25">
      <c r="A46" s="41"/>
      <c r="B46" s="42"/>
      <c r="C46" s="4">
        <v>43760</v>
      </c>
      <c r="D46" s="13">
        <f>'TABLEAUX PRONOS'!D46</f>
        <v>0</v>
      </c>
      <c r="E46" s="13">
        <f>'TABLEAUX PRONOS'!E46</f>
        <v>0</v>
      </c>
      <c r="F46" s="13" t="str">
        <f>'TABLEAUX PRONOS'!F46</f>
        <v>Atlético Madrid - Leverkusen</v>
      </c>
    </row>
    <row r="47" spans="1:6" x14ac:dyDescent="0.25">
      <c r="A47" s="41"/>
      <c r="B47" s="42"/>
      <c r="C47" s="4">
        <v>43760</v>
      </c>
      <c r="D47" s="13">
        <f>'TABLEAUX PRONOS'!D47</f>
        <v>0</v>
      </c>
      <c r="E47" s="13">
        <f>'TABLEAUX PRONOS'!E47</f>
        <v>0</v>
      </c>
      <c r="F47" s="13" t="str">
        <f>'TABLEAUX PRONOS'!F47</f>
        <v>Juventus - Lokomotiv Moscou</v>
      </c>
    </row>
    <row r="48" spans="1:6" x14ac:dyDescent="0.25">
      <c r="A48" s="41"/>
      <c r="B48" s="42"/>
      <c r="C48" s="4">
        <v>43761</v>
      </c>
      <c r="D48" s="13">
        <f>'TABLEAUX PRONOS'!D48</f>
        <v>0</v>
      </c>
      <c r="E48" s="13">
        <f>'TABLEAUX PRONOS'!E48</f>
        <v>0</v>
      </c>
      <c r="F48" s="13" t="str">
        <f>'TABLEAUX PRONOS'!F48</f>
        <v>Genk - Liverpool</v>
      </c>
    </row>
    <row r="49" spans="1:6" x14ac:dyDescent="0.25">
      <c r="A49" s="41"/>
      <c r="B49" s="42"/>
      <c r="C49" s="4">
        <v>43761</v>
      </c>
      <c r="D49" s="13">
        <f>'TABLEAUX PRONOS'!D49</f>
        <v>0</v>
      </c>
      <c r="E49" s="13">
        <f>'TABLEAUX PRONOS'!E49</f>
        <v>0</v>
      </c>
      <c r="F49" s="13" t="str">
        <f>'TABLEAUX PRONOS'!F49</f>
        <v>Salzbourg - Naples</v>
      </c>
    </row>
    <row r="50" spans="1:6" x14ac:dyDescent="0.25">
      <c r="A50" s="41"/>
      <c r="B50" s="42"/>
      <c r="C50" s="4">
        <v>43761</v>
      </c>
      <c r="D50" s="13">
        <f>'TABLEAUX PRONOS'!D50</f>
        <v>0</v>
      </c>
      <c r="E50" s="13">
        <f>'TABLEAUX PRONOS'!E50</f>
        <v>0</v>
      </c>
      <c r="F50" s="13" t="str">
        <f>'TABLEAUX PRONOS'!F50</f>
        <v>Inter - Dortmund</v>
      </c>
    </row>
    <row r="51" spans="1:6" x14ac:dyDescent="0.25">
      <c r="A51" s="41"/>
      <c r="B51" s="42"/>
      <c r="C51" s="4">
        <v>43761</v>
      </c>
      <c r="D51" s="13">
        <f>'TABLEAUX PRONOS'!D51</f>
        <v>0</v>
      </c>
      <c r="E51" s="13">
        <f>'TABLEAUX PRONOS'!E51</f>
        <v>0</v>
      </c>
      <c r="F51" s="13" t="str">
        <f>'TABLEAUX PRONOS'!F51</f>
        <v>Slavia Prague - Barcelone</v>
      </c>
    </row>
    <row r="52" spans="1:6" x14ac:dyDescent="0.25">
      <c r="A52" s="41"/>
      <c r="B52" s="42"/>
      <c r="C52" s="4">
        <v>43761</v>
      </c>
      <c r="D52" s="13">
        <f>'TABLEAUX PRONOS'!D52</f>
        <v>0</v>
      </c>
      <c r="E52" s="13">
        <f>'TABLEAUX PRONOS'!E52</f>
        <v>0</v>
      </c>
      <c r="F52" s="13" t="str">
        <f>'TABLEAUX PRONOS'!F52</f>
        <v>Leipzig - Zénith</v>
      </c>
    </row>
    <row r="53" spans="1:6" x14ac:dyDescent="0.25">
      <c r="A53" s="41"/>
      <c r="B53" s="42"/>
      <c r="C53" s="4">
        <v>43761</v>
      </c>
      <c r="D53" s="13">
        <f>'TABLEAUX PRONOS'!D53</f>
        <v>0</v>
      </c>
      <c r="E53" s="13">
        <f>'TABLEAUX PRONOS'!E53</f>
        <v>0</v>
      </c>
      <c r="F53" s="13" t="str">
        <f>'TABLEAUX PRONOS'!F53</f>
        <v>Benfica - Lyon</v>
      </c>
    </row>
    <row r="54" spans="1:6" x14ac:dyDescent="0.25">
      <c r="A54" s="41"/>
      <c r="B54" s="42"/>
      <c r="C54" s="4">
        <v>43761</v>
      </c>
      <c r="D54" s="13">
        <f>'TABLEAUX PRONOS'!D54</f>
        <v>0</v>
      </c>
      <c r="E54" s="13">
        <f>'TABLEAUX PRONOS'!E54</f>
        <v>0</v>
      </c>
      <c r="F54" s="13" t="str">
        <f>'TABLEAUX PRONOS'!F54</f>
        <v>Ajax - Chelsea</v>
      </c>
    </row>
    <row r="55" spans="1:6" x14ac:dyDescent="0.25">
      <c r="A55" s="41"/>
      <c r="B55" s="42"/>
      <c r="C55" s="4">
        <v>43761</v>
      </c>
      <c r="D55" s="13">
        <f>'TABLEAUX PRONOS'!D55</f>
        <v>0</v>
      </c>
      <c r="E55" s="13">
        <f>'TABLEAUX PRONOS'!E55</f>
        <v>0</v>
      </c>
      <c r="F55" s="13" t="str">
        <f>'TABLEAUX PRONOS'!F55</f>
        <v>Lille - Valence</v>
      </c>
    </row>
    <row r="56" spans="1:6" x14ac:dyDescent="0.25">
      <c r="A56" s="41"/>
      <c r="B56" s="42" t="s">
        <v>24</v>
      </c>
      <c r="C56" s="42"/>
      <c r="D56" s="42"/>
      <c r="E56" s="42"/>
      <c r="F56" s="42"/>
    </row>
    <row r="57" spans="1:6" x14ac:dyDescent="0.25">
      <c r="A57" s="41"/>
      <c r="B57" s="42" t="s">
        <v>7</v>
      </c>
      <c r="C57" s="4">
        <v>43775</v>
      </c>
      <c r="D57" s="13">
        <f>'TABLEAUX PRONOS'!D57</f>
        <v>0</v>
      </c>
      <c r="E57" s="13">
        <f>'TABLEAUX PRONOS'!E57</f>
        <v>0</v>
      </c>
      <c r="F57" s="13" t="str">
        <f>'TABLEAUX PRONOS'!F57</f>
        <v>Naples - Salzbourg</v>
      </c>
    </row>
    <row r="58" spans="1:6" x14ac:dyDescent="0.25">
      <c r="A58" s="41"/>
      <c r="B58" s="42"/>
      <c r="C58" s="4">
        <v>43775</v>
      </c>
      <c r="D58" s="13">
        <f>'TABLEAUX PRONOS'!D58</f>
        <v>0</v>
      </c>
      <c r="E58" s="13">
        <f>'TABLEAUX PRONOS'!E58</f>
        <v>0</v>
      </c>
      <c r="F58" s="13" t="str">
        <f>'TABLEAUX PRONOS'!F58</f>
        <v>Liverpool - Genk</v>
      </c>
    </row>
    <row r="59" spans="1:6" x14ac:dyDescent="0.25">
      <c r="A59" s="41"/>
      <c r="B59" s="42"/>
      <c r="C59" s="4">
        <v>43775</v>
      </c>
      <c r="D59" s="13">
        <f>'TABLEAUX PRONOS'!D59</f>
        <v>0</v>
      </c>
      <c r="E59" s="13">
        <f>'TABLEAUX PRONOS'!E59</f>
        <v>0</v>
      </c>
      <c r="F59" s="13" t="str">
        <f>'TABLEAUX PRONOS'!F59</f>
        <v>Barcelone - Slavia Prague</v>
      </c>
    </row>
    <row r="60" spans="1:6" x14ac:dyDescent="0.25">
      <c r="A60" s="41"/>
      <c r="B60" s="42"/>
      <c r="C60" s="4">
        <v>43775</v>
      </c>
      <c r="D60" s="13">
        <f>'TABLEAUX PRONOS'!D60</f>
        <v>0</v>
      </c>
      <c r="E60" s="13">
        <f>'TABLEAUX PRONOS'!E60</f>
        <v>0</v>
      </c>
      <c r="F60" s="13" t="str">
        <f>'TABLEAUX PRONOS'!F60</f>
        <v>Dortmund - Inter</v>
      </c>
    </row>
    <row r="61" spans="1:6" x14ac:dyDescent="0.25">
      <c r="A61" s="41"/>
      <c r="B61" s="42"/>
      <c r="C61" s="4">
        <v>43775</v>
      </c>
      <c r="D61" s="13">
        <f>'TABLEAUX PRONOS'!D61</f>
        <v>0</v>
      </c>
      <c r="E61" s="13">
        <f>'TABLEAUX PRONOS'!E61</f>
        <v>0</v>
      </c>
      <c r="F61" s="13" t="str">
        <f>'TABLEAUX PRONOS'!F61</f>
        <v>Zénith - Leipzig</v>
      </c>
    </row>
    <row r="62" spans="1:6" x14ac:dyDescent="0.25">
      <c r="A62" s="41"/>
      <c r="B62" s="42"/>
      <c r="C62" s="4">
        <v>43775</v>
      </c>
      <c r="D62" s="13">
        <f>'TABLEAUX PRONOS'!D62</f>
        <v>0</v>
      </c>
      <c r="E62" s="13">
        <f>'TABLEAUX PRONOS'!E62</f>
        <v>0</v>
      </c>
      <c r="F62" s="13" t="str">
        <f>'TABLEAUX PRONOS'!F62</f>
        <v>Lyon - Benfica</v>
      </c>
    </row>
    <row r="63" spans="1:6" x14ac:dyDescent="0.25">
      <c r="A63" s="41"/>
      <c r="B63" s="42"/>
      <c r="C63" s="4">
        <v>43775</v>
      </c>
      <c r="D63" s="13">
        <f>'TABLEAUX PRONOS'!D63</f>
        <v>0</v>
      </c>
      <c r="E63" s="13">
        <f>'TABLEAUX PRONOS'!E63</f>
        <v>0</v>
      </c>
      <c r="F63" s="13" t="str">
        <f>'TABLEAUX PRONOS'!F63</f>
        <v>Chelsea - Ajax</v>
      </c>
    </row>
    <row r="64" spans="1:6" x14ac:dyDescent="0.25">
      <c r="A64" s="41"/>
      <c r="B64" s="42"/>
      <c r="C64" s="4">
        <v>43775</v>
      </c>
      <c r="D64" s="13">
        <f>'TABLEAUX PRONOS'!D64</f>
        <v>0</v>
      </c>
      <c r="E64" s="13">
        <f>'TABLEAUX PRONOS'!E64</f>
        <v>0</v>
      </c>
      <c r="F64" s="13" t="str">
        <f>'TABLEAUX PRONOS'!F64</f>
        <v>Valence - Lille</v>
      </c>
    </row>
    <row r="65" spans="1:6" x14ac:dyDescent="0.25">
      <c r="A65" s="41"/>
      <c r="B65" s="42"/>
      <c r="C65" s="4">
        <v>43776</v>
      </c>
      <c r="D65" s="13">
        <f>'TABLEAUX PRONOS'!D65</f>
        <v>0</v>
      </c>
      <c r="E65" s="13">
        <f>'TABLEAUX PRONOS'!E65</f>
        <v>0</v>
      </c>
      <c r="F65" s="13" t="str">
        <f>'TABLEAUX PRONOS'!F65</f>
        <v>PSG - Club Bruges</v>
      </c>
    </row>
    <row r="66" spans="1:6" x14ac:dyDescent="0.25">
      <c r="A66" s="41"/>
      <c r="B66" s="42"/>
      <c r="C66" s="4">
        <v>43776</v>
      </c>
      <c r="D66" s="13">
        <f>'TABLEAUX PRONOS'!D66</f>
        <v>0</v>
      </c>
      <c r="E66" s="13">
        <f>'TABLEAUX PRONOS'!E66</f>
        <v>0</v>
      </c>
      <c r="F66" s="13" t="str">
        <f>'TABLEAUX PRONOS'!F66</f>
        <v>Real Madrid - Galatasaray</v>
      </c>
    </row>
    <row r="67" spans="1:6" x14ac:dyDescent="0.25">
      <c r="A67" s="41"/>
      <c r="B67" s="42"/>
      <c r="C67" s="4">
        <v>43776</v>
      </c>
      <c r="D67" s="13">
        <f>'TABLEAUX PRONOS'!D67</f>
        <v>0</v>
      </c>
      <c r="E67" s="13">
        <f>'TABLEAUX PRONOS'!E67</f>
        <v>0</v>
      </c>
      <c r="F67" s="13" t="str">
        <f>'TABLEAUX PRONOS'!F67</f>
        <v>Bayern - Olympiakos</v>
      </c>
    </row>
    <row r="68" spans="1:6" x14ac:dyDescent="0.25">
      <c r="A68" s="41"/>
      <c r="B68" s="42"/>
      <c r="C68" s="4">
        <v>43776</v>
      </c>
      <c r="D68" s="13">
        <f>'TABLEAUX PRONOS'!D68</f>
        <v>0</v>
      </c>
      <c r="E68" s="13">
        <f>'TABLEAUX PRONOS'!E68</f>
        <v>0</v>
      </c>
      <c r="F68" s="13" t="str">
        <f>'TABLEAUX PRONOS'!F68</f>
        <v>Étoile Rouge Belgrade - Tottenham</v>
      </c>
    </row>
    <row r="69" spans="1:6" x14ac:dyDescent="0.25">
      <c r="A69" s="41"/>
      <c r="B69" s="42"/>
      <c r="C69" s="4">
        <v>43776</v>
      </c>
      <c r="D69" s="13">
        <f>'TABLEAUX PRONOS'!D69</f>
        <v>0</v>
      </c>
      <c r="E69" s="13">
        <f>'TABLEAUX PRONOS'!E69</f>
        <v>0</v>
      </c>
      <c r="F69" s="13" t="str">
        <f>'TABLEAUX PRONOS'!F69</f>
        <v>Dinamo Zagreb - Shakthar Donetsk</v>
      </c>
    </row>
    <row r="70" spans="1:6" x14ac:dyDescent="0.25">
      <c r="A70" s="41"/>
      <c r="B70" s="42"/>
      <c r="C70" s="4">
        <v>43776</v>
      </c>
      <c r="D70" s="13">
        <f>'TABLEAUX PRONOS'!D70</f>
        <v>0</v>
      </c>
      <c r="E70" s="13">
        <f>'TABLEAUX PRONOS'!E70</f>
        <v>0</v>
      </c>
      <c r="F70" s="13" t="str">
        <f>'TABLEAUX PRONOS'!F70</f>
        <v>Atalanta - Manchester City</v>
      </c>
    </row>
    <row r="71" spans="1:6" x14ac:dyDescent="0.25">
      <c r="A71" s="41"/>
      <c r="B71" s="42"/>
      <c r="C71" s="4">
        <v>43776</v>
      </c>
      <c r="D71" s="13">
        <f>'TABLEAUX PRONOS'!D71</f>
        <v>0</v>
      </c>
      <c r="E71" s="13">
        <f>'TABLEAUX PRONOS'!E71</f>
        <v>0</v>
      </c>
      <c r="F71" s="13" t="str">
        <f>'TABLEAUX PRONOS'!F71</f>
        <v>Lokomotiv Moscou - Juventus</v>
      </c>
    </row>
    <row r="72" spans="1:6" x14ac:dyDescent="0.25">
      <c r="A72" s="41"/>
      <c r="B72" s="42"/>
      <c r="C72" s="4">
        <v>43776</v>
      </c>
      <c r="D72" s="13">
        <f>'TABLEAUX PRONOS'!D72</f>
        <v>0</v>
      </c>
      <c r="E72" s="13">
        <f>'TABLEAUX PRONOS'!E72</f>
        <v>0</v>
      </c>
      <c r="F72" s="13" t="str">
        <f>'TABLEAUX PRONOS'!F72</f>
        <v>Leverkusen - Atlético Madrid</v>
      </c>
    </row>
    <row r="73" spans="1:6" x14ac:dyDescent="0.25">
      <c r="A73" s="41"/>
      <c r="B73" s="42" t="s">
        <v>23</v>
      </c>
      <c r="C73" s="42"/>
      <c r="D73" s="42"/>
      <c r="E73" s="42"/>
      <c r="F73" s="42"/>
    </row>
    <row r="74" spans="1:6" x14ac:dyDescent="0.25">
      <c r="A74" s="41"/>
      <c r="B74" s="42" t="s">
        <v>8</v>
      </c>
      <c r="C74" s="4">
        <v>43795</v>
      </c>
      <c r="D74" s="13">
        <f>'TABLEAUX PRONOS'!D74</f>
        <v>0</v>
      </c>
      <c r="E74" s="13">
        <f>'TABLEAUX PRONOS'!E74</f>
        <v>0</v>
      </c>
      <c r="F74" s="13" t="str">
        <f>'TABLEAUX PRONOS'!F74</f>
        <v>Galatasaray - Club Bruges</v>
      </c>
    </row>
    <row r="75" spans="1:6" x14ac:dyDescent="0.25">
      <c r="A75" s="41"/>
      <c r="B75" s="42"/>
      <c r="C75" s="4">
        <v>43795</v>
      </c>
      <c r="D75" s="13">
        <f>'TABLEAUX PRONOS'!D75</f>
        <v>0</v>
      </c>
      <c r="E75" s="13">
        <f>'TABLEAUX PRONOS'!E75</f>
        <v>0</v>
      </c>
      <c r="F75" s="13" t="str">
        <f>'TABLEAUX PRONOS'!F75</f>
        <v>Real Madrid - PSG</v>
      </c>
    </row>
    <row r="76" spans="1:6" x14ac:dyDescent="0.25">
      <c r="A76" s="41"/>
      <c r="B76" s="42"/>
      <c r="C76" s="4">
        <v>43795</v>
      </c>
      <c r="D76" s="13">
        <f>'TABLEAUX PRONOS'!D76</f>
        <v>0</v>
      </c>
      <c r="E76" s="13">
        <f>'TABLEAUX PRONOS'!E76</f>
        <v>0</v>
      </c>
      <c r="F76" s="13" t="str">
        <f>'TABLEAUX PRONOS'!F76</f>
        <v>Tottenham - Olympiakos</v>
      </c>
    </row>
    <row r="77" spans="1:6" x14ac:dyDescent="0.25">
      <c r="A77" s="41"/>
      <c r="B77" s="42"/>
      <c r="C77" s="4">
        <v>43795</v>
      </c>
      <c r="D77" s="13">
        <f>'TABLEAUX PRONOS'!D77</f>
        <v>0</v>
      </c>
      <c r="E77" s="13">
        <f>'TABLEAUX PRONOS'!E77</f>
        <v>0</v>
      </c>
      <c r="F77" s="13" t="str">
        <f>'TABLEAUX PRONOS'!F77</f>
        <v>Étoile Rouge Belgrade - Bayern</v>
      </c>
    </row>
    <row r="78" spans="1:6" x14ac:dyDescent="0.25">
      <c r="A78" s="41"/>
      <c r="B78" s="42"/>
      <c r="C78" s="4">
        <v>43795</v>
      </c>
      <c r="D78" s="13">
        <f>'TABLEAUX PRONOS'!D78</f>
        <v>0</v>
      </c>
      <c r="E78" s="13">
        <f>'TABLEAUX PRONOS'!E78</f>
        <v>0</v>
      </c>
      <c r="F78" s="13" t="str">
        <f>'TABLEAUX PRONOS'!F78</f>
        <v>Atalanta - Dinamo Zagreb</v>
      </c>
    </row>
    <row r="79" spans="1:6" x14ac:dyDescent="0.25">
      <c r="A79" s="41"/>
      <c r="B79" s="42"/>
      <c r="C79" s="4">
        <v>43795</v>
      </c>
      <c r="D79" s="13">
        <f>'TABLEAUX PRONOS'!D79</f>
        <v>0</v>
      </c>
      <c r="E79" s="13">
        <f>'TABLEAUX PRONOS'!E79</f>
        <v>0</v>
      </c>
      <c r="F79" s="13" t="str">
        <f>'TABLEAUX PRONOS'!F79</f>
        <v>Manchester City - Shakhtar Donetsk</v>
      </c>
    </row>
    <row r="80" spans="1:6" x14ac:dyDescent="0.25">
      <c r="A80" s="41"/>
      <c r="B80" s="42"/>
      <c r="C80" s="4">
        <v>43795</v>
      </c>
      <c r="D80" s="13">
        <f>'TABLEAUX PRONOS'!D80</f>
        <v>0</v>
      </c>
      <c r="E80" s="13">
        <f>'TABLEAUX PRONOS'!E80</f>
        <v>0</v>
      </c>
      <c r="F80" s="13" t="str">
        <f>'TABLEAUX PRONOS'!F80</f>
        <v>Lokomotiv Moscou - Leverkusen</v>
      </c>
    </row>
    <row r="81" spans="1:6" x14ac:dyDescent="0.25">
      <c r="A81" s="41"/>
      <c r="B81" s="42"/>
      <c r="C81" s="4">
        <v>43795</v>
      </c>
      <c r="D81" s="13">
        <f>'TABLEAUX PRONOS'!D81</f>
        <v>0</v>
      </c>
      <c r="E81" s="13">
        <f>'TABLEAUX PRONOS'!E81</f>
        <v>0</v>
      </c>
      <c r="F81" s="13" t="str">
        <f>'TABLEAUX PRONOS'!F81</f>
        <v>Juventus - Atlético Madrid</v>
      </c>
    </row>
    <row r="82" spans="1:6" x14ac:dyDescent="0.25">
      <c r="A82" s="41"/>
      <c r="B82" s="42"/>
      <c r="C82" s="4">
        <v>43796</v>
      </c>
      <c r="D82" s="13">
        <f>'TABLEAUX PRONOS'!D82</f>
        <v>0</v>
      </c>
      <c r="E82" s="13">
        <f>'TABLEAUX PRONOS'!E82</f>
        <v>0</v>
      </c>
      <c r="F82" s="13" t="str">
        <f>'TABLEAUX PRONOS'!F82</f>
        <v>Liverpool - Naples</v>
      </c>
    </row>
    <row r="83" spans="1:6" x14ac:dyDescent="0.25">
      <c r="A83" s="41"/>
      <c r="B83" s="42"/>
      <c r="C83" s="4">
        <v>43796</v>
      </c>
      <c r="D83" s="13">
        <f>'TABLEAUX PRONOS'!D83</f>
        <v>0</v>
      </c>
      <c r="E83" s="13">
        <f>'TABLEAUX PRONOS'!E83</f>
        <v>0</v>
      </c>
      <c r="F83" s="13" t="str">
        <f>'TABLEAUX PRONOS'!F83</f>
        <v>Genk - Salzbourg</v>
      </c>
    </row>
    <row r="84" spans="1:6" x14ac:dyDescent="0.25">
      <c r="A84" s="41"/>
      <c r="B84" s="42"/>
      <c r="C84" s="4">
        <v>43796</v>
      </c>
      <c r="D84" s="13">
        <f>'TABLEAUX PRONOS'!D84</f>
        <v>0</v>
      </c>
      <c r="E84" s="13">
        <f>'TABLEAUX PRONOS'!E84</f>
        <v>0</v>
      </c>
      <c r="F84" s="13" t="str">
        <f>'TABLEAUX PRONOS'!F84</f>
        <v>Barcelone - Dortmund</v>
      </c>
    </row>
    <row r="85" spans="1:6" x14ac:dyDescent="0.25">
      <c r="A85" s="41"/>
      <c r="B85" s="42"/>
      <c r="C85" s="4">
        <v>43796</v>
      </c>
      <c r="D85" s="13">
        <f>'TABLEAUX PRONOS'!D85</f>
        <v>0</v>
      </c>
      <c r="E85" s="13">
        <f>'TABLEAUX PRONOS'!E85</f>
        <v>0</v>
      </c>
      <c r="F85" s="13" t="str">
        <f>'TABLEAUX PRONOS'!F85</f>
        <v>Slavia Prague - Inter</v>
      </c>
    </row>
    <row r="86" spans="1:6" x14ac:dyDescent="0.25">
      <c r="A86" s="41"/>
      <c r="B86" s="42"/>
      <c r="C86" s="4">
        <v>43796</v>
      </c>
      <c r="D86" s="13">
        <f>'TABLEAUX PRONOS'!D86</f>
        <v>0</v>
      </c>
      <c r="E86" s="13">
        <f>'TABLEAUX PRONOS'!E86</f>
        <v>0</v>
      </c>
      <c r="F86" s="13" t="str">
        <f>'TABLEAUX PRONOS'!F86</f>
        <v>Zénith - Lyon</v>
      </c>
    </row>
    <row r="87" spans="1:6" x14ac:dyDescent="0.25">
      <c r="A87" s="41"/>
      <c r="B87" s="42"/>
      <c r="C87" s="4">
        <v>43796</v>
      </c>
      <c r="D87" s="13">
        <f>'TABLEAUX PRONOS'!D87</f>
        <v>0</v>
      </c>
      <c r="E87" s="13">
        <f>'TABLEAUX PRONOS'!E87</f>
        <v>0</v>
      </c>
      <c r="F87" s="13" t="str">
        <f>'TABLEAUX PRONOS'!F87</f>
        <v>Leipzig - Benfica</v>
      </c>
    </row>
    <row r="88" spans="1:6" x14ac:dyDescent="0.25">
      <c r="A88" s="41"/>
      <c r="B88" s="42"/>
      <c r="C88" s="4">
        <v>43796</v>
      </c>
      <c r="D88" s="13">
        <f>'TABLEAUX PRONOS'!D88</f>
        <v>0</v>
      </c>
      <c r="E88" s="13">
        <f>'TABLEAUX PRONOS'!E88</f>
        <v>0</v>
      </c>
      <c r="F88" s="13" t="str">
        <f>'TABLEAUX PRONOS'!F88</f>
        <v>Valence - Chelsea</v>
      </c>
    </row>
    <row r="89" spans="1:6" x14ac:dyDescent="0.25">
      <c r="A89" s="41"/>
      <c r="B89" s="42"/>
      <c r="C89" s="4">
        <v>43796</v>
      </c>
      <c r="D89" s="13">
        <f>'TABLEAUX PRONOS'!D89</f>
        <v>0</v>
      </c>
      <c r="E89" s="13">
        <f>'TABLEAUX PRONOS'!E89</f>
        <v>0</v>
      </c>
      <c r="F89" s="13" t="str">
        <f>'TABLEAUX PRONOS'!F89</f>
        <v>Lille - Ajax</v>
      </c>
    </row>
    <row r="90" spans="1:6" x14ac:dyDescent="0.25">
      <c r="A90" s="41"/>
      <c r="B90" s="42" t="s">
        <v>22</v>
      </c>
      <c r="C90" s="42"/>
      <c r="D90" s="42"/>
      <c r="E90" s="42"/>
      <c r="F90" s="42"/>
    </row>
    <row r="91" spans="1:6" x14ac:dyDescent="0.25">
      <c r="A91" s="41"/>
      <c r="B91" s="42" t="s">
        <v>9</v>
      </c>
      <c r="C91" s="4">
        <v>43809</v>
      </c>
      <c r="D91" s="13">
        <f>'TABLEAUX PRONOS'!D91</f>
        <v>0</v>
      </c>
      <c r="E91" s="13">
        <f>'TABLEAUX PRONOS'!E91</f>
        <v>0</v>
      </c>
      <c r="F91" s="13" t="str">
        <f>'TABLEAUX PRONOS'!F91</f>
        <v>Naples - Genk</v>
      </c>
    </row>
    <row r="92" spans="1:6" x14ac:dyDescent="0.25">
      <c r="A92" s="41"/>
      <c r="B92" s="42"/>
      <c r="C92" s="4">
        <v>43809</v>
      </c>
      <c r="D92" s="13">
        <f>'TABLEAUX PRONOS'!D92</f>
        <v>0</v>
      </c>
      <c r="E92" s="13">
        <f>'TABLEAUX PRONOS'!E92</f>
        <v>0</v>
      </c>
      <c r="F92" s="13" t="str">
        <f>'TABLEAUX PRONOS'!F92</f>
        <v>Salzbourg - Liverpool</v>
      </c>
    </row>
    <row r="93" spans="1:6" x14ac:dyDescent="0.25">
      <c r="A93" s="41"/>
      <c r="B93" s="42"/>
      <c r="C93" s="4">
        <v>43809</v>
      </c>
      <c r="D93" s="13">
        <f>'TABLEAUX PRONOS'!D93</f>
        <v>0</v>
      </c>
      <c r="E93" s="13">
        <f>'TABLEAUX PRONOS'!E93</f>
        <v>0</v>
      </c>
      <c r="F93" s="13" t="str">
        <f>'TABLEAUX PRONOS'!F93</f>
        <v>Dortmund - Slavia Prague</v>
      </c>
    </row>
    <row r="94" spans="1:6" x14ac:dyDescent="0.25">
      <c r="A94" s="41"/>
      <c r="B94" s="42"/>
      <c r="C94" s="4">
        <v>43809</v>
      </c>
      <c r="D94" s="13">
        <f>'TABLEAUX PRONOS'!D94</f>
        <v>0</v>
      </c>
      <c r="E94" s="13">
        <f>'TABLEAUX PRONOS'!E94</f>
        <v>0</v>
      </c>
      <c r="F94" s="13" t="str">
        <f>'TABLEAUX PRONOS'!F94</f>
        <v>Inter - Barcelone</v>
      </c>
    </row>
    <row r="95" spans="1:6" x14ac:dyDescent="0.25">
      <c r="A95" s="41"/>
      <c r="B95" s="42"/>
      <c r="C95" s="4">
        <v>43809</v>
      </c>
      <c r="D95" s="13">
        <f>'TABLEAUX PRONOS'!D95</f>
        <v>0</v>
      </c>
      <c r="E95" s="13">
        <f>'TABLEAUX PRONOS'!E95</f>
        <v>0</v>
      </c>
      <c r="F95" s="13" t="str">
        <f>'TABLEAUX PRONOS'!F95</f>
        <v>Lyon - Leipzig</v>
      </c>
    </row>
    <row r="96" spans="1:6" x14ac:dyDescent="0.25">
      <c r="A96" s="41"/>
      <c r="B96" s="42"/>
      <c r="C96" s="4">
        <v>43809</v>
      </c>
      <c r="D96" s="13">
        <f>'TABLEAUX PRONOS'!D96</f>
        <v>0</v>
      </c>
      <c r="E96" s="13">
        <f>'TABLEAUX PRONOS'!E96</f>
        <v>0</v>
      </c>
      <c r="F96" s="13" t="str">
        <f>'TABLEAUX PRONOS'!F96</f>
        <v>Benfica - Zénith</v>
      </c>
    </row>
    <row r="97" spans="1:6" x14ac:dyDescent="0.25">
      <c r="A97" s="41"/>
      <c r="B97" s="42"/>
      <c r="C97" s="4">
        <v>43809</v>
      </c>
      <c r="D97" s="13">
        <f>'TABLEAUX PRONOS'!D97</f>
        <v>0</v>
      </c>
      <c r="E97" s="13">
        <f>'TABLEAUX PRONOS'!E97</f>
        <v>0</v>
      </c>
      <c r="F97" s="13" t="str">
        <f>'TABLEAUX PRONOS'!F97</f>
        <v>Chelsea - Lille</v>
      </c>
    </row>
    <row r="98" spans="1:6" x14ac:dyDescent="0.25">
      <c r="A98" s="41"/>
      <c r="B98" s="42"/>
      <c r="C98" s="4">
        <v>43809</v>
      </c>
      <c r="D98" s="13">
        <f>'TABLEAUX PRONOS'!D98</f>
        <v>0</v>
      </c>
      <c r="E98" s="13">
        <f>'TABLEAUX PRONOS'!E98</f>
        <v>0</v>
      </c>
      <c r="F98" s="13" t="str">
        <f>'TABLEAUX PRONOS'!F98</f>
        <v>Ajax - Valence</v>
      </c>
    </row>
    <row r="99" spans="1:6" x14ac:dyDescent="0.25">
      <c r="A99" s="41"/>
      <c r="B99" s="42"/>
      <c r="C99" s="4">
        <v>43810</v>
      </c>
      <c r="D99" s="13">
        <f>'TABLEAUX PRONOS'!D99</f>
        <v>0</v>
      </c>
      <c r="E99" s="13">
        <f>'TABLEAUX PRONOS'!E99</f>
        <v>0</v>
      </c>
      <c r="F99" s="13" t="str">
        <f>'TABLEAUX PRONOS'!F99</f>
        <v>Club Bruges - Real Madrid</v>
      </c>
    </row>
    <row r="100" spans="1:6" x14ac:dyDescent="0.25">
      <c r="A100" s="41"/>
      <c r="B100" s="42"/>
      <c r="C100" s="4">
        <v>43810</v>
      </c>
      <c r="D100" s="13">
        <f>'TABLEAUX PRONOS'!D100</f>
        <v>0</v>
      </c>
      <c r="E100" s="13">
        <f>'TABLEAUX PRONOS'!E100</f>
        <v>0</v>
      </c>
      <c r="F100" s="13" t="str">
        <f>'TABLEAUX PRONOS'!F100</f>
        <v>PSG - Galatasaray</v>
      </c>
    </row>
    <row r="101" spans="1:6" x14ac:dyDescent="0.25">
      <c r="A101" s="41"/>
      <c r="B101" s="42"/>
      <c r="C101" s="4">
        <v>43810</v>
      </c>
      <c r="D101" s="13">
        <f>'TABLEAUX PRONOS'!D101</f>
        <v>0</v>
      </c>
      <c r="E101" s="13">
        <f>'TABLEAUX PRONOS'!E101</f>
        <v>0</v>
      </c>
      <c r="F101" s="13" t="str">
        <f>'TABLEAUX PRONOS'!F101</f>
        <v>Bayern - Tottenham</v>
      </c>
    </row>
    <row r="102" spans="1:6" x14ac:dyDescent="0.25">
      <c r="A102" s="41"/>
      <c r="B102" s="42"/>
      <c r="C102" s="4">
        <v>43810</v>
      </c>
      <c r="D102" s="13">
        <f>'TABLEAUX PRONOS'!D102</f>
        <v>0</v>
      </c>
      <c r="E102" s="13">
        <f>'TABLEAUX PRONOS'!E102</f>
        <v>0</v>
      </c>
      <c r="F102" s="13" t="str">
        <f>'TABLEAUX PRONOS'!F102</f>
        <v>Olympiakos - Étoile Rouge Belgrade</v>
      </c>
    </row>
    <row r="103" spans="1:6" x14ac:dyDescent="0.25">
      <c r="A103" s="41"/>
      <c r="B103" s="42"/>
      <c r="C103" s="4">
        <v>43810</v>
      </c>
      <c r="D103" s="13">
        <f>'TABLEAUX PRONOS'!D103</f>
        <v>0</v>
      </c>
      <c r="E103" s="13">
        <f>'TABLEAUX PRONOS'!E103</f>
        <v>0</v>
      </c>
      <c r="F103" s="13" t="str">
        <f>'TABLEAUX PRONOS'!F103</f>
        <v>Dinamo Zagreb - Manchester City</v>
      </c>
    </row>
    <row r="104" spans="1:6" x14ac:dyDescent="0.25">
      <c r="A104" s="41"/>
      <c r="B104" s="42"/>
      <c r="C104" s="4">
        <v>43810</v>
      </c>
      <c r="D104" s="13">
        <f>'TABLEAUX PRONOS'!D104</f>
        <v>0</v>
      </c>
      <c r="E104" s="13">
        <f>'TABLEAUX PRONOS'!E104</f>
        <v>0</v>
      </c>
      <c r="F104" s="13" t="str">
        <f>'TABLEAUX PRONOS'!F104</f>
        <v>Shakthar Donetsk - Atalanta</v>
      </c>
    </row>
    <row r="105" spans="1:6" x14ac:dyDescent="0.25">
      <c r="A105" s="41"/>
      <c r="B105" s="42"/>
      <c r="C105" s="4">
        <v>43810</v>
      </c>
      <c r="D105" s="13">
        <f>'TABLEAUX PRONOS'!D105</f>
        <v>0</v>
      </c>
      <c r="E105" s="13">
        <f>'TABLEAUX PRONOS'!E105</f>
        <v>0</v>
      </c>
      <c r="F105" s="13" t="str">
        <f>'TABLEAUX PRONOS'!F105</f>
        <v>Leverkusen - Juventus</v>
      </c>
    </row>
    <row r="106" spans="1:6" x14ac:dyDescent="0.25">
      <c r="A106" s="41"/>
      <c r="B106" s="42"/>
      <c r="C106" s="4">
        <v>43810</v>
      </c>
      <c r="D106" s="13">
        <f>'TABLEAUX PRONOS'!D106</f>
        <v>0</v>
      </c>
      <c r="E106" s="13">
        <f>'TABLEAUX PRONOS'!E106</f>
        <v>0</v>
      </c>
      <c r="F106" s="13" t="str">
        <f>'TABLEAUX PRONOS'!F106</f>
        <v>Atlético Madrid - Lokomotiv Moscou</v>
      </c>
    </row>
    <row r="107" spans="1:6" x14ac:dyDescent="0.25">
      <c r="A107" s="41"/>
      <c r="B107" s="42" t="s">
        <v>21</v>
      </c>
      <c r="C107" s="42"/>
      <c r="D107" s="42"/>
      <c r="E107" s="42"/>
      <c r="F107" s="42"/>
    </row>
    <row r="108" spans="1:6" ht="21" x14ac:dyDescent="0.25">
      <c r="A108" s="19"/>
      <c r="B108" s="20"/>
      <c r="C108" s="20"/>
      <c r="D108" s="20"/>
      <c r="E108" s="20"/>
      <c r="F108" s="23"/>
    </row>
    <row r="109" spans="1:6" ht="21" x14ac:dyDescent="0.25">
      <c r="A109" s="19"/>
      <c r="B109" s="20"/>
      <c r="C109" s="20"/>
      <c r="D109" s="20"/>
      <c r="E109" s="20"/>
      <c r="F109" s="23"/>
    </row>
    <row r="110" spans="1:6" x14ac:dyDescent="0.25">
      <c r="A110" s="45" t="s">
        <v>15</v>
      </c>
      <c r="B110" s="42" t="s">
        <v>11</v>
      </c>
      <c r="C110" s="4">
        <v>43879</v>
      </c>
      <c r="D110" s="13">
        <f>'TABLEAUX PRONOS'!D110</f>
        <v>0</v>
      </c>
      <c r="E110" s="13">
        <f>'TABLEAUX PRONOS'!E110</f>
        <v>0</v>
      </c>
      <c r="F110" s="13" t="str">
        <f>'TABLEAUX PRONOS'!F110</f>
        <v>?</v>
      </c>
    </row>
    <row r="111" spans="1:6" x14ac:dyDescent="0.25">
      <c r="A111" s="46"/>
      <c r="B111" s="42"/>
      <c r="C111" s="4">
        <v>43879</v>
      </c>
      <c r="D111" s="13">
        <f>'TABLEAUX PRONOS'!D111</f>
        <v>0</v>
      </c>
      <c r="E111" s="13">
        <f>'TABLEAUX PRONOS'!E111</f>
        <v>0</v>
      </c>
      <c r="F111" s="13" t="str">
        <f>'TABLEAUX PRONOS'!F111</f>
        <v>?</v>
      </c>
    </row>
    <row r="112" spans="1:6" x14ac:dyDescent="0.25">
      <c r="A112" s="46"/>
      <c r="B112" s="42"/>
      <c r="C112" s="4">
        <v>43879</v>
      </c>
      <c r="D112" s="13">
        <f>'TABLEAUX PRONOS'!D112</f>
        <v>0</v>
      </c>
      <c r="E112" s="13">
        <f>'TABLEAUX PRONOS'!E112</f>
        <v>0</v>
      </c>
      <c r="F112" s="13" t="str">
        <f>'TABLEAUX PRONOS'!F112</f>
        <v>?</v>
      </c>
    </row>
    <row r="113" spans="1:6" x14ac:dyDescent="0.25">
      <c r="A113" s="46"/>
      <c r="B113" s="42"/>
      <c r="C113" s="4">
        <v>43879</v>
      </c>
      <c r="D113" s="13">
        <f>'TABLEAUX PRONOS'!D113</f>
        <v>0</v>
      </c>
      <c r="E113" s="13">
        <f>'TABLEAUX PRONOS'!E113</f>
        <v>0</v>
      </c>
      <c r="F113" s="13" t="str">
        <f>'TABLEAUX PRONOS'!F113</f>
        <v>?</v>
      </c>
    </row>
    <row r="114" spans="1:6" x14ac:dyDescent="0.25">
      <c r="A114" s="46"/>
      <c r="B114" s="42"/>
      <c r="C114" s="4">
        <v>43880</v>
      </c>
      <c r="D114" s="13">
        <f>'TABLEAUX PRONOS'!D114</f>
        <v>0</v>
      </c>
      <c r="E114" s="13">
        <f>'TABLEAUX PRONOS'!E114</f>
        <v>0</v>
      </c>
      <c r="F114" s="13" t="str">
        <f>'TABLEAUX PRONOS'!F114</f>
        <v>?</v>
      </c>
    </row>
    <row r="115" spans="1:6" x14ac:dyDescent="0.25">
      <c r="A115" s="46"/>
      <c r="B115" s="42"/>
      <c r="C115" s="4">
        <v>43880</v>
      </c>
      <c r="D115" s="13">
        <f>'TABLEAUX PRONOS'!D115</f>
        <v>0</v>
      </c>
      <c r="E115" s="13">
        <f>'TABLEAUX PRONOS'!E115</f>
        <v>0</v>
      </c>
      <c r="F115" s="13" t="str">
        <f>'TABLEAUX PRONOS'!F115</f>
        <v>?</v>
      </c>
    </row>
    <row r="116" spans="1:6" x14ac:dyDescent="0.25">
      <c r="A116" s="46"/>
      <c r="B116" s="42"/>
      <c r="C116" s="4">
        <v>43880</v>
      </c>
      <c r="D116" s="13">
        <f>'TABLEAUX PRONOS'!D116</f>
        <v>0</v>
      </c>
      <c r="E116" s="13">
        <f>'TABLEAUX PRONOS'!E116</f>
        <v>0</v>
      </c>
      <c r="F116" s="13" t="str">
        <f>'TABLEAUX PRONOS'!F116</f>
        <v>?</v>
      </c>
    </row>
    <row r="117" spans="1:6" x14ac:dyDescent="0.25">
      <c r="A117" s="46"/>
      <c r="B117" s="42"/>
      <c r="C117" s="4">
        <v>43880</v>
      </c>
      <c r="D117" s="13">
        <f>'TABLEAUX PRONOS'!D117</f>
        <v>0</v>
      </c>
      <c r="E117" s="13">
        <f>'TABLEAUX PRONOS'!E117</f>
        <v>0</v>
      </c>
      <c r="F117" s="13" t="str">
        <f>'TABLEAUX PRONOS'!F117</f>
        <v>?</v>
      </c>
    </row>
    <row r="118" spans="1:6" x14ac:dyDescent="0.25">
      <c r="A118" s="46"/>
      <c r="B118" s="42" t="s">
        <v>27</v>
      </c>
      <c r="C118" s="42"/>
      <c r="D118" s="42"/>
      <c r="E118" s="42"/>
      <c r="F118" s="42"/>
    </row>
    <row r="119" spans="1:6" x14ac:dyDescent="0.25">
      <c r="A119" s="46"/>
      <c r="B119" s="42" t="s">
        <v>12</v>
      </c>
      <c r="C119" s="4">
        <v>43886</v>
      </c>
      <c r="D119" s="13">
        <f>'TABLEAUX PRONOS'!D119</f>
        <v>0</v>
      </c>
      <c r="E119" s="13">
        <f>'TABLEAUX PRONOS'!E119</f>
        <v>0</v>
      </c>
      <c r="F119" s="13" t="str">
        <f>'TABLEAUX PRONOS'!F119</f>
        <v>?</v>
      </c>
    </row>
    <row r="120" spans="1:6" x14ac:dyDescent="0.25">
      <c r="A120" s="46"/>
      <c r="B120" s="42"/>
      <c r="C120" s="4">
        <v>43886</v>
      </c>
      <c r="D120" s="13">
        <f>'TABLEAUX PRONOS'!D120</f>
        <v>0</v>
      </c>
      <c r="E120" s="13">
        <f>'TABLEAUX PRONOS'!E120</f>
        <v>0</v>
      </c>
      <c r="F120" s="13" t="str">
        <f>'TABLEAUX PRONOS'!F120</f>
        <v>?</v>
      </c>
    </row>
    <row r="121" spans="1:6" x14ac:dyDescent="0.25">
      <c r="A121" s="46"/>
      <c r="B121" s="42"/>
      <c r="C121" s="4">
        <v>43886</v>
      </c>
      <c r="D121" s="13">
        <f>'TABLEAUX PRONOS'!D121</f>
        <v>0</v>
      </c>
      <c r="E121" s="13">
        <f>'TABLEAUX PRONOS'!E121</f>
        <v>0</v>
      </c>
      <c r="F121" s="13" t="str">
        <f>'TABLEAUX PRONOS'!F121</f>
        <v>?</v>
      </c>
    </row>
    <row r="122" spans="1:6" x14ac:dyDescent="0.25">
      <c r="A122" s="46"/>
      <c r="B122" s="42"/>
      <c r="C122" s="4">
        <v>43886</v>
      </c>
      <c r="D122" s="13">
        <f>'TABLEAUX PRONOS'!D122</f>
        <v>0</v>
      </c>
      <c r="E122" s="13">
        <f>'TABLEAUX PRONOS'!E122</f>
        <v>0</v>
      </c>
      <c r="F122" s="13" t="str">
        <f>'TABLEAUX PRONOS'!F122</f>
        <v>?</v>
      </c>
    </row>
    <row r="123" spans="1:6" x14ac:dyDescent="0.25">
      <c r="A123" s="46"/>
      <c r="B123" s="42"/>
      <c r="C123" s="4">
        <v>43887</v>
      </c>
      <c r="D123" s="13">
        <f>'TABLEAUX PRONOS'!D123</f>
        <v>0</v>
      </c>
      <c r="E123" s="13">
        <f>'TABLEAUX PRONOS'!E123</f>
        <v>0</v>
      </c>
      <c r="F123" s="13" t="str">
        <f>'TABLEAUX PRONOS'!F123</f>
        <v>?</v>
      </c>
    </row>
    <row r="124" spans="1:6" x14ac:dyDescent="0.25">
      <c r="A124" s="46"/>
      <c r="B124" s="42"/>
      <c r="C124" s="4">
        <v>43887</v>
      </c>
      <c r="D124" s="13">
        <f>'TABLEAUX PRONOS'!D124</f>
        <v>0</v>
      </c>
      <c r="E124" s="13">
        <f>'TABLEAUX PRONOS'!E124</f>
        <v>0</v>
      </c>
      <c r="F124" s="13" t="str">
        <f>'TABLEAUX PRONOS'!F124</f>
        <v>?</v>
      </c>
    </row>
    <row r="125" spans="1:6" x14ac:dyDescent="0.25">
      <c r="A125" s="46"/>
      <c r="B125" s="42"/>
      <c r="C125" s="4">
        <v>43887</v>
      </c>
      <c r="D125" s="13">
        <f>'TABLEAUX PRONOS'!D125</f>
        <v>0</v>
      </c>
      <c r="E125" s="13">
        <f>'TABLEAUX PRONOS'!E125</f>
        <v>0</v>
      </c>
      <c r="F125" s="13" t="str">
        <f>'TABLEAUX PRONOS'!F125</f>
        <v>?</v>
      </c>
    </row>
    <row r="126" spans="1:6" x14ac:dyDescent="0.25">
      <c r="A126" s="46"/>
      <c r="B126" s="42"/>
      <c r="C126" s="4">
        <v>43887</v>
      </c>
      <c r="D126" s="13">
        <f>'TABLEAUX PRONOS'!D126</f>
        <v>0</v>
      </c>
      <c r="E126" s="13">
        <f>'TABLEAUX PRONOS'!E126</f>
        <v>0</v>
      </c>
      <c r="F126" s="13" t="str">
        <f>'TABLEAUX PRONOS'!F126</f>
        <v>?</v>
      </c>
    </row>
    <row r="127" spans="1:6" x14ac:dyDescent="0.25">
      <c r="A127" s="47"/>
      <c r="B127" s="42" t="s">
        <v>28</v>
      </c>
      <c r="C127" s="42"/>
      <c r="D127" s="42"/>
      <c r="E127" s="42"/>
      <c r="F127" s="42"/>
    </row>
    <row r="128" spans="1:6" ht="21" x14ac:dyDescent="0.25">
      <c r="A128" s="19"/>
      <c r="B128" s="20"/>
      <c r="C128" s="21"/>
      <c r="D128" s="20"/>
      <c r="E128" s="20"/>
      <c r="F128" s="23"/>
    </row>
    <row r="129" spans="1:6" ht="21" x14ac:dyDescent="0.25">
      <c r="A129" s="19"/>
      <c r="B129" s="20"/>
      <c r="C129" s="20"/>
      <c r="D129" s="20"/>
      <c r="E129" s="20"/>
      <c r="F129" s="23"/>
    </row>
    <row r="130" spans="1:6" x14ac:dyDescent="0.25">
      <c r="A130" s="41" t="s">
        <v>16</v>
      </c>
      <c r="B130" s="42" t="s">
        <v>13</v>
      </c>
      <c r="C130" s="4">
        <v>43928</v>
      </c>
      <c r="D130" s="13">
        <f>'TABLEAUX PRONOS'!D130</f>
        <v>0</v>
      </c>
      <c r="E130" s="13">
        <f>'TABLEAUX PRONOS'!E130</f>
        <v>0</v>
      </c>
      <c r="F130" s="13" t="str">
        <f>'TABLEAUX PRONOS'!F130</f>
        <v>?</v>
      </c>
    </row>
    <row r="131" spans="1:6" x14ac:dyDescent="0.25">
      <c r="A131" s="41"/>
      <c r="B131" s="42"/>
      <c r="C131" s="4">
        <v>43928</v>
      </c>
      <c r="D131" s="13">
        <f>'TABLEAUX PRONOS'!D131</f>
        <v>0</v>
      </c>
      <c r="E131" s="13">
        <f>'TABLEAUX PRONOS'!E131</f>
        <v>0</v>
      </c>
      <c r="F131" s="13" t="str">
        <f>'TABLEAUX PRONOS'!F131</f>
        <v>?</v>
      </c>
    </row>
    <row r="132" spans="1:6" x14ac:dyDescent="0.25">
      <c r="A132" s="41"/>
      <c r="B132" s="42"/>
      <c r="C132" s="4">
        <v>43929</v>
      </c>
      <c r="D132" s="13">
        <f>'TABLEAUX PRONOS'!D132</f>
        <v>0</v>
      </c>
      <c r="E132" s="13">
        <f>'TABLEAUX PRONOS'!E132</f>
        <v>0</v>
      </c>
      <c r="F132" s="13" t="str">
        <f>'TABLEAUX PRONOS'!F132</f>
        <v>?</v>
      </c>
    </row>
    <row r="133" spans="1:6" x14ac:dyDescent="0.25">
      <c r="A133" s="41"/>
      <c r="B133" s="42"/>
      <c r="C133" s="4">
        <v>43929</v>
      </c>
      <c r="D133" s="13">
        <f>'TABLEAUX PRONOS'!D133</f>
        <v>0</v>
      </c>
      <c r="E133" s="13">
        <f>'TABLEAUX PRONOS'!E133</f>
        <v>0</v>
      </c>
      <c r="F133" s="13" t="str">
        <f>'TABLEAUX PRONOS'!F133</f>
        <v>?</v>
      </c>
    </row>
    <row r="134" spans="1:6" x14ac:dyDescent="0.25">
      <c r="A134" s="41"/>
      <c r="B134" s="42" t="s">
        <v>29</v>
      </c>
      <c r="C134" s="42"/>
      <c r="D134" s="42"/>
      <c r="E134" s="42"/>
      <c r="F134" s="42"/>
    </row>
    <row r="135" spans="1:6" x14ac:dyDescent="0.25">
      <c r="A135" s="41"/>
      <c r="B135" s="42" t="s">
        <v>14</v>
      </c>
      <c r="C135" s="4">
        <v>43935</v>
      </c>
      <c r="D135" s="13">
        <f>'TABLEAUX PRONOS'!D135</f>
        <v>0</v>
      </c>
      <c r="E135" s="13">
        <f>'TABLEAUX PRONOS'!E135</f>
        <v>0</v>
      </c>
      <c r="F135" s="13" t="str">
        <f>'TABLEAUX PRONOS'!F135</f>
        <v>?</v>
      </c>
    </row>
    <row r="136" spans="1:6" x14ac:dyDescent="0.25">
      <c r="A136" s="41"/>
      <c r="B136" s="42"/>
      <c r="C136" s="4">
        <v>43935</v>
      </c>
      <c r="D136" s="13">
        <f>'TABLEAUX PRONOS'!D136</f>
        <v>0</v>
      </c>
      <c r="E136" s="13">
        <f>'TABLEAUX PRONOS'!E136</f>
        <v>0</v>
      </c>
      <c r="F136" s="13" t="str">
        <f>'TABLEAUX PRONOS'!F136</f>
        <v>?</v>
      </c>
    </row>
    <row r="137" spans="1:6" x14ac:dyDescent="0.25">
      <c r="A137" s="41"/>
      <c r="B137" s="42"/>
      <c r="C137" s="4">
        <v>43936</v>
      </c>
      <c r="D137" s="13">
        <f>'TABLEAUX PRONOS'!D137</f>
        <v>0</v>
      </c>
      <c r="E137" s="13">
        <f>'TABLEAUX PRONOS'!E137</f>
        <v>0</v>
      </c>
      <c r="F137" s="13" t="str">
        <f>'TABLEAUX PRONOS'!F137</f>
        <v>?</v>
      </c>
    </row>
    <row r="138" spans="1:6" x14ac:dyDescent="0.25">
      <c r="A138" s="41"/>
      <c r="B138" s="42"/>
      <c r="C138" s="4">
        <v>43936</v>
      </c>
      <c r="D138" s="13">
        <f>'TABLEAUX PRONOS'!D138</f>
        <v>0</v>
      </c>
      <c r="E138" s="13">
        <f>'TABLEAUX PRONOS'!E138</f>
        <v>0</v>
      </c>
      <c r="F138" s="13" t="str">
        <f>'TABLEAUX PRONOS'!F138</f>
        <v>?</v>
      </c>
    </row>
    <row r="139" spans="1:6" x14ac:dyDescent="0.25">
      <c r="A139" s="41"/>
      <c r="B139" s="42" t="s">
        <v>30</v>
      </c>
      <c r="C139" s="42"/>
      <c r="D139" s="42"/>
      <c r="E139" s="42"/>
      <c r="F139" s="42"/>
    </row>
    <row r="140" spans="1:6" ht="21" x14ac:dyDescent="0.25">
      <c r="A140" s="19"/>
      <c r="B140" s="20"/>
      <c r="C140" s="21"/>
      <c r="D140" s="20"/>
      <c r="E140" s="20"/>
      <c r="F140" s="23"/>
    </row>
    <row r="141" spans="1:6" ht="21" x14ac:dyDescent="0.25">
      <c r="A141" s="19"/>
      <c r="B141" s="20"/>
      <c r="C141" s="20"/>
      <c r="D141" s="20"/>
      <c r="E141" s="20"/>
      <c r="F141" s="23"/>
    </row>
    <row r="142" spans="1:6" x14ac:dyDescent="0.25">
      <c r="A142" s="41" t="s">
        <v>19</v>
      </c>
      <c r="B142" s="42" t="s">
        <v>17</v>
      </c>
      <c r="C142" s="4">
        <v>43949</v>
      </c>
      <c r="D142" s="13">
        <f>'TABLEAUX PRONOS'!D142</f>
        <v>0</v>
      </c>
      <c r="E142" s="13">
        <f>'TABLEAUX PRONOS'!E142</f>
        <v>0</v>
      </c>
      <c r="F142" s="13" t="str">
        <f>'TABLEAUX PRONOS'!F142</f>
        <v>?</v>
      </c>
    </row>
    <row r="143" spans="1:6" x14ac:dyDescent="0.25">
      <c r="A143" s="41"/>
      <c r="B143" s="42"/>
      <c r="C143" s="4">
        <v>43950</v>
      </c>
      <c r="D143" s="13">
        <f>'TABLEAUX PRONOS'!D143</f>
        <v>0</v>
      </c>
      <c r="E143" s="13">
        <f>'TABLEAUX PRONOS'!E143</f>
        <v>0</v>
      </c>
      <c r="F143" s="13" t="str">
        <f>'TABLEAUX PRONOS'!F143</f>
        <v>?</v>
      </c>
    </row>
    <row r="144" spans="1:6" x14ac:dyDescent="0.25">
      <c r="A144" s="41"/>
      <c r="B144" s="42" t="s">
        <v>31</v>
      </c>
      <c r="C144" s="42"/>
      <c r="D144" s="42"/>
      <c r="E144" s="42"/>
      <c r="F144" s="42"/>
    </row>
    <row r="145" spans="1:6" x14ac:dyDescent="0.25">
      <c r="A145" s="41"/>
      <c r="B145" s="42" t="s">
        <v>18</v>
      </c>
      <c r="C145" s="4">
        <v>43956</v>
      </c>
      <c r="D145" s="13">
        <f>'TABLEAUX PRONOS'!D145</f>
        <v>0</v>
      </c>
      <c r="E145" s="13">
        <f>'TABLEAUX PRONOS'!E145</f>
        <v>0</v>
      </c>
      <c r="F145" s="13" t="str">
        <f>'TABLEAUX PRONOS'!F145</f>
        <v>?</v>
      </c>
    </row>
    <row r="146" spans="1:6" x14ac:dyDescent="0.25">
      <c r="A146" s="41"/>
      <c r="B146" s="42"/>
      <c r="C146" s="4">
        <v>43957</v>
      </c>
      <c r="D146" s="13">
        <f>'TABLEAUX PRONOS'!D146</f>
        <v>0</v>
      </c>
      <c r="E146" s="13">
        <f>'TABLEAUX PRONOS'!E146</f>
        <v>0</v>
      </c>
      <c r="F146" s="13" t="str">
        <f>'TABLEAUX PRONOS'!F146</f>
        <v>?</v>
      </c>
    </row>
    <row r="147" spans="1:6" x14ac:dyDescent="0.25">
      <c r="A147" s="41"/>
      <c r="B147" s="42" t="s">
        <v>32</v>
      </c>
      <c r="C147" s="42"/>
      <c r="D147" s="42"/>
      <c r="E147" s="42"/>
      <c r="F147" s="42"/>
    </row>
    <row r="148" spans="1:6" ht="21" x14ac:dyDescent="0.25">
      <c r="A148" s="19"/>
      <c r="B148" s="20"/>
      <c r="C148" s="21"/>
      <c r="D148" s="20"/>
      <c r="E148" s="20"/>
      <c r="F148" s="23"/>
    </row>
    <row r="149" spans="1:6" ht="21" x14ac:dyDescent="0.25">
      <c r="A149" s="19"/>
      <c r="B149" s="20"/>
      <c r="C149" s="20"/>
      <c r="D149" s="20"/>
      <c r="E149" s="20"/>
      <c r="F149" s="23"/>
    </row>
    <row r="150" spans="1:6" ht="21" x14ac:dyDescent="0.25">
      <c r="A150" s="41" t="s">
        <v>20</v>
      </c>
      <c r="B150" s="41"/>
      <c r="C150" s="4">
        <v>43981</v>
      </c>
      <c r="D150" s="13">
        <f>'TABLEAUX PRONOS'!D150</f>
        <v>0</v>
      </c>
      <c r="E150" s="13">
        <f>'TABLEAUX PRONOS'!E150</f>
        <v>0</v>
      </c>
      <c r="F150" s="13" t="str">
        <f>'TABLEAUX PRONOS'!F150</f>
        <v>?</v>
      </c>
    </row>
  </sheetData>
  <mergeCells count="32">
    <mergeCell ref="A150:B150"/>
    <mergeCell ref="A5:B5"/>
    <mergeCell ref="D5:E5"/>
    <mergeCell ref="A1:XFD4"/>
    <mergeCell ref="A130:A139"/>
    <mergeCell ref="B130:B133"/>
    <mergeCell ref="B134:F134"/>
    <mergeCell ref="B135:B138"/>
    <mergeCell ref="B139:F139"/>
    <mergeCell ref="A142:A147"/>
    <mergeCell ref="B142:B143"/>
    <mergeCell ref="B144:F144"/>
    <mergeCell ref="B145:B146"/>
    <mergeCell ref="B147:F147"/>
    <mergeCell ref="B90:F90"/>
    <mergeCell ref="B91:B106"/>
    <mergeCell ref="B107:F107"/>
    <mergeCell ref="A110:A127"/>
    <mergeCell ref="B110:B117"/>
    <mergeCell ref="B118:F118"/>
    <mergeCell ref="B119:B126"/>
    <mergeCell ref="B127:F127"/>
    <mergeCell ref="A6:A107"/>
    <mergeCell ref="B6:B21"/>
    <mergeCell ref="B22:F22"/>
    <mergeCell ref="B23:B38"/>
    <mergeCell ref="B39:F39"/>
    <mergeCell ref="B40:B55"/>
    <mergeCell ref="B56:F56"/>
    <mergeCell ref="B57:B72"/>
    <mergeCell ref="B73:F73"/>
    <mergeCell ref="B74:B8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TABLEAUX PRONOS</vt:lpstr>
      <vt:lpstr>CLASSEMENT DÉTAILLÉ</vt:lpstr>
      <vt:lpstr>Feuil1</vt:lpstr>
      <vt:lpstr>POULES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Marais</dc:creator>
  <cp:lastModifiedBy>Romain Marais</cp:lastModifiedBy>
  <dcterms:created xsi:type="dcterms:W3CDTF">2018-08-28T08:34:57Z</dcterms:created>
  <dcterms:modified xsi:type="dcterms:W3CDTF">2019-09-09T15:05:59Z</dcterms:modified>
</cp:coreProperties>
</file>