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6955" windowHeight="11610"/>
  </bookViews>
  <sheets>
    <sheet name="Feuil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G25" i="1" s="1"/>
  <c r="H25" i="1" s="1"/>
  <c r="J25" i="1" s="1"/>
  <c r="E25" i="1"/>
  <c r="D25" i="1"/>
  <c r="C25" i="1"/>
  <c r="B25" i="1"/>
  <c r="F24" i="1"/>
  <c r="G24" i="1" s="1"/>
  <c r="H24" i="1" s="1"/>
  <c r="J24" i="1" s="1"/>
  <c r="E24" i="1"/>
  <c r="D24" i="1"/>
  <c r="C24" i="1"/>
  <c r="B24" i="1"/>
  <c r="F23" i="1"/>
  <c r="G23" i="1" s="1"/>
  <c r="H23" i="1" s="1"/>
  <c r="J23" i="1" s="1"/>
  <c r="E23" i="1"/>
  <c r="D23" i="1"/>
  <c r="C23" i="1"/>
  <c r="B23" i="1"/>
  <c r="F22" i="1"/>
  <c r="G22" i="1" s="1"/>
  <c r="H22" i="1" s="1"/>
  <c r="J22" i="1" s="1"/>
  <c r="E22" i="1"/>
  <c r="D22" i="1"/>
  <c r="C22" i="1"/>
  <c r="B22" i="1"/>
  <c r="F21" i="1"/>
  <c r="G21" i="1" s="1"/>
  <c r="H21" i="1" s="1"/>
  <c r="J21" i="1" s="1"/>
  <c r="E21" i="1"/>
  <c r="D21" i="1"/>
  <c r="C21" i="1"/>
  <c r="B21" i="1"/>
  <c r="F20" i="1"/>
  <c r="G20" i="1" s="1"/>
  <c r="H20" i="1" s="1"/>
  <c r="J20" i="1" s="1"/>
  <c r="E20" i="1"/>
  <c r="D20" i="1"/>
  <c r="C20" i="1"/>
  <c r="B20" i="1"/>
  <c r="F19" i="1"/>
  <c r="G19" i="1" s="1"/>
  <c r="H19" i="1" s="1"/>
  <c r="J19" i="1" s="1"/>
  <c r="E19" i="1"/>
  <c r="D19" i="1"/>
  <c r="C19" i="1"/>
  <c r="B19" i="1"/>
  <c r="F18" i="1"/>
  <c r="G18" i="1" s="1"/>
  <c r="H18" i="1" s="1"/>
  <c r="J18" i="1" s="1"/>
  <c r="E18" i="1"/>
  <c r="D18" i="1"/>
  <c r="C18" i="1"/>
  <c r="B18" i="1"/>
  <c r="F17" i="1"/>
  <c r="G17" i="1" s="1"/>
  <c r="H17" i="1" s="1"/>
  <c r="J17" i="1" s="1"/>
  <c r="E17" i="1"/>
  <c r="D17" i="1"/>
  <c r="C17" i="1"/>
  <c r="B17" i="1"/>
  <c r="F16" i="1"/>
  <c r="G16" i="1" s="1"/>
  <c r="H16" i="1" s="1"/>
  <c r="J16" i="1" s="1"/>
  <c r="E16" i="1"/>
  <c r="D16" i="1"/>
  <c r="C16" i="1"/>
  <c r="B16" i="1"/>
  <c r="F15" i="1"/>
  <c r="G15" i="1" s="1"/>
  <c r="H15" i="1" s="1"/>
  <c r="J15" i="1" s="1"/>
  <c r="E15" i="1"/>
  <c r="D15" i="1"/>
  <c r="C15" i="1"/>
  <c r="B15" i="1"/>
  <c r="F14" i="1"/>
  <c r="G14" i="1" s="1"/>
  <c r="H14" i="1" s="1"/>
  <c r="J14" i="1" s="1"/>
  <c r="E14" i="1"/>
  <c r="D14" i="1"/>
  <c r="C14" i="1"/>
  <c r="B14" i="1"/>
  <c r="F13" i="1"/>
  <c r="G13" i="1" s="1"/>
  <c r="H13" i="1" s="1"/>
  <c r="J13" i="1" s="1"/>
  <c r="E13" i="1"/>
  <c r="D13" i="1"/>
  <c r="C13" i="1"/>
  <c r="B13" i="1"/>
  <c r="F12" i="1"/>
  <c r="G12" i="1" s="1"/>
  <c r="H12" i="1" s="1"/>
  <c r="J12" i="1" s="1"/>
  <c r="E12" i="1"/>
  <c r="D12" i="1"/>
  <c r="C12" i="1"/>
  <c r="B12" i="1"/>
  <c r="F11" i="1"/>
  <c r="G11" i="1" s="1"/>
  <c r="H11" i="1" s="1"/>
  <c r="J11" i="1" s="1"/>
  <c r="E11" i="1"/>
  <c r="D11" i="1"/>
  <c r="C11" i="1"/>
  <c r="B11" i="1"/>
  <c r="F10" i="1"/>
  <c r="G10" i="1" s="1"/>
  <c r="H10" i="1" s="1"/>
  <c r="J10" i="1" s="1"/>
  <c r="E10" i="1"/>
  <c r="D10" i="1"/>
  <c r="C10" i="1"/>
  <c r="B10" i="1"/>
  <c r="F9" i="1"/>
  <c r="G9" i="1" s="1"/>
  <c r="H9" i="1" s="1"/>
  <c r="J9" i="1" s="1"/>
  <c r="E9" i="1"/>
  <c r="D9" i="1"/>
  <c r="C9" i="1"/>
  <c r="B9" i="1"/>
  <c r="F8" i="1"/>
  <c r="G8" i="1" s="1"/>
  <c r="H8" i="1" s="1"/>
  <c r="J8" i="1" s="1"/>
  <c r="E8" i="1"/>
  <c r="D8" i="1"/>
  <c r="C8" i="1"/>
  <c r="B8" i="1"/>
  <c r="F7" i="1"/>
  <c r="G7" i="1" s="1"/>
  <c r="H7" i="1" s="1"/>
  <c r="J7" i="1" s="1"/>
  <c r="E7" i="1"/>
  <c r="D7" i="1"/>
  <c r="C7" i="1"/>
  <c r="B7" i="1"/>
  <c r="F6" i="1"/>
  <c r="G6" i="1" s="1"/>
  <c r="H6" i="1" s="1"/>
  <c r="J6" i="1" s="1"/>
  <c r="E6" i="1"/>
  <c r="D6" i="1"/>
  <c r="C6" i="1"/>
  <c r="B6" i="1"/>
  <c r="F5" i="1"/>
  <c r="G5" i="1" s="1"/>
  <c r="H5" i="1" s="1"/>
  <c r="J5" i="1" s="1"/>
  <c r="E5" i="1"/>
  <c r="D5" i="1"/>
  <c r="C5" i="1"/>
  <c r="B5" i="1"/>
  <c r="F4" i="1"/>
  <c r="G4" i="1" s="1"/>
  <c r="H4" i="1" s="1"/>
  <c r="J4" i="1" s="1"/>
  <c r="E4" i="1"/>
  <c r="D4" i="1"/>
  <c r="C4" i="1"/>
  <c r="B4" i="1"/>
  <c r="F3" i="1"/>
  <c r="G3" i="1" s="1"/>
  <c r="H3" i="1" s="1"/>
  <c r="J3" i="1" s="1"/>
  <c r="E3" i="1"/>
  <c r="D3" i="1"/>
  <c r="C3" i="1"/>
  <c r="B3" i="1"/>
  <c r="F2" i="1"/>
  <c r="G2" i="1" s="1"/>
  <c r="H2" i="1" s="1"/>
  <c r="J2" i="1" s="1"/>
  <c r="E2" i="1"/>
  <c r="D2" i="1"/>
  <c r="C2" i="1"/>
  <c r="B2" i="1"/>
</calcChain>
</file>

<file path=xl/sharedStrings.xml><?xml version="1.0" encoding="utf-8"?>
<sst xmlns="http://schemas.openxmlformats.org/spreadsheetml/2006/main" count="36" uniqueCount="15">
  <si>
    <t>id</t>
  </si>
  <si>
    <t>F</t>
  </si>
  <si>
    <t>M</t>
  </si>
  <si>
    <t>C</t>
  </si>
  <si>
    <t>NE</t>
  </si>
  <si>
    <t>Nb_eval</t>
  </si>
  <si>
    <t>Validation</t>
  </si>
  <si>
    <t>FMC Validé</t>
  </si>
  <si>
    <t>FMC source</t>
  </si>
  <si>
    <t>Action</t>
  </si>
  <si>
    <t>O_NE</t>
  </si>
  <si>
    <t xml:space="preserve">  C</t>
  </si>
  <si>
    <t xml:space="preserve">F  </t>
  </si>
  <si>
    <t xml:space="preserve"> M </t>
  </si>
  <si>
    <t>Tous simplement dans i8 et i20 le "M" comportait une espace avant et après, la formule ne pouvait pas fonctionner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</si>
</sst>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textRotation="45"/>
    </xf>
    <xf numFmtId="0" fontId="0" fillId="2" borderId="0" xfId="0" applyFill="1" applyAlignment="1">
      <alignment textRotation="45"/>
    </xf>
    <xf numFmtId="0" fontId="0" fillId="3" borderId="0" xfId="0" applyFill="1" applyAlignment="1">
      <alignment textRotation="45"/>
    </xf>
    <xf numFmtId="0" fontId="0" fillId="4" borderId="0" xfId="0" applyFill="1" applyAlignment="1">
      <alignment textRotation="45"/>
    </xf>
    <xf numFmtId="0" fontId="1" fillId="4" borderId="0" xfId="0" applyFont="1" applyFill="1" applyAlignment="1">
      <alignment textRotation="45"/>
    </xf>
    <xf numFmtId="0" fontId="0" fillId="0" borderId="1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center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10" fontId="0" fillId="5" borderId="0" xfId="0" applyNumberFormat="1" applyFill="1"/>
    <xf numFmtId="0" fontId="0" fillId="5" borderId="0" xfId="0" applyFill="1"/>
    <xf numFmtId="0" fontId="0" fillId="5" borderId="0" xfId="0" applyFill="1" applyAlignment="1">
      <alignment horizontal="center"/>
    </xf>
    <xf numFmtId="0" fontId="1" fillId="5" borderId="0" xfId="0" applyFont="1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mmanuelle\OneDrive%20-%20IXIADE\THESE%20ACE_Evaluation%20verbatim_All%20data_180710_DS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I"/>
      <sheetName val="IFO"/>
      <sheetName val="NHE"/>
      <sheetName val="CDE"/>
      <sheetName val="EKE"/>
      <sheetName val="JSO"/>
      <sheetName val="DSI"/>
      <sheetName val="FLO"/>
      <sheetName val="All_answer_data"/>
      <sheetName val="Cautic_Results_FMC"/>
      <sheetName val="Feuil2"/>
      <sheetName val="Cautic_Results_Niv"/>
      <sheetName val="Cautic_Results_Crit"/>
      <sheetName val="original_data"/>
      <sheetName val="bibliotheq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CD2">
            <v>0</v>
          </cell>
          <cell r="CE2">
            <v>0</v>
          </cell>
          <cell r="CF2" t="str">
            <v>NE</v>
          </cell>
          <cell r="CG2" t="str">
            <v>C</v>
          </cell>
          <cell r="CH2">
            <v>0</v>
          </cell>
          <cell r="CI2" t="str">
            <v>M</v>
          </cell>
          <cell r="CJ2">
            <v>0</v>
          </cell>
          <cell r="CK2">
            <v>0</v>
          </cell>
        </row>
        <row r="3">
          <cell r="CD3">
            <v>0</v>
          </cell>
          <cell r="CE3">
            <v>0</v>
          </cell>
          <cell r="CF3" t="str">
            <v>M</v>
          </cell>
          <cell r="CG3" t="str">
            <v>M</v>
          </cell>
          <cell r="CH3">
            <v>0</v>
          </cell>
          <cell r="CI3" t="str">
            <v>M</v>
          </cell>
          <cell r="CJ3">
            <v>0</v>
          </cell>
          <cell r="CK3">
            <v>0</v>
          </cell>
        </row>
        <row r="4">
          <cell r="CD4">
            <v>0</v>
          </cell>
          <cell r="CE4">
            <v>0</v>
          </cell>
          <cell r="CF4" t="str">
            <v>C</v>
          </cell>
          <cell r="CG4" t="str">
            <v>F</v>
          </cell>
          <cell r="CH4">
            <v>0</v>
          </cell>
          <cell r="CI4" t="str">
            <v>NE</v>
          </cell>
          <cell r="CJ4">
            <v>0</v>
          </cell>
          <cell r="CK4">
            <v>0</v>
          </cell>
        </row>
        <row r="5">
          <cell r="CD5">
            <v>0</v>
          </cell>
          <cell r="CE5">
            <v>0</v>
          </cell>
          <cell r="CF5" t="str">
            <v>NE</v>
          </cell>
          <cell r="CG5" t="str">
            <v>M</v>
          </cell>
          <cell r="CH5">
            <v>0</v>
          </cell>
          <cell r="CI5" t="str">
            <v>NE</v>
          </cell>
          <cell r="CJ5">
            <v>0</v>
          </cell>
          <cell r="CK5">
            <v>0</v>
          </cell>
        </row>
        <row r="6">
          <cell r="CD6">
            <v>0</v>
          </cell>
          <cell r="CE6">
            <v>0</v>
          </cell>
          <cell r="CF6" t="str">
            <v>M</v>
          </cell>
          <cell r="CG6" t="str">
            <v>M</v>
          </cell>
          <cell r="CH6">
            <v>0</v>
          </cell>
          <cell r="CI6" t="str">
            <v>NE</v>
          </cell>
          <cell r="CJ6">
            <v>0</v>
          </cell>
          <cell r="CK6">
            <v>0</v>
          </cell>
        </row>
        <row r="7">
          <cell r="CD7">
            <v>0</v>
          </cell>
          <cell r="CE7">
            <v>0</v>
          </cell>
          <cell r="CF7" t="str">
            <v>NE</v>
          </cell>
          <cell r="CG7" t="str">
            <v>C</v>
          </cell>
          <cell r="CH7">
            <v>0</v>
          </cell>
          <cell r="CI7" t="str">
            <v>C</v>
          </cell>
          <cell r="CJ7">
            <v>0</v>
          </cell>
          <cell r="CK7">
            <v>0</v>
          </cell>
        </row>
        <row r="8">
          <cell r="CD8">
            <v>0</v>
          </cell>
          <cell r="CE8">
            <v>0</v>
          </cell>
          <cell r="CF8" t="str">
            <v>NE</v>
          </cell>
          <cell r="CG8" t="str">
            <v>M</v>
          </cell>
          <cell r="CH8">
            <v>0</v>
          </cell>
          <cell r="CI8" t="str">
            <v>M</v>
          </cell>
          <cell r="CJ8">
            <v>0</v>
          </cell>
          <cell r="CK8">
            <v>0</v>
          </cell>
        </row>
        <row r="9">
          <cell r="CD9">
            <v>0</v>
          </cell>
          <cell r="CE9">
            <v>0</v>
          </cell>
          <cell r="CF9" t="str">
            <v>NE</v>
          </cell>
          <cell r="CG9" t="str">
            <v>M</v>
          </cell>
          <cell r="CH9">
            <v>0</v>
          </cell>
          <cell r="CI9" t="str">
            <v>NE</v>
          </cell>
          <cell r="CJ9">
            <v>0</v>
          </cell>
          <cell r="CK9">
            <v>0</v>
          </cell>
        </row>
        <row r="10">
          <cell r="CD10">
            <v>0</v>
          </cell>
          <cell r="CE10">
            <v>0</v>
          </cell>
          <cell r="CF10" t="str">
            <v>NE</v>
          </cell>
          <cell r="CG10" t="str">
            <v>M</v>
          </cell>
          <cell r="CH10">
            <v>0</v>
          </cell>
          <cell r="CI10" t="str">
            <v>C</v>
          </cell>
          <cell r="CJ10">
            <v>0</v>
          </cell>
          <cell r="CK10">
            <v>0</v>
          </cell>
        </row>
        <row r="11">
          <cell r="CD11">
            <v>0</v>
          </cell>
          <cell r="CE11">
            <v>0</v>
          </cell>
          <cell r="CF11" t="str">
            <v>M</v>
          </cell>
          <cell r="CG11" t="str">
            <v>M</v>
          </cell>
          <cell r="CH11">
            <v>0</v>
          </cell>
          <cell r="CI11" t="str">
            <v>M</v>
          </cell>
          <cell r="CJ11">
            <v>0</v>
          </cell>
          <cell r="CK11">
            <v>0</v>
          </cell>
        </row>
        <row r="12">
          <cell r="CD12">
            <v>0</v>
          </cell>
          <cell r="CE12">
            <v>0</v>
          </cell>
          <cell r="CF12" t="str">
            <v>NE</v>
          </cell>
          <cell r="CG12" t="str">
            <v>NE</v>
          </cell>
          <cell r="CH12">
            <v>0</v>
          </cell>
          <cell r="CI12" t="str">
            <v>NE</v>
          </cell>
          <cell r="CJ12">
            <v>0</v>
          </cell>
          <cell r="CK12">
            <v>0</v>
          </cell>
        </row>
        <row r="13">
          <cell r="CD13">
            <v>0</v>
          </cell>
          <cell r="CE13">
            <v>0</v>
          </cell>
          <cell r="CF13" t="str">
            <v>NE</v>
          </cell>
          <cell r="CG13" t="str">
            <v>C</v>
          </cell>
          <cell r="CH13">
            <v>0</v>
          </cell>
          <cell r="CI13" t="str">
            <v>M</v>
          </cell>
          <cell r="CJ13">
            <v>0</v>
          </cell>
          <cell r="CK13">
            <v>0</v>
          </cell>
        </row>
        <row r="14">
          <cell r="CD14">
            <v>0</v>
          </cell>
          <cell r="CE14">
            <v>0</v>
          </cell>
          <cell r="CF14" t="str">
            <v>NE</v>
          </cell>
          <cell r="CG14" t="str">
            <v>C</v>
          </cell>
          <cell r="CH14">
            <v>0</v>
          </cell>
          <cell r="CI14" t="str">
            <v>M</v>
          </cell>
          <cell r="CJ14">
            <v>0</v>
          </cell>
          <cell r="CK14">
            <v>0</v>
          </cell>
        </row>
        <row r="15">
          <cell r="CD15">
            <v>0</v>
          </cell>
          <cell r="CE15">
            <v>0</v>
          </cell>
          <cell r="CF15" t="str">
            <v>NE</v>
          </cell>
          <cell r="CG15" t="str">
            <v>NE</v>
          </cell>
          <cell r="CH15">
            <v>0</v>
          </cell>
          <cell r="CI15" t="str">
            <v>NE</v>
          </cell>
          <cell r="CJ15">
            <v>0</v>
          </cell>
          <cell r="CK15">
            <v>0</v>
          </cell>
        </row>
        <row r="16">
          <cell r="CD16">
            <v>0</v>
          </cell>
          <cell r="CE16">
            <v>0</v>
          </cell>
          <cell r="CF16" t="str">
            <v>NE</v>
          </cell>
          <cell r="CG16" t="str">
            <v>NE</v>
          </cell>
          <cell r="CH16">
            <v>0</v>
          </cell>
          <cell r="CI16" t="str">
            <v>M</v>
          </cell>
          <cell r="CJ16">
            <v>0</v>
          </cell>
          <cell r="CK16">
            <v>0</v>
          </cell>
        </row>
        <row r="17">
          <cell r="CD17">
            <v>0</v>
          </cell>
          <cell r="CE17">
            <v>0</v>
          </cell>
          <cell r="CF17" t="str">
            <v>NE</v>
          </cell>
          <cell r="CG17" t="str">
            <v>M</v>
          </cell>
          <cell r="CH17">
            <v>0</v>
          </cell>
          <cell r="CI17" t="str">
            <v>C</v>
          </cell>
          <cell r="CJ17">
            <v>0</v>
          </cell>
          <cell r="CK17">
            <v>0</v>
          </cell>
        </row>
        <row r="18">
          <cell r="CD18">
            <v>0</v>
          </cell>
          <cell r="CE18">
            <v>0</v>
          </cell>
          <cell r="CF18" t="str">
            <v>NE</v>
          </cell>
          <cell r="CG18" t="str">
            <v>C</v>
          </cell>
          <cell r="CH18">
            <v>0</v>
          </cell>
          <cell r="CI18" t="str">
            <v>C</v>
          </cell>
          <cell r="CJ18">
            <v>0</v>
          </cell>
          <cell r="CK18">
            <v>0</v>
          </cell>
        </row>
        <row r="19">
          <cell r="CD19">
            <v>0</v>
          </cell>
          <cell r="CE19">
            <v>0</v>
          </cell>
          <cell r="CF19" t="str">
            <v>NE</v>
          </cell>
          <cell r="CG19" t="str">
            <v>M</v>
          </cell>
          <cell r="CH19">
            <v>0</v>
          </cell>
          <cell r="CI19" t="str">
            <v>C</v>
          </cell>
          <cell r="CJ19">
            <v>0</v>
          </cell>
          <cell r="CK19">
            <v>0</v>
          </cell>
        </row>
        <row r="20">
          <cell r="CD20">
            <v>0</v>
          </cell>
          <cell r="CE20">
            <v>0</v>
          </cell>
          <cell r="CF20" t="str">
            <v>M</v>
          </cell>
          <cell r="CG20" t="str">
            <v>M</v>
          </cell>
          <cell r="CH20">
            <v>0</v>
          </cell>
          <cell r="CI20" t="str">
            <v>M</v>
          </cell>
          <cell r="CJ20">
            <v>0</v>
          </cell>
          <cell r="CK20">
            <v>0</v>
          </cell>
        </row>
        <row r="21">
          <cell r="CD21">
            <v>0</v>
          </cell>
          <cell r="CE21">
            <v>0</v>
          </cell>
          <cell r="CF21" t="str">
            <v>NE</v>
          </cell>
          <cell r="CG21" t="str">
            <v>C</v>
          </cell>
          <cell r="CH21">
            <v>0</v>
          </cell>
          <cell r="CI21" t="str">
            <v>NE</v>
          </cell>
          <cell r="CJ21">
            <v>0</v>
          </cell>
          <cell r="CK21">
            <v>0</v>
          </cell>
        </row>
        <row r="22">
          <cell r="CD22">
            <v>0</v>
          </cell>
          <cell r="CE22">
            <v>0</v>
          </cell>
          <cell r="CF22" t="str">
            <v>M</v>
          </cell>
          <cell r="CG22" t="str">
            <v>M</v>
          </cell>
          <cell r="CH22">
            <v>0</v>
          </cell>
          <cell r="CI22" t="str">
            <v>M</v>
          </cell>
          <cell r="CJ22">
            <v>0</v>
          </cell>
          <cell r="CK22">
            <v>0</v>
          </cell>
        </row>
        <row r="23">
          <cell r="CD23">
            <v>0</v>
          </cell>
          <cell r="CE23">
            <v>0</v>
          </cell>
          <cell r="CF23" t="str">
            <v>NE</v>
          </cell>
          <cell r="CG23" t="str">
            <v>M</v>
          </cell>
          <cell r="CH23">
            <v>0</v>
          </cell>
          <cell r="CI23" t="str">
            <v>M</v>
          </cell>
          <cell r="CJ23">
            <v>0</v>
          </cell>
          <cell r="CK23">
            <v>0</v>
          </cell>
        </row>
        <row r="24">
          <cell r="CD24">
            <v>0</v>
          </cell>
          <cell r="CE24">
            <v>0</v>
          </cell>
          <cell r="CF24" t="str">
            <v>NE</v>
          </cell>
          <cell r="CG24" t="str">
            <v>M</v>
          </cell>
          <cell r="CH24">
            <v>0</v>
          </cell>
          <cell r="CI24" t="str">
            <v>C</v>
          </cell>
          <cell r="CJ24">
            <v>0</v>
          </cell>
          <cell r="CK24">
            <v>0</v>
          </cell>
        </row>
        <row r="25">
          <cell r="CD25">
            <v>0</v>
          </cell>
          <cell r="CE25">
            <v>0</v>
          </cell>
          <cell r="CF25" t="str">
            <v>NE</v>
          </cell>
          <cell r="CG25" t="str">
            <v>M</v>
          </cell>
          <cell r="CH25">
            <v>0</v>
          </cell>
          <cell r="CI25" t="str">
            <v>C</v>
          </cell>
          <cell r="CJ25">
            <v>0</v>
          </cell>
          <cell r="CK25">
            <v>0</v>
          </cell>
        </row>
      </sheetData>
      <sheetData sheetId="9">
        <row r="1">
          <cell r="B1" t="str">
            <v>F</v>
          </cell>
          <cell r="C1" t="str">
            <v>M</v>
          </cell>
          <cell r="D1" t="str">
            <v>C</v>
          </cell>
          <cell r="E1" t="str">
            <v>NE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L12" sqref="L12"/>
    </sheetView>
  </sheetViews>
  <sheetFormatPr baseColWidth="10" defaultRowHeight="15" x14ac:dyDescent="0.25"/>
  <sheetData>
    <row r="1" spans="1:12" ht="50.2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5" t="s">
        <v>9</v>
      </c>
    </row>
    <row r="2" spans="1:12" x14ac:dyDescent="0.25">
      <c r="A2" s="6">
        <v>3145</v>
      </c>
      <c r="B2" s="7">
        <f>IF(COUNTIF([1]All_answer_data!$CD2:$CK2,"&lt;&gt;0")&lt;&gt;0,COUNTIF([1]All_answer_data!$CD2:$CK2,[1]Cautic_Results_FMC!B$1)/COUNTIF([1]All_answer_data!$CD2:$CK2,"&lt;&gt;0"),"NE")</f>
        <v>0</v>
      </c>
      <c r="C2" s="7">
        <f>IF(COUNTIF([1]All_answer_data!$CD2:$CK2,"&lt;&gt;0")&lt;&gt;0,COUNTIF([1]All_answer_data!$CD2:$CK2,[1]Cautic_Results_FMC!C$1)/COUNTIF([1]All_answer_data!$CD2:$CK2,"&lt;&gt;0"),"NE")</f>
        <v>0.33333333333333331</v>
      </c>
      <c r="D2" s="7">
        <f>IF(COUNTIF([1]All_answer_data!$CD2:$CK2,"&lt;&gt;0")&lt;&gt;0,COUNTIF([1]All_answer_data!$CD2:$CK2,[1]Cautic_Results_FMC!D$1)/COUNTIF([1]All_answer_data!$CD2:$CK2,"&lt;&gt;0"),"NE")</f>
        <v>0.33333333333333331</v>
      </c>
      <c r="E2" s="7">
        <f>IF(COUNTIF([1]All_answer_data!$CD2:$CK2,"&lt;&gt;0")&lt;&gt;0,COUNTIF([1]All_answer_data!$CD2:$CK2,[1]Cautic_Results_FMC!E$1)/COUNTIF([1]All_answer_data!$CD2:$CK2,"&lt;&gt;0"),"NE")</f>
        <v>0.33333333333333331</v>
      </c>
      <c r="F2">
        <f>COUNTIF([1]All_answer_data!$CD2:$CK2,"&lt;&gt;0")</f>
        <v>3</v>
      </c>
      <c r="G2" t="str">
        <f t="shared" ref="G2:G25" si="0">IF(F2=0,"NE",IF(AND(COUNTIF(B2:E2,"&gt;=0,66")=1,F2&gt;=3),"Validé","Non Validé"))</f>
        <v>Non Validé</v>
      </c>
      <c r="H2" t="str">
        <f t="shared" ref="H2:H25" si="1">IF(G2="NE","NE",IF(G2="Non validé","Aucun",INDEX($B$1:$E$1,1,MATCH(MAX(B2:E2),B2:E2,0))))</f>
        <v>Aucun</v>
      </c>
      <c r="I2" s="8" t="s">
        <v>10</v>
      </c>
      <c r="J2" s="9" t="str">
        <f>IF(H2="NE","NE",IF(H2="aucun","supprimer",IF(H2=I2,"conserver tel quel","Réassigner à "&amp;H2)))</f>
        <v>supprimer</v>
      </c>
    </row>
    <row r="3" spans="1:12" x14ac:dyDescent="0.25">
      <c r="A3" s="6">
        <v>463</v>
      </c>
      <c r="B3" s="7">
        <f>IF(COUNTIF([1]All_answer_data!$CD3:$CK3,"&lt;&gt;0")&lt;&gt;0,COUNTIF([1]All_answer_data!$CD3:$CK3,[1]Cautic_Results_FMC!B$1)/COUNTIF([1]All_answer_data!$CD3:$CK3,"&lt;&gt;0"),"NE")</f>
        <v>0</v>
      </c>
      <c r="C3" s="7">
        <f>IF(COUNTIF([1]All_answer_data!$CD3:$CK3,"&lt;&gt;0")&lt;&gt;0,COUNTIF([1]All_answer_data!$CD3:$CK3,[1]Cautic_Results_FMC!C$1)/COUNTIF([1]All_answer_data!$CD3:$CK3,"&lt;&gt;0"),"NE")</f>
        <v>1</v>
      </c>
      <c r="D3" s="7">
        <f>IF(COUNTIF([1]All_answer_data!$CD3:$CK3,"&lt;&gt;0")&lt;&gt;0,COUNTIF([1]All_answer_data!$CD3:$CK3,[1]Cautic_Results_FMC!D$1)/COUNTIF([1]All_answer_data!$CD3:$CK3,"&lt;&gt;0"),"NE")</f>
        <v>0</v>
      </c>
      <c r="E3" s="7">
        <f>IF(COUNTIF([1]All_answer_data!$CD3:$CK3,"&lt;&gt;0")&lt;&gt;0,COUNTIF([1]All_answer_data!$CD3:$CK3,[1]Cautic_Results_FMC!E$1)/COUNTIF([1]All_answer_data!$CD3:$CK3,"&lt;&gt;0"),"NE")</f>
        <v>0</v>
      </c>
      <c r="F3">
        <f>COUNTIF([1]All_answer_data!$CD3:$CK3,"&lt;&gt;0")</f>
        <v>3</v>
      </c>
      <c r="G3" t="str">
        <f t="shared" si="0"/>
        <v>Validé</v>
      </c>
      <c r="H3" t="str">
        <f t="shared" si="1"/>
        <v>M</v>
      </c>
      <c r="I3" s="8" t="s">
        <v>10</v>
      </c>
      <c r="J3" s="9" t="str">
        <f t="shared" ref="J3:J25" si="2">IF(H3="NE","NE",IF(H3="aucun","supprimer",IF(H3=I3,"conserver tel quel","Réassigner à "&amp;H3)))</f>
        <v>Réassigner à M</v>
      </c>
    </row>
    <row r="4" spans="1:12" x14ac:dyDescent="0.25">
      <c r="A4" s="6">
        <v>2375</v>
      </c>
      <c r="B4" s="7">
        <f>IF(COUNTIF([1]All_answer_data!$CD4:$CK4,"&lt;&gt;0")&lt;&gt;0,COUNTIF([1]All_answer_data!$CD4:$CK4,[1]Cautic_Results_FMC!B$1)/COUNTIF([1]All_answer_data!$CD4:$CK4,"&lt;&gt;0"),"NE")</f>
        <v>0.33333333333333331</v>
      </c>
      <c r="C4" s="7">
        <f>IF(COUNTIF([1]All_answer_data!$CD4:$CK4,"&lt;&gt;0")&lt;&gt;0,COUNTIF([1]All_answer_data!$CD4:$CK4,[1]Cautic_Results_FMC!C$1)/COUNTIF([1]All_answer_data!$CD4:$CK4,"&lt;&gt;0"),"NE")</f>
        <v>0</v>
      </c>
      <c r="D4" s="7">
        <f>IF(COUNTIF([1]All_answer_data!$CD4:$CK4,"&lt;&gt;0")&lt;&gt;0,COUNTIF([1]All_answer_data!$CD4:$CK4,[1]Cautic_Results_FMC!D$1)/COUNTIF([1]All_answer_data!$CD4:$CK4,"&lt;&gt;0"),"NE")</f>
        <v>0.33333333333333331</v>
      </c>
      <c r="E4" s="7">
        <f>IF(COUNTIF([1]All_answer_data!$CD4:$CK4,"&lt;&gt;0")&lt;&gt;0,COUNTIF([1]All_answer_data!$CD4:$CK4,[1]Cautic_Results_FMC!E$1)/COUNTIF([1]All_answer_data!$CD4:$CK4,"&lt;&gt;0"),"NE")</f>
        <v>0.33333333333333331</v>
      </c>
      <c r="F4">
        <f>COUNTIF([1]All_answer_data!$CD4:$CK4,"&lt;&gt;0")</f>
        <v>3</v>
      </c>
      <c r="G4" t="str">
        <f t="shared" si="0"/>
        <v>Non Validé</v>
      </c>
      <c r="H4" t="str">
        <f t="shared" si="1"/>
        <v>Aucun</v>
      </c>
      <c r="I4" s="10" t="s">
        <v>11</v>
      </c>
      <c r="J4" s="9" t="str">
        <f t="shared" si="2"/>
        <v>supprimer</v>
      </c>
    </row>
    <row r="5" spans="1:12" x14ac:dyDescent="0.25">
      <c r="A5" s="6">
        <v>1353</v>
      </c>
      <c r="B5" s="7">
        <f>IF(COUNTIF([1]All_answer_data!$CD5:$CK5,"&lt;&gt;0")&lt;&gt;0,COUNTIF([1]All_answer_data!$CD5:$CK5,[1]Cautic_Results_FMC!B$1)/COUNTIF([1]All_answer_data!$CD5:$CK5,"&lt;&gt;0"),"NE")</f>
        <v>0</v>
      </c>
      <c r="C5" s="7">
        <f>IF(COUNTIF([1]All_answer_data!$CD5:$CK5,"&lt;&gt;0")&lt;&gt;0,COUNTIF([1]All_answer_data!$CD5:$CK5,[1]Cautic_Results_FMC!C$1)/COUNTIF([1]All_answer_data!$CD5:$CK5,"&lt;&gt;0"),"NE")</f>
        <v>0.33333333333333331</v>
      </c>
      <c r="D5" s="7">
        <f>IF(COUNTIF([1]All_answer_data!$CD5:$CK5,"&lt;&gt;0")&lt;&gt;0,COUNTIF([1]All_answer_data!$CD5:$CK5,[1]Cautic_Results_FMC!D$1)/COUNTIF([1]All_answer_data!$CD5:$CK5,"&lt;&gt;0"),"NE")</f>
        <v>0</v>
      </c>
      <c r="E5" s="7">
        <f>IF(COUNTIF([1]All_answer_data!$CD5:$CK5,"&lt;&gt;0")&lt;&gt;0,COUNTIF([1]All_answer_data!$CD5:$CK5,[1]Cautic_Results_FMC!E$1)/COUNTIF([1]All_answer_data!$CD5:$CK5,"&lt;&gt;0"),"NE")</f>
        <v>0.66666666666666663</v>
      </c>
      <c r="F5">
        <f>COUNTIF([1]All_answer_data!$CD5:$CK5,"&lt;&gt;0")</f>
        <v>3</v>
      </c>
      <c r="G5" t="str">
        <f t="shared" si="0"/>
        <v>Validé</v>
      </c>
      <c r="H5" t="str">
        <f t="shared" si="1"/>
        <v>NE</v>
      </c>
      <c r="I5" s="8" t="s">
        <v>10</v>
      </c>
      <c r="J5" s="9" t="str">
        <f t="shared" si="2"/>
        <v>NE</v>
      </c>
    </row>
    <row r="6" spans="1:12" x14ac:dyDescent="0.25">
      <c r="A6" s="6">
        <v>4089</v>
      </c>
      <c r="B6" s="7">
        <f>IF(COUNTIF([1]All_answer_data!$CD6:$CK6,"&lt;&gt;0")&lt;&gt;0,COUNTIF([1]All_answer_data!$CD6:$CK6,[1]Cautic_Results_FMC!B$1)/COUNTIF([1]All_answer_data!$CD6:$CK6,"&lt;&gt;0"),"NE")</f>
        <v>0</v>
      </c>
      <c r="C6" s="7">
        <f>IF(COUNTIF([1]All_answer_data!$CD6:$CK6,"&lt;&gt;0")&lt;&gt;0,COUNTIF([1]All_answer_data!$CD6:$CK6,[1]Cautic_Results_FMC!C$1)/COUNTIF([1]All_answer_data!$CD6:$CK6,"&lt;&gt;0"),"NE")</f>
        <v>0.66666666666666663</v>
      </c>
      <c r="D6" s="7">
        <f>IF(COUNTIF([1]All_answer_data!$CD6:$CK6,"&lt;&gt;0")&lt;&gt;0,COUNTIF([1]All_answer_data!$CD6:$CK6,[1]Cautic_Results_FMC!D$1)/COUNTIF([1]All_answer_data!$CD6:$CK6,"&lt;&gt;0"),"NE")</f>
        <v>0</v>
      </c>
      <c r="E6" s="7">
        <f>IF(COUNTIF([1]All_answer_data!$CD6:$CK6,"&lt;&gt;0")&lt;&gt;0,COUNTIF([1]All_answer_data!$CD6:$CK6,[1]Cautic_Results_FMC!E$1)/COUNTIF([1]All_answer_data!$CD6:$CK6,"&lt;&gt;0"),"NE")</f>
        <v>0.33333333333333331</v>
      </c>
      <c r="F6">
        <f>COUNTIF([1]All_answer_data!$CD6:$CK6,"&lt;&gt;0")</f>
        <v>3</v>
      </c>
      <c r="G6" t="str">
        <f t="shared" si="0"/>
        <v>Validé</v>
      </c>
      <c r="H6" t="str">
        <f t="shared" si="1"/>
        <v>M</v>
      </c>
      <c r="I6" s="8" t="s">
        <v>10</v>
      </c>
      <c r="J6" s="9" t="str">
        <f t="shared" si="2"/>
        <v>Réassigner à M</v>
      </c>
    </row>
    <row r="7" spans="1:12" x14ac:dyDescent="0.25">
      <c r="A7" s="6">
        <v>2647</v>
      </c>
      <c r="B7" s="7">
        <f>IF(COUNTIF([1]All_answer_data!$CD7:$CK7,"&lt;&gt;0")&lt;&gt;0,COUNTIF([1]All_answer_data!$CD7:$CK7,[1]Cautic_Results_FMC!B$1)/COUNTIF([1]All_answer_data!$CD7:$CK7,"&lt;&gt;0"),"NE")</f>
        <v>0</v>
      </c>
      <c r="C7" s="7">
        <f>IF(COUNTIF([1]All_answer_data!$CD7:$CK7,"&lt;&gt;0")&lt;&gt;0,COUNTIF([1]All_answer_data!$CD7:$CK7,[1]Cautic_Results_FMC!C$1)/COUNTIF([1]All_answer_data!$CD7:$CK7,"&lt;&gt;0"),"NE")</f>
        <v>0</v>
      </c>
      <c r="D7" s="7">
        <f>IF(COUNTIF([1]All_answer_data!$CD7:$CK7,"&lt;&gt;0")&lt;&gt;0,COUNTIF([1]All_answer_data!$CD7:$CK7,[1]Cautic_Results_FMC!D$1)/COUNTIF([1]All_answer_data!$CD7:$CK7,"&lt;&gt;0"),"NE")</f>
        <v>0.66666666666666663</v>
      </c>
      <c r="E7" s="7">
        <f>IF(COUNTIF([1]All_answer_data!$CD7:$CK7,"&lt;&gt;0")&lt;&gt;0,COUNTIF([1]All_answer_data!$CD7:$CK7,[1]Cautic_Results_FMC!E$1)/COUNTIF([1]All_answer_data!$CD7:$CK7,"&lt;&gt;0"),"NE")</f>
        <v>0.33333333333333331</v>
      </c>
      <c r="F7">
        <f>COUNTIF([1]All_answer_data!$CD7:$CK7,"&lt;&gt;0")</f>
        <v>3</v>
      </c>
      <c r="G7" t="str">
        <f t="shared" si="0"/>
        <v>Validé</v>
      </c>
      <c r="H7" t="str">
        <f t="shared" si="1"/>
        <v>C</v>
      </c>
      <c r="I7" s="10" t="s">
        <v>12</v>
      </c>
      <c r="J7" s="9" t="str">
        <f t="shared" si="2"/>
        <v>Réassigner à C</v>
      </c>
    </row>
    <row r="8" spans="1:12" x14ac:dyDescent="0.25">
      <c r="A8" s="11">
        <v>5391</v>
      </c>
      <c r="B8" s="12">
        <f>IF(COUNTIF([1]All_answer_data!$CD8:$CK8,"&lt;&gt;0")&lt;&gt;0,COUNTIF([1]All_answer_data!$CD8:$CK8,[1]Cautic_Results_FMC!B$1)/COUNTIF([1]All_answer_data!$CD8:$CK8,"&lt;&gt;0"),"NE")</f>
        <v>0</v>
      </c>
      <c r="C8" s="12">
        <f>IF(COUNTIF([1]All_answer_data!$CD8:$CK8,"&lt;&gt;0")&lt;&gt;0,COUNTIF([1]All_answer_data!$CD8:$CK8,[1]Cautic_Results_FMC!C$1)/COUNTIF([1]All_answer_data!$CD8:$CK8,"&lt;&gt;0"),"NE")</f>
        <v>0.66666666666666663</v>
      </c>
      <c r="D8" s="12">
        <f>IF(COUNTIF([1]All_answer_data!$CD8:$CK8,"&lt;&gt;0")&lt;&gt;0,COUNTIF([1]All_answer_data!$CD8:$CK8,[1]Cautic_Results_FMC!D$1)/COUNTIF([1]All_answer_data!$CD8:$CK8,"&lt;&gt;0"),"NE")</f>
        <v>0</v>
      </c>
      <c r="E8" s="12">
        <f>IF(COUNTIF([1]All_answer_data!$CD8:$CK8,"&lt;&gt;0")&lt;&gt;0,COUNTIF([1]All_answer_data!$CD8:$CK8,[1]Cautic_Results_FMC!E$1)/COUNTIF([1]All_answer_data!$CD8:$CK8,"&lt;&gt;0"),"NE")</f>
        <v>0.33333333333333331</v>
      </c>
      <c r="F8" s="13">
        <f>COUNTIF([1]All_answer_data!$CD8:$CK8,"&lt;&gt;0")</f>
        <v>3</v>
      </c>
      <c r="G8" s="13" t="str">
        <f t="shared" si="0"/>
        <v>Validé</v>
      </c>
      <c r="H8" s="13" t="str">
        <f t="shared" si="1"/>
        <v>M</v>
      </c>
      <c r="I8" s="14" t="s">
        <v>2</v>
      </c>
      <c r="J8" s="15" t="str">
        <f>IF(H8="NE","NE",IF(H8="aucun","supprimer",IF(H8=I8,"conserver tel quel","Réassigner à "&amp;H8)))</f>
        <v>conserver tel quel</v>
      </c>
      <c r="L8" s="16" t="s">
        <v>14</v>
      </c>
    </row>
    <row r="9" spans="1:12" x14ac:dyDescent="0.25">
      <c r="A9" s="6">
        <v>1120</v>
      </c>
      <c r="B9" s="7">
        <f>IF(COUNTIF([1]All_answer_data!$CD9:$CK9,"&lt;&gt;0")&lt;&gt;0,COUNTIF([1]All_answer_data!$CD9:$CK9,[1]Cautic_Results_FMC!B$1)/COUNTIF([1]All_answer_data!$CD9:$CK9,"&lt;&gt;0"),"NE")</f>
        <v>0</v>
      </c>
      <c r="C9" s="7">
        <f>IF(COUNTIF([1]All_answer_data!$CD9:$CK9,"&lt;&gt;0")&lt;&gt;0,COUNTIF([1]All_answer_data!$CD9:$CK9,[1]Cautic_Results_FMC!C$1)/COUNTIF([1]All_answer_data!$CD9:$CK9,"&lt;&gt;0"),"NE")</f>
        <v>0.33333333333333331</v>
      </c>
      <c r="D9" s="7">
        <f>IF(COUNTIF([1]All_answer_data!$CD9:$CK9,"&lt;&gt;0")&lt;&gt;0,COUNTIF([1]All_answer_data!$CD9:$CK9,[1]Cautic_Results_FMC!D$1)/COUNTIF([1]All_answer_data!$CD9:$CK9,"&lt;&gt;0"),"NE")</f>
        <v>0</v>
      </c>
      <c r="E9" s="7">
        <f>IF(COUNTIF([1]All_answer_data!$CD9:$CK9,"&lt;&gt;0")&lt;&gt;0,COUNTIF([1]All_answer_data!$CD9:$CK9,[1]Cautic_Results_FMC!E$1)/COUNTIF([1]All_answer_data!$CD9:$CK9,"&lt;&gt;0"),"NE")</f>
        <v>0.66666666666666663</v>
      </c>
      <c r="F9">
        <f>COUNTIF([1]All_answer_data!$CD9:$CK9,"&lt;&gt;0")</f>
        <v>3</v>
      </c>
      <c r="G9" t="str">
        <f t="shared" si="0"/>
        <v>Validé</v>
      </c>
      <c r="H9" t="str">
        <f t="shared" si="1"/>
        <v>NE</v>
      </c>
      <c r="I9" s="8" t="s">
        <v>10</v>
      </c>
      <c r="J9" s="9" t="str">
        <f t="shared" si="2"/>
        <v>NE</v>
      </c>
    </row>
    <row r="10" spans="1:12" x14ac:dyDescent="0.25">
      <c r="A10" s="6">
        <v>4073</v>
      </c>
      <c r="B10" s="7">
        <f>IF(COUNTIF([1]All_answer_data!$CD10:$CK10,"&lt;&gt;0")&lt;&gt;0,COUNTIF([1]All_answer_data!$CD10:$CK10,[1]Cautic_Results_FMC!B$1)/COUNTIF([1]All_answer_data!$CD10:$CK10,"&lt;&gt;0"),"NE")</f>
        <v>0</v>
      </c>
      <c r="C10" s="7">
        <f>IF(COUNTIF([1]All_answer_data!$CD10:$CK10,"&lt;&gt;0")&lt;&gt;0,COUNTIF([1]All_answer_data!$CD10:$CK10,[1]Cautic_Results_FMC!C$1)/COUNTIF([1]All_answer_data!$CD10:$CK10,"&lt;&gt;0"),"NE")</f>
        <v>0.33333333333333331</v>
      </c>
      <c r="D10" s="7">
        <f>IF(COUNTIF([1]All_answer_data!$CD10:$CK10,"&lt;&gt;0")&lt;&gt;0,COUNTIF([1]All_answer_data!$CD10:$CK10,[1]Cautic_Results_FMC!D$1)/COUNTIF([1]All_answer_data!$CD10:$CK10,"&lt;&gt;0"),"NE")</f>
        <v>0.33333333333333331</v>
      </c>
      <c r="E10" s="7">
        <f>IF(COUNTIF([1]All_answer_data!$CD10:$CK10,"&lt;&gt;0")&lt;&gt;0,COUNTIF([1]All_answer_data!$CD10:$CK10,[1]Cautic_Results_FMC!E$1)/COUNTIF([1]All_answer_data!$CD10:$CK10,"&lt;&gt;0"),"NE")</f>
        <v>0.33333333333333331</v>
      </c>
      <c r="F10">
        <f>COUNTIF([1]All_answer_data!$CD10:$CK10,"&lt;&gt;0")</f>
        <v>3</v>
      </c>
      <c r="G10" t="str">
        <f t="shared" si="0"/>
        <v>Non Validé</v>
      </c>
      <c r="H10" t="str">
        <f t="shared" si="1"/>
        <v>Aucun</v>
      </c>
      <c r="I10" s="8" t="s">
        <v>10</v>
      </c>
      <c r="J10" s="9" t="str">
        <f t="shared" si="2"/>
        <v>supprimer</v>
      </c>
    </row>
    <row r="11" spans="1:12" x14ac:dyDescent="0.25">
      <c r="A11" s="6">
        <v>4021</v>
      </c>
      <c r="B11" s="7">
        <f>IF(COUNTIF([1]All_answer_data!$CD11:$CK11,"&lt;&gt;0")&lt;&gt;0,COUNTIF([1]All_answer_data!$CD11:$CK11,[1]Cautic_Results_FMC!B$1)/COUNTIF([1]All_answer_data!$CD11:$CK11,"&lt;&gt;0"),"NE")</f>
        <v>0</v>
      </c>
      <c r="C11" s="7">
        <f>IF(COUNTIF([1]All_answer_data!$CD11:$CK11,"&lt;&gt;0")&lt;&gt;0,COUNTIF([1]All_answer_data!$CD11:$CK11,[1]Cautic_Results_FMC!C$1)/COUNTIF([1]All_answer_data!$CD11:$CK11,"&lt;&gt;0"),"NE")</f>
        <v>1</v>
      </c>
      <c r="D11" s="7">
        <f>IF(COUNTIF([1]All_answer_data!$CD11:$CK11,"&lt;&gt;0")&lt;&gt;0,COUNTIF([1]All_answer_data!$CD11:$CK11,[1]Cautic_Results_FMC!D$1)/COUNTIF([1]All_answer_data!$CD11:$CK11,"&lt;&gt;0"),"NE")</f>
        <v>0</v>
      </c>
      <c r="E11" s="7">
        <f>IF(COUNTIF([1]All_answer_data!$CD11:$CK11,"&lt;&gt;0")&lt;&gt;0,COUNTIF([1]All_answer_data!$CD11:$CK11,[1]Cautic_Results_FMC!E$1)/COUNTIF([1]All_answer_data!$CD11:$CK11,"&lt;&gt;0"),"NE")</f>
        <v>0</v>
      </c>
      <c r="F11">
        <f>COUNTIF([1]All_answer_data!$CD11:$CK11,"&lt;&gt;0")</f>
        <v>3</v>
      </c>
      <c r="G11" t="str">
        <f t="shared" si="0"/>
        <v>Validé</v>
      </c>
      <c r="H11" t="str">
        <f t="shared" si="1"/>
        <v>M</v>
      </c>
      <c r="I11" s="8" t="s">
        <v>10</v>
      </c>
      <c r="J11" s="9" t="str">
        <f t="shared" si="2"/>
        <v>Réassigner à M</v>
      </c>
    </row>
    <row r="12" spans="1:12" x14ac:dyDescent="0.25">
      <c r="A12" s="6">
        <v>3711</v>
      </c>
      <c r="B12" s="7">
        <f>IF(COUNTIF([1]All_answer_data!$CD12:$CK12,"&lt;&gt;0")&lt;&gt;0,COUNTIF([1]All_answer_data!$CD12:$CK12,[1]Cautic_Results_FMC!B$1)/COUNTIF([1]All_answer_data!$CD12:$CK12,"&lt;&gt;0"),"NE")</f>
        <v>0</v>
      </c>
      <c r="C12" s="7">
        <f>IF(COUNTIF([1]All_answer_data!$CD12:$CK12,"&lt;&gt;0")&lt;&gt;0,COUNTIF([1]All_answer_data!$CD12:$CK12,[1]Cautic_Results_FMC!C$1)/COUNTIF([1]All_answer_data!$CD12:$CK12,"&lt;&gt;0"),"NE")</f>
        <v>0</v>
      </c>
      <c r="D12" s="7">
        <f>IF(COUNTIF([1]All_answer_data!$CD12:$CK12,"&lt;&gt;0")&lt;&gt;0,COUNTIF([1]All_answer_data!$CD12:$CK12,[1]Cautic_Results_FMC!D$1)/COUNTIF([1]All_answer_data!$CD12:$CK12,"&lt;&gt;0"),"NE")</f>
        <v>0</v>
      </c>
      <c r="E12" s="7">
        <f>IF(COUNTIF([1]All_answer_data!$CD12:$CK12,"&lt;&gt;0")&lt;&gt;0,COUNTIF([1]All_answer_data!$CD12:$CK12,[1]Cautic_Results_FMC!E$1)/COUNTIF([1]All_answer_data!$CD12:$CK12,"&lt;&gt;0"),"NE")</f>
        <v>1</v>
      </c>
      <c r="F12">
        <f>COUNTIF([1]All_answer_data!$CD12:$CK12,"&lt;&gt;0")</f>
        <v>3</v>
      </c>
      <c r="G12" t="str">
        <f t="shared" si="0"/>
        <v>Validé</v>
      </c>
      <c r="H12" t="str">
        <f t="shared" si="1"/>
        <v>NE</v>
      </c>
      <c r="I12" s="8" t="s">
        <v>10</v>
      </c>
      <c r="J12" s="9" t="str">
        <f t="shared" si="2"/>
        <v>NE</v>
      </c>
    </row>
    <row r="13" spans="1:12" x14ac:dyDescent="0.25">
      <c r="A13" s="6">
        <v>907</v>
      </c>
      <c r="B13" s="7">
        <f>IF(COUNTIF([1]All_answer_data!$CD13:$CK13,"&lt;&gt;0")&lt;&gt;0,COUNTIF([1]All_answer_data!$CD13:$CK13,[1]Cautic_Results_FMC!B$1)/COUNTIF([1]All_answer_data!$CD13:$CK13,"&lt;&gt;0"),"NE")</f>
        <v>0</v>
      </c>
      <c r="C13" s="7">
        <f>IF(COUNTIF([1]All_answer_data!$CD13:$CK13,"&lt;&gt;0")&lt;&gt;0,COUNTIF([1]All_answer_data!$CD13:$CK13,[1]Cautic_Results_FMC!C$1)/COUNTIF([1]All_answer_data!$CD13:$CK13,"&lt;&gt;0"),"NE")</f>
        <v>0.33333333333333331</v>
      </c>
      <c r="D13" s="7">
        <f>IF(COUNTIF([1]All_answer_data!$CD13:$CK13,"&lt;&gt;0")&lt;&gt;0,COUNTIF([1]All_answer_data!$CD13:$CK13,[1]Cautic_Results_FMC!D$1)/COUNTIF([1]All_answer_data!$CD13:$CK13,"&lt;&gt;0"),"NE")</f>
        <v>0.33333333333333331</v>
      </c>
      <c r="E13" s="7">
        <f>IF(COUNTIF([1]All_answer_data!$CD13:$CK13,"&lt;&gt;0")&lt;&gt;0,COUNTIF([1]All_answer_data!$CD13:$CK13,[1]Cautic_Results_FMC!E$1)/COUNTIF([1]All_answer_data!$CD13:$CK13,"&lt;&gt;0"),"NE")</f>
        <v>0.33333333333333331</v>
      </c>
      <c r="F13">
        <f>COUNTIF([1]All_answer_data!$CD13:$CK13,"&lt;&gt;0")</f>
        <v>3</v>
      </c>
      <c r="G13" t="str">
        <f t="shared" si="0"/>
        <v>Non Validé</v>
      </c>
      <c r="H13" t="str">
        <f t="shared" si="1"/>
        <v>Aucun</v>
      </c>
      <c r="I13" s="8" t="s">
        <v>10</v>
      </c>
      <c r="J13" s="9" t="str">
        <f t="shared" si="2"/>
        <v>supprimer</v>
      </c>
    </row>
    <row r="14" spans="1:12" x14ac:dyDescent="0.25">
      <c r="A14" s="6">
        <v>1718</v>
      </c>
      <c r="B14" s="7">
        <f>IF(COUNTIF([1]All_answer_data!$CD14:$CK14,"&lt;&gt;0")&lt;&gt;0,COUNTIF([1]All_answer_data!$CD14:$CK14,[1]Cautic_Results_FMC!B$1)/COUNTIF([1]All_answer_data!$CD14:$CK14,"&lt;&gt;0"),"NE")</f>
        <v>0</v>
      </c>
      <c r="C14" s="7">
        <f>IF(COUNTIF([1]All_answer_data!$CD14:$CK14,"&lt;&gt;0")&lt;&gt;0,COUNTIF([1]All_answer_data!$CD14:$CK14,[1]Cautic_Results_FMC!C$1)/COUNTIF([1]All_answer_data!$CD14:$CK14,"&lt;&gt;0"),"NE")</f>
        <v>0.33333333333333331</v>
      </c>
      <c r="D14" s="7">
        <f>IF(COUNTIF([1]All_answer_data!$CD14:$CK14,"&lt;&gt;0")&lt;&gt;0,COUNTIF([1]All_answer_data!$CD14:$CK14,[1]Cautic_Results_FMC!D$1)/COUNTIF([1]All_answer_data!$CD14:$CK14,"&lt;&gt;0"),"NE")</f>
        <v>0.33333333333333331</v>
      </c>
      <c r="E14" s="7">
        <f>IF(COUNTIF([1]All_answer_data!$CD14:$CK14,"&lt;&gt;0")&lt;&gt;0,COUNTIF([1]All_answer_data!$CD14:$CK14,[1]Cautic_Results_FMC!E$1)/COUNTIF([1]All_answer_data!$CD14:$CK14,"&lt;&gt;0"),"NE")</f>
        <v>0.33333333333333331</v>
      </c>
      <c r="F14">
        <f>COUNTIF([1]All_answer_data!$CD14:$CK14,"&lt;&gt;0")</f>
        <v>3</v>
      </c>
      <c r="G14" t="str">
        <f t="shared" si="0"/>
        <v>Non Validé</v>
      </c>
      <c r="H14" t="str">
        <f t="shared" si="1"/>
        <v>Aucun</v>
      </c>
      <c r="I14" s="10" t="s">
        <v>13</v>
      </c>
      <c r="J14" s="9" t="str">
        <f t="shared" si="2"/>
        <v>supprimer</v>
      </c>
    </row>
    <row r="15" spans="1:12" x14ac:dyDescent="0.25">
      <c r="A15" s="6">
        <v>511</v>
      </c>
      <c r="B15" s="7">
        <f>IF(COUNTIF([1]All_answer_data!$CD15:$CK15,"&lt;&gt;0")&lt;&gt;0,COUNTIF([1]All_answer_data!$CD15:$CK15,[1]Cautic_Results_FMC!B$1)/COUNTIF([1]All_answer_data!$CD15:$CK15,"&lt;&gt;0"),"NE")</f>
        <v>0</v>
      </c>
      <c r="C15" s="7">
        <f>IF(COUNTIF([1]All_answer_data!$CD15:$CK15,"&lt;&gt;0")&lt;&gt;0,COUNTIF([1]All_answer_data!$CD15:$CK15,[1]Cautic_Results_FMC!C$1)/COUNTIF([1]All_answer_data!$CD15:$CK15,"&lt;&gt;0"),"NE")</f>
        <v>0</v>
      </c>
      <c r="D15" s="7">
        <f>IF(COUNTIF([1]All_answer_data!$CD15:$CK15,"&lt;&gt;0")&lt;&gt;0,COUNTIF([1]All_answer_data!$CD15:$CK15,[1]Cautic_Results_FMC!D$1)/COUNTIF([1]All_answer_data!$CD15:$CK15,"&lt;&gt;0"),"NE")</f>
        <v>0</v>
      </c>
      <c r="E15" s="7">
        <f>IF(COUNTIF([1]All_answer_data!$CD15:$CK15,"&lt;&gt;0")&lt;&gt;0,COUNTIF([1]All_answer_data!$CD15:$CK15,[1]Cautic_Results_FMC!E$1)/COUNTIF([1]All_answer_data!$CD15:$CK15,"&lt;&gt;0"),"NE")</f>
        <v>1</v>
      </c>
      <c r="F15">
        <f>COUNTIF([1]All_answer_data!$CD15:$CK15,"&lt;&gt;0")</f>
        <v>3</v>
      </c>
      <c r="G15" t="str">
        <f t="shared" si="0"/>
        <v>Validé</v>
      </c>
      <c r="H15" t="str">
        <f t="shared" si="1"/>
        <v>NE</v>
      </c>
      <c r="I15" s="10" t="s">
        <v>13</v>
      </c>
      <c r="J15" s="9" t="str">
        <f t="shared" si="2"/>
        <v>NE</v>
      </c>
    </row>
    <row r="16" spans="1:12" x14ac:dyDescent="0.25">
      <c r="A16" s="6">
        <v>623</v>
      </c>
      <c r="B16" s="7">
        <f>IF(COUNTIF([1]All_answer_data!$CD16:$CK16,"&lt;&gt;0")&lt;&gt;0,COUNTIF([1]All_answer_data!$CD16:$CK16,[1]Cautic_Results_FMC!B$1)/COUNTIF([1]All_answer_data!$CD16:$CK16,"&lt;&gt;0"),"NE")</f>
        <v>0</v>
      </c>
      <c r="C16" s="7">
        <f>IF(COUNTIF([1]All_answer_data!$CD16:$CK16,"&lt;&gt;0")&lt;&gt;0,COUNTIF([1]All_answer_data!$CD16:$CK16,[1]Cautic_Results_FMC!C$1)/COUNTIF([1]All_answer_data!$CD16:$CK16,"&lt;&gt;0"),"NE")</f>
        <v>0.33333333333333331</v>
      </c>
      <c r="D16" s="7">
        <f>IF(COUNTIF([1]All_answer_data!$CD16:$CK16,"&lt;&gt;0")&lt;&gt;0,COUNTIF([1]All_answer_data!$CD16:$CK16,[1]Cautic_Results_FMC!D$1)/COUNTIF([1]All_answer_data!$CD16:$CK16,"&lt;&gt;0"),"NE")</f>
        <v>0</v>
      </c>
      <c r="E16" s="7">
        <f>IF(COUNTIF([1]All_answer_data!$CD16:$CK16,"&lt;&gt;0")&lt;&gt;0,COUNTIF([1]All_answer_data!$CD16:$CK16,[1]Cautic_Results_FMC!E$1)/COUNTIF([1]All_answer_data!$CD16:$CK16,"&lt;&gt;0"),"NE")</f>
        <v>0.66666666666666663</v>
      </c>
      <c r="F16">
        <f>COUNTIF([1]All_answer_data!$CD16:$CK16,"&lt;&gt;0")</f>
        <v>3</v>
      </c>
      <c r="G16" t="str">
        <f t="shared" si="0"/>
        <v>Validé</v>
      </c>
      <c r="H16" t="str">
        <f t="shared" si="1"/>
        <v>NE</v>
      </c>
      <c r="I16" s="10" t="s">
        <v>13</v>
      </c>
      <c r="J16" s="9" t="str">
        <f t="shared" si="2"/>
        <v>NE</v>
      </c>
    </row>
    <row r="17" spans="1:12" x14ac:dyDescent="0.25">
      <c r="A17" s="6">
        <v>5347</v>
      </c>
      <c r="B17" s="7">
        <f>IF(COUNTIF([1]All_answer_data!$CD17:$CK17,"&lt;&gt;0")&lt;&gt;0,COUNTIF([1]All_answer_data!$CD17:$CK17,[1]Cautic_Results_FMC!B$1)/COUNTIF([1]All_answer_data!$CD17:$CK17,"&lt;&gt;0"),"NE")</f>
        <v>0</v>
      </c>
      <c r="C17" s="7">
        <f>IF(COUNTIF([1]All_answer_data!$CD17:$CK17,"&lt;&gt;0")&lt;&gt;0,COUNTIF([1]All_answer_data!$CD17:$CK17,[1]Cautic_Results_FMC!C$1)/COUNTIF([1]All_answer_data!$CD17:$CK17,"&lt;&gt;0"),"NE")</f>
        <v>0.33333333333333331</v>
      </c>
      <c r="D17" s="7">
        <f>IF(COUNTIF([1]All_answer_data!$CD17:$CK17,"&lt;&gt;0")&lt;&gt;0,COUNTIF([1]All_answer_data!$CD17:$CK17,[1]Cautic_Results_FMC!D$1)/COUNTIF([1]All_answer_data!$CD17:$CK17,"&lt;&gt;0"),"NE")</f>
        <v>0.33333333333333331</v>
      </c>
      <c r="E17" s="7">
        <f>IF(COUNTIF([1]All_answer_data!$CD17:$CK17,"&lt;&gt;0")&lt;&gt;0,COUNTIF([1]All_answer_data!$CD17:$CK17,[1]Cautic_Results_FMC!E$1)/COUNTIF([1]All_answer_data!$CD17:$CK17,"&lt;&gt;0"),"NE")</f>
        <v>0.33333333333333331</v>
      </c>
      <c r="F17">
        <f>COUNTIF([1]All_answer_data!$CD17:$CK17,"&lt;&gt;0")</f>
        <v>3</v>
      </c>
      <c r="G17" t="str">
        <f t="shared" si="0"/>
        <v>Non Validé</v>
      </c>
      <c r="H17" t="str">
        <f t="shared" si="1"/>
        <v>Aucun</v>
      </c>
      <c r="I17" s="10" t="s">
        <v>13</v>
      </c>
      <c r="J17" s="9" t="str">
        <f t="shared" si="2"/>
        <v>supprimer</v>
      </c>
    </row>
    <row r="18" spans="1:12" x14ac:dyDescent="0.25">
      <c r="A18" s="6">
        <v>3854</v>
      </c>
      <c r="B18" s="7">
        <f>IF(COUNTIF([1]All_answer_data!$CD18:$CK18,"&lt;&gt;0")&lt;&gt;0,COUNTIF([1]All_answer_data!$CD18:$CK18,[1]Cautic_Results_FMC!B$1)/COUNTIF([1]All_answer_data!$CD18:$CK18,"&lt;&gt;0"),"NE")</f>
        <v>0</v>
      </c>
      <c r="C18" s="7">
        <f>IF(COUNTIF([1]All_answer_data!$CD18:$CK18,"&lt;&gt;0")&lt;&gt;0,COUNTIF([1]All_answer_data!$CD18:$CK18,[1]Cautic_Results_FMC!C$1)/COUNTIF([1]All_answer_data!$CD18:$CK18,"&lt;&gt;0"),"NE")</f>
        <v>0</v>
      </c>
      <c r="D18" s="7">
        <f>IF(COUNTIF([1]All_answer_data!$CD18:$CK18,"&lt;&gt;0")&lt;&gt;0,COUNTIF([1]All_answer_data!$CD18:$CK18,[1]Cautic_Results_FMC!D$1)/COUNTIF([1]All_answer_data!$CD18:$CK18,"&lt;&gt;0"),"NE")</f>
        <v>0.66666666666666663</v>
      </c>
      <c r="E18" s="7">
        <f>IF(COUNTIF([1]All_answer_data!$CD18:$CK18,"&lt;&gt;0")&lt;&gt;0,COUNTIF([1]All_answer_data!$CD18:$CK18,[1]Cautic_Results_FMC!E$1)/COUNTIF([1]All_answer_data!$CD18:$CK18,"&lt;&gt;0"),"NE")</f>
        <v>0.33333333333333331</v>
      </c>
      <c r="F18">
        <f>COUNTIF([1]All_answer_data!$CD18:$CK18,"&lt;&gt;0")</f>
        <v>3</v>
      </c>
      <c r="G18" t="str">
        <f t="shared" si="0"/>
        <v>Validé</v>
      </c>
      <c r="H18" t="str">
        <f t="shared" si="1"/>
        <v>C</v>
      </c>
      <c r="I18" s="8" t="s">
        <v>10</v>
      </c>
      <c r="J18" s="9" t="str">
        <f t="shared" si="2"/>
        <v>Réassigner à C</v>
      </c>
    </row>
    <row r="19" spans="1:12" x14ac:dyDescent="0.25">
      <c r="A19" s="6">
        <v>1547</v>
      </c>
      <c r="B19" s="7">
        <f>IF(COUNTIF([1]All_answer_data!$CD19:$CK19,"&lt;&gt;0")&lt;&gt;0,COUNTIF([1]All_answer_data!$CD19:$CK19,[1]Cautic_Results_FMC!B$1)/COUNTIF([1]All_answer_data!$CD19:$CK19,"&lt;&gt;0"),"NE")</f>
        <v>0</v>
      </c>
      <c r="C19" s="7">
        <f>IF(COUNTIF([1]All_answer_data!$CD19:$CK19,"&lt;&gt;0")&lt;&gt;0,COUNTIF([1]All_answer_data!$CD19:$CK19,[1]Cautic_Results_FMC!C$1)/COUNTIF([1]All_answer_data!$CD19:$CK19,"&lt;&gt;0"),"NE")</f>
        <v>0.33333333333333331</v>
      </c>
      <c r="D19" s="7">
        <f>IF(COUNTIF([1]All_answer_data!$CD19:$CK19,"&lt;&gt;0")&lt;&gt;0,COUNTIF([1]All_answer_data!$CD19:$CK19,[1]Cautic_Results_FMC!D$1)/COUNTIF([1]All_answer_data!$CD19:$CK19,"&lt;&gt;0"),"NE")</f>
        <v>0.33333333333333331</v>
      </c>
      <c r="E19" s="7">
        <f>IF(COUNTIF([1]All_answer_data!$CD19:$CK19,"&lt;&gt;0")&lt;&gt;0,COUNTIF([1]All_answer_data!$CD19:$CK19,[1]Cautic_Results_FMC!E$1)/COUNTIF([1]All_answer_data!$CD19:$CK19,"&lt;&gt;0"),"NE")</f>
        <v>0.33333333333333331</v>
      </c>
      <c r="F19">
        <f>COUNTIF([1]All_answer_data!$CD19:$CK19,"&lt;&gt;0")</f>
        <v>3</v>
      </c>
      <c r="G19" t="str">
        <f t="shared" si="0"/>
        <v>Non Validé</v>
      </c>
      <c r="H19" t="str">
        <f t="shared" si="1"/>
        <v>Aucun</v>
      </c>
      <c r="I19" s="10" t="s">
        <v>13</v>
      </c>
      <c r="J19" s="9" t="str">
        <f t="shared" si="2"/>
        <v>supprimer</v>
      </c>
    </row>
    <row r="20" spans="1:12" x14ac:dyDescent="0.25">
      <c r="A20" s="11">
        <v>1536</v>
      </c>
      <c r="B20" s="12">
        <f>IF(COUNTIF([1]All_answer_data!$CD20:$CK20,"&lt;&gt;0")&lt;&gt;0,COUNTIF([1]All_answer_data!$CD20:$CK20,[1]Cautic_Results_FMC!B$1)/COUNTIF([1]All_answer_data!$CD20:$CK20,"&lt;&gt;0"),"NE")</f>
        <v>0</v>
      </c>
      <c r="C20" s="12">
        <f>IF(COUNTIF([1]All_answer_data!$CD20:$CK20,"&lt;&gt;0")&lt;&gt;0,COUNTIF([1]All_answer_data!$CD20:$CK20,[1]Cautic_Results_FMC!C$1)/COUNTIF([1]All_answer_data!$CD20:$CK20,"&lt;&gt;0"),"NE")</f>
        <v>1</v>
      </c>
      <c r="D20" s="12">
        <f>IF(COUNTIF([1]All_answer_data!$CD20:$CK20,"&lt;&gt;0")&lt;&gt;0,COUNTIF([1]All_answer_data!$CD20:$CK20,[1]Cautic_Results_FMC!D$1)/COUNTIF([1]All_answer_data!$CD20:$CK20,"&lt;&gt;0"),"NE")</f>
        <v>0</v>
      </c>
      <c r="E20" s="12">
        <f>IF(COUNTIF([1]All_answer_data!$CD20:$CK20,"&lt;&gt;0")&lt;&gt;0,COUNTIF([1]All_answer_data!$CD20:$CK20,[1]Cautic_Results_FMC!E$1)/COUNTIF([1]All_answer_data!$CD20:$CK20,"&lt;&gt;0"),"NE")</f>
        <v>0</v>
      </c>
      <c r="F20" s="13">
        <f>COUNTIF([1]All_answer_data!$CD20:$CK20,"&lt;&gt;0")</f>
        <v>3</v>
      </c>
      <c r="G20" s="13" t="str">
        <f t="shared" si="0"/>
        <v>Validé</v>
      </c>
      <c r="H20" s="13" t="str">
        <f t="shared" si="1"/>
        <v>M</v>
      </c>
      <c r="I20" s="14" t="s">
        <v>2</v>
      </c>
      <c r="J20" s="15" t="str">
        <f t="shared" si="2"/>
        <v>conserver tel quel</v>
      </c>
      <c r="L20" s="16" t="s">
        <v>14</v>
      </c>
    </row>
    <row r="21" spans="1:12" x14ac:dyDescent="0.25">
      <c r="A21" s="6">
        <v>2578</v>
      </c>
      <c r="B21" s="7">
        <f>IF(COUNTIF([1]All_answer_data!$CD21:$CK21,"&lt;&gt;0")&lt;&gt;0,COUNTIF([1]All_answer_data!$CD21:$CK21,[1]Cautic_Results_FMC!B$1)/COUNTIF([1]All_answer_data!$CD21:$CK21,"&lt;&gt;0"),"NE")</f>
        <v>0</v>
      </c>
      <c r="C21" s="7">
        <f>IF(COUNTIF([1]All_answer_data!$CD21:$CK21,"&lt;&gt;0")&lt;&gt;0,COUNTIF([1]All_answer_data!$CD21:$CK21,[1]Cautic_Results_FMC!C$1)/COUNTIF([1]All_answer_data!$CD21:$CK21,"&lt;&gt;0"),"NE")</f>
        <v>0</v>
      </c>
      <c r="D21" s="7">
        <f>IF(COUNTIF([1]All_answer_data!$CD21:$CK21,"&lt;&gt;0")&lt;&gt;0,COUNTIF([1]All_answer_data!$CD21:$CK21,[1]Cautic_Results_FMC!D$1)/COUNTIF([1]All_answer_data!$CD21:$CK21,"&lt;&gt;0"),"NE")</f>
        <v>0.33333333333333331</v>
      </c>
      <c r="E21" s="7">
        <f>IF(COUNTIF([1]All_answer_data!$CD21:$CK21,"&lt;&gt;0")&lt;&gt;0,COUNTIF([1]All_answer_data!$CD21:$CK21,[1]Cautic_Results_FMC!E$1)/COUNTIF([1]All_answer_data!$CD21:$CK21,"&lt;&gt;0"),"NE")</f>
        <v>0.66666666666666663</v>
      </c>
      <c r="F21">
        <f>COUNTIF([1]All_answer_data!$CD21:$CK21,"&lt;&gt;0")</f>
        <v>3</v>
      </c>
      <c r="G21" t="str">
        <f t="shared" si="0"/>
        <v>Validé</v>
      </c>
      <c r="H21" t="str">
        <f t="shared" si="1"/>
        <v>NE</v>
      </c>
      <c r="I21" s="10" t="s">
        <v>12</v>
      </c>
      <c r="J21" s="9" t="str">
        <f t="shared" si="2"/>
        <v>NE</v>
      </c>
    </row>
    <row r="22" spans="1:12" x14ac:dyDescent="0.25">
      <c r="A22" s="6">
        <v>3173</v>
      </c>
      <c r="B22" s="7">
        <f>IF(COUNTIF([1]All_answer_data!$CD22:$CK22,"&lt;&gt;0")&lt;&gt;0,COUNTIF([1]All_answer_data!$CD22:$CK22,[1]Cautic_Results_FMC!B$1)/COUNTIF([1]All_answer_data!$CD22:$CK22,"&lt;&gt;0"),"NE")</f>
        <v>0</v>
      </c>
      <c r="C22" s="7">
        <f>IF(COUNTIF([1]All_answer_data!$CD22:$CK22,"&lt;&gt;0")&lt;&gt;0,COUNTIF([1]All_answer_data!$CD22:$CK22,[1]Cautic_Results_FMC!C$1)/COUNTIF([1]All_answer_data!$CD22:$CK22,"&lt;&gt;0"),"NE")</f>
        <v>1</v>
      </c>
      <c r="D22" s="7">
        <f>IF(COUNTIF([1]All_answer_data!$CD22:$CK22,"&lt;&gt;0")&lt;&gt;0,COUNTIF([1]All_answer_data!$CD22:$CK22,[1]Cautic_Results_FMC!D$1)/COUNTIF([1]All_answer_data!$CD22:$CK22,"&lt;&gt;0"),"NE")</f>
        <v>0</v>
      </c>
      <c r="E22" s="7">
        <f>IF(COUNTIF([1]All_answer_data!$CD22:$CK22,"&lt;&gt;0")&lt;&gt;0,COUNTIF([1]All_answer_data!$CD22:$CK22,[1]Cautic_Results_FMC!E$1)/COUNTIF([1]All_answer_data!$CD22:$CK22,"&lt;&gt;0"),"NE")</f>
        <v>0</v>
      </c>
      <c r="F22">
        <f>COUNTIF([1]All_answer_data!$CD22:$CK22,"&lt;&gt;0")</f>
        <v>3</v>
      </c>
      <c r="G22" t="str">
        <f t="shared" si="0"/>
        <v>Validé</v>
      </c>
      <c r="H22" t="str">
        <f t="shared" si="1"/>
        <v>M</v>
      </c>
      <c r="I22" s="8" t="s">
        <v>10</v>
      </c>
      <c r="J22" s="9" t="str">
        <f t="shared" si="2"/>
        <v>Réassigner à M</v>
      </c>
    </row>
    <row r="23" spans="1:12" x14ac:dyDescent="0.25">
      <c r="A23" s="6">
        <v>3880</v>
      </c>
      <c r="B23" s="7">
        <f>IF(COUNTIF([1]All_answer_data!$CD23:$CK23,"&lt;&gt;0")&lt;&gt;0,COUNTIF([1]All_answer_data!$CD23:$CK23,[1]Cautic_Results_FMC!B$1)/COUNTIF([1]All_answer_data!$CD23:$CK23,"&lt;&gt;0"),"NE")</f>
        <v>0</v>
      </c>
      <c r="C23" s="7">
        <f>IF(COUNTIF([1]All_answer_data!$CD23:$CK23,"&lt;&gt;0")&lt;&gt;0,COUNTIF([1]All_answer_data!$CD23:$CK23,[1]Cautic_Results_FMC!C$1)/COUNTIF([1]All_answer_data!$CD23:$CK23,"&lt;&gt;0"),"NE")</f>
        <v>0.66666666666666663</v>
      </c>
      <c r="D23" s="7">
        <f>IF(COUNTIF([1]All_answer_data!$CD23:$CK23,"&lt;&gt;0")&lt;&gt;0,COUNTIF([1]All_answer_data!$CD23:$CK23,[1]Cautic_Results_FMC!D$1)/COUNTIF([1]All_answer_data!$CD23:$CK23,"&lt;&gt;0"),"NE")</f>
        <v>0</v>
      </c>
      <c r="E23" s="7">
        <f>IF(COUNTIF([1]All_answer_data!$CD23:$CK23,"&lt;&gt;0")&lt;&gt;0,COUNTIF([1]All_answer_data!$CD23:$CK23,[1]Cautic_Results_FMC!E$1)/COUNTIF([1]All_answer_data!$CD23:$CK23,"&lt;&gt;0"),"NE")</f>
        <v>0.33333333333333331</v>
      </c>
      <c r="F23">
        <f>COUNTIF([1]All_answer_data!$CD23:$CK23,"&lt;&gt;0")</f>
        <v>3</v>
      </c>
      <c r="G23" t="str">
        <f t="shared" si="0"/>
        <v>Validé</v>
      </c>
      <c r="H23" t="str">
        <f t="shared" si="1"/>
        <v>M</v>
      </c>
      <c r="I23" s="8" t="s">
        <v>10</v>
      </c>
      <c r="J23" s="9" t="str">
        <f t="shared" si="2"/>
        <v>Réassigner à M</v>
      </c>
    </row>
    <row r="24" spans="1:12" x14ac:dyDescent="0.25">
      <c r="A24" s="6">
        <v>1290</v>
      </c>
      <c r="B24" s="7">
        <f>IF(COUNTIF([1]All_answer_data!$CD24:$CK24,"&lt;&gt;0")&lt;&gt;0,COUNTIF([1]All_answer_data!$CD24:$CK24,[1]Cautic_Results_FMC!B$1)/COUNTIF([1]All_answer_data!$CD24:$CK24,"&lt;&gt;0"),"NE")</f>
        <v>0</v>
      </c>
      <c r="C24" s="7">
        <f>IF(COUNTIF([1]All_answer_data!$CD24:$CK24,"&lt;&gt;0")&lt;&gt;0,COUNTIF([1]All_answer_data!$CD24:$CK24,[1]Cautic_Results_FMC!C$1)/COUNTIF([1]All_answer_data!$CD24:$CK24,"&lt;&gt;0"),"NE")</f>
        <v>0.33333333333333331</v>
      </c>
      <c r="D24" s="7">
        <f>IF(COUNTIF([1]All_answer_data!$CD24:$CK24,"&lt;&gt;0")&lt;&gt;0,COUNTIF([1]All_answer_data!$CD24:$CK24,[1]Cautic_Results_FMC!D$1)/COUNTIF([1]All_answer_data!$CD24:$CK24,"&lt;&gt;0"),"NE")</f>
        <v>0.33333333333333331</v>
      </c>
      <c r="E24" s="7">
        <f>IF(COUNTIF([1]All_answer_data!$CD24:$CK24,"&lt;&gt;0")&lt;&gt;0,COUNTIF([1]All_answer_data!$CD24:$CK24,[1]Cautic_Results_FMC!E$1)/COUNTIF([1]All_answer_data!$CD24:$CK24,"&lt;&gt;0"),"NE")</f>
        <v>0.33333333333333331</v>
      </c>
      <c r="F24">
        <f>COUNTIF([1]All_answer_data!$CD24:$CK24,"&lt;&gt;0")</f>
        <v>3</v>
      </c>
      <c r="G24" t="str">
        <f t="shared" si="0"/>
        <v>Non Validé</v>
      </c>
      <c r="H24" t="str">
        <f t="shared" si="1"/>
        <v>Aucun</v>
      </c>
      <c r="I24" s="8" t="s">
        <v>10</v>
      </c>
      <c r="J24" s="9" t="str">
        <f t="shared" si="2"/>
        <v>supprimer</v>
      </c>
    </row>
    <row r="25" spans="1:12" x14ac:dyDescent="0.25">
      <c r="A25" s="6">
        <v>29</v>
      </c>
      <c r="B25" s="7">
        <f>IF(COUNTIF([1]All_answer_data!$CD25:$CK25,"&lt;&gt;0")&lt;&gt;0,COUNTIF([1]All_answer_data!$CD25:$CK25,[1]Cautic_Results_FMC!B$1)/COUNTIF([1]All_answer_data!$CD25:$CK25,"&lt;&gt;0"),"NE")</f>
        <v>0</v>
      </c>
      <c r="C25" s="7">
        <f>IF(COUNTIF([1]All_answer_data!$CD25:$CK25,"&lt;&gt;0")&lt;&gt;0,COUNTIF([1]All_answer_data!$CD25:$CK25,[1]Cautic_Results_FMC!C$1)/COUNTIF([1]All_answer_data!$CD25:$CK25,"&lt;&gt;0"),"NE")</f>
        <v>0.33333333333333331</v>
      </c>
      <c r="D25" s="7">
        <f>IF(COUNTIF([1]All_answer_data!$CD25:$CK25,"&lt;&gt;0")&lt;&gt;0,COUNTIF([1]All_answer_data!$CD25:$CK25,[1]Cautic_Results_FMC!D$1)/COUNTIF([1]All_answer_data!$CD25:$CK25,"&lt;&gt;0"),"NE")</f>
        <v>0.33333333333333331</v>
      </c>
      <c r="E25" s="7">
        <f>IF(COUNTIF([1]All_answer_data!$CD25:$CK25,"&lt;&gt;0")&lt;&gt;0,COUNTIF([1]All_answer_data!$CD25:$CK25,[1]Cautic_Results_FMC!E$1)/COUNTIF([1]All_answer_data!$CD25:$CK25,"&lt;&gt;0"),"NE")</f>
        <v>0.33333333333333331</v>
      </c>
      <c r="F25">
        <f>COUNTIF([1]All_answer_data!$CD25:$CK25,"&lt;&gt;0")</f>
        <v>3</v>
      </c>
      <c r="G25" t="str">
        <f t="shared" si="0"/>
        <v>Non Validé</v>
      </c>
      <c r="H25" t="str">
        <f t="shared" si="1"/>
        <v>Aucun</v>
      </c>
      <c r="I25" s="8" t="s">
        <v>10</v>
      </c>
      <c r="J25" s="9" t="str">
        <f t="shared" si="2"/>
        <v>supprimer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Emmanuelle</dc:creator>
  <cp:lastModifiedBy>Courtin</cp:lastModifiedBy>
  <dcterms:created xsi:type="dcterms:W3CDTF">2019-08-20T09:16:29Z</dcterms:created>
  <dcterms:modified xsi:type="dcterms:W3CDTF">2019-08-20T10:19:57Z</dcterms:modified>
</cp:coreProperties>
</file>