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gjm45\Downloads\"/>
    </mc:Choice>
  </mc:AlternateContent>
  <bookViews>
    <workbookView xWindow="0" yWindow="0" windowWidth="28800" windowHeight="12285"/>
  </bookViews>
  <sheets>
    <sheet name="Écuries" sheetId="5" r:id="rId1"/>
    <sheet name="Pilotes" sheetId="2" r:id="rId2"/>
    <sheet name="Melbourne" sheetId="1" r:id="rId3"/>
    <sheet name="Bahreïn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5" l="1"/>
  <c r="F7" i="5" s="1"/>
  <c r="E8" i="5"/>
  <c r="F8" i="5"/>
  <c r="E9" i="5"/>
  <c r="F9" i="5" s="1"/>
  <c r="E10" i="5"/>
  <c r="F10" i="5"/>
  <c r="E11" i="5"/>
  <c r="F11" i="5" s="1"/>
  <c r="E12" i="5"/>
  <c r="F12" i="5"/>
  <c r="E13" i="5"/>
  <c r="F13" i="5" s="1"/>
  <c r="E14" i="5"/>
  <c r="F14" i="5"/>
  <c r="E15" i="5"/>
  <c r="F15" i="5" s="1"/>
  <c r="E16" i="5"/>
  <c r="F16" i="5"/>
  <c r="F34" i="4" l="1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I5" i="4" s="1"/>
  <c r="F6" i="4"/>
  <c r="F5" i="4"/>
  <c r="F34" i="1"/>
  <c r="F33" i="1"/>
  <c r="F32" i="1"/>
  <c r="F31" i="1"/>
  <c r="F30" i="1"/>
  <c r="F29" i="1"/>
  <c r="F28" i="1"/>
  <c r="C27" i="2" s="1"/>
  <c r="D27" i="2" s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C30" i="2"/>
  <c r="D30" i="2" s="1"/>
  <c r="C33" i="2" l="1"/>
  <c r="D33" i="2" s="1"/>
  <c r="C24" i="2" l="1"/>
  <c r="D24" i="2" s="1"/>
  <c r="C22" i="2"/>
  <c r="D22" i="2" s="1"/>
  <c r="C21" i="2"/>
  <c r="C19" i="2"/>
  <c r="C18" i="2"/>
  <c r="C16" i="2"/>
  <c r="C15" i="2"/>
  <c r="C14" i="2"/>
  <c r="D14" i="2" s="1"/>
  <c r="C13" i="2"/>
  <c r="C12" i="2"/>
  <c r="C11" i="2"/>
  <c r="C10" i="2"/>
  <c r="C9" i="2"/>
  <c r="C8" i="2"/>
  <c r="C7" i="2"/>
  <c r="C6" i="2"/>
  <c r="C5" i="2"/>
  <c r="G4" i="4"/>
  <c r="I7" i="1"/>
  <c r="I11" i="1"/>
  <c r="G4" i="1"/>
  <c r="D19" i="2" l="1"/>
  <c r="D13" i="2"/>
  <c r="D15" i="2"/>
  <c r="I13" i="4"/>
  <c r="I10" i="4"/>
  <c r="I9" i="4"/>
  <c r="I12" i="4"/>
  <c r="C20" i="2"/>
  <c r="I11" i="4"/>
  <c r="C17" i="2"/>
  <c r="I8" i="4"/>
  <c r="I14" i="4"/>
  <c r="C23" i="2"/>
  <c r="I6" i="4"/>
  <c r="I7" i="4"/>
  <c r="I12" i="1"/>
  <c r="I8" i="1"/>
  <c r="I5" i="1"/>
  <c r="I14" i="1"/>
  <c r="I13" i="1"/>
  <c r="I10" i="1"/>
  <c r="I6" i="1"/>
  <c r="I9" i="1"/>
  <c r="J12" i="4" l="1"/>
  <c r="D10" i="2"/>
  <c r="D6" i="2"/>
  <c r="D18" i="2"/>
  <c r="D5" i="2"/>
  <c r="D20" i="2"/>
  <c r="D11" i="2"/>
  <c r="J5" i="1"/>
  <c r="J14" i="4"/>
  <c r="J7" i="4"/>
  <c r="J10" i="4"/>
  <c r="J6" i="4"/>
  <c r="J9" i="4"/>
  <c r="J8" i="4"/>
  <c r="D23" i="2"/>
  <c r="D7" i="2"/>
  <c r="D12" i="2"/>
  <c r="D8" i="2"/>
  <c r="D9" i="2"/>
  <c r="D16" i="2"/>
  <c r="D17" i="2"/>
  <c r="D21" i="2"/>
  <c r="J13" i="4"/>
  <c r="J5" i="4"/>
  <c r="J11" i="4"/>
  <c r="J8" i="1" l="1"/>
  <c r="J9" i="1" l="1"/>
  <c r="J7" i="1"/>
  <c r="J13" i="1"/>
  <c r="J11" i="1"/>
  <c r="J6" i="1"/>
  <c r="J10" i="1"/>
  <c r="J12" i="1"/>
  <c r="J14" i="1"/>
</calcChain>
</file>

<file path=xl/sharedStrings.xml><?xml version="1.0" encoding="utf-8"?>
<sst xmlns="http://schemas.openxmlformats.org/spreadsheetml/2006/main" count="145" uniqueCount="49">
  <si>
    <t>PILOTES</t>
  </si>
  <si>
    <t>ECURIES</t>
  </si>
  <si>
    <t>POINTS</t>
  </si>
  <si>
    <t>CLASSEMENT</t>
  </si>
  <si>
    <t>RANG</t>
  </si>
  <si>
    <t>HAMILTON Lewis</t>
  </si>
  <si>
    <t>MERCEDES</t>
  </si>
  <si>
    <t>BOTTAS Valterri</t>
  </si>
  <si>
    <t>VETTEL Sebastian</t>
  </si>
  <si>
    <t>FERRARI</t>
  </si>
  <si>
    <t>LECLERC Charles</t>
  </si>
  <si>
    <t>VERSTAPPEN Max</t>
  </si>
  <si>
    <t>RED BULL</t>
  </si>
  <si>
    <t>GASLY Pierre</t>
  </si>
  <si>
    <t>PEREZ Sergio</t>
  </si>
  <si>
    <t>RACING
POINT</t>
  </si>
  <si>
    <t>STROLL Lance</t>
  </si>
  <si>
    <t>RUSSELL George</t>
  </si>
  <si>
    <t>WILLIAMS</t>
  </si>
  <si>
    <t>KUBICA Robert</t>
  </si>
  <si>
    <t>RICCIARDO Daniel</t>
  </si>
  <si>
    <t>RENAULT</t>
  </si>
  <si>
    <t>OUT</t>
  </si>
  <si>
    <t>HULKENBERG Nico</t>
  </si>
  <si>
    <t>KVYAT Daniil</t>
  </si>
  <si>
    <t>TORO ROSSO</t>
  </si>
  <si>
    <t>ALBON Alexander</t>
  </si>
  <si>
    <t>GROSJEAN Romain</t>
  </si>
  <si>
    <t>HAAS</t>
  </si>
  <si>
    <t>MAGNUSSEN Kevin</t>
  </si>
  <si>
    <t>NORRIS Lando</t>
  </si>
  <si>
    <t>McLAREN</t>
  </si>
  <si>
    <t>SAINZ.Jr Carlos</t>
  </si>
  <si>
    <t>RAÏKKÖNEN Kimi</t>
  </si>
  <si>
    <t>ALFA ROMEO</t>
  </si>
  <si>
    <t>GIOVANIZZI Antonio</t>
  </si>
  <si>
    <t>ÉCURIES</t>
  </si>
  <si>
    <t>HASS</t>
  </si>
  <si>
    <t>Mc LAREN</t>
  </si>
  <si>
    <t>ALFA ROMÉO</t>
  </si>
  <si>
    <t>Points</t>
  </si>
  <si>
    <t>RACING POINT</t>
  </si>
  <si>
    <t>Place</t>
  </si>
  <si>
    <t>Finish</t>
  </si>
  <si>
    <t>VOITURES</t>
  </si>
  <si>
    <t>Pt tour</t>
  </si>
  <si>
    <t>BAHREÏN - 17 MARS 2019</t>
  </si>
  <si>
    <t>AUSTRALIE - 17 MARS 2019</t>
  </si>
  <si>
    <t>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</si>
</sst>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0;"/>
  </numFmts>
  <fonts count="10" x14ac:knownFonts="1">
    <font>
      <sz val="12"/>
      <color theme="1"/>
      <name val="Times New Roman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9" tint="-0.249977111117893"/>
      <name val="Arial"/>
      <family val="2"/>
    </font>
    <font>
      <b/>
      <sz val="10"/>
      <color theme="8" tint="-0.249977111117893"/>
      <name val="Arial"/>
      <family val="2"/>
    </font>
    <font>
      <b/>
      <sz val="10"/>
      <color theme="7" tint="-0.249977111117893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double">
        <color auto="1"/>
      </left>
      <right style="double">
        <color auto="1"/>
      </right>
      <top style="thick">
        <color auto="1"/>
      </top>
      <bottom style="double">
        <color auto="1"/>
      </bottom>
      <diagonal/>
    </border>
    <border>
      <left style="thick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double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/>
      <top style="thick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/>
    <xf numFmtId="0" fontId="3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6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64" fontId="9" fillId="0" borderId="31" xfId="0" applyNumberFormat="1" applyFont="1" applyBorder="1" applyAlignment="1">
      <alignment horizontal="center"/>
    </xf>
    <xf numFmtId="164" fontId="9" fillId="0" borderId="21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center" vertical="center"/>
    </xf>
    <xf numFmtId="164" fontId="9" fillId="0" borderId="35" xfId="0" applyNumberFormat="1" applyFont="1" applyBorder="1" applyAlignment="1">
      <alignment horizontal="center"/>
    </xf>
    <xf numFmtId="164" fontId="9" fillId="0" borderId="36" xfId="0" applyNumberFormat="1" applyFont="1" applyBorder="1" applyAlignment="1">
      <alignment horizontal="center"/>
    </xf>
    <xf numFmtId="164" fontId="9" fillId="0" borderId="33" xfId="0" applyNumberFormat="1" applyFont="1" applyBorder="1" applyAlignment="1">
      <alignment horizontal="center"/>
    </xf>
    <xf numFmtId="164" fontId="9" fillId="0" borderId="22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</cellXfs>
  <cellStyles count="1">
    <cellStyle name="Normal" xfId="0" builtinId="0"/>
  </cellStyles>
  <dxfs count="37">
    <dxf>
      <font>
        <color theme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C000"/>
      </font>
    </dxf>
    <dxf>
      <font>
        <b/>
        <i val="0"/>
        <color rgb="FFC00000"/>
      </font>
    </dxf>
    <dxf>
      <font>
        <b/>
        <i val="0"/>
        <color rgb="FF7030A0"/>
      </font>
    </dxf>
    <dxf>
      <font>
        <b/>
        <i/>
        <color rgb="FFFF0000"/>
      </font>
    </dxf>
    <dxf>
      <font>
        <b/>
        <i/>
        <color rgb="FF00B050"/>
      </font>
    </dxf>
    <dxf>
      <font>
        <b/>
        <i/>
        <color rgb="FFFFC000"/>
      </font>
    </dxf>
    <dxf>
      <font>
        <b/>
        <i/>
        <color rgb="FFC00000"/>
      </font>
    </dxf>
    <dxf>
      <font>
        <b/>
        <i/>
        <color rgb="FF7030A0"/>
      </font>
    </dxf>
    <dxf>
      <font>
        <color theme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C000"/>
      </font>
    </dxf>
    <dxf>
      <font>
        <b/>
        <i val="0"/>
        <color rgb="FFC00000"/>
      </font>
    </dxf>
    <dxf>
      <font>
        <b/>
        <i val="0"/>
        <color rgb="FF7030A0"/>
      </font>
    </dxf>
    <dxf>
      <font>
        <b/>
        <i/>
        <color rgb="FFFF0000"/>
      </font>
    </dxf>
    <dxf>
      <font>
        <b/>
        <i/>
        <color rgb="FF00B050"/>
      </font>
    </dxf>
    <dxf>
      <font>
        <b/>
        <i/>
        <color rgb="FFFFC000"/>
      </font>
    </dxf>
    <dxf>
      <font>
        <b/>
        <i/>
        <color rgb="FFC00000"/>
      </font>
    </dxf>
    <dxf>
      <font>
        <b/>
        <i/>
        <color rgb="FF7030A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C000"/>
      </font>
    </dxf>
    <dxf>
      <font>
        <b/>
        <i val="0"/>
        <color rgb="FFC00000"/>
      </font>
    </dxf>
    <dxf>
      <font>
        <b/>
        <i val="0"/>
        <color rgb="FF7030A0"/>
      </font>
    </dxf>
    <dxf>
      <font>
        <b/>
        <i/>
        <color rgb="FFFF0000"/>
      </font>
    </dxf>
    <dxf>
      <font>
        <b/>
        <i/>
        <color rgb="FF00B050"/>
      </font>
    </dxf>
    <dxf>
      <font>
        <b/>
        <i/>
        <color rgb="FFFFC000"/>
      </font>
    </dxf>
    <dxf>
      <font>
        <b/>
        <i/>
        <color rgb="FF7030A0"/>
      </font>
    </dxf>
    <dxf>
      <font>
        <b/>
        <i/>
        <color rgb="FF7030A0"/>
      </font>
    </dxf>
    <dxf>
      <font>
        <b/>
        <i/>
        <color rgb="FFFF0000"/>
      </font>
    </dxf>
    <dxf>
      <font>
        <b/>
        <i/>
        <color rgb="FF00B050"/>
      </font>
    </dxf>
    <dxf>
      <font>
        <b/>
        <i/>
        <color rgb="FFFFC000"/>
      </font>
    </dxf>
    <dxf>
      <font>
        <b/>
        <i/>
        <color rgb="FF7030A0"/>
      </font>
    </dxf>
    <dxf>
      <font>
        <b/>
        <i/>
        <color rgb="FF7030A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2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2</xdr:col>
      <xdr:colOff>1758347</xdr:colOff>
      <xdr:row>6</xdr:row>
      <xdr:rowOff>12900</xdr:rowOff>
    </xdr:to>
    <xdr:pic>
      <xdr:nvPicPr>
        <xdr:cNvPr id="7" name="Image 6" descr="mercede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52650" y="904875"/>
          <a:ext cx="1758347" cy="4320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1641952</xdr:colOff>
      <xdr:row>9</xdr:row>
      <xdr:rowOff>12900</xdr:rowOff>
    </xdr:to>
    <xdr:pic>
      <xdr:nvPicPr>
        <xdr:cNvPr id="8" name="Image 7" descr="ferrari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152650" y="1533525"/>
          <a:ext cx="1641952" cy="432000"/>
        </a:xfrm>
        <a:prstGeom prst="rect">
          <a:avLst/>
        </a:prstGeom>
      </xdr:spPr>
    </xdr:pic>
    <xdr:clientData/>
  </xdr:twoCellAnchor>
  <xdr:twoCellAnchor editAs="oneCell">
    <xdr:from>
      <xdr:col>1</xdr:col>
      <xdr:colOff>838199</xdr:colOff>
      <xdr:row>10</xdr:row>
      <xdr:rowOff>0</xdr:rowOff>
    </xdr:from>
    <xdr:to>
      <xdr:col>2</xdr:col>
      <xdr:colOff>1936097</xdr:colOff>
      <xdr:row>12</xdr:row>
      <xdr:rowOff>84900</xdr:rowOff>
    </xdr:to>
    <xdr:pic>
      <xdr:nvPicPr>
        <xdr:cNvPr id="9" name="Image 8" descr="redbull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152649" y="2162175"/>
          <a:ext cx="1936098" cy="5040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1710720</xdr:colOff>
      <xdr:row>15</xdr:row>
      <xdr:rowOff>12900</xdr:rowOff>
    </xdr:to>
    <xdr:pic>
      <xdr:nvPicPr>
        <xdr:cNvPr id="10" name="Image 9" descr="forceindia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152650" y="2790825"/>
          <a:ext cx="1710720" cy="4320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1903610</xdr:colOff>
      <xdr:row>18</xdr:row>
      <xdr:rowOff>12900</xdr:rowOff>
    </xdr:to>
    <xdr:pic>
      <xdr:nvPicPr>
        <xdr:cNvPr id="11" name="Image 10" descr="williams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152650" y="3419475"/>
          <a:ext cx="1903610" cy="432000"/>
        </a:xfrm>
        <a:prstGeom prst="rect">
          <a:avLst/>
        </a:prstGeom>
      </xdr:spPr>
    </xdr:pic>
    <xdr:clientData/>
  </xdr:twoCellAnchor>
  <xdr:twoCellAnchor editAs="oneCell">
    <xdr:from>
      <xdr:col>2</xdr:col>
      <xdr:colOff>1</xdr:colOff>
      <xdr:row>19</xdr:row>
      <xdr:rowOff>0</xdr:rowOff>
    </xdr:from>
    <xdr:to>
      <xdr:col>2</xdr:col>
      <xdr:colOff>1836425</xdr:colOff>
      <xdr:row>21</xdr:row>
      <xdr:rowOff>12900</xdr:rowOff>
    </xdr:to>
    <xdr:pic>
      <xdr:nvPicPr>
        <xdr:cNvPr id="12" name="Image 11" descr="renault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152651" y="4048125"/>
          <a:ext cx="1836424" cy="4320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1905366</xdr:colOff>
      <xdr:row>24</xdr:row>
      <xdr:rowOff>12900</xdr:rowOff>
    </xdr:to>
    <xdr:pic>
      <xdr:nvPicPr>
        <xdr:cNvPr id="13" name="Image 12" descr="tororosso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2152650" y="4676775"/>
          <a:ext cx="1905366" cy="432000"/>
        </a:xfrm>
        <a:prstGeom prst="rect">
          <a:avLst/>
        </a:prstGeom>
      </xdr:spPr>
    </xdr:pic>
    <xdr:clientData/>
  </xdr:twoCellAnchor>
  <xdr:twoCellAnchor editAs="oneCell">
    <xdr:from>
      <xdr:col>2</xdr:col>
      <xdr:colOff>1</xdr:colOff>
      <xdr:row>25</xdr:row>
      <xdr:rowOff>0</xdr:rowOff>
    </xdr:from>
    <xdr:to>
      <xdr:col>2</xdr:col>
      <xdr:colOff>1967598</xdr:colOff>
      <xdr:row>27</xdr:row>
      <xdr:rowOff>12900</xdr:rowOff>
    </xdr:to>
    <xdr:pic>
      <xdr:nvPicPr>
        <xdr:cNvPr id="14" name="Image 13" descr="haas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2152651" y="5305425"/>
          <a:ext cx="1967597" cy="4320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1903610</xdr:colOff>
      <xdr:row>30</xdr:row>
      <xdr:rowOff>12900</xdr:rowOff>
    </xdr:to>
    <xdr:pic>
      <xdr:nvPicPr>
        <xdr:cNvPr id="15" name="Image 14" descr="mclaren.pn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2152650" y="5934075"/>
          <a:ext cx="1903610" cy="4320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1873152</xdr:colOff>
      <xdr:row>33</xdr:row>
      <xdr:rowOff>12900</xdr:rowOff>
    </xdr:to>
    <xdr:pic>
      <xdr:nvPicPr>
        <xdr:cNvPr id="16" name="Image 15" descr="sauber.pn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2152650" y="6562725"/>
          <a:ext cx="1873152" cy="432000"/>
        </a:xfrm>
        <a:prstGeom prst="rect">
          <a:avLst/>
        </a:prstGeom>
      </xdr:spPr>
    </xdr:pic>
    <xdr:clientData/>
  </xdr:twoCellAnchor>
  <xdr:twoCellAnchor editAs="oneCell">
    <xdr:from>
      <xdr:col>6</xdr:col>
      <xdr:colOff>476250</xdr:colOff>
      <xdr:row>15</xdr:row>
      <xdr:rowOff>38100</xdr:rowOff>
    </xdr:from>
    <xdr:to>
      <xdr:col>10</xdr:col>
      <xdr:colOff>533400</xdr:colOff>
      <xdr:row>24</xdr:row>
      <xdr:rowOff>24765</xdr:rowOff>
    </xdr:to>
    <xdr:pic>
      <xdr:nvPicPr>
        <xdr:cNvPr id="18" name="Image 17" descr="AUSTRALIE.pn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6048375" y="3086100"/>
          <a:ext cx="3305175" cy="18726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2</xdr:col>
      <xdr:colOff>1758347</xdr:colOff>
      <xdr:row>6</xdr:row>
      <xdr:rowOff>31950</xdr:rowOff>
    </xdr:to>
    <xdr:pic>
      <xdr:nvPicPr>
        <xdr:cNvPr id="2" name="Image 1" descr="mercede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52650" y="742950"/>
          <a:ext cx="1758347" cy="4320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1641952</xdr:colOff>
      <xdr:row>9</xdr:row>
      <xdr:rowOff>31950</xdr:rowOff>
    </xdr:to>
    <xdr:pic>
      <xdr:nvPicPr>
        <xdr:cNvPr id="3" name="Image 2" descr="ferrari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152650" y="1371600"/>
          <a:ext cx="1641952" cy="432000"/>
        </a:xfrm>
        <a:prstGeom prst="rect">
          <a:avLst/>
        </a:prstGeom>
      </xdr:spPr>
    </xdr:pic>
    <xdr:clientData/>
  </xdr:twoCellAnchor>
  <xdr:twoCellAnchor editAs="oneCell">
    <xdr:from>
      <xdr:col>1</xdr:col>
      <xdr:colOff>838199</xdr:colOff>
      <xdr:row>10</xdr:row>
      <xdr:rowOff>0</xdr:rowOff>
    </xdr:from>
    <xdr:to>
      <xdr:col>2</xdr:col>
      <xdr:colOff>1936097</xdr:colOff>
      <xdr:row>12</xdr:row>
      <xdr:rowOff>103950</xdr:rowOff>
    </xdr:to>
    <xdr:pic>
      <xdr:nvPicPr>
        <xdr:cNvPr id="4" name="Image 3" descr="redbull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152649" y="2000250"/>
          <a:ext cx="1936098" cy="5040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1710720</xdr:colOff>
      <xdr:row>15</xdr:row>
      <xdr:rowOff>31950</xdr:rowOff>
    </xdr:to>
    <xdr:pic>
      <xdr:nvPicPr>
        <xdr:cNvPr id="5" name="Image 4" descr="forceindia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152650" y="2628900"/>
          <a:ext cx="1710720" cy="4320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1903610</xdr:colOff>
      <xdr:row>18</xdr:row>
      <xdr:rowOff>31950</xdr:rowOff>
    </xdr:to>
    <xdr:pic>
      <xdr:nvPicPr>
        <xdr:cNvPr id="6" name="Image 5" descr="williams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152650" y="3257550"/>
          <a:ext cx="1903610" cy="432000"/>
        </a:xfrm>
        <a:prstGeom prst="rect">
          <a:avLst/>
        </a:prstGeom>
      </xdr:spPr>
    </xdr:pic>
    <xdr:clientData/>
  </xdr:twoCellAnchor>
  <xdr:twoCellAnchor editAs="oneCell">
    <xdr:from>
      <xdr:col>2</xdr:col>
      <xdr:colOff>1</xdr:colOff>
      <xdr:row>19</xdr:row>
      <xdr:rowOff>0</xdr:rowOff>
    </xdr:from>
    <xdr:to>
      <xdr:col>2</xdr:col>
      <xdr:colOff>1836425</xdr:colOff>
      <xdr:row>21</xdr:row>
      <xdr:rowOff>31950</xdr:rowOff>
    </xdr:to>
    <xdr:pic>
      <xdr:nvPicPr>
        <xdr:cNvPr id="7" name="Image 6" descr="renault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152651" y="3886200"/>
          <a:ext cx="1836424" cy="4320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1905366</xdr:colOff>
      <xdr:row>24</xdr:row>
      <xdr:rowOff>31950</xdr:rowOff>
    </xdr:to>
    <xdr:pic>
      <xdr:nvPicPr>
        <xdr:cNvPr id="8" name="Image 7" descr="tororosso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2152650" y="4514850"/>
          <a:ext cx="1905366" cy="432000"/>
        </a:xfrm>
        <a:prstGeom prst="rect">
          <a:avLst/>
        </a:prstGeom>
      </xdr:spPr>
    </xdr:pic>
    <xdr:clientData/>
  </xdr:twoCellAnchor>
  <xdr:twoCellAnchor editAs="oneCell">
    <xdr:from>
      <xdr:col>2</xdr:col>
      <xdr:colOff>1</xdr:colOff>
      <xdr:row>25</xdr:row>
      <xdr:rowOff>0</xdr:rowOff>
    </xdr:from>
    <xdr:to>
      <xdr:col>2</xdr:col>
      <xdr:colOff>1967598</xdr:colOff>
      <xdr:row>27</xdr:row>
      <xdr:rowOff>31950</xdr:rowOff>
    </xdr:to>
    <xdr:pic>
      <xdr:nvPicPr>
        <xdr:cNvPr id="9" name="Image 8" descr="haas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2152651" y="5143500"/>
          <a:ext cx="1967597" cy="4320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1903610</xdr:colOff>
      <xdr:row>30</xdr:row>
      <xdr:rowOff>31950</xdr:rowOff>
    </xdr:to>
    <xdr:pic>
      <xdr:nvPicPr>
        <xdr:cNvPr id="10" name="Image 9" descr="mclaren.pn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2152650" y="5772150"/>
          <a:ext cx="1903610" cy="4320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1873152</xdr:colOff>
      <xdr:row>33</xdr:row>
      <xdr:rowOff>31950</xdr:rowOff>
    </xdr:to>
    <xdr:pic>
      <xdr:nvPicPr>
        <xdr:cNvPr id="11" name="Image 10" descr="sauber.pn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2152650" y="6400800"/>
          <a:ext cx="1873152" cy="4320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1758347</xdr:colOff>
      <xdr:row>6</xdr:row>
      <xdr:rowOff>12900</xdr:rowOff>
    </xdr:to>
    <xdr:pic>
      <xdr:nvPicPr>
        <xdr:cNvPr id="13" name="Image 12" descr="mercede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52650" y="742950"/>
          <a:ext cx="1758347" cy="4320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1641952</xdr:colOff>
      <xdr:row>9</xdr:row>
      <xdr:rowOff>12900</xdr:rowOff>
    </xdr:to>
    <xdr:pic>
      <xdr:nvPicPr>
        <xdr:cNvPr id="14" name="Image 13" descr="ferrari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152650" y="1371600"/>
          <a:ext cx="1641952" cy="432000"/>
        </a:xfrm>
        <a:prstGeom prst="rect">
          <a:avLst/>
        </a:prstGeom>
      </xdr:spPr>
    </xdr:pic>
    <xdr:clientData/>
  </xdr:twoCellAnchor>
  <xdr:twoCellAnchor editAs="oneCell">
    <xdr:from>
      <xdr:col>1</xdr:col>
      <xdr:colOff>838199</xdr:colOff>
      <xdr:row>10</xdr:row>
      <xdr:rowOff>0</xdr:rowOff>
    </xdr:from>
    <xdr:to>
      <xdr:col>2</xdr:col>
      <xdr:colOff>1936097</xdr:colOff>
      <xdr:row>12</xdr:row>
      <xdr:rowOff>84900</xdr:rowOff>
    </xdr:to>
    <xdr:pic>
      <xdr:nvPicPr>
        <xdr:cNvPr id="15" name="Image 14" descr="redbull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152649" y="2000250"/>
          <a:ext cx="1936098" cy="5040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1710720</xdr:colOff>
      <xdr:row>15</xdr:row>
      <xdr:rowOff>12900</xdr:rowOff>
    </xdr:to>
    <xdr:pic>
      <xdr:nvPicPr>
        <xdr:cNvPr id="16" name="Image 15" descr="forceindia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152650" y="2628900"/>
          <a:ext cx="1710720" cy="4320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1903610</xdr:colOff>
      <xdr:row>18</xdr:row>
      <xdr:rowOff>12900</xdr:rowOff>
    </xdr:to>
    <xdr:pic>
      <xdr:nvPicPr>
        <xdr:cNvPr id="17" name="Image 16" descr="williams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152650" y="3257550"/>
          <a:ext cx="1903610" cy="432000"/>
        </a:xfrm>
        <a:prstGeom prst="rect">
          <a:avLst/>
        </a:prstGeom>
      </xdr:spPr>
    </xdr:pic>
    <xdr:clientData/>
  </xdr:twoCellAnchor>
  <xdr:twoCellAnchor editAs="oneCell">
    <xdr:from>
      <xdr:col>2</xdr:col>
      <xdr:colOff>1</xdr:colOff>
      <xdr:row>19</xdr:row>
      <xdr:rowOff>0</xdr:rowOff>
    </xdr:from>
    <xdr:to>
      <xdr:col>2</xdr:col>
      <xdr:colOff>1836425</xdr:colOff>
      <xdr:row>21</xdr:row>
      <xdr:rowOff>12900</xdr:rowOff>
    </xdr:to>
    <xdr:pic>
      <xdr:nvPicPr>
        <xdr:cNvPr id="18" name="Image 17" descr="renault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152651" y="3886200"/>
          <a:ext cx="1836424" cy="4320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1905366</xdr:colOff>
      <xdr:row>24</xdr:row>
      <xdr:rowOff>12900</xdr:rowOff>
    </xdr:to>
    <xdr:pic>
      <xdr:nvPicPr>
        <xdr:cNvPr id="19" name="Image 18" descr="tororosso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2152650" y="4514850"/>
          <a:ext cx="1905366" cy="432000"/>
        </a:xfrm>
        <a:prstGeom prst="rect">
          <a:avLst/>
        </a:prstGeom>
      </xdr:spPr>
    </xdr:pic>
    <xdr:clientData/>
  </xdr:twoCellAnchor>
  <xdr:twoCellAnchor editAs="oneCell">
    <xdr:from>
      <xdr:col>2</xdr:col>
      <xdr:colOff>1</xdr:colOff>
      <xdr:row>25</xdr:row>
      <xdr:rowOff>0</xdr:rowOff>
    </xdr:from>
    <xdr:to>
      <xdr:col>2</xdr:col>
      <xdr:colOff>1967598</xdr:colOff>
      <xdr:row>27</xdr:row>
      <xdr:rowOff>12900</xdr:rowOff>
    </xdr:to>
    <xdr:pic>
      <xdr:nvPicPr>
        <xdr:cNvPr id="20" name="Image 19" descr="haas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2152651" y="5143500"/>
          <a:ext cx="1967597" cy="4320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1903610</xdr:colOff>
      <xdr:row>30</xdr:row>
      <xdr:rowOff>12900</xdr:rowOff>
    </xdr:to>
    <xdr:pic>
      <xdr:nvPicPr>
        <xdr:cNvPr id="21" name="Image 20" descr="mclaren.pn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2152650" y="5772150"/>
          <a:ext cx="1903610" cy="4320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1873152</xdr:colOff>
      <xdr:row>33</xdr:row>
      <xdr:rowOff>12900</xdr:rowOff>
    </xdr:to>
    <xdr:pic>
      <xdr:nvPicPr>
        <xdr:cNvPr id="22" name="Image 21" descr="sauber.pn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2152650" y="6400800"/>
          <a:ext cx="1873152" cy="432000"/>
        </a:xfrm>
        <a:prstGeom prst="rect">
          <a:avLst/>
        </a:prstGeom>
      </xdr:spPr>
    </xdr:pic>
    <xdr:clientData/>
  </xdr:twoCellAnchor>
  <xdr:twoCellAnchor editAs="oneCell">
    <xdr:from>
      <xdr:col>6</xdr:col>
      <xdr:colOff>428625</xdr:colOff>
      <xdr:row>15</xdr:row>
      <xdr:rowOff>152400</xdr:rowOff>
    </xdr:from>
    <xdr:to>
      <xdr:col>10</xdr:col>
      <xdr:colOff>478155</xdr:colOff>
      <xdr:row>24</xdr:row>
      <xdr:rowOff>131445</xdr:rowOff>
    </xdr:to>
    <xdr:pic>
      <xdr:nvPicPr>
        <xdr:cNvPr id="24" name="Image 23" descr="BAHREIN.pn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6000750" y="3200400"/>
          <a:ext cx="3297555" cy="18649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D5:F17"/>
  <sheetViews>
    <sheetView tabSelected="1" workbookViewId="0">
      <selection activeCell="H26" sqref="H26"/>
    </sheetView>
  </sheetViews>
  <sheetFormatPr baseColWidth="10" defaultRowHeight="15.75" x14ac:dyDescent="0.25"/>
  <cols>
    <col min="4" max="4" width="23.75" customWidth="1"/>
  </cols>
  <sheetData>
    <row r="5" spans="4:6" ht="16.5" thickBot="1" x14ac:dyDescent="0.3"/>
    <row r="6" spans="4:6" ht="17.25" thickTop="1" thickBot="1" x14ac:dyDescent="0.3">
      <c r="D6" s="4" t="s">
        <v>36</v>
      </c>
      <c r="E6" s="5" t="s">
        <v>2</v>
      </c>
      <c r="F6" s="6" t="s">
        <v>4</v>
      </c>
    </row>
    <row r="7" spans="4:6" ht="16.5" thickBot="1" x14ac:dyDescent="0.3">
      <c r="D7" s="11" t="s">
        <v>6</v>
      </c>
      <c r="E7" s="49">
        <f>SUM(Pilotes!C5:C6)</f>
        <v>87</v>
      </c>
      <c r="F7" s="31">
        <f>IF(E7="","",(RANK(E7,E7:E16)))</f>
        <v>1</v>
      </c>
    </row>
    <row r="8" spans="4:6" ht="16.5" thickBot="1" x14ac:dyDescent="0.3">
      <c r="D8" s="15" t="s">
        <v>9</v>
      </c>
      <c r="E8" s="49">
        <f>SUM(Pilotes!C7:C8)</f>
        <v>48</v>
      </c>
      <c r="F8" s="31">
        <f>IF(E8="","",(RANK(E8,E7:E16)))</f>
        <v>2</v>
      </c>
    </row>
    <row r="9" spans="4:6" ht="16.5" thickBot="1" x14ac:dyDescent="0.3">
      <c r="D9" s="11" t="s">
        <v>12</v>
      </c>
      <c r="E9" s="49">
        <f>SUM(Pilotes!C9:C10)</f>
        <v>31</v>
      </c>
      <c r="F9" s="31">
        <f>IF(E9="","",(RANK(E9,E7:E16)))</f>
        <v>3</v>
      </c>
    </row>
    <row r="10" spans="4:6" ht="26.25" thickBot="1" x14ac:dyDescent="0.3">
      <c r="D10" s="22" t="s">
        <v>41</v>
      </c>
      <c r="E10" s="49">
        <f>SUM(Pilotes!C11:C12)</f>
        <v>3</v>
      </c>
      <c r="F10" s="31">
        <f>IF(E10="","",(RANK(E10,E7:E16)))</f>
        <v>8</v>
      </c>
    </row>
    <row r="11" spans="4:6" ht="16.5" thickBot="1" x14ac:dyDescent="0.3">
      <c r="D11" s="11" t="s">
        <v>18</v>
      </c>
      <c r="E11" s="49">
        <f>SUM(Pilotes!C13:C14)</f>
        <v>0</v>
      </c>
      <c r="F11" s="31">
        <f>IF(E11="","",(RANK(E11,E7:E16)))</f>
        <v>10</v>
      </c>
    </row>
    <row r="12" spans="4:6" ht="16.5" thickBot="1" x14ac:dyDescent="0.3">
      <c r="D12" s="15" t="s">
        <v>21</v>
      </c>
      <c r="E12" s="49">
        <f>SUM(Pilotes!C15:C16)</f>
        <v>6</v>
      </c>
      <c r="F12" s="31">
        <f>IF(E12="","",(RANK(E12,E7:E16)))</f>
        <v>7</v>
      </c>
    </row>
    <row r="13" spans="4:6" ht="16.5" thickBot="1" x14ac:dyDescent="0.3">
      <c r="D13" s="11" t="s">
        <v>25</v>
      </c>
      <c r="E13" s="49">
        <f>SUM(Pilotes!C17:C18)</f>
        <v>3</v>
      </c>
      <c r="F13" s="31">
        <f>IF(E13="","",(RANK(E13,E7:E16)))</f>
        <v>8</v>
      </c>
    </row>
    <row r="14" spans="4:6" ht="16.5" thickBot="1" x14ac:dyDescent="0.3">
      <c r="D14" s="25" t="s">
        <v>37</v>
      </c>
      <c r="E14" s="49">
        <f>SUM(Pilotes!C19:C20)</f>
        <v>8</v>
      </c>
      <c r="F14" s="31">
        <f>IF(E14="","",(RANK(E14,E7:E16)))</f>
        <v>5</v>
      </c>
    </row>
    <row r="15" spans="4:6" ht="16.5" thickBot="1" x14ac:dyDescent="0.3">
      <c r="D15" s="11" t="s">
        <v>38</v>
      </c>
      <c r="E15" s="49">
        <f>SUM(Pilotes!C21:C22)</f>
        <v>8</v>
      </c>
      <c r="F15" s="31">
        <f>IF(E15="","",(RANK(E15,E7:E16)))</f>
        <v>5</v>
      </c>
    </row>
    <row r="16" spans="4:6" ht="16.5" thickBot="1" x14ac:dyDescent="0.3">
      <c r="D16" s="38" t="s">
        <v>39</v>
      </c>
      <c r="E16" s="51">
        <f>SUM(Pilotes!C23:C24)</f>
        <v>10</v>
      </c>
      <c r="F16" s="39">
        <f>IF(E16="","",(RANK(E16,E7:E16)))</f>
        <v>4</v>
      </c>
    </row>
    <row r="17" ht="16.5" thickTop="1" x14ac:dyDescent="0.25"/>
  </sheetData>
  <conditionalFormatting sqref="F7:F16">
    <cfRule type="expression" dxfId="36" priority="1">
      <formula>F7=5</formula>
    </cfRule>
    <cfRule type="expression" dxfId="35" priority="2">
      <formula>F7=4</formula>
    </cfRule>
    <cfRule type="expression" dxfId="34" priority="3">
      <formula>F7=3</formula>
    </cfRule>
    <cfRule type="expression" dxfId="33" priority="4">
      <formula>F7=2</formula>
    </cfRule>
    <cfRule type="expression" dxfId="32" priority="5">
      <formula>F7=1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B2:D33"/>
  <sheetViews>
    <sheetView workbookViewId="0">
      <selection activeCell="D24" sqref="D24"/>
    </sheetView>
  </sheetViews>
  <sheetFormatPr baseColWidth="10" defaultRowHeight="15.75" x14ac:dyDescent="0.25"/>
  <cols>
    <col min="2" max="2" width="25.375" customWidth="1"/>
    <col min="7" max="7" width="25.25" customWidth="1"/>
    <col min="8" max="8" width="20.75" customWidth="1"/>
  </cols>
  <sheetData>
    <row r="2" spans="2:4" ht="16.5" thickBot="1" x14ac:dyDescent="0.3"/>
    <row r="3" spans="2:4" ht="17.25" thickTop="1" thickBot="1" x14ac:dyDescent="0.3">
      <c r="B3" s="52" t="s">
        <v>0</v>
      </c>
      <c r="C3" s="54" t="s">
        <v>40</v>
      </c>
      <c r="D3" s="56" t="s">
        <v>42</v>
      </c>
    </row>
    <row r="4" spans="2:4" ht="17.25" thickTop="1" thickBot="1" x14ac:dyDescent="0.3">
      <c r="B4" s="53"/>
      <c r="C4" s="55"/>
      <c r="D4" s="57"/>
    </row>
    <row r="5" spans="2:4" ht="17.25" thickTop="1" thickBot="1" x14ac:dyDescent="0.3">
      <c r="B5" s="34" t="s">
        <v>5</v>
      </c>
      <c r="C5" s="45">
        <f>IFERROR(SUM(Melbourne!F5,Bahreïn!F5),"")</f>
        <v>43</v>
      </c>
      <c r="D5" s="46">
        <f>IF(C5=0,"",(RANK(C5,C5:C24)))</f>
        <v>2</v>
      </c>
    </row>
    <row r="6" spans="2:4" ht="17.25" thickTop="1" thickBot="1" x14ac:dyDescent="0.3">
      <c r="B6" s="35" t="s">
        <v>7</v>
      </c>
      <c r="C6" s="40">
        <f>IFERROR(SUM(Melbourne!F6,Bahreïn!F6),"")</f>
        <v>44</v>
      </c>
      <c r="D6" s="41">
        <f>IF(C6=0,"",(RANK(C6,C5:C24)))</f>
        <v>1</v>
      </c>
    </row>
    <row r="7" spans="2:4" ht="17.25" thickTop="1" thickBot="1" x14ac:dyDescent="0.3">
      <c r="B7" s="36" t="s">
        <v>8</v>
      </c>
      <c r="C7" s="40">
        <f>IFERROR(SUM(Melbourne!F8,Bahreïn!F8),"")</f>
        <v>22</v>
      </c>
      <c r="D7" s="41">
        <f>IF(C7=0,"",(RANK(C7,C5:C24)))</f>
        <v>5</v>
      </c>
    </row>
    <row r="8" spans="2:4" ht="17.25" thickTop="1" thickBot="1" x14ac:dyDescent="0.3">
      <c r="B8" s="37" t="s">
        <v>10</v>
      </c>
      <c r="C8" s="40">
        <f>IFERROR(SUM(Melbourne!F9,Bahreïn!F9),"")</f>
        <v>26</v>
      </c>
      <c r="D8" s="41">
        <f>IF(C8=0,"",(RANK(C8,C5:C24)))</f>
        <v>4</v>
      </c>
    </row>
    <row r="9" spans="2:4" ht="17.25" thickTop="1" thickBot="1" x14ac:dyDescent="0.3">
      <c r="B9" s="34" t="s">
        <v>11</v>
      </c>
      <c r="C9" s="40">
        <f>IFERROR(SUM(Melbourne!F11,Bahreïn!F11),"")</f>
        <v>27</v>
      </c>
      <c r="D9" s="41">
        <f>IF(C9=0,"",(RANK(C9,C5:C24)))</f>
        <v>3</v>
      </c>
    </row>
    <row r="10" spans="2:4" ht="17.25" thickTop="1" thickBot="1" x14ac:dyDescent="0.3">
      <c r="B10" s="35" t="s">
        <v>13</v>
      </c>
      <c r="C10" s="40">
        <f>IFERROR(SUM(Melbourne!F12,Bahreïn!F12),"")</f>
        <v>4</v>
      </c>
      <c r="D10" s="41">
        <f>IF(C10=0,"",(RANK(C10,C5:C24)))</f>
        <v>10</v>
      </c>
    </row>
    <row r="11" spans="2:4" ht="17.25" thickTop="1" thickBot="1" x14ac:dyDescent="0.3">
      <c r="B11" s="36" t="s">
        <v>14</v>
      </c>
      <c r="C11" s="40">
        <f>IFERROR(SUM(Melbourne!F14,Bahreïn!F14),"")</f>
        <v>1</v>
      </c>
      <c r="D11" s="41">
        <f>IF(C11=0,"",(RANK(C11,C5:C24)))</f>
        <v>13</v>
      </c>
    </row>
    <row r="12" spans="2:4" ht="17.25" thickTop="1" thickBot="1" x14ac:dyDescent="0.3">
      <c r="B12" s="37" t="s">
        <v>16</v>
      </c>
      <c r="C12" s="40">
        <f>IFERROR(SUM(Melbourne!F15,Bahreïn!F15),"")</f>
        <v>2</v>
      </c>
      <c r="D12" s="41">
        <f>IF(C12=0,"",(RANK(C12,C5:C24)))</f>
        <v>11</v>
      </c>
    </row>
    <row r="13" spans="2:4" ht="17.25" thickTop="1" thickBot="1" x14ac:dyDescent="0.3">
      <c r="B13" s="34" t="s">
        <v>17</v>
      </c>
      <c r="C13" s="40">
        <f>IFERROR(SUM(Melbourne!F17,Bahreïn!F17),"")</f>
        <v>0</v>
      </c>
      <c r="D13" s="41" t="str">
        <f>IF(C13=0,"",(RANK(C13,C5:C24)))</f>
        <v/>
      </c>
    </row>
    <row r="14" spans="2:4" ht="17.25" thickTop="1" thickBot="1" x14ac:dyDescent="0.3">
      <c r="B14" s="35" t="s">
        <v>19</v>
      </c>
      <c r="C14" s="40">
        <f>IFERROR(SUM(Melbourne!F18,Bahreïn!F18),"")</f>
        <v>0</v>
      </c>
      <c r="D14" s="41" t="str">
        <f>IF(C14=0,"",(RANK(C14,C5:C24)))</f>
        <v/>
      </c>
    </row>
    <row r="15" spans="2:4" ht="17.25" thickTop="1" thickBot="1" x14ac:dyDescent="0.3">
      <c r="B15" s="36" t="s">
        <v>20</v>
      </c>
      <c r="C15" s="40">
        <f>IFERROR(SUM(Melbourne!F20,Bahreïn!F20),"")</f>
        <v>0</v>
      </c>
      <c r="D15" s="41" t="str">
        <f>IF(C15=0,"",(RANK(C15,C5:C24)))</f>
        <v/>
      </c>
    </row>
    <row r="16" spans="2:4" ht="17.25" thickTop="1" thickBot="1" x14ac:dyDescent="0.3">
      <c r="B16" s="37" t="s">
        <v>23</v>
      </c>
      <c r="C16" s="40">
        <f>IFERROR(SUM(Melbourne!F21,Bahreïn!F21),"")</f>
        <v>6</v>
      </c>
      <c r="D16" s="41">
        <f>IF(C16=0,"",(RANK(C16,C5:C24)))</f>
        <v>9</v>
      </c>
    </row>
    <row r="17" spans="2:4" ht="17.25" thickTop="1" thickBot="1" x14ac:dyDescent="0.3">
      <c r="B17" s="34" t="s">
        <v>24</v>
      </c>
      <c r="C17" s="40">
        <f>IFERROR(SUM(Melbourne!F23,Bahreïn!F23),"")</f>
        <v>1</v>
      </c>
      <c r="D17" s="41">
        <f>IF(C17=0,"",(RANK(C17,C5:C24)))</f>
        <v>13</v>
      </c>
    </row>
    <row r="18" spans="2:4" ht="17.25" thickTop="1" thickBot="1" x14ac:dyDescent="0.3">
      <c r="B18" s="35" t="s">
        <v>26</v>
      </c>
      <c r="C18" s="40">
        <f>IFERROR(SUM(Melbourne!F24,Bahreïn!F24),"")</f>
        <v>2</v>
      </c>
      <c r="D18" s="41">
        <f>IF(C18=0,"",(RANK(C18,C5:C24)))</f>
        <v>11</v>
      </c>
    </row>
    <row r="19" spans="2:4" ht="17.25" thickTop="1" thickBot="1" x14ac:dyDescent="0.3">
      <c r="B19" s="36" t="s">
        <v>27</v>
      </c>
      <c r="C19" s="40">
        <f>IFERROR(SUM(Melbourne!F26,Bahreïn!F26),"")</f>
        <v>0</v>
      </c>
      <c r="D19" s="41" t="str">
        <f>IF(C19=0,"",(RANK(C19,C5:C24)))</f>
        <v/>
      </c>
    </row>
    <row r="20" spans="2:4" ht="17.25" thickTop="1" thickBot="1" x14ac:dyDescent="0.3">
      <c r="B20" s="37" t="s">
        <v>29</v>
      </c>
      <c r="C20" s="40">
        <f>IFERROR(SUM(Melbourne!F27,Bahreïn!F27),"")</f>
        <v>8</v>
      </c>
      <c r="D20" s="41">
        <f>IF(C20=0,"",(RANK(C20,C5:C24)))</f>
        <v>7</v>
      </c>
    </row>
    <row r="21" spans="2:4" ht="17.25" thickTop="1" thickBot="1" x14ac:dyDescent="0.3">
      <c r="B21" s="34" t="s">
        <v>30</v>
      </c>
      <c r="C21" s="40">
        <f>IFERROR(SUM(Melbourne!F29,Bahreïn!F29),"")</f>
        <v>8</v>
      </c>
      <c r="D21" s="41">
        <f>IF(C21=0,"",(RANK(C21,C5:C24)))</f>
        <v>7</v>
      </c>
    </row>
    <row r="22" spans="2:4" ht="17.25" thickTop="1" thickBot="1" x14ac:dyDescent="0.3">
      <c r="B22" s="35" t="s">
        <v>32</v>
      </c>
      <c r="C22" s="40">
        <f>IFERROR(SUM(Melbourne!F30,Bahreïn!F30),"")</f>
        <v>0</v>
      </c>
      <c r="D22" s="41" t="str">
        <f>IF(C22=0,"",(RANK(C22,C5:C24)))</f>
        <v/>
      </c>
    </row>
    <row r="23" spans="2:4" ht="17.25" thickTop="1" thickBot="1" x14ac:dyDescent="0.3">
      <c r="B23" s="36" t="s">
        <v>33</v>
      </c>
      <c r="C23" s="40">
        <f>IFERROR(SUM(Melbourne!F32,Bahreïn!F32),"")</f>
        <v>10</v>
      </c>
      <c r="D23" s="41">
        <f>IF(C23=0,"",(RANK(C23,C5:C24)))</f>
        <v>6</v>
      </c>
    </row>
    <row r="24" spans="2:4" ht="17.25" thickTop="1" thickBot="1" x14ac:dyDescent="0.3">
      <c r="B24" s="50" t="s">
        <v>35</v>
      </c>
      <c r="C24" s="47">
        <f>IFERROR(SUM(Melbourne!F33,Bahreïn!F33),"")</f>
        <v>0</v>
      </c>
      <c r="D24" s="48" t="str">
        <f>IF(C24=0,"",(RANK(C24,C5:C24)))</f>
        <v/>
      </c>
    </row>
    <row r="25" spans="2:4" ht="16.5" thickTop="1" x14ac:dyDescent="0.25"/>
    <row r="27" spans="2:4" x14ac:dyDescent="0.25">
      <c r="B27" s="29"/>
      <c r="C27" s="42">
        <f>IFERROR(SUM(Melbourne!F28,Bahreïn!F28),"")</f>
        <v>0</v>
      </c>
      <c r="D27" s="42" t="str">
        <f>IF(C27=0,"",(RANK(C27,C5:C33)))</f>
        <v/>
      </c>
    </row>
    <row r="28" spans="2:4" x14ac:dyDescent="0.25">
      <c r="B28" s="43"/>
      <c r="C28" s="43"/>
      <c r="D28" s="43"/>
    </row>
    <row r="29" spans="2:4" x14ac:dyDescent="0.25">
      <c r="B29" s="43"/>
      <c r="C29" s="43"/>
      <c r="D29" s="43"/>
    </row>
    <row r="30" spans="2:4" x14ac:dyDescent="0.25">
      <c r="B30" s="44"/>
      <c r="C30" s="42">
        <f>IFERROR(SUM(Melbourne!F31,Bahreïn!F31),"")</f>
        <v>0</v>
      </c>
      <c r="D30" s="42" t="str">
        <f>IF(C30=0,"",(RANK(C30,C5:C33)))</f>
        <v/>
      </c>
    </row>
    <row r="31" spans="2:4" x14ac:dyDescent="0.25">
      <c r="B31" s="43"/>
      <c r="C31" s="43"/>
      <c r="D31" s="43"/>
    </row>
    <row r="32" spans="2:4" x14ac:dyDescent="0.25">
      <c r="B32" s="43"/>
      <c r="C32" s="43"/>
      <c r="D32" s="43"/>
    </row>
    <row r="33" spans="2:4" x14ac:dyDescent="0.25">
      <c r="B33" s="29"/>
      <c r="C33" s="42">
        <f>IFERROR(SUM(Melbourne!F34,Bahreïn!F34),"")</f>
        <v>0</v>
      </c>
      <c r="D33" s="42" t="str">
        <f>IF(C33=0,"",(RANK(C33,C5:C33)))</f>
        <v/>
      </c>
    </row>
  </sheetData>
  <mergeCells count="3">
    <mergeCell ref="B3:B4"/>
    <mergeCell ref="C3:C4"/>
    <mergeCell ref="D3:D4"/>
  </mergeCells>
  <conditionalFormatting sqref="D5:D24">
    <cfRule type="expression" dxfId="26" priority="1">
      <formula>D5=5</formula>
    </cfRule>
    <cfRule type="expression" dxfId="25" priority="2">
      <formula>D5=4</formula>
    </cfRule>
    <cfRule type="expression" dxfId="24" priority="3">
      <formula>D5=3</formula>
    </cfRule>
    <cfRule type="expression" dxfId="23" priority="4">
      <formula>D5=2</formula>
    </cfRule>
    <cfRule type="expression" dxfId="22" priority="5">
      <formula>D5=1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P35"/>
  <sheetViews>
    <sheetView workbookViewId="0">
      <selection activeCell="I6" sqref="I6"/>
    </sheetView>
  </sheetViews>
  <sheetFormatPr baseColWidth="10" defaultRowHeight="12.75" x14ac:dyDescent="0.2"/>
  <cols>
    <col min="1" max="1" width="17.25" style="30" customWidth="1"/>
    <col min="2" max="2" width="11" style="1"/>
    <col min="3" max="3" width="28" style="1" customWidth="1"/>
    <col min="4" max="6" width="5.625" style="1" customWidth="1"/>
    <col min="7" max="7" width="6.625" style="1" customWidth="1"/>
    <col min="8" max="8" width="14" style="1" customWidth="1"/>
    <col min="9" max="16384" width="11" style="1"/>
  </cols>
  <sheetData>
    <row r="1" spans="1:14" x14ac:dyDescent="0.2">
      <c r="A1" s="58" t="s">
        <v>47</v>
      </c>
      <c r="B1" s="58"/>
      <c r="C1" s="58"/>
      <c r="D1" s="58"/>
      <c r="E1" s="58"/>
      <c r="F1" s="58"/>
      <c r="G1" s="59"/>
      <c r="H1" s="59"/>
      <c r="I1" s="59"/>
      <c r="J1" s="59"/>
      <c r="K1" s="59"/>
      <c r="L1" s="59"/>
      <c r="M1" s="59"/>
      <c r="N1" s="59"/>
    </row>
    <row r="2" spans="1:14" ht="13.5" thickBot="1" x14ac:dyDescent="0.25">
      <c r="A2" s="58"/>
      <c r="B2" s="58"/>
      <c r="C2" s="58"/>
      <c r="D2" s="58"/>
      <c r="E2" s="58"/>
      <c r="F2" s="58"/>
      <c r="G2" s="59"/>
      <c r="H2" s="59"/>
      <c r="I2" s="59"/>
      <c r="J2" s="59"/>
      <c r="K2" s="59"/>
      <c r="L2" s="59"/>
      <c r="M2" s="59"/>
      <c r="N2" s="59"/>
    </row>
    <row r="3" spans="1:14" ht="15" customHeight="1" thickTop="1" thickBot="1" x14ac:dyDescent="0.25">
      <c r="A3" s="32" t="s">
        <v>0</v>
      </c>
      <c r="B3" s="71" t="s">
        <v>1</v>
      </c>
      <c r="C3" s="73" t="s">
        <v>44</v>
      </c>
      <c r="D3" s="75" t="s">
        <v>43</v>
      </c>
      <c r="E3" s="71" t="s">
        <v>45</v>
      </c>
      <c r="F3" s="78" t="s">
        <v>40</v>
      </c>
      <c r="G3" s="2"/>
      <c r="H3" s="70" t="s">
        <v>3</v>
      </c>
      <c r="I3" s="70"/>
      <c r="J3" s="70"/>
      <c r="K3" s="3"/>
      <c r="L3" s="3"/>
      <c r="M3" s="3"/>
      <c r="N3" s="3"/>
    </row>
    <row r="4" spans="1:14" ht="17.25" customHeight="1" thickTop="1" thickBot="1" x14ac:dyDescent="0.25">
      <c r="A4" s="33"/>
      <c r="B4" s="72"/>
      <c r="C4" s="74"/>
      <c r="D4" s="76"/>
      <c r="E4" s="77"/>
      <c r="F4" s="79"/>
      <c r="G4" s="2" t="str">
        <f>IF(F4="","",(RANK(F4,F4:F23)))</f>
        <v/>
      </c>
      <c r="H4" s="4" t="s">
        <v>36</v>
      </c>
      <c r="I4" s="5" t="s">
        <v>2</v>
      </c>
      <c r="J4" s="6" t="s">
        <v>4</v>
      </c>
      <c r="K4" s="3"/>
      <c r="L4" s="3"/>
      <c r="M4" s="3"/>
      <c r="N4" s="3"/>
    </row>
    <row r="5" spans="1:14" ht="17.100000000000001" customHeight="1" thickTop="1" thickBot="1" x14ac:dyDescent="0.25">
      <c r="A5" s="7" t="s">
        <v>5</v>
      </c>
      <c r="B5" s="63" t="s">
        <v>6</v>
      </c>
      <c r="C5" s="60"/>
      <c r="D5" s="8">
        <v>2</v>
      </c>
      <c r="E5" s="9"/>
      <c r="F5" s="9">
        <f t="shared" ref="F5:F34" si="0">IFERROR(CHOOSE(D5,25,18,15,12,10,8,6,4,2,1)+(E5=1),"")</f>
        <v>18</v>
      </c>
      <c r="G5" s="10"/>
      <c r="H5" s="11" t="s">
        <v>6</v>
      </c>
      <c r="I5" s="12">
        <f>SUM(F5:F7)</f>
        <v>44</v>
      </c>
      <c r="J5" s="31">
        <f>IF(I5="","",(RANK(I5,I5:I14)))</f>
        <v>1</v>
      </c>
      <c r="K5" s="3"/>
      <c r="L5" s="3"/>
      <c r="M5" s="3"/>
      <c r="N5" s="3"/>
    </row>
    <row r="6" spans="1:14" ht="17.100000000000001" customHeight="1" thickTop="1" thickBot="1" x14ac:dyDescent="0.25">
      <c r="A6" s="13" t="s">
        <v>7</v>
      </c>
      <c r="B6" s="64"/>
      <c r="C6" s="61"/>
      <c r="D6" s="14">
        <v>1</v>
      </c>
      <c r="E6" s="9">
        <v>1</v>
      </c>
      <c r="F6" s="9">
        <f t="shared" si="0"/>
        <v>26</v>
      </c>
      <c r="G6" s="10"/>
      <c r="H6" s="15" t="s">
        <v>9</v>
      </c>
      <c r="I6" s="16">
        <f>SUM(F8:F10)</f>
        <v>22</v>
      </c>
      <c r="J6" s="31">
        <f>IF(I6="","",(RANK(I6,I5:I14)))</f>
        <v>2</v>
      </c>
      <c r="K6" s="3"/>
      <c r="L6" s="3"/>
      <c r="M6" s="3"/>
      <c r="N6" s="3"/>
    </row>
    <row r="7" spans="1:14" ht="17.100000000000001" customHeight="1" thickTop="1" thickBot="1" x14ac:dyDescent="0.25">
      <c r="A7" s="17"/>
      <c r="B7" s="65"/>
      <c r="C7" s="62"/>
      <c r="D7" s="18"/>
      <c r="E7" s="19"/>
      <c r="F7" s="19" t="str">
        <f t="shared" si="0"/>
        <v/>
      </c>
      <c r="G7" s="10"/>
      <c r="H7" s="11" t="s">
        <v>12</v>
      </c>
      <c r="I7" s="12">
        <f>SUM(F11:F13)</f>
        <v>15</v>
      </c>
      <c r="J7" s="31">
        <f>IF(I7="","",(RANK(I7,I5:I14)))</f>
        <v>3</v>
      </c>
      <c r="K7" s="3"/>
      <c r="L7" s="3"/>
      <c r="M7" s="3"/>
      <c r="N7" s="3"/>
    </row>
    <row r="8" spans="1:14" ht="17.100000000000001" customHeight="1" thickTop="1" thickBot="1" x14ac:dyDescent="0.25">
      <c r="A8" s="20" t="s">
        <v>8</v>
      </c>
      <c r="B8" s="66" t="s">
        <v>9</v>
      </c>
      <c r="C8" s="60"/>
      <c r="D8" s="8">
        <v>4</v>
      </c>
      <c r="E8" s="21"/>
      <c r="F8" s="21">
        <f t="shared" si="0"/>
        <v>12</v>
      </c>
      <c r="G8" s="10"/>
      <c r="H8" s="22" t="s">
        <v>41</v>
      </c>
      <c r="I8" s="16">
        <f>SUM(F14:F16)</f>
        <v>2</v>
      </c>
      <c r="J8" s="31">
        <f>IF(I8="","",(RANK(I8,I5:I14)))</f>
        <v>7</v>
      </c>
      <c r="K8" s="3"/>
      <c r="L8" s="3"/>
      <c r="M8" s="3"/>
      <c r="N8" s="3"/>
    </row>
    <row r="9" spans="1:14" ht="17.100000000000001" customHeight="1" thickTop="1" thickBot="1" x14ac:dyDescent="0.25">
      <c r="A9" s="23" t="s">
        <v>10</v>
      </c>
      <c r="B9" s="67"/>
      <c r="C9" s="61"/>
      <c r="D9" s="14">
        <v>5</v>
      </c>
      <c r="E9" s="9"/>
      <c r="F9" s="9">
        <f t="shared" si="0"/>
        <v>10</v>
      </c>
      <c r="G9" s="10"/>
      <c r="H9" s="11" t="s">
        <v>18</v>
      </c>
      <c r="I9" s="12">
        <f>SUM(F17:F19)</f>
        <v>0</v>
      </c>
      <c r="J9" s="31">
        <f>IF(I9="","",(RANK(I9,I5:I14)))</f>
        <v>9</v>
      </c>
      <c r="K9" s="3"/>
      <c r="L9" s="3"/>
      <c r="M9" s="3"/>
      <c r="N9" s="3"/>
    </row>
    <row r="10" spans="1:14" ht="17.100000000000001" customHeight="1" thickTop="1" thickBot="1" x14ac:dyDescent="0.25">
      <c r="A10" s="24"/>
      <c r="B10" s="68"/>
      <c r="C10" s="62"/>
      <c r="D10" s="18"/>
      <c r="E10" s="19"/>
      <c r="F10" s="19" t="str">
        <f t="shared" si="0"/>
        <v/>
      </c>
      <c r="G10" s="10"/>
      <c r="H10" s="15" t="s">
        <v>21</v>
      </c>
      <c r="I10" s="16">
        <f>SUM(F20:F22)</f>
        <v>6</v>
      </c>
      <c r="J10" s="31">
        <f>IF(I10="","",(RANK(I10,I5:I14)))</f>
        <v>5</v>
      </c>
      <c r="K10" s="3"/>
      <c r="L10" s="3"/>
      <c r="M10" s="3"/>
      <c r="N10" s="3"/>
    </row>
    <row r="11" spans="1:14" ht="17.100000000000001" customHeight="1" thickTop="1" thickBot="1" x14ac:dyDescent="0.25">
      <c r="A11" s="7" t="s">
        <v>11</v>
      </c>
      <c r="B11" s="63" t="s">
        <v>12</v>
      </c>
      <c r="C11" s="60"/>
      <c r="D11" s="8">
        <v>3</v>
      </c>
      <c r="E11" s="21"/>
      <c r="F11" s="21">
        <f t="shared" si="0"/>
        <v>15</v>
      </c>
      <c r="G11" s="10"/>
      <c r="H11" s="11" t="s">
        <v>25</v>
      </c>
      <c r="I11" s="12">
        <f>SUM(F23:F25)</f>
        <v>1</v>
      </c>
      <c r="J11" s="31">
        <f>IF(I11="","",(RANK(I11,I5:I14)))</f>
        <v>8</v>
      </c>
      <c r="K11" s="3"/>
      <c r="L11" s="3"/>
      <c r="M11" s="3"/>
      <c r="N11" s="3"/>
    </row>
    <row r="12" spans="1:14" ht="17.100000000000001" customHeight="1" thickTop="1" thickBot="1" x14ac:dyDescent="0.25">
      <c r="A12" s="13" t="s">
        <v>13</v>
      </c>
      <c r="B12" s="64"/>
      <c r="C12" s="61"/>
      <c r="D12" s="14">
        <v>11</v>
      </c>
      <c r="E12" s="9"/>
      <c r="F12" s="9" t="str">
        <f t="shared" si="0"/>
        <v/>
      </c>
      <c r="G12" s="10"/>
      <c r="H12" s="25" t="s">
        <v>37</v>
      </c>
      <c r="I12" s="16">
        <f>SUM(F26:F28)</f>
        <v>8</v>
      </c>
      <c r="J12" s="31">
        <f>IF(I12="","",(RANK(I12,I5:I14)))</f>
        <v>4</v>
      </c>
      <c r="K12" s="3"/>
      <c r="L12" s="3"/>
      <c r="M12" s="3"/>
      <c r="N12" s="3"/>
    </row>
    <row r="13" spans="1:14" ht="17.100000000000001" customHeight="1" thickTop="1" thickBot="1" x14ac:dyDescent="0.25">
      <c r="A13" s="17"/>
      <c r="B13" s="65"/>
      <c r="C13" s="62"/>
      <c r="D13" s="18"/>
      <c r="E13" s="19"/>
      <c r="F13" s="19" t="str">
        <f t="shared" si="0"/>
        <v/>
      </c>
      <c r="G13" s="10"/>
      <c r="H13" s="11" t="s">
        <v>38</v>
      </c>
      <c r="I13" s="12">
        <f>SUM(F29:F31)</f>
        <v>0</v>
      </c>
      <c r="J13" s="31">
        <f>IF(I13="","",(RANK(I13,I5:I14)))</f>
        <v>9</v>
      </c>
      <c r="K13" s="3"/>
      <c r="L13" s="3"/>
      <c r="M13" s="3"/>
      <c r="N13" s="3"/>
    </row>
    <row r="14" spans="1:14" ht="17.100000000000001" customHeight="1" thickTop="1" thickBot="1" x14ac:dyDescent="0.25">
      <c r="A14" s="20" t="s">
        <v>14</v>
      </c>
      <c r="B14" s="69" t="s">
        <v>15</v>
      </c>
      <c r="C14" s="60"/>
      <c r="D14" s="8">
        <v>13</v>
      </c>
      <c r="E14" s="21"/>
      <c r="F14" s="21" t="str">
        <f t="shared" si="0"/>
        <v/>
      </c>
      <c r="G14" s="10"/>
      <c r="H14" s="26" t="s">
        <v>39</v>
      </c>
      <c r="I14" s="16">
        <f>SUM(F32:F34)</f>
        <v>4</v>
      </c>
      <c r="J14" s="31">
        <f>IF(I14="","",(RANK(I14,I5:I14)))</f>
        <v>6</v>
      </c>
      <c r="K14" s="3"/>
      <c r="L14" s="3"/>
      <c r="M14" s="3"/>
      <c r="N14" s="3"/>
    </row>
    <row r="15" spans="1:14" ht="17.100000000000001" customHeight="1" thickTop="1" thickBot="1" x14ac:dyDescent="0.25">
      <c r="A15" s="23" t="s">
        <v>16</v>
      </c>
      <c r="B15" s="67"/>
      <c r="C15" s="61"/>
      <c r="D15" s="14">
        <v>9</v>
      </c>
      <c r="E15" s="9"/>
      <c r="F15" s="9">
        <f t="shared" si="0"/>
        <v>2</v>
      </c>
      <c r="G15" s="10"/>
      <c r="H15" s="27"/>
      <c r="I15" s="28"/>
      <c r="J15" s="27"/>
      <c r="K15" s="3"/>
      <c r="L15" s="3"/>
      <c r="M15" s="3"/>
      <c r="N15" s="3"/>
    </row>
    <row r="16" spans="1:14" ht="17.100000000000001" customHeight="1" thickTop="1" thickBot="1" x14ac:dyDescent="0.25">
      <c r="A16" s="24"/>
      <c r="B16" s="68"/>
      <c r="C16" s="62"/>
      <c r="D16" s="18"/>
      <c r="E16" s="19"/>
      <c r="F16" s="19" t="str">
        <f t="shared" si="0"/>
        <v/>
      </c>
      <c r="G16" s="10"/>
      <c r="H16" s="3"/>
      <c r="I16" s="3"/>
      <c r="J16" s="3"/>
      <c r="K16" s="3"/>
      <c r="L16" s="3"/>
      <c r="M16" s="3"/>
      <c r="N16" s="3"/>
    </row>
    <row r="17" spans="1:16" ht="17.100000000000001" customHeight="1" thickTop="1" thickBot="1" x14ac:dyDescent="0.25">
      <c r="A17" s="7" t="s">
        <v>17</v>
      </c>
      <c r="B17" s="63" t="s">
        <v>18</v>
      </c>
      <c r="C17" s="60"/>
      <c r="D17" s="8">
        <v>16</v>
      </c>
      <c r="E17" s="21"/>
      <c r="F17" s="21" t="str">
        <f t="shared" si="0"/>
        <v/>
      </c>
      <c r="G17" s="10"/>
      <c r="H17" s="3"/>
      <c r="I17" s="3"/>
      <c r="J17" s="3"/>
      <c r="K17" s="3"/>
      <c r="L17" s="3"/>
      <c r="M17" s="3"/>
      <c r="N17" s="3"/>
    </row>
    <row r="18" spans="1:16" ht="17.100000000000001" customHeight="1" thickTop="1" thickBot="1" x14ac:dyDescent="0.25">
      <c r="A18" s="13" t="s">
        <v>19</v>
      </c>
      <c r="B18" s="64"/>
      <c r="C18" s="61"/>
      <c r="D18" s="14">
        <v>17</v>
      </c>
      <c r="E18" s="9"/>
      <c r="F18" s="9" t="str">
        <f t="shared" si="0"/>
        <v/>
      </c>
      <c r="G18" s="10"/>
      <c r="H18" s="3"/>
      <c r="I18" s="3"/>
      <c r="J18" s="3"/>
      <c r="K18" s="3"/>
      <c r="L18" s="3"/>
      <c r="M18" s="3"/>
      <c r="N18" s="3"/>
    </row>
    <row r="19" spans="1:16" ht="17.100000000000001" customHeight="1" thickTop="1" thickBot="1" x14ac:dyDescent="0.25">
      <c r="A19" s="17"/>
      <c r="B19" s="65"/>
      <c r="C19" s="62"/>
      <c r="D19" s="18"/>
      <c r="E19" s="19"/>
      <c r="F19" s="19" t="str">
        <f t="shared" si="0"/>
        <v/>
      </c>
      <c r="G19" s="10"/>
      <c r="H19" s="3"/>
      <c r="I19" s="3"/>
      <c r="J19" s="3"/>
      <c r="K19" s="3"/>
      <c r="L19" s="3"/>
      <c r="M19" s="3"/>
      <c r="N19" s="3"/>
    </row>
    <row r="20" spans="1:16" ht="17.100000000000001" customHeight="1" thickTop="1" thickBot="1" x14ac:dyDescent="0.25">
      <c r="A20" s="20" t="s">
        <v>20</v>
      </c>
      <c r="B20" s="66" t="s">
        <v>21</v>
      </c>
      <c r="C20" s="60"/>
      <c r="D20" s="8" t="s">
        <v>22</v>
      </c>
      <c r="E20" s="21"/>
      <c r="F20" s="21" t="str">
        <f t="shared" si="0"/>
        <v/>
      </c>
      <c r="G20" s="10"/>
      <c r="H20" s="3"/>
      <c r="I20" s="3"/>
      <c r="J20" s="3"/>
      <c r="K20" s="3"/>
      <c r="L20" s="3"/>
      <c r="M20" s="3"/>
      <c r="N20" s="3"/>
      <c r="P20" s="29"/>
    </row>
    <row r="21" spans="1:16" ht="17.100000000000001" customHeight="1" thickTop="1" thickBot="1" x14ac:dyDescent="0.25">
      <c r="A21" s="23" t="s">
        <v>23</v>
      </c>
      <c r="B21" s="67"/>
      <c r="C21" s="61"/>
      <c r="D21" s="14">
        <v>7</v>
      </c>
      <c r="E21" s="9"/>
      <c r="F21" s="9">
        <f t="shared" si="0"/>
        <v>6</v>
      </c>
      <c r="G21" s="10"/>
      <c r="H21" s="3"/>
      <c r="I21" s="3"/>
      <c r="J21" s="3"/>
      <c r="K21" s="3"/>
      <c r="L21" s="3"/>
      <c r="M21" s="3"/>
      <c r="N21" s="3"/>
      <c r="P21" s="29"/>
    </row>
    <row r="22" spans="1:16" ht="17.100000000000001" customHeight="1" thickTop="1" thickBot="1" x14ac:dyDescent="0.25">
      <c r="A22" s="24"/>
      <c r="B22" s="68"/>
      <c r="C22" s="62"/>
      <c r="D22" s="18"/>
      <c r="E22" s="19"/>
      <c r="F22" s="19" t="str">
        <f t="shared" si="0"/>
        <v/>
      </c>
      <c r="G22" s="10"/>
      <c r="H22" s="3"/>
      <c r="I22" s="3"/>
      <c r="J22" s="3"/>
      <c r="K22" s="3"/>
      <c r="L22" s="3"/>
      <c r="M22" s="3"/>
      <c r="N22" s="3"/>
      <c r="P22" s="29"/>
    </row>
    <row r="23" spans="1:16" ht="17.100000000000001" customHeight="1" thickTop="1" thickBot="1" x14ac:dyDescent="0.25">
      <c r="A23" s="7" t="s">
        <v>24</v>
      </c>
      <c r="B23" s="63" t="s">
        <v>25</v>
      </c>
      <c r="C23" s="60"/>
      <c r="D23" s="8">
        <v>10</v>
      </c>
      <c r="E23" s="21"/>
      <c r="F23" s="21">
        <f t="shared" si="0"/>
        <v>1</v>
      </c>
      <c r="G23" s="10"/>
      <c r="H23" s="3"/>
      <c r="I23" s="3"/>
      <c r="J23" s="3"/>
      <c r="K23" s="3"/>
      <c r="L23" s="3"/>
      <c r="M23" s="3"/>
      <c r="N23" s="3"/>
    </row>
    <row r="24" spans="1:16" ht="17.100000000000001" customHeight="1" thickTop="1" thickBot="1" x14ac:dyDescent="0.25">
      <c r="A24" s="13" t="s">
        <v>26</v>
      </c>
      <c r="B24" s="64"/>
      <c r="C24" s="61"/>
      <c r="D24" s="14">
        <v>14</v>
      </c>
      <c r="E24" s="9"/>
      <c r="F24" s="9" t="str">
        <f t="shared" si="0"/>
        <v/>
      </c>
      <c r="G24" s="10"/>
      <c r="H24" s="3"/>
      <c r="I24" s="3"/>
      <c r="J24" s="3"/>
      <c r="K24" s="3"/>
      <c r="L24" s="3"/>
      <c r="M24" s="3"/>
      <c r="N24" s="3"/>
    </row>
    <row r="25" spans="1:16" ht="17.100000000000001" customHeight="1" thickTop="1" thickBot="1" x14ac:dyDescent="0.25">
      <c r="A25" s="17"/>
      <c r="B25" s="65"/>
      <c r="C25" s="62"/>
      <c r="D25" s="18"/>
      <c r="E25" s="19"/>
      <c r="F25" s="19" t="str">
        <f t="shared" si="0"/>
        <v/>
      </c>
      <c r="G25" s="10"/>
      <c r="H25" s="3"/>
      <c r="I25" s="3"/>
      <c r="J25" s="3"/>
      <c r="K25" s="3"/>
      <c r="L25" s="3"/>
      <c r="M25" s="3"/>
      <c r="N25" s="3"/>
    </row>
    <row r="26" spans="1:16" ht="17.100000000000001" customHeight="1" thickTop="1" thickBot="1" x14ac:dyDescent="0.25">
      <c r="A26" s="20" t="s">
        <v>27</v>
      </c>
      <c r="B26" s="66" t="s">
        <v>28</v>
      </c>
      <c r="C26" s="60"/>
      <c r="D26" s="8" t="s">
        <v>22</v>
      </c>
      <c r="E26" s="21"/>
      <c r="F26" s="21" t="str">
        <f t="shared" si="0"/>
        <v/>
      </c>
      <c r="G26" s="10"/>
      <c r="H26" s="3"/>
      <c r="I26" s="3"/>
      <c r="J26" s="3"/>
      <c r="K26" s="3"/>
      <c r="L26" s="3"/>
      <c r="M26" s="3"/>
      <c r="N26" s="3"/>
    </row>
    <row r="27" spans="1:16" ht="17.100000000000001" customHeight="1" thickTop="1" thickBot="1" x14ac:dyDescent="0.25">
      <c r="A27" s="23" t="s">
        <v>29</v>
      </c>
      <c r="B27" s="67"/>
      <c r="C27" s="61"/>
      <c r="D27" s="14">
        <v>6</v>
      </c>
      <c r="E27" s="9"/>
      <c r="F27" s="9">
        <f t="shared" si="0"/>
        <v>8</v>
      </c>
      <c r="G27" s="10"/>
      <c r="H27" s="3"/>
      <c r="I27" s="3"/>
      <c r="J27" s="3"/>
      <c r="K27" s="3"/>
      <c r="L27" s="3"/>
      <c r="M27" s="3"/>
      <c r="N27" s="3"/>
    </row>
    <row r="28" spans="1:16" ht="17.100000000000001" customHeight="1" thickTop="1" thickBot="1" x14ac:dyDescent="0.25">
      <c r="A28" s="24"/>
      <c r="B28" s="68"/>
      <c r="C28" s="62"/>
      <c r="D28" s="18"/>
      <c r="E28" s="19"/>
      <c r="F28" s="19" t="str">
        <f t="shared" si="0"/>
        <v/>
      </c>
      <c r="G28" s="10"/>
      <c r="H28" s="3"/>
      <c r="I28" s="3"/>
      <c r="J28" s="3"/>
      <c r="K28" s="3"/>
      <c r="L28" s="3"/>
      <c r="M28" s="3"/>
      <c r="N28" s="3"/>
    </row>
    <row r="29" spans="1:16" ht="17.100000000000001" customHeight="1" thickTop="1" thickBot="1" x14ac:dyDescent="0.25">
      <c r="A29" s="7" t="s">
        <v>30</v>
      </c>
      <c r="B29" s="63" t="s">
        <v>31</v>
      </c>
      <c r="C29" s="60"/>
      <c r="D29" s="8">
        <v>12</v>
      </c>
      <c r="E29" s="21"/>
      <c r="F29" s="21" t="str">
        <f t="shared" si="0"/>
        <v/>
      </c>
      <c r="G29" s="10"/>
      <c r="H29" s="3"/>
      <c r="I29" s="3"/>
      <c r="J29" s="3"/>
      <c r="K29" s="3"/>
      <c r="L29" s="3"/>
      <c r="M29" s="3"/>
      <c r="N29" s="3"/>
    </row>
    <row r="30" spans="1:16" ht="17.100000000000001" customHeight="1" thickTop="1" thickBot="1" x14ac:dyDescent="0.25">
      <c r="A30" s="13" t="s">
        <v>32</v>
      </c>
      <c r="B30" s="64"/>
      <c r="C30" s="61"/>
      <c r="D30" s="14" t="s">
        <v>22</v>
      </c>
      <c r="E30" s="9"/>
      <c r="F30" s="9" t="str">
        <f t="shared" si="0"/>
        <v/>
      </c>
      <c r="G30" s="10"/>
      <c r="H30" s="3"/>
      <c r="I30" s="3"/>
      <c r="J30" s="3"/>
      <c r="K30" s="3"/>
      <c r="L30" s="3"/>
      <c r="M30" s="3"/>
      <c r="N30" s="3"/>
    </row>
    <row r="31" spans="1:16" ht="17.100000000000001" customHeight="1" thickTop="1" thickBot="1" x14ac:dyDescent="0.25">
      <c r="A31" s="17"/>
      <c r="B31" s="65"/>
      <c r="C31" s="62"/>
      <c r="D31" s="18"/>
      <c r="E31" s="19"/>
      <c r="F31" s="19" t="str">
        <f t="shared" si="0"/>
        <v/>
      </c>
      <c r="G31" s="10"/>
      <c r="H31" s="3"/>
      <c r="I31" s="3"/>
      <c r="J31" s="3"/>
      <c r="K31" s="3"/>
      <c r="L31" s="3"/>
      <c r="M31" s="3"/>
      <c r="N31" s="3"/>
    </row>
    <row r="32" spans="1:16" ht="17.100000000000001" customHeight="1" thickTop="1" thickBot="1" x14ac:dyDescent="0.25">
      <c r="A32" s="20" t="s">
        <v>33</v>
      </c>
      <c r="B32" s="66" t="s">
        <v>34</v>
      </c>
      <c r="C32" s="60"/>
      <c r="D32" s="8">
        <v>8</v>
      </c>
      <c r="E32" s="21"/>
      <c r="F32" s="21">
        <f t="shared" si="0"/>
        <v>4</v>
      </c>
      <c r="G32" s="10"/>
      <c r="H32" s="3"/>
      <c r="I32" s="3"/>
      <c r="J32" s="3"/>
      <c r="K32" s="3"/>
      <c r="L32" s="3"/>
      <c r="M32" s="3"/>
      <c r="N32" s="3"/>
    </row>
    <row r="33" spans="1:14" ht="17.100000000000001" customHeight="1" thickTop="1" thickBot="1" x14ac:dyDescent="0.25">
      <c r="A33" s="23" t="s">
        <v>35</v>
      </c>
      <c r="B33" s="67"/>
      <c r="C33" s="61"/>
      <c r="D33" s="14">
        <v>15</v>
      </c>
      <c r="E33" s="9"/>
      <c r="F33" s="9" t="str">
        <f t="shared" si="0"/>
        <v/>
      </c>
      <c r="G33" s="10"/>
      <c r="H33" s="3"/>
      <c r="I33" s="3"/>
      <c r="J33" s="3"/>
      <c r="K33" s="3"/>
      <c r="L33" s="3"/>
      <c r="M33" s="3"/>
      <c r="N33" s="3"/>
    </row>
    <row r="34" spans="1:14" ht="17.100000000000001" customHeight="1" thickTop="1" thickBot="1" x14ac:dyDescent="0.25">
      <c r="A34" s="24"/>
      <c r="B34" s="68"/>
      <c r="C34" s="62"/>
      <c r="D34" s="18"/>
      <c r="E34" s="19"/>
      <c r="F34" s="19" t="str">
        <f t="shared" si="0"/>
        <v/>
      </c>
      <c r="G34" s="10"/>
      <c r="H34" s="3"/>
      <c r="I34" s="3"/>
      <c r="J34" s="3"/>
      <c r="K34" s="3"/>
      <c r="L34" s="3"/>
      <c r="M34" s="3"/>
      <c r="N34" s="3"/>
    </row>
    <row r="35" spans="1:14" ht="13.5" thickTop="1" x14ac:dyDescent="0.2"/>
  </sheetData>
  <mergeCells count="27">
    <mergeCell ref="B3:B4"/>
    <mergeCell ref="C3:C4"/>
    <mergeCell ref="D3:D4"/>
    <mergeCell ref="E3:E4"/>
    <mergeCell ref="F3:F4"/>
    <mergeCell ref="B5:B7"/>
    <mergeCell ref="C5:C7"/>
    <mergeCell ref="B8:B10"/>
    <mergeCell ref="C8:C10"/>
    <mergeCell ref="B11:B13"/>
    <mergeCell ref="C11:C13"/>
    <mergeCell ref="A1:N2"/>
    <mergeCell ref="C26:C28"/>
    <mergeCell ref="B29:B31"/>
    <mergeCell ref="C29:C31"/>
    <mergeCell ref="B32:B34"/>
    <mergeCell ref="C32:C34"/>
    <mergeCell ref="B14:B16"/>
    <mergeCell ref="C14:C16"/>
    <mergeCell ref="B17:B19"/>
    <mergeCell ref="C17:C19"/>
    <mergeCell ref="B20:B22"/>
    <mergeCell ref="C20:C22"/>
    <mergeCell ref="B23:B25"/>
    <mergeCell ref="C23:C25"/>
    <mergeCell ref="B26:B28"/>
    <mergeCell ref="H3:J3"/>
  </mergeCells>
  <conditionalFormatting sqref="J5:J14">
    <cfRule type="expression" dxfId="21" priority="7">
      <formula>J5=5</formula>
    </cfRule>
    <cfRule type="expression" dxfId="20" priority="8">
      <formula>J5=4</formula>
    </cfRule>
    <cfRule type="expression" dxfId="19" priority="9">
      <formula>J5=3</formula>
    </cfRule>
    <cfRule type="expression" dxfId="18" priority="10">
      <formula>J5=2</formula>
    </cfRule>
    <cfRule type="expression" dxfId="17" priority="11">
      <formula>J5=1</formula>
    </cfRule>
  </conditionalFormatting>
  <conditionalFormatting sqref="D5:D34">
    <cfRule type="expression" dxfId="16" priority="1">
      <formula>D5=5</formula>
    </cfRule>
    <cfRule type="expression" dxfId="15" priority="2">
      <formula>D5=4</formula>
    </cfRule>
    <cfRule type="expression" dxfId="14" priority="3">
      <formula>D5=3</formula>
    </cfRule>
    <cfRule type="expression" dxfId="13" priority="4">
      <formula>D5=2</formula>
    </cfRule>
    <cfRule type="expression" dxfId="12" priority="5">
      <formula>D5=1</formula>
    </cfRule>
    <cfRule type="expression" dxfId="11" priority="6">
      <formula>D5="OUT"</formula>
    </cfRule>
  </conditionalFormatting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P35"/>
  <sheetViews>
    <sheetView workbookViewId="0">
      <selection activeCell="I6" sqref="I6"/>
    </sheetView>
  </sheetViews>
  <sheetFormatPr baseColWidth="10" defaultRowHeight="12.75" x14ac:dyDescent="0.2"/>
  <cols>
    <col min="1" max="1" width="17.25" style="30" customWidth="1"/>
    <col min="2" max="2" width="11" style="1"/>
    <col min="3" max="3" width="28" style="1" customWidth="1"/>
    <col min="4" max="6" width="5.625" style="1" customWidth="1"/>
    <col min="7" max="7" width="6.625" style="1" customWidth="1"/>
    <col min="8" max="8" width="14" style="1" customWidth="1"/>
    <col min="9" max="16384" width="11" style="1"/>
  </cols>
  <sheetData>
    <row r="1" spans="1:14" x14ac:dyDescent="0.2">
      <c r="A1" s="58" t="s">
        <v>46</v>
      </c>
      <c r="B1" s="58"/>
      <c r="C1" s="58"/>
      <c r="D1" s="58"/>
      <c r="E1" s="58"/>
      <c r="F1" s="58"/>
      <c r="G1" s="59"/>
      <c r="H1" s="59"/>
      <c r="I1" s="59"/>
      <c r="J1" s="59"/>
      <c r="K1" s="59"/>
      <c r="L1" s="59"/>
      <c r="M1" s="59"/>
      <c r="N1" s="59"/>
    </row>
    <row r="2" spans="1:14" ht="13.5" thickBot="1" x14ac:dyDescent="0.25">
      <c r="A2" s="58"/>
      <c r="B2" s="58"/>
      <c r="C2" s="58"/>
      <c r="D2" s="58"/>
      <c r="E2" s="58"/>
      <c r="F2" s="58"/>
      <c r="G2" s="59"/>
      <c r="H2" s="59"/>
      <c r="I2" s="59"/>
      <c r="J2" s="59"/>
      <c r="K2" s="59"/>
      <c r="L2" s="59"/>
      <c r="M2" s="59"/>
      <c r="N2" s="59"/>
    </row>
    <row r="3" spans="1:14" ht="15" customHeight="1" thickTop="1" thickBot="1" x14ac:dyDescent="0.25">
      <c r="A3" s="32" t="s">
        <v>0</v>
      </c>
      <c r="B3" s="71" t="s">
        <v>1</v>
      </c>
      <c r="C3" s="73" t="s">
        <v>44</v>
      </c>
      <c r="D3" s="75" t="s">
        <v>43</v>
      </c>
      <c r="E3" s="71" t="s">
        <v>45</v>
      </c>
      <c r="F3" s="78" t="s">
        <v>40</v>
      </c>
      <c r="G3" s="2"/>
      <c r="H3" s="70" t="s">
        <v>3</v>
      </c>
      <c r="I3" s="70"/>
      <c r="J3" s="70"/>
      <c r="K3" s="3"/>
      <c r="L3" s="3"/>
      <c r="M3" s="3"/>
      <c r="N3" s="3"/>
    </row>
    <row r="4" spans="1:14" ht="17.25" customHeight="1" thickTop="1" thickBot="1" x14ac:dyDescent="0.25">
      <c r="A4" s="33"/>
      <c r="B4" s="72"/>
      <c r="C4" s="74"/>
      <c r="D4" s="76"/>
      <c r="E4" s="77"/>
      <c r="F4" s="79"/>
      <c r="G4" s="2" t="str">
        <f>IF(F4="","",(RANK(F4,F4:F23)))</f>
        <v/>
      </c>
      <c r="H4" s="4" t="s">
        <v>36</v>
      </c>
      <c r="I4" s="5" t="s">
        <v>2</v>
      </c>
      <c r="J4" s="6" t="s">
        <v>4</v>
      </c>
      <c r="K4" s="3"/>
      <c r="L4" s="3"/>
      <c r="M4" s="3"/>
      <c r="N4" s="3"/>
    </row>
    <row r="5" spans="1:14" ht="17.100000000000001" customHeight="1" thickTop="1" thickBot="1" x14ac:dyDescent="0.25">
      <c r="A5" s="7" t="s">
        <v>5</v>
      </c>
      <c r="B5" s="63" t="s">
        <v>6</v>
      </c>
      <c r="C5" s="60"/>
      <c r="D5" s="8">
        <v>1</v>
      </c>
      <c r="E5" s="9"/>
      <c r="F5" s="9">
        <f t="shared" ref="F5:F34" si="0">IFERROR(CHOOSE(D5,25,18,15,12,10,8,6,4,2,1)+(E5=1),"")</f>
        <v>25</v>
      </c>
      <c r="G5" s="10"/>
      <c r="H5" s="11" t="s">
        <v>6</v>
      </c>
      <c r="I5" s="12">
        <f>SUM(F5:F7)</f>
        <v>43</v>
      </c>
      <c r="J5" s="31">
        <f>IF(I5="","",(RANK(I5,I5:I14)))</f>
        <v>1</v>
      </c>
      <c r="K5" s="3"/>
      <c r="L5" s="3"/>
      <c r="M5" s="3"/>
      <c r="N5" s="3"/>
    </row>
    <row r="6" spans="1:14" ht="17.100000000000001" customHeight="1" thickTop="1" thickBot="1" x14ac:dyDescent="0.25">
      <c r="A6" s="13" t="s">
        <v>7</v>
      </c>
      <c r="B6" s="64"/>
      <c r="C6" s="61"/>
      <c r="D6" s="14">
        <v>2</v>
      </c>
      <c r="E6" s="9"/>
      <c r="F6" s="9">
        <f t="shared" si="0"/>
        <v>18</v>
      </c>
      <c r="G6" s="10"/>
      <c r="H6" s="15" t="s">
        <v>9</v>
      </c>
      <c r="I6" s="16">
        <f>SUM(F8:F10)</f>
        <v>26</v>
      </c>
      <c r="J6" s="31">
        <f>IF(I6="","",(RANK(I6,I5:I14)))</f>
        <v>2</v>
      </c>
      <c r="K6" s="3"/>
      <c r="L6" s="3"/>
      <c r="M6" s="3"/>
      <c r="N6" s="3"/>
    </row>
    <row r="7" spans="1:14" ht="17.100000000000001" customHeight="1" thickTop="1" thickBot="1" x14ac:dyDescent="0.25">
      <c r="A7" s="17"/>
      <c r="B7" s="65"/>
      <c r="C7" s="62"/>
      <c r="D7" s="18"/>
      <c r="E7" s="19"/>
      <c r="F7" s="19" t="str">
        <f t="shared" si="0"/>
        <v/>
      </c>
      <c r="G7" s="10"/>
      <c r="H7" s="11" t="s">
        <v>12</v>
      </c>
      <c r="I7" s="12">
        <f>SUM(F11:F13)</f>
        <v>16</v>
      </c>
      <c r="J7" s="31">
        <f>IF(I7="","",(RANK(I7,I5:I14)))</f>
        <v>3</v>
      </c>
      <c r="K7" s="3"/>
      <c r="L7" s="3"/>
      <c r="M7" s="3"/>
      <c r="N7" s="3"/>
    </row>
    <row r="8" spans="1:14" ht="17.100000000000001" customHeight="1" thickTop="1" thickBot="1" x14ac:dyDescent="0.25">
      <c r="A8" s="20" t="s">
        <v>8</v>
      </c>
      <c r="B8" s="66" t="s">
        <v>9</v>
      </c>
      <c r="C8" s="60"/>
      <c r="D8" s="8">
        <v>5</v>
      </c>
      <c r="E8" s="21"/>
      <c r="F8" s="21">
        <f t="shared" si="0"/>
        <v>10</v>
      </c>
      <c r="G8" s="10"/>
      <c r="H8" s="22" t="s">
        <v>41</v>
      </c>
      <c r="I8" s="16">
        <f>SUM(F14:F16)</f>
        <v>1</v>
      </c>
      <c r="J8" s="31">
        <f>IF(I8="","",(RANK(I8,I5:I14)))</f>
        <v>7</v>
      </c>
      <c r="K8" s="3"/>
      <c r="L8" s="3"/>
      <c r="M8" s="3"/>
      <c r="N8" s="3"/>
    </row>
    <row r="9" spans="1:14" ht="17.100000000000001" customHeight="1" thickTop="1" thickBot="1" x14ac:dyDescent="0.25">
      <c r="A9" s="23" t="s">
        <v>10</v>
      </c>
      <c r="B9" s="67"/>
      <c r="C9" s="61"/>
      <c r="D9" s="14">
        <v>3</v>
      </c>
      <c r="E9" s="9">
        <v>1</v>
      </c>
      <c r="F9" s="9">
        <f t="shared" si="0"/>
        <v>16</v>
      </c>
      <c r="G9" s="10"/>
      <c r="H9" s="11" t="s">
        <v>18</v>
      </c>
      <c r="I9" s="12">
        <f>SUM(F17:F19)</f>
        <v>0</v>
      </c>
      <c r="J9" s="31">
        <f>IF(I9="","",(RANK(I9,I5:I14)))</f>
        <v>8</v>
      </c>
      <c r="K9" s="3"/>
      <c r="L9" s="3"/>
      <c r="M9" s="3"/>
      <c r="N9" s="3"/>
    </row>
    <row r="10" spans="1:14" ht="17.100000000000001" customHeight="1" thickTop="1" thickBot="1" x14ac:dyDescent="0.25">
      <c r="A10" s="24"/>
      <c r="B10" s="68"/>
      <c r="C10" s="62"/>
      <c r="D10" s="18"/>
      <c r="E10" s="19"/>
      <c r="F10" s="19" t="str">
        <f t="shared" si="0"/>
        <v/>
      </c>
      <c r="G10" s="10"/>
      <c r="H10" s="15" t="s">
        <v>21</v>
      </c>
      <c r="I10" s="16">
        <f>SUM(F20:F22)</f>
        <v>0</v>
      </c>
      <c r="J10" s="31">
        <f>IF(I10="","",(RANK(I10,I5:I14)))</f>
        <v>8</v>
      </c>
      <c r="K10" s="3"/>
      <c r="L10" s="3"/>
      <c r="M10" s="3"/>
      <c r="N10" s="3"/>
    </row>
    <row r="11" spans="1:14" ht="17.100000000000001" customHeight="1" thickTop="1" thickBot="1" x14ac:dyDescent="0.25">
      <c r="A11" s="7" t="s">
        <v>11</v>
      </c>
      <c r="B11" s="63" t="s">
        <v>12</v>
      </c>
      <c r="C11" s="60"/>
      <c r="D11" s="8">
        <v>4</v>
      </c>
      <c r="E11" s="21"/>
      <c r="F11" s="21">
        <f t="shared" si="0"/>
        <v>12</v>
      </c>
      <c r="G11" s="10"/>
      <c r="H11" s="11" t="s">
        <v>25</v>
      </c>
      <c r="I11" s="12">
        <f>SUM(F23:F25)</f>
        <v>2</v>
      </c>
      <c r="J11" s="31">
        <f>IF(I11="","",(RANK(I11,I5:I14)))</f>
        <v>6</v>
      </c>
      <c r="K11" s="3"/>
      <c r="L11" s="3"/>
      <c r="M11" s="3"/>
      <c r="N11" s="3"/>
    </row>
    <row r="12" spans="1:14" ht="17.100000000000001" customHeight="1" thickTop="1" thickBot="1" x14ac:dyDescent="0.25">
      <c r="A12" s="13" t="s">
        <v>13</v>
      </c>
      <c r="B12" s="64"/>
      <c r="C12" s="61"/>
      <c r="D12" s="14">
        <v>8</v>
      </c>
      <c r="E12" s="9"/>
      <c r="F12" s="9">
        <f t="shared" si="0"/>
        <v>4</v>
      </c>
      <c r="G12" s="10"/>
      <c r="H12" s="25" t="s">
        <v>37</v>
      </c>
      <c r="I12" s="16">
        <f>SUM(F26:F28)</f>
        <v>0</v>
      </c>
      <c r="J12" s="31">
        <f>IF(I12="","",(RANK(I12,I5:I14)))</f>
        <v>8</v>
      </c>
      <c r="K12" s="3"/>
      <c r="L12" s="3"/>
      <c r="M12" s="3"/>
      <c r="N12" s="3"/>
    </row>
    <row r="13" spans="1:14" ht="17.100000000000001" customHeight="1" thickTop="1" thickBot="1" x14ac:dyDescent="0.25">
      <c r="A13" s="17"/>
      <c r="B13" s="65"/>
      <c r="C13" s="62"/>
      <c r="D13" s="18"/>
      <c r="E13" s="19"/>
      <c r="F13" s="19" t="str">
        <f t="shared" si="0"/>
        <v/>
      </c>
      <c r="G13" s="10"/>
      <c r="H13" s="11" t="s">
        <v>38</v>
      </c>
      <c r="I13" s="12">
        <f>SUM(F29:F31)</f>
        <v>8</v>
      </c>
      <c r="J13" s="31">
        <f>IF(I13="","",(RANK(I13,I5:I14)))</f>
        <v>4</v>
      </c>
      <c r="K13" s="3"/>
      <c r="L13" s="3"/>
      <c r="M13" s="3"/>
      <c r="N13" s="3"/>
    </row>
    <row r="14" spans="1:14" ht="17.100000000000001" customHeight="1" thickTop="1" thickBot="1" x14ac:dyDescent="0.25">
      <c r="A14" s="20" t="s">
        <v>14</v>
      </c>
      <c r="B14" s="69" t="s">
        <v>15</v>
      </c>
      <c r="C14" s="60"/>
      <c r="D14" s="8">
        <v>10</v>
      </c>
      <c r="E14" s="21"/>
      <c r="F14" s="21">
        <f t="shared" si="0"/>
        <v>1</v>
      </c>
      <c r="G14" s="10"/>
      <c r="H14" s="26" t="s">
        <v>39</v>
      </c>
      <c r="I14" s="16">
        <f>SUM(F32:F34)</f>
        <v>6</v>
      </c>
      <c r="J14" s="31">
        <f>IF(I14="","",(RANK(I14,I5:I14)))</f>
        <v>5</v>
      </c>
      <c r="K14" s="3"/>
      <c r="L14" s="3"/>
      <c r="M14" s="3"/>
      <c r="N14" s="3"/>
    </row>
    <row r="15" spans="1:14" ht="17.100000000000001" customHeight="1" thickTop="1" thickBot="1" x14ac:dyDescent="0.25">
      <c r="A15" s="23" t="s">
        <v>16</v>
      </c>
      <c r="B15" s="67"/>
      <c r="C15" s="61"/>
      <c r="D15" s="14">
        <v>14</v>
      </c>
      <c r="E15" s="9"/>
      <c r="F15" s="9" t="str">
        <f t="shared" si="0"/>
        <v/>
      </c>
      <c r="G15" s="10"/>
      <c r="H15" s="27"/>
      <c r="I15" s="28"/>
      <c r="J15" s="27"/>
      <c r="K15" s="3"/>
      <c r="L15" s="3"/>
      <c r="M15" s="3"/>
      <c r="N15" s="3"/>
    </row>
    <row r="16" spans="1:14" ht="17.100000000000001" customHeight="1" thickTop="1" thickBot="1" x14ac:dyDescent="0.25">
      <c r="A16" s="24"/>
      <c r="B16" s="68"/>
      <c r="C16" s="62"/>
      <c r="D16" s="18"/>
      <c r="E16" s="19"/>
      <c r="F16" s="19" t="str">
        <f t="shared" si="0"/>
        <v/>
      </c>
      <c r="G16" s="10"/>
      <c r="H16" s="3"/>
      <c r="I16" s="3"/>
      <c r="J16" s="3"/>
      <c r="K16" s="3"/>
      <c r="L16" s="3"/>
      <c r="M16" s="3"/>
      <c r="N16" s="3"/>
    </row>
    <row r="17" spans="1:16" ht="17.100000000000001" customHeight="1" thickTop="1" thickBot="1" x14ac:dyDescent="0.25">
      <c r="A17" s="7" t="s">
        <v>17</v>
      </c>
      <c r="B17" s="63" t="s">
        <v>18</v>
      </c>
      <c r="C17" s="60"/>
      <c r="D17" s="8">
        <v>15</v>
      </c>
      <c r="E17" s="21"/>
      <c r="F17" s="21" t="str">
        <f t="shared" si="0"/>
        <v/>
      </c>
      <c r="G17" s="10"/>
      <c r="H17" s="3"/>
      <c r="I17" s="3"/>
      <c r="J17" s="3"/>
      <c r="K17" s="3"/>
      <c r="L17" s="3"/>
      <c r="M17" s="3"/>
      <c r="N17" s="3"/>
    </row>
    <row r="18" spans="1:16" ht="17.100000000000001" customHeight="1" thickTop="1" thickBot="1" x14ac:dyDescent="0.25">
      <c r="A18" s="13" t="s">
        <v>19</v>
      </c>
      <c r="B18" s="64"/>
      <c r="C18" s="61"/>
      <c r="D18" s="14">
        <v>16</v>
      </c>
      <c r="E18" s="9"/>
      <c r="F18" s="9" t="str">
        <f t="shared" si="0"/>
        <v/>
      </c>
      <c r="G18" s="10"/>
      <c r="H18" s="3"/>
      <c r="I18" s="3"/>
      <c r="J18" s="3"/>
      <c r="K18" s="3"/>
      <c r="L18" s="3"/>
      <c r="M18" s="3"/>
      <c r="N18" s="3"/>
    </row>
    <row r="19" spans="1:16" ht="17.100000000000001" customHeight="1" thickTop="1" thickBot="1" x14ac:dyDescent="0.25">
      <c r="A19" s="17"/>
      <c r="B19" s="65"/>
      <c r="C19" s="62"/>
      <c r="D19" s="18"/>
      <c r="E19" s="19"/>
      <c r="F19" s="19" t="str">
        <f t="shared" si="0"/>
        <v/>
      </c>
      <c r="G19" s="10"/>
      <c r="H19" s="3"/>
      <c r="I19" s="3"/>
      <c r="J19" s="3"/>
      <c r="K19" s="3"/>
      <c r="L19" s="3"/>
      <c r="M19" s="3"/>
      <c r="N19" s="3"/>
    </row>
    <row r="20" spans="1:16" ht="17.100000000000001" customHeight="1" thickTop="1" thickBot="1" x14ac:dyDescent="0.25">
      <c r="A20" s="20" t="s">
        <v>20</v>
      </c>
      <c r="B20" s="66" t="s">
        <v>21</v>
      </c>
      <c r="C20" s="60"/>
      <c r="D20" s="8" t="s">
        <v>48</v>
      </c>
      <c r="E20" s="21"/>
      <c r="F20" s="21" t="str">
        <f t="shared" si="0"/>
        <v/>
      </c>
      <c r="G20" s="10"/>
      <c r="H20" s="3"/>
      <c r="I20" s="3"/>
      <c r="J20" s="3"/>
      <c r="K20" s="3"/>
      <c r="L20" s="3"/>
      <c r="M20" s="3"/>
      <c r="N20" s="3"/>
      <c r="P20" s="29"/>
    </row>
    <row r="21" spans="1:16" ht="17.100000000000001" customHeight="1" thickTop="1" thickBot="1" x14ac:dyDescent="0.25">
      <c r="A21" s="23" t="s">
        <v>23</v>
      </c>
      <c r="B21" s="67"/>
      <c r="C21" s="61"/>
      <c r="D21" s="14" t="s">
        <v>48</v>
      </c>
      <c r="E21" s="9"/>
      <c r="F21" s="9" t="str">
        <f t="shared" si="0"/>
        <v/>
      </c>
      <c r="G21" s="10"/>
      <c r="H21" s="3"/>
      <c r="I21" s="3"/>
      <c r="J21" s="3"/>
      <c r="K21" s="3"/>
      <c r="L21" s="3"/>
      <c r="M21" s="3"/>
      <c r="N21" s="3"/>
      <c r="P21" s="29"/>
    </row>
    <row r="22" spans="1:16" ht="17.100000000000001" customHeight="1" thickTop="1" thickBot="1" x14ac:dyDescent="0.25">
      <c r="A22" s="24"/>
      <c r="B22" s="68"/>
      <c r="C22" s="62"/>
      <c r="D22" s="18"/>
      <c r="E22" s="19"/>
      <c r="F22" s="19" t="str">
        <f t="shared" si="0"/>
        <v/>
      </c>
      <c r="G22" s="10"/>
      <c r="H22" s="3"/>
      <c r="I22" s="3"/>
      <c r="J22" s="3"/>
      <c r="K22" s="3"/>
      <c r="L22" s="3"/>
      <c r="M22" s="3"/>
      <c r="N22" s="3"/>
      <c r="P22" s="29"/>
    </row>
    <row r="23" spans="1:16" ht="17.100000000000001" customHeight="1" thickTop="1" thickBot="1" x14ac:dyDescent="0.25">
      <c r="A23" s="7" t="s">
        <v>24</v>
      </c>
      <c r="B23" s="63" t="s">
        <v>25</v>
      </c>
      <c r="C23" s="60"/>
      <c r="D23" s="8">
        <v>12</v>
      </c>
      <c r="E23" s="21"/>
      <c r="F23" s="21" t="str">
        <f t="shared" si="0"/>
        <v/>
      </c>
      <c r="G23" s="10"/>
      <c r="H23" s="3"/>
      <c r="I23" s="3"/>
      <c r="J23" s="3"/>
      <c r="K23" s="3"/>
      <c r="L23" s="3"/>
      <c r="M23" s="3"/>
      <c r="N23" s="3"/>
    </row>
    <row r="24" spans="1:16" ht="17.100000000000001" customHeight="1" thickTop="1" thickBot="1" x14ac:dyDescent="0.25">
      <c r="A24" s="13" t="s">
        <v>26</v>
      </c>
      <c r="B24" s="64"/>
      <c r="C24" s="61"/>
      <c r="D24" s="14">
        <v>9</v>
      </c>
      <c r="E24" s="9"/>
      <c r="F24" s="9">
        <f t="shared" si="0"/>
        <v>2</v>
      </c>
      <c r="G24" s="10"/>
      <c r="H24" s="3"/>
      <c r="I24" s="3"/>
      <c r="J24" s="3"/>
      <c r="K24" s="3"/>
      <c r="L24" s="3"/>
      <c r="M24" s="3"/>
      <c r="N24" s="3"/>
    </row>
    <row r="25" spans="1:16" ht="17.100000000000001" customHeight="1" thickTop="1" thickBot="1" x14ac:dyDescent="0.25">
      <c r="A25" s="17"/>
      <c r="B25" s="65"/>
      <c r="C25" s="62"/>
      <c r="D25" s="18"/>
      <c r="E25" s="19"/>
      <c r="F25" s="19" t="str">
        <f t="shared" si="0"/>
        <v/>
      </c>
      <c r="G25" s="10"/>
      <c r="H25" s="3"/>
      <c r="I25" s="3"/>
      <c r="J25" s="3"/>
      <c r="K25" s="3"/>
      <c r="L25" s="3"/>
      <c r="M25" s="3"/>
      <c r="N25" s="3"/>
    </row>
    <row r="26" spans="1:16" ht="17.100000000000001" customHeight="1" thickTop="1" thickBot="1" x14ac:dyDescent="0.25">
      <c r="A26" s="20" t="s">
        <v>27</v>
      </c>
      <c r="B26" s="66" t="s">
        <v>28</v>
      </c>
      <c r="C26" s="60"/>
      <c r="D26" s="8" t="s">
        <v>48</v>
      </c>
      <c r="E26" s="21"/>
      <c r="F26" s="21" t="str">
        <f t="shared" si="0"/>
        <v/>
      </c>
      <c r="G26" s="10"/>
      <c r="H26" s="3"/>
      <c r="I26" s="3"/>
      <c r="J26" s="3"/>
      <c r="K26" s="3"/>
      <c r="L26" s="3"/>
      <c r="M26" s="3"/>
      <c r="N26" s="3"/>
    </row>
    <row r="27" spans="1:16" ht="17.100000000000001" customHeight="1" thickTop="1" thickBot="1" x14ac:dyDescent="0.25">
      <c r="A27" s="23" t="s">
        <v>29</v>
      </c>
      <c r="B27" s="67"/>
      <c r="C27" s="61"/>
      <c r="D27" s="14">
        <v>13</v>
      </c>
      <c r="E27" s="9"/>
      <c r="F27" s="9" t="str">
        <f t="shared" si="0"/>
        <v/>
      </c>
      <c r="G27" s="10"/>
      <c r="H27" s="3"/>
      <c r="I27" s="3"/>
      <c r="J27" s="3"/>
      <c r="K27" s="3"/>
      <c r="L27" s="3"/>
      <c r="M27" s="3"/>
      <c r="N27" s="3"/>
    </row>
    <row r="28" spans="1:16" ht="17.100000000000001" customHeight="1" thickTop="1" thickBot="1" x14ac:dyDescent="0.25">
      <c r="A28" s="24"/>
      <c r="B28" s="68"/>
      <c r="C28" s="62"/>
      <c r="D28" s="18"/>
      <c r="E28" s="19"/>
      <c r="F28" s="19" t="str">
        <f t="shared" si="0"/>
        <v/>
      </c>
      <c r="G28" s="10"/>
      <c r="H28" s="3"/>
      <c r="I28" s="3"/>
      <c r="J28" s="3"/>
      <c r="K28" s="3"/>
      <c r="L28" s="3"/>
      <c r="M28" s="3"/>
      <c r="N28" s="3"/>
    </row>
    <row r="29" spans="1:16" ht="17.100000000000001" customHeight="1" thickTop="1" thickBot="1" x14ac:dyDescent="0.25">
      <c r="A29" s="7" t="s">
        <v>30</v>
      </c>
      <c r="B29" s="63" t="s">
        <v>31</v>
      </c>
      <c r="C29" s="60"/>
      <c r="D29" s="8">
        <v>6</v>
      </c>
      <c r="E29" s="21"/>
      <c r="F29" s="21">
        <f t="shared" si="0"/>
        <v>8</v>
      </c>
      <c r="G29" s="10"/>
      <c r="H29" s="3"/>
      <c r="I29" s="3"/>
      <c r="J29" s="3"/>
      <c r="K29" s="3"/>
      <c r="L29" s="3"/>
      <c r="M29" s="3"/>
      <c r="N29" s="3"/>
    </row>
    <row r="30" spans="1:16" ht="17.100000000000001" customHeight="1" thickTop="1" thickBot="1" x14ac:dyDescent="0.25">
      <c r="A30" s="13" t="s">
        <v>32</v>
      </c>
      <c r="B30" s="64"/>
      <c r="C30" s="61"/>
      <c r="D30" s="14" t="s">
        <v>48</v>
      </c>
      <c r="E30" s="9"/>
      <c r="F30" s="9" t="str">
        <f t="shared" si="0"/>
        <v/>
      </c>
      <c r="G30" s="10"/>
      <c r="H30" s="3"/>
      <c r="I30" s="3"/>
      <c r="J30" s="3"/>
      <c r="K30" s="3"/>
      <c r="L30" s="3"/>
      <c r="M30" s="3"/>
      <c r="N30" s="3"/>
    </row>
    <row r="31" spans="1:16" ht="17.100000000000001" customHeight="1" thickTop="1" thickBot="1" x14ac:dyDescent="0.25">
      <c r="A31" s="17"/>
      <c r="B31" s="65"/>
      <c r="C31" s="62"/>
      <c r="D31" s="18"/>
      <c r="E31" s="19"/>
      <c r="F31" s="19" t="str">
        <f t="shared" si="0"/>
        <v/>
      </c>
      <c r="G31" s="10"/>
      <c r="H31" s="3"/>
      <c r="I31" s="3"/>
      <c r="J31" s="3"/>
      <c r="K31" s="3"/>
      <c r="L31" s="3"/>
      <c r="M31" s="3"/>
      <c r="N31" s="3"/>
    </row>
    <row r="32" spans="1:16" ht="17.100000000000001" customHeight="1" thickTop="1" thickBot="1" x14ac:dyDescent="0.25">
      <c r="A32" s="20" t="s">
        <v>33</v>
      </c>
      <c r="B32" s="66" t="s">
        <v>34</v>
      </c>
      <c r="C32" s="60"/>
      <c r="D32" s="8">
        <v>7</v>
      </c>
      <c r="E32" s="21"/>
      <c r="F32" s="21">
        <f t="shared" si="0"/>
        <v>6</v>
      </c>
      <c r="G32" s="10"/>
      <c r="H32" s="3"/>
      <c r="I32" s="3"/>
      <c r="J32" s="3"/>
      <c r="K32" s="3"/>
      <c r="L32" s="3"/>
      <c r="M32" s="3"/>
      <c r="N32" s="3"/>
    </row>
    <row r="33" spans="1:14" ht="17.100000000000001" customHeight="1" thickTop="1" thickBot="1" x14ac:dyDescent="0.25">
      <c r="A33" s="23" t="s">
        <v>35</v>
      </c>
      <c r="B33" s="67"/>
      <c r="C33" s="61"/>
      <c r="D33" s="14">
        <v>11</v>
      </c>
      <c r="E33" s="9"/>
      <c r="F33" s="9" t="str">
        <f t="shared" si="0"/>
        <v/>
      </c>
      <c r="G33" s="10"/>
      <c r="H33" s="3"/>
      <c r="I33" s="3"/>
      <c r="J33" s="3"/>
      <c r="K33" s="3"/>
      <c r="L33" s="3"/>
      <c r="M33" s="3"/>
      <c r="N33" s="3"/>
    </row>
    <row r="34" spans="1:14" ht="17.100000000000001" customHeight="1" thickTop="1" thickBot="1" x14ac:dyDescent="0.25">
      <c r="A34" s="24"/>
      <c r="B34" s="68"/>
      <c r="C34" s="62"/>
      <c r="D34" s="18"/>
      <c r="E34" s="19"/>
      <c r="F34" s="19" t="str">
        <f t="shared" si="0"/>
        <v/>
      </c>
      <c r="G34" s="10"/>
      <c r="H34" s="3"/>
      <c r="I34" s="3"/>
      <c r="J34" s="3"/>
      <c r="K34" s="3"/>
      <c r="L34" s="3"/>
      <c r="M34" s="3"/>
      <c r="N34" s="3"/>
    </row>
    <row r="35" spans="1:14" ht="13.5" thickTop="1" x14ac:dyDescent="0.2"/>
  </sheetData>
  <mergeCells count="27">
    <mergeCell ref="A1:N2"/>
    <mergeCell ref="B3:B4"/>
    <mergeCell ref="C3:C4"/>
    <mergeCell ref="D3:D4"/>
    <mergeCell ref="E3:E4"/>
    <mergeCell ref="F3:F4"/>
    <mergeCell ref="H3:J3"/>
    <mergeCell ref="B5:B7"/>
    <mergeCell ref="C5:C7"/>
    <mergeCell ref="B8:B10"/>
    <mergeCell ref="C8:C10"/>
    <mergeCell ref="B11:B13"/>
    <mergeCell ref="C11:C13"/>
    <mergeCell ref="B14:B16"/>
    <mergeCell ref="C14:C16"/>
    <mergeCell ref="B17:B19"/>
    <mergeCell ref="C17:C19"/>
    <mergeCell ref="B20:B22"/>
    <mergeCell ref="C20:C22"/>
    <mergeCell ref="B32:B34"/>
    <mergeCell ref="C32:C34"/>
    <mergeCell ref="B23:B25"/>
    <mergeCell ref="C23:C25"/>
    <mergeCell ref="B26:B28"/>
    <mergeCell ref="C26:C28"/>
    <mergeCell ref="B29:B31"/>
    <mergeCell ref="C29:C31"/>
  </mergeCells>
  <conditionalFormatting sqref="J5:J14">
    <cfRule type="expression" dxfId="10" priority="7">
      <formula>J5=5</formula>
    </cfRule>
    <cfRule type="expression" dxfId="9" priority="8">
      <formula>J5=4</formula>
    </cfRule>
    <cfRule type="expression" dxfId="8" priority="9">
      <formula>J5=3</formula>
    </cfRule>
    <cfRule type="expression" dxfId="7" priority="10">
      <formula>J5=2</formula>
    </cfRule>
    <cfRule type="expression" dxfId="6" priority="11">
      <formula>J5=1</formula>
    </cfRule>
  </conditionalFormatting>
  <conditionalFormatting sqref="D5:D34">
    <cfRule type="expression" dxfId="5" priority="1">
      <formula>D5=5</formula>
    </cfRule>
    <cfRule type="expression" dxfId="4" priority="2">
      <formula>D5=4</formula>
    </cfRule>
    <cfRule type="expression" dxfId="3" priority="3">
      <formula>D5=3</formula>
    </cfRule>
    <cfRule type="expression" dxfId="2" priority="4">
      <formula>D5=2</formula>
    </cfRule>
    <cfRule type="expression" dxfId="1" priority="5">
      <formula>D5=1</formula>
    </cfRule>
    <cfRule type="expression" dxfId="0" priority="6">
      <formula>D5="OUt"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Écuries</vt:lpstr>
      <vt:lpstr>Pilotes</vt:lpstr>
      <vt:lpstr>Melbourne</vt:lpstr>
      <vt:lpstr>Bahreïn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gjm45@live.fr</dc:creator>
  <cp:lastModifiedBy>gjm45@live.fr</cp:lastModifiedBy>
  <cp:lastPrinted>2019-08-05T10:43:01Z</cp:lastPrinted>
  <dcterms:created xsi:type="dcterms:W3CDTF">2019-08-05T07:01:54Z</dcterms:created>
  <dcterms:modified xsi:type="dcterms:W3CDTF">2019-08-06T02:29:34Z</dcterms:modified>
</cp:coreProperties>
</file>