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2" documentId="8_{9CD34DE2-352C-4C83-9E62-32DCC3C18D5F}" xr6:coauthVersionLast="43" xr6:coauthVersionMax="43" xr10:uidLastSave="{DB4B5CAF-06C5-4567-BD8C-6B8937BA8B80}"/>
  <bookViews>
    <workbookView xWindow="3540" yWindow="3450" windowWidth="21555" windowHeight="11385" activeTab="1" xr2:uid="{00000000-000D-0000-FFFF-FFFF00000000}"/>
  </bookViews>
  <sheets>
    <sheet name="Feuil1" sheetId="1" r:id="rId1"/>
    <sheet name="-1" sheetId="3" r:id="rId2"/>
  </sheets>
  <definedNames>
    <definedName name="_xlnm._FilterDatabase" localSheetId="0" hidden="1">Feuil1!$A$5:$H$32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I1" i="3"/>
  <c r="F9" i="3" s="1"/>
  <c r="G2" i="1"/>
  <c r="G2" i="3"/>
  <c r="L28" i="1"/>
  <c r="L24" i="1"/>
  <c r="L8" i="1"/>
  <c r="L16" i="1"/>
  <c r="L22" i="1"/>
  <c r="L15" i="1"/>
  <c r="L12" i="1"/>
  <c r="L20" i="1"/>
  <c r="L18" i="1"/>
  <c r="L10" i="1"/>
  <c r="L26" i="1"/>
  <c r="L13" i="1"/>
  <c r="L6" i="1"/>
  <c r="B284" i="3" l="1"/>
  <c r="D255" i="3"/>
  <c r="D252" i="3"/>
  <c r="D249" i="3"/>
  <c r="D246" i="3"/>
  <c r="B239" i="3"/>
  <c r="A233" i="3"/>
  <c r="F201" i="3"/>
  <c r="A192" i="3"/>
  <c r="F165" i="3"/>
  <c r="A156" i="3"/>
  <c r="F129" i="3"/>
  <c r="A120" i="3"/>
  <c r="F93" i="3"/>
  <c r="A84" i="3"/>
  <c r="F57" i="3"/>
  <c r="A48" i="3"/>
  <c r="F21" i="3"/>
  <c r="A12" i="3"/>
  <c r="D322" i="3"/>
  <c r="A320" i="3"/>
  <c r="F317" i="3"/>
  <c r="B315" i="3"/>
  <c r="D310" i="3"/>
  <c r="A308" i="3"/>
  <c r="F305" i="3"/>
  <c r="B303" i="3"/>
  <c r="D298" i="3"/>
  <c r="A296" i="3"/>
  <c r="F293" i="3"/>
  <c r="B291" i="3"/>
  <c r="D286" i="3"/>
  <c r="A284" i="3"/>
  <c r="F281" i="3"/>
  <c r="B279" i="3"/>
  <c r="D274" i="3"/>
  <c r="A272" i="3"/>
  <c r="F269" i="3"/>
  <c r="B267" i="3"/>
  <c r="D262" i="3"/>
  <c r="A260" i="3"/>
  <c r="F257" i="3"/>
  <c r="B255" i="3"/>
  <c r="B252" i="3"/>
  <c r="B249" i="3"/>
  <c r="A246" i="3"/>
  <c r="F242" i="3"/>
  <c r="B227" i="3"/>
  <c r="D218" i="3"/>
  <c r="D182" i="3"/>
  <c r="D146" i="3"/>
  <c r="D110" i="3"/>
  <c r="D74" i="3"/>
  <c r="D38" i="3"/>
  <c r="F320" i="3"/>
  <c r="F308" i="3"/>
  <c r="F312" i="3"/>
  <c r="D257" i="3"/>
  <c r="A252" i="3"/>
  <c r="D242" i="3"/>
  <c r="A232" i="3"/>
  <c r="F322" i="3"/>
  <c r="F310" i="3"/>
  <c r="A301" i="3"/>
  <c r="A289" i="3"/>
  <c r="D279" i="3"/>
  <c r="B272" i="3"/>
  <c r="A265" i="3"/>
  <c r="B260" i="3"/>
  <c r="D317" i="3"/>
  <c r="B310" i="3"/>
  <c r="A303" i="3"/>
  <c r="F300" i="3"/>
  <c r="B298" i="3"/>
  <c r="A267" i="3"/>
  <c r="F264" i="3"/>
  <c r="B262" i="3"/>
  <c r="A322" i="3"/>
  <c r="F319" i="3"/>
  <c r="B317" i="3"/>
  <c r="D312" i="3"/>
  <c r="A310" i="3"/>
  <c r="F307" i="3"/>
  <c r="B305" i="3"/>
  <c r="D300" i="3"/>
  <c r="A298" i="3"/>
  <c r="F295" i="3"/>
  <c r="B293" i="3"/>
  <c r="D288" i="3"/>
  <c r="A286" i="3"/>
  <c r="F283" i="3"/>
  <c r="B281" i="3"/>
  <c r="D276" i="3"/>
  <c r="A274" i="3"/>
  <c r="F271" i="3"/>
  <c r="B269" i="3"/>
  <c r="D264" i="3"/>
  <c r="A262" i="3"/>
  <c r="F259" i="3"/>
  <c r="B257" i="3"/>
  <c r="F254" i="3"/>
  <c r="D248" i="3"/>
  <c r="F245" i="3"/>
  <c r="B242" i="3"/>
  <c r="F237" i="3"/>
  <c r="B199" i="3"/>
  <c r="B163" i="3"/>
  <c r="B127" i="3"/>
  <c r="B91" i="3"/>
  <c r="B55" i="3"/>
  <c r="B19" i="3"/>
  <c r="D293" i="3"/>
  <c r="A291" i="3"/>
  <c r="F288" i="3"/>
  <c r="B286" i="3"/>
  <c r="D281" i="3"/>
  <c r="A279" i="3"/>
  <c r="F276" i="3"/>
  <c r="B274" i="3"/>
  <c r="D269" i="3"/>
  <c r="D319" i="3"/>
  <c r="A317" i="3"/>
  <c r="F314" i="3"/>
  <c r="B312" i="3"/>
  <c r="D307" i="3"/>
  <c r="A305" i="3"/>
  <c r="F302" i="3"/>
  <c r="B300" i="3"/>
  <c r="D295" i="3"/>
  <c r="A293" i="3"/>
  <c r="F290" i="3"/>
  <c r="B288" i="3"/>
  <c r="D283" i="3"/>
  <c r="A281" i="3"/>
  <c r="F278" i="3"/>
  <c r="B276" i="3"/>
  <c r="D271" i="3"/>
  <c r="A269" i="3"/>
  <c r="F266" i="3"/>
  <c r="B264" i="3"/>
  <c r="D259" i="3"/>
  <c r="A257" i="3"/>
  <c r="D254" i="3"/>
  <c r="F251" i="3"/>
  <c r="B248" i="3"/>
  <c r="B245" i="3"/>
  <c r="A242" i="3"/>
  <c r="B237" i="3"/>
  <c r="F225" i="3"/>
  <c r="A216" i="3"/>
  <c r="F189" i="3"/>
  <c r="A180" i="3"/>
  <c r="F153" i="3"/>
  <c r="A144" i="3"/>
  <c r="F117" i="3"/>
  <c r="A108" i="3"/>
  <c r="F81" i="3"/>
  <c r="A72" i="3"/>
  <c r="F45" i="3"/>
  <c r="A36" i="3"/>
  <c r="A2" i="3"/>
  <c r="A3" i="3"/>
  <c r="D5" i="3"/>
  <c r="B10" i="3"/>
  <c r="F12" i="3"/>
  <c r="A15" i="3"/>
  <c r="D17" i="3"/>
  <c r="B22" i="3"/>
  <c r="F24" i="3"/>
  <c r="A27" i="3"/>
  <c r="D29" i="3"/>
  <c r="B34" i="3"/>
  <c r="F36" i="3"/>
  <c r="A39" i="3"/>
  <c r="D41" i="3"/>
  <c r="B46" i="3"/>
  <c r="F48" i="3"/>
  <c r="A51" i="3"/>
  <c r="D53" i="3"/>
  <c r="B58" i="3"/>
  <c r="F60" i="3"/>
  <c r="A63" i="3"/>
  <c r="D65" i="3"/>
  <c r="B70" i="3"/>
  <c r="F72" i="3"/>
  <c r="A75" i="3"/>
  <c r="D77" i="3"/>
  <c r="B82" i="3"/>
  <c r="F84" i="3"/>
  <c r="A87" i="3"/>
  <c r="D89" i="3"/>
  <c r="B94" i="3"/>
  <c r="F96" i="3"/>
  <c r="A99" i="3"/>
  <c r="D101" i="3"/>
  <c r="B106" i="3"/>
  <c r="F108" i="3"/>
  <c r="A111" i="3"/>
  <c r="D113" i="3"/>
  <c r="B118" i="3"/>
  <c r="F120" i="3"/>
  <c r="A123" i="3"/>
  <c r="D125" i="3"/>
  <c r="B130" i="3"/>
  <c r="F132" i="3"/>
  <c r="A135" i="3"/>
  <c r="D137" i="3"/>
  <c r="B142" i="3"/>
  <c r="F144" i="3"/>
  <c r="A147" i="3"/>
  <c r="D149" i="3"/>
  <c r="B154" i="3"/>
  <c r="F156" i="3"/>
  <c r="A159" i="3"/>
  <c r="D161" i="3"/>
  <c r="B166" i="3"/>
  <c r="F168" i="3"/>
  <c r="A171" i="3"/>
  <c r="D173" i="3"/>
  <c r="B178" i="3"/>
  <c r="F180" i="3"/>
  <c r="A183" i="3"/>
  <c r="D185" i="3"/>
  <c r="B190" i="3"/>
  <c r="F192" i="3"/>
  <c r="A195" i="3"/>
  <c r="D197" i="3"/>
  <c r="B202" i="3"/>
  <c r="F204" i="3"/>
  <c r="A207" i="3"/>
  <c r="D209" i="3"/>
  <c r="B214" i="3"/>
  <c r="F216" i="3"/>
  <c r="A219" i="3"/>
  <c r="D221" i="3"/>
  <c r="B226" i="3"/>
  <c r="F228" i="3"/>
  <c r="A231" i="3"/>
  <c r="D233" i="3"/>
  <c r="B238" i="3"/>
  <c r="F240" i="3"/>
  <c r="A243" i="3"/>
  <c r="D245" i="3"/>
  <c r="B250" i="3"/>
  <c r="F252" i="3"/>
  <c r="A255" i="3"/>
  <c r="B3" i="3"/>
  <c r="F5" i="3"/>
  <c r="A8" i="3"/>
  <c r="D10" i="3"/>
  <c r="B15" i="3"/>
  <c r="F17" i="3"/>
  <c r="A20" i="3"/>
  <c r="D22" i="3"/>
  <c r="B27" i="3"/>
  <c r="F29" i="3"/>
  <c r="A32" i="3"/>
  <c r="D34" i="3"/>
  <c r="B39" i="3"/>
  <c r="F41" i="3"/>
  <c r="A44" i="3"/>
  <c r="D46" i="3"/>
  <c r="B51" i="3"/>
  <c r="F53" i="3"/>
  <c r="A56" i="3"/>
  <c r="D58" i="3"/>
  <c r="B63" i="3"/>
  <c r="F65" i="3"/>
  <c r="A68" i="3"/>
  <c r="D70" i="3"/>
  <c r="B75" i="3"/>
  <c r="F77" i="3"/>
  <c r="A80" i="3"/>
  <c r="D82" i="3"/>
  <c r="B87" i="3"/>
  <c r="F89" i="3"/>
  <c r="A92" i="3"/>
  <c r="D94" i="3"/>
  <c r="B99" i="3"/>
  <c r="F101" i="3"/>
  <c r="A104" i="3"/>
  <c r="D106" i="3"/>
  <c r="B111" i="3"/>
  <c r="F113" i="3"/>
  <c r="A116" i="3"/>
  <c r="D118" i="3"/>
  <c r="B123" i="3"/>
  <c r="F125" i="3"/>
  <c r="A128" i="3"/>
  <c r="D130" i="3"/>
  <c r="B135" i="3"/>
  <c r="F137" i="3"/>
  <c r="A140" i="3"/>
  <c r="D142" i="3"/>
  <c r="B147" i="3"/>
  <c r="F149" i="3"/>
  <c r="A152" i="3"/>
  <c r="D154" i="3"/>
  <c r="B159" i="3"/>
  <c r="F161" i="3"/>
  <c r="A164" i="3"/>
  <c r="D166" i="3"/>
  <c r="B171" i="3"/>
  <c r="F173" i="3"/>
  <c r="A176" i="3"/>
  <c r="D178" i="3"/>
  <c r="B183" i="3"/>
  <c r="F185" i="3"/>
  <c r="A188" i="3"/>
  <c r="D190" i="3"/>
  <c r="B195" i="3"/>
  <c r="F197" i="3"/>
  <c r="A200" i="3"/>
  <c r="D202" i="3"/>
  <c r="B207" i="3"/>
  <c r="F209" i="3"/>
  <c r="A212" i="3"/>
  <c r="D214" i="3"/>
  <c r="B219" i="3"/>
  <c r="F221" i="3"/>
  <c r="A224" i="3"/>
  <c r="D226" i="3"/>
  <c r="B231" i="3"/>
  <c r="F233" i="3"/>
  <c r="A236" i="3"/>
  <c r="D238" i="3"/>
  <c r="D3" i="3"/>
  <c r="B8" i="3"/>
  <c r="F10" i="3"/>
  <c r="A13" i="3"/>
  <c r="D15" i="3"/>
  <c r="B20" i="3"/>
  <c r="F22" i="3"/>
  <c r="A25" i="3"/>
  <c r="D27" i="3"/>
  <c r="B32" i="3"/>
  <c r="F34" i="3"/>
  <c r="A37" i="3"/>
  <c r="D39" i="3"/>
  <c r="B44" i="3"/>
  <c r="F46" i="3"/>
  <c r="A49" i="3"/>
  <c r="D51" i="3"/>
  <c r="B56" i="3"/>
  <c r="F58" i="3"/>
  <c r="A61" i="3"/>
  <c r="D63" i="3"/>
  <c r="B68" i="3"/>
  <c r="F70" i="3"/>
  <c r="A73" i="3"/>
  <c r="D75" i="3"/>
  <c r="B80" i="3"/>
  <c r="F82" i="3"/>
  <c r="A85" i="3"/>
  <c r="D87" i="3"/>
  <c r="B92" i="3"/>
  <c r="F94" i="3"/>
  <c r="A97" i="3"/>
  <c r="D99" i="3"/>
  <c r="B104" i="3"/>
  <c r="F106" i="3"/>
  <c r="A109" i="3"/>
  <c r="D111" i="3"/>
  <c r="B116" i="3"/>
  <c r="F118" i="3"/>
  <c r="A121" i="3"/>
  <c r="D123" i="3"/>
  <c r="B128" i="3"/>
  <c r="F130" i="3"/>
  <c r="A133" i="3"/>
  <c r="D135" i="3"/>
  <c r="B140" i="3"/>
  <c r="F142" i="3"/>
  <c r="A145" i="3"/>
  <c r="D147" i="3"/>
  <c r="B152" i="3"/>
  <c r="F154" i="3"/>
  <c r="A157" i="3"/>
  <c r="D159" i="3"/>
  <c r="B164" i="3"/>
  <c r="F166" i="3"/>
  <c r="A169" i="3"/>
  <c r="D171" i="3"/>
  <c r="B176" i="3"/>
  <c r="F178" i="3"/>
  <c r="A181" i="3"/>
  <c r="D183" i="3"/>
  <c r="B188" i="3"/>
  <c r="F190" i="3"/>
  <c r="A193" i="3"/>
  <c r="D195" i="3"/>
  <c r="B200" i="3"/>
  <c r="F202" i="3"/>
  <c r="A205" i="3"/>
  <c r="D207" i="3"/>
  <c r="B212" i="3"/>
  <c r="F214" i="3"/>
  <c r="A217" i="3"/>
  <c r="D219" i="3"/>
  <c r="B224" i="3"/>
  <c r="F226" i="3"/>
  <c r="A229" i="3"/>
  <c r="D231" i="3"/>
  <c r="B236" i="3"/>
  <c r="F238" i="3"/>
  <c r="A241" i="3"/>
  <c r="D243" i="3"/>
  <c r="F3" i="3"/>
  <c r="A6" i="3"/>
  <c r="D8" i="3"/>
  <c r="B13" i="3"/>
  <c r="F15" i="3"/>
  <c r="A18" i="3"/>
  <c r="D20" i="3"/>
  <c r="B25" i="3"/>
  <c r="F27" i="3"/>
  <c r="A30" i="3"/>
  <c r="D32" i="3"/>
  <c r="B37" i="3"/>
  <c r="F39" i="3"/>
  <c r="A42" i="3"/>
  <c r="D44" i="3"/>
  <c r="B49" i="3"/>
  <c r="F51" i="3"/>
  <c r="A54" i="3"/>
  <c r="D56" i="3"/>
  <c r="B61" i="3"/>
  <c r="F63" i="3"/>
  <c r="A66" i="3"/>
  <c r="D68" i="3"/>
  <c r="B73" i="3"/>
  <c r="F75" i="3"/>
  <c r="A78" i="3"/>
  <c r="D80" i="3"/>
  <c r="B85" i="3"/>
  <c r="F87" i="3"/>
  <c r="A90" i="3"/>
  <c r="D92" i="3"/>
  <c r="B97" i="3"/>
  <c r="F99" i="3"/>
  <c r="A102" i="3"/>
  <c r="D104" i="3"/>
  <c r="B109" i="3"/>
  <c r="F111" i="3"/>
  <c r="A114" i="3"/>
  <c r="D116" i="3"/>
  <c r="B121" i="3"/>
  <c r="F123" i="3"/>
  <c r="A126" i="3"/>
  <c r="D128" i="3"/>
  <c r="B133" i="3"/>
  <c r="F135" i="3"/>
  <c r="A138" i="3"/>
  <c r="D140" i="3"/>
  <c r="B145" i="3"/>
  <c r="F147" i="3"/>
  <c r="A150" i="3"/>
  <c r="D152" i="3"/>
  <c r="B157" i="3"/>
  <c r="F159" i="3"/>
  <c r="A162" i="3"/>
  <c r="D164" i="3"/>
  <c r="B169" i="3"/>
  <c r="F171" i="3"/>
  <c r="A174" i="3"/>
  <c r="D176" i="3"/>
  <c r="B181" i="3"/>
  <c r="F183" i="3"/>
  <c r="A186" i="3"/>
  <c r="D188" i="3"/>
  <c r="B193" i="3"/>
  <c r="F195" i="3"/>
  <c r="A198" i="3"/>
  <c r="D200" i="3"/>
  <c r="B205" i="3"/>
  <c r="F207" i="3"/>
  <c r="A210" i="3"/>
  <c r="D212" i="3"/>
  <c r="B217" i="3"/>
  <c r="F219" i="3"/>
  <c r="A222" i="3"/>
  <c r="D224" i="3"/>
  <c r="B229" i="3"/>
  <c r="F231" i="3"/>
  <c r="A234" i="3"/>
  <c r="D236" i="3"/>
  <c r="B241" i="3"/>
  <c r="F243" i="3"/>
  <c r="B6" i="3"/>
  <c r="F8" i="3"/>
  <c r="A11" i="3"/>
  <c r="D13" i="3"/>
  <c r="B18" i="3"/>
  <c r="F20" i="3"/>
  <c r="A23" i="3"/>
  <c r="D25" i="3"/>
  <c r="B30" i="3"/>
  <c r="F32" i="3"/>
  <c r="A35" i="3"/>
  <c r="D37" i="3"/>
  <c r="B42" i="3"/>
  <c r="F44" i="3"/>
  <c r="A47" i="3"/>
  <c r="D49" i="3"/>
  <c r="B54" i="3"/>
  <c r="F56" i="3"/>
  <c r="A59" i="3"/>
  <c r="D61" i="3"/>
  <c r="B66" i="3"/>
  <c r="F68" i="3"/>
  <c r="A71" i="3"/>
  <c r="D73" i="3"/>
  <c r="B78" i="3"/>
  <c r="F80" i="3"/>
  <c r="A83" i="3"/>
  <c r="D85" i="3"/>
  <c r="B90" i="3"/>
  <c r="F92" i="3"/>
  <c r="A95" i="3"/>
  <c r="D97" i="3"/>
  <c r="B102" i="3"/>
  <c r="F104" i="3"/>
  <c r="A107" i="3"/>
  <c r="D109" i="3"/>
  <c r="B114" i="3"/>
  <c r="F116" i="3"/>
  <c r="A119" i="3"/>
  <c r="D121" i="3"/>
  <c r="B126" i="3"/>
  <c r="F128" i="3"/>
  <c r="A131" i="3"/>
  <c r="D133" i="3"/>
  <c r="B138" i="3"/>
  <c r="F140" i="3"/>
  <c r="A143" i="3"/>
  <c r="D145" i="3"/>
  <c r="B150" i="3"/>
  <c r="F152" i="3"/>
  <c r="A155" i="3"/>
  <c r="D157" i="3"/>
  <c r="B162" i="3"/>
  <c r="F164" i="3"/>
  <c r="A167" i="3"/>
  <c r="D169" i="3"/>
  <c r="B174" i="3"/>
  <c r="F176" i="3"/>
  <c r="A179" i="3"/>
  <c r="D181" i="3"/>
  <c r="B186" i="3"/>
  <c r="F188" i="3"/>
  <c r="A191" i="3"/>
  <c r="D193" i="3"/>
  <c r="B198" i="3"/>
  <c r="F200" i="3"/>
  <c r="A203" i="3"/>
  <c r="D205" i="3"/>
  <c r="B210" i="3"/>
  <c r="F212" i="3"/>
  <c r="A215" i="3"/>
  <c r="D217" i="3"/>
  <c r="B222" i="3"/>
  <c r="F224" i="3"/>
  <c r="A227" i="3"/>
  <c r="D229" i="3"/>
  <c r="B234" i="3"/>
  <c r="F236" i="3"/>
  <c r="A239" i="3"/>
  <c r="D241" i="3"/>
  <c r="B246" i="3"/>
  <c r="F248" i="3"/>
  <c r="A251" i="3"/>
  <c r="D253" i="3"/>
  <c r="A4" i="3"/>
  <c r="D6" i="3"/>
  <c r="B11" i="3"/>
  <c r="F13" i="3"/>
  <c r="A16" i="3"/>
  <c r="D18" i="3"/>
  <c r="B23" i="3"/>
  <c r="F25" i="3"/>
  <c r="A28" i="3"/>
  <c r="D30" i="3"/>
  <c r="B35" i="3"/>
  <c r="F37" i="3"/>
  <c r="A40" i="3"/>
  <c r="D42" i="3"/>
  <c r="B47" i="3"/>
  <c r="F49" i="3"/>
  <c r="A52" i="3"/>
  <c r="D54" i="3"/>
  <c r="B59" i="3"/>
  <c r="F61" i="3"/>
  <c r="A64" i="3"/>
  <c r="D66" i="3"/>
  <c r="B71" i="3"/>
  <c r="F73" i="3"/>
  <c r="A76" i="3"/>
  <c r="D78" i="3"/>
  <c r="B83" i="3"/>
  <c r="F85" i="3"/>
  <c r="A88" i="3"/>
  <c r="D90" i="3"/>
  <c r="B95" i="3"/>
  <c r="F97" i="3"/>
  <c r="A100" i="3"/>
  <c r="D102" i="3"/>
  <c r="B107" i="3"/>
  <c r="F109" i="3"/>
  <c r="A112" i="3"/>
  <c r="D114" i="3"/>
  <c r="B119" i="3"/>
  <c r="F121" i="3"/>
  <c r="A124" i="3"/>
  <c r="D126" i="3"/>
  <c r="B131" i="3"/>
  <c r="F133" i="3"/>
  <c r="A136" i="3"/>
  <c r="D138" i="3"/>
  <c r="B143" i="3"/>
  <c r="F145" i="3"/>
  <c r="A148" i="3"/>
  <c r="D150" i="3"/>
  <c r="B155" i="3"/>
  <c r="F157" i="3"/>
  <c r="A160" i="3"/>
  <c r="D162" i="3"/>
  <c r="B167" i="3"/>
  <c r="F169" i="3"/>
  <c r="A172" i="3"/>
  <c r="D174" i="3"/>
  <c r="B179" i="3"/>
  <c r="F181" i="3"/>
  <c r="A184" i="3"/>
  <c r="D186" i="3"/>
  <c r="B191" i="3"/>
  <c r="F193" i="3"/>
  <c r="A196" i="3"/>
  <c r="D198" i="3"/>
  <c r="B203" i="3"/>
  <c r="F205" i="3"/>
  <c r="A208" i="3"/>
  <c r="D210" i="3"/>
  <c r="B215" i="3"/>
  <c r="F217" i="3"/>
  <c r="A220" i="3"/>
  <c r="D222" i="3"/>
  <c r="B4" i="3"/>
  <c r="F6" i="3"/>
  <c r="A9" i="3"/>
  <c r="D11" i="3"/>
  <c r="B16" i="3"/>
  <c r="F18" i="3"/>
  <c r="A21" i="3"/>
  <c r="D23" i="3"/>
  <c r="B28" i="3"/>
  <c r="F30" i="3"/>
  <c r="A33" i="3"/>
  <c r="D35" i="3"/>
  <c r="B40" i="3"/>
  <c r="F42" i="3"/>
  <c r="A45" i="3"/>
  <c r="D47" i="3"/>
  <c r="B52" i="3"/>
  <c r="F54" i="3"/>
  <c r="A57" i="3"/>
  <c r="D59" i="3"/>
  <c r="B64" i="3"/>
  <c r="F66" i="3"/>
  <c r="A69" i="3"/>
  <c r="D71" i="3"/>
  <c r="B76" i="3"/>
  <c r="F78" i="3"/>
  <c r="A81" i="3"/>
  <c r="D83" i="3"/>
  <c r="B88" i="3"/>
  <c r="F90" i="3"/>
  <c r="A93" i="3"/>
  <c r="D95" i="3"/>
  <c r="B100" i="3"/>
  <c r="F102" i="3"/>
  <c r="A105" i="3"/>
  <c r="D107" i="3"/>
  <c r="B112" i="3"/>
  <c r="F114" i="3"/>
  <c r="A117" i="3"/>
  <c r="D119" i="3"/>
  <c r="B124" i="3"/>
  <c r="F126" i="3"/>
  <c r="A129" i="3"/>
  <c r="D131" i="3"/>
  <c r="B136" i="3"/>
  <c r="F138" i="3"/>
  <c r="A141" i="3"/>
  <c r="D143" i="3"/>
  <c r="B148" i="3"/>
  <c r="F150" i="3"/>
  <c r="A153" i="3"/>
  <c r="D155" i="3"/>
  <c r="B160" i="3"/>
  <c r="F162" i="3"/>
  <c r="A165" i="3"/>
  <c r="D167" i="3"/>
  <c r="B172" i="3"/>
  <c r="F174" i="3"/>
  <c r="A177" i="3"/>
  <c r="D179" i="3"/>
  <c r="B184" i="3"/>
  <c r="F186" i="3"/>
  <c r="A189" i="3"/>
  <c r="D191" i="3"/>
  <c r="B196" i="3"/>
  <c r="F198" i="3"/>
  <c r="A201" i="3"/>
  <c r="D203" i="3"/>
  <c r="B208" i="3"/>
  <c r="F210" i="3"/>
  <c r="A213" i="3"/>
  <c r="D215" i="3"/>
  <c r="B220" i="3"/>
  <c r="F222" i="3"/>
  <c r="A225" i="3"/>
  <c r="D227" i="3"/>
  <c r="B232" i="3"/>
  <c r="F234" i="3"/>
  <c r="A237" i="3"/>
  <c r="D239" i="3"/>
  <c r="B244" i="3"/>
  <c r="F246" i="3"/>
  <c r="A249" i="3"/>
  <c r="D251" i="3"/>
  <c r="D4" i="3"/>
  <c r="B9" i="3"/>
  <c r="F11" i="3"/>
  <c r="A14" i="3"/>
  <c r="D16" i="3"/>
  <c r="B21" i="3"/>
  <c r="F23" i="3"/>
  <c r="A26" i="3"/>
  <c r="D28" i="3"/>
  <c r="B33" i="3"/>
  <c r="F35" i="3"/>
  <c r="A38" i="3"/>
  <c r="D40" i="3"/>
  <c r="B45" i="3"/>
  <c r="F47" i="3"/>
  <c r="A50" i="3"/>
  <c r="D52" i="3"/>
  <c r="B57" i="3"/>
  <c r="F59" i="3"/>
  <c r="A62" i="3"/>
  <c r="D64" i="3"/>
  <c r="B69" i="3"/>
  <c r="F71" i="3"/>
  <c r="A74" i="3"/>
  <c r="D76" i="3"/>
  <c r="B81" i="3"/>
  <c r="F83" i="3"/>
  <c r="A86" i="3"/>
  <c r="D88" i="3"/>
  <c r="B93" i="3"/>
  <c r="F95" i="3"/>
  <c r="A98" i="3"/>
  <c r="D100" i="3"/>
  <c r="B105" i="3"/>
  <c r="F107" i="3"/>
  <c r="A110" i="3"/>
  <c r="D112" i="3"/>
  <c r="B117" i="3"/>
  <c r="F119" i="3"/>
  <c r="A122" i="3"/>
  <c r="D124" i="3"/>
  <c r="B129" i="3"/>
  <c r="F131" i="3"/>
  <c r="A134" i="3"/>
  <c r="D136" i="3"/>
  <c r="B141" i="3"/>
  <c r="F143" i="3"/>
  <c r="A146" i="3"/>
  <c r="D148" i="3"/>
  <c r="B153" i="3"/>
  <c r="F155" i="3"/>
  <c r="A158" i="3"/>
  <c r="D160" i="3"/>
  <c r="B165" i="3"/>
  <c r="F167" i="3"/>
  <c r="A170" i="3"/>
  <c r="D172" i="3"/>
  <c r="B177" i="3"/>
  <c r="F179" i="3"/>
  <c r="A182" i="3"/>
  <c r="D184" i="3"/>
  <c r="B189" i="3"/>
  <c r="F191" i="3"/>
  <c r="A194" i="3"/>
  <c r="D196" i="3"/>
  <c r="B201" i="3"/>
  <c r="F203" i="3"/>
  <c r="A206" i="3"/>
  <c r="D208" i="3"/>
  <c r="B213" i="3"/>
  <c r="F215" i="3"/>
  <c r="A218" i="3"/>
  <c r="D220" i="3"/>
  <c r="B225" i="3"/>
  <c r="F227" i="3"/>
  <c r="A230" i="3"/>
  <c r="D232" i="3"/>
  <c r="F4" i="3"/>
  <c r="A7" i="3"/>
  <c r="D9" i="3"/>
  <c r="B14" i="3"/>
  <c r="F16" i="3"/>
  <c r="A19" i="3"/>
  <c r="D21" i="3"/>
  <c r="B26" i="3"/>
  <c r="F28" i="3"/>
  <c r="A31" i="3"/>
  <c r="D33" i="3"/>
  <c r="B38" i="3"/>
  <c r="F40" i="3"/>
  <c r="A43" i="3"/>
  <c r="D45" i="3"/>
  <c r="B50" i="3"/>
  <c r="F52" i="3"/>
  <c r="A55" i="3"/>
  <c r="D57" i="3"/>
  <c r="B62" i="3"/>
  <c r="F64" i="3"/>
  <c r="A67" i="3"/>
  <c r="D69" i="3"/>
  <c r="B74" i="3"/>
  <c r="F76" i="3"/>
  <c r="A79" i="3"/>
  <c r="D81" i="3"/>
  <c r="B86" i="3"/>
  <c r="F88" i="3"/>
  <c r="A91" i="3"/>
  <c r="D93" i="3"/>
  <c r="B98" i="3"/>
  <c r="F100" i="3"/>
  <c r="A103" i="3"/>
  <c r="D105" i="3"/>
  <c r="B110" i="3"/>
  <c r="F112" i="3"/>
  <c r="A115" i="3"/>
  <c r="D117" i="3"/>
  <c r="B122" i="3"/>
  <c r="F124" i="3"/>
  <c r="A127" i="3"/>
  <c r="D129" i="3"/>
  <c r="B134" i="3"/>
  <c r="F136" i="3"/>
  <c r="A139" i="3"/>
  <c r="D141" i="3"/>
  <c r="B146" i="3"/>
  <c r="F148" i="3"/>
  <c r="A151" i="3"/>
  <c r="D153" i="3"/>
  <c r="B158" i="3"/>
  <c r="F160" i="3"/>
  <c r="A163" i="3"/>
  <c r="D165" i="3"/>
  <c r="B170" i="3"/>
  <c r="F172" i="3"/>
  <c r="A175" i="3"/>
  <c r="D177" i="3"/>
  <c r="B182" i="3"/>
  <c r="F184" i="3"/>
  <c r="A187" i="3"/>
  <c r="D189" i="3"/>
  <c r="B194" i="3"/>
  <c r="F196" i="3"/>
  <c r="A199" i="3"/>
  <c r="D201" i="3"/>
  <c r="B206" i="3"/>
  <c r="F208" i="3"/>
  <c r="A211" i="3"/>
  <c r="D213" i="3"/>
  <c r="B218" i="3"/>
  <c r="F220" i="3"/>
  <c r="A223" i="3"/>
  <c r="D225" i="3"/>
  <c r="B230" i="3"/>
  <c r="F232" i="3"/>
  <c r="A235" i="3"/>
  <c r="D237" i="3"/>
  <c r="A5" i="3"/>
  <c r="D7" i="3"/>
  <c r="B12" i="3"/>
  <c r="F14" i="3"/>
  <c r="A17" i="3"/>
  <c r="D19" i="3"/>
  <c r="B24" i="3"/>
  <c r="F26" i="3"/>
  <c r="A29" i="3"/>
  <c r="D31" i="3"/>
  <c r="B36" i="3"/>
  <c r="F38" i="3"/>
  <c r="A41" i="3"/>
  <c r="D43" i="3"/>
  <c r="B48" i="3"/>
  <c r="F50" i="3"/>
  <c r="A53" i="3"/>
  <c r="D55" i="3"/>
  <c r="B60" i="3"/>
  <c r="F62" i="3"/>
  <c r="A65" i="3"/>
  <c r="D67" i="3"/>
  <c r="B72" i="3"/>
  <c r="F74" i="3"/>
  <c r="A77" i="3"/>
  <c r="D79" i="3"/>
  <c r="B84" i="3"/>
  <c r="F86" i="3"/>
  <c r="A89" i="3"/>
  <c r="D91" i="3"/>
  <c r="B96" i="3"/>
  <c r="F98" i="3"/>
  <c r="A101" i="3"/>
  <c r="D103" i="3"/>
  <c r="B108" i="3"/>
  <c r="F110" i="3"/>
  <c r="A113" i="3"/>
  <c r="D115" i="3"/>
  <c r="B120" i="3"/>
  <c r="F122" i="3"/>
  <c r="A125" i="3"/>
  <c r="D127" i="3"/>
  <c r="B132" i="3"/>
  <c r="F134" i="3"/>
  <c r="A137" i="3"/>
  <c r="D139" i="3"/>
  <c r="B144" i="3"/>
  <c r="F146" i="3"/>
  <c r="A149" i="3"/>
  <c r="D151" i="3"/>
  <c r="B156" i="3"/>
  <c r="F158" i="3"/>
  <c r="A161" i="3"/>
  <c r="D163" i="3"/>
  <c r="B168" i="3"/>
  <c r="F170" i="3"/>
  <c r="A173" i="3"/>
  <c r="D175" i="3"/>
  <c r="B180" i="3"/>
  <c r="F182" i="3"/>
  <c r="A185" i="3"/>
  <c r="D187" i="3"/>
  <c r="B192" i="3"/>
  <c r="F194" i="3"/>
  <c r="A197" i="3"/>
  <c r="D199" i="3"/>
  <c r="B204" i="3"/>
  <c r="F206" i="3"/>
  <c r="A209" i="3"/>
  <c r="D211" i="3"/>
  <c r="B216" i="3"/>
  <c r="F218" i="3"/>
  <c r="A221" i="3"/>
  <c r="D223" i="3"/>
  <c r="B5" i="3"/>
  <c r="F7" i="3"/>
  <c r="A10" i="3"/>
  <c r="D12" i="3"/>
  <c r="B17" i="3"/>
  <c r="F19" i="3"/>
  <c r="A22" i="3"/>
  <c r="D24" i="3"/>
  <c r="B29" i="3"/>
  <c r="F31" i="3"/>
  <c r="A34" i="3"/>
  <c r="D36" i="3"/>
  <c r="B41" i="3"/>
  <c r="F43" i="3"/>
  <c r="A46" i="3"/>
  <c r="D48" i="3"/>
  <c r="B53" i="3"/>
  <c r="F55" i="3"/>
  <c r="A58" i="3"/>
  <c r="D60" i="3"/>
  <c r="B65" i="3"/>
  <c r="F67" i="3"/>
  <c r="A70" i="3"/>
  <c r="D72" i="3"/>
  <c r="B77" i="3"/>
  <c r="F79" i="3"/>
  <c r="A82" i="3"/>
  <c r="D84" i="3"/>
  <c r="B89" i="3"/>
  <c r="F91" i="3"/>
  <c r="A94" i="3"/>
  <c r="D96" i="3"/>
  <c r="B101" i="3"/>
  <c r="F103" i="3"/>
  <c r="A106" i="3"/>
  <c r="D108" i="3"/>
  <c r="B113" i="3"/>
  <c r="F115" i="3"/>
  <c r="A118" i="3"/>
  <c r="D120" i="3"/>
  <c r="B125" i="3"/>
  <c r="F127" i="3"/>
  <c r="A130" i="3"/>
  <c r="D132" i="3"/>
  <c r="B137" i="3"/>
  <c r="F139" i="3"/>
  <c r="A142" i="3"/>
  <c r="D144" i="3"/>
  <c r="B149" i="3"/>
  <c r="F151" i="3"/>
  <c r="A154" i="3"/>
  <c r="D156" i="3"/>
  <c r="B161" i="3"/>
  <c r="F163" i="3"/>
  <c r="A166" i="3"/>
  <c r="D168" i="3"/>
  <c r="B173" i="3"/>
  <c r="F175" i="3"/>
  <c r="A178" i="3"/>
  <c r="D180" i="3"/>
  <c r="B185" i="3"/>
  <c r="F187" i="3"/>
  <c r="A190" i="3"/>
  <c r="D192" i="3"/>
  <c r="B197" i="3"/>
  <c r="F199" i="3"/>
  <c r="A202" i="3"/>
  <c r="D204" i="3"/>
  <c r="B209" i="3"/>
  <c r="F211" i="3"/>
  <c r="A214" i="3"/>
  <c r="D216" i="3"/>
  <c r="B221" i="3"/>
  <c r="F223" i="3"/>
  <c r="A226" i="3"/>
  <c r="D228" i="3"/>
  <c r="B233" i="3"/>
  <c r="F235" i="3"/>
  <c r="A238" i="3"/>
  <c r="D240" i="3"/>
  <c r="A311" i="3"/>
  <c r="B320" i="3"/>
  <c r="A313" i="3"/>
  <c r="F321" i="3"/>
  <c r="D314" i="3"/>
  <c r="F309" i="3"/>
  <c r="A300" i="3"/>
  <c r="B295" i="3"/>
  <c r="D278" i="3"/>
  <c r="A276" i="3"/>
  <c r="F273" i="3"/>
  <c r="B271" i="3"/>
  <c r="D266" i="3"/>
  <c r="A264" i="3"/>
  <c r="F261" i="3"/>
  <c r="B259" i="3"/>
  <c r="B254" i="3"/>
  <c r="B251" i="3"/>
  <c r="A248" i="3"/>
  <c r="A245" i="3"/>
  <c r="F230" i="3"/>
  <c r="D206" i="3"/>
  <c r="D170" i="3"/>
  <c r="D134" i="3"/>
  <c r="D98" i="3"/>
  <c r="D62" i="3"/>
  <c r="D26" i="3"/>
  <c r="B318" i="3"/>
  <c r="B306" i="3"/>
  <c r="D315" i="3"/>
  <c r="D303" i="3"/>
  <c r="B296" i="3"/>
  <c r="A277" i="3"/>
  <c r="D290" i="3"/>
  <c r="A295" i="3"/>
  <c r="B290" i="3"/>
  <c r="A283" i="3"/>
  <c r="D261" i="3"/>
  <c r="A259" i="3"/>
  <c r="F256" i="3"/>
  <c r="A254" i="3"/>
  <c r="F241" i="3"/>
  <c r="D230" i="3"/>
  <c r="B308" i="3"/>
  <c r="D291" i="3"/>
  <c r="B307" i="3"/>
  <c r="D302" i="3"/>
  <c r="F297" i="3"/>
  <c r="F285" i="3"/>
  <c r="D321" i="3"/>
  <c r="A314" i="3"/>
  <c r="F311" i="3"/>
  <c r="B309" i="3"/>
  <c r="D304" i="3"/>
  <c r="A302" i="3"/>
  <c r="F299" i="3"/>
  <c r="B297" i="3"/>
  <c r="D292" i="3"/>
  <c r="A290" i="3"/>
  <c r="F287" i="3"/>
  <c r="B285" i="3"/>
  <c r="D280" i="3"/>
  <c r="A278" i="3"/>
  <c r="F275" i="3"/>
  <c r="B273" i="3"/>
  <c r="D268" i="3"/>
  <c r="A266" i="3"/>
  <c r="F263" i="3"/>
  <c r="B261" i="3"/>
  <c r="D256" i="3"/>
  <c r="F250" i="3"/>
  <c r="F247" i="3"/>
  <c r="F244" i="3"/>
  <c r="D235" i="3"/>
  <c r="B223" i="3"/>
  <c r="B187" i="3"/>
  <c r="B151" i="3"/>
  <c r="B115" i="3"/>
  <c r="B79" i="3"/>
  <c r="B43" i="3"/>
  <c r="B7" i="3"/>
  <c r="F298" i="3"/>
  <c r="F286" i="3"/>
  <c r="D267" i="3"/>
  <c r="A288" i="3"/>
  <c r="B283" i="3"/>
  <c r="A319" i="3"/>
  <c r="F316" i="3"/>
  <c r="B314" i="3"/>
  <c r="D273" i="3"/>
  <c r="A271" i="3"/>
  <c r="F268" i="3"/>
  <c r="B266" i="3"/>
  <c r="B321" i="3"/>
  <c r="D316" i="3"/>
  <c r="D311" i="3"/>
  <c r="A309" i="3"/>
  <c r="F306" i="3"/>
  <c r="B304" i="3"/>
  <c r="D299" i="3"/>
  <c r="A297" i="3"/>
  <c r="F294" i="3"/>
  <c r="B292" i="3"/>
  <c r="D287" i="3"/>
  <c r="A285" i="3"/>
  <c r="F282" i="3"/>
  <c r="B280" i="3"/>
  <c r="D275" i="3"/>
  <c r="A273" i="3"/>
  <c r="F270" i="3"/>
  <c r="B268" i="3"/>
  <c r="D263" i="3"/>
  <c r="A261" i="3"/>
  <c r="F258" i="3"/>
  <c r="B256" i="3"/>
  <c r="F253" i="3"/>
  <c r="D250" i="3"/>
  <c r="D247" i="3"/>
  <c r="D244" i="3"/>
  <c r="B240" i="3"/>
  <c r="B235" i="3"/>
  <c r="F229" i="3"/>
  <c r="F213" i="3"/>
  <c r="A204" i="3"/>
  <c r="F177" i="3"/>
  <c r="A168" i="3"/>
  <c r="F141" i="3"/>
  <c r="A132" i="3"/>
  <c r="F105" i="3"/>
  <c r="A96" i="3"/>
  <c r="F69" i="3"/>
  <c r="A60" i="3"/>
  <c r="F33" i="3"/>
  <c r="A24" i="3"/>
  <c r="F274" i="3"/>
  <c r="F262" i="3"/>
  <c r="B322" i="3"/>
  <c r="A315" i="3"/>
  <c r="D305" i="3"/>
  <c r="B319" i="3"/>
  <c r="A312" i="3"/>
  <c r="D309" i="3"/>
  <c r="A307" i="3"/>
  <c r="F304" i="3"/>
  <c r="B302" i="3"/>
  <c r="D297" i="3"/>
  <c r="F292" i="3"/>
  <c r="D285" i="3"/>
  <c r="F280" i="3"/>
  <c r="B278" i="3"/>
  <c r="A321" i="3"/>
  <c r="F318" i="3"/>
  <c r="B316" i="3"/>
  <c r="D318" i="3"/>
  <c r="A316" i="3"/>
  <c r="F313" i="3"/>
  <c r="B311" i="3"/>
  <c r="D306" i="3"/>
  <c r="A304" i="3"/>
  <c r="F301" i="3"/>
  <c r="B299" i="3"/>
  <c r="D294" i="3"/>
  <c r="A292" i="3"/>
  <c r="F289" i="3"/>
  <c r="B287" i="3"/>
  <c r="D282" i="3"/>
  <c r="A280" i="3"/>
  <c r="F277" i="3"/>
  <c r="B275" i="3"/>
  <c r="D270" i="3"/>
  <c r="A268" i="3"/>
  <c r="F265" i="3"/>
  <c r="B263" i="3"/>
  <c r="D258" i="3"/>
  <c r="A256" i="3"/>
  <c r="B253" i="3"/>
  <c r="A250" i="3"/>
  <c r="B247" i="3"/>
  <c r="A244" i="3"/>
  <c r="A240" i="3"/>
  <c r="D194" i="3"/>
  <c r="D158" i="3"/>
  <c r="D122" i="3"/>
  <c r="D86" i="3"/>
  <c r="D50" i="3"/>
  <c r="D14" i="3"/>
  <c r="D313" i="3"/>
  <c r="D289" i="3"/>
  <c r="A287" i="3"/>
  <c r="F284" i="3"/>
  <c r="B282" i="3"/>
  <c r="D277" i="3"/>
  <c r="A275" i="3"/>
  <c r="F272" i="3"/>
  <c r="B270" i="3"/>
  <c r="D265" i="3"/>
  <c r="A263" i="3"/>
  <c r="F260" i="3"/>
  <c r="B258" i="3"/>
  <c r="A253" i="3"/>
  <c r="A247" i="3"/>
  <c r="D234" i="3"/>
  <c r="B228" i="3"/>
  <c r="D301" i="3"/>
  <c r="A299" i="3"/>
  <c r="F296" i="3"/>
  <c r="B294" i="3"/>
  <c r="D320" i="3"/>
  <c r="A318" i="3"/>
  <c r="F315" i="3"/>
  <c r="B313" i="3"/>
  <c r="D308" i="3"/>
  <c r="A306" i="3"/>
  <c r="F303" i="3"/>
  <c r="B301" i="3"/>
  <c r="D296" i="3"/>
  <c r="A294" i="3"/>
  <c r="F291" i="3"/>
  <c r="B289" i="3"/>
  <c r="D284" i="3"/>
  <c r="A282" i="3"/>
  <c r="F279" i="3"/>
  <c r="B277" i="3"/>
  <c r="D272" i="3"/>
  <c r="A270" i="3"/>
  <c r="F267" i="3"/>
  <c r="B265" i="3"/>
  <c r="D260" i="3"/>
  <c r="A258" i="3"/>
  <c r="F255" i="3"/>
  <c r="F249" i="3"/>
  <c r="B243" i="3"/>
  <c r="F239" i="3"/>
  <c r="A228" i="3"/>
  <c r="B211" i="3"/>
  <c r="B175" i="3"/>
  <c r="B139" i="3"/>
  <c r="B103" i="3"/>
  <c r="B67" i="3"/>
  <c r="B31" i="3"/>
  <c r="F2" i="3"/>
  <c r="D2" i="3"/>
  <c r="B2" i="3"/>
  <c r="L30" i="1"/>
</calcChain>
</file>

<file path=xl/sharedStrings.xml><?xml version="1.0" encoding="utf-8"?>
<sst xmlns="http://schemas.openxmlformats.org/spreadsheetml/2006/main" count="94" uniqueCount="46">
  <si>
    <t>DATE</t>
  </si>
  <si>
    <t>SOMME</t>
  </si>
  <si>
    <t>géomètre</t>
  </si>
  <si>
    <t>architecte</t>
  </si>
  <si>
    <t>location fourgon</t>
  </si>
  <si>
    <t>bornage</t>
  </si>
  <si>
    <t>huissier</t>
  </si>
  <si>
    <t>constat</t>
  </si>
  <si>
    <t>abattage arbre</t>
  </si>
  <si>
    <t>etude thermique</t>
  </si>
  <si>
    <t>etude du sol</t>
  </si>
  <si>
    <t>étude préliminaire</t>
  </si>
  <si>
    <t>avant projet</t>
  </si>
  <si>
    <t>assainissement</t>
  </si>
  <si>
    <t>géotechnique</t>
  </si>
  <si>
    <t>geometre</t>
  </si>
  <si>
    <t>acompte contrat</t>
  </si>
  <si>
    <t>mairie</t>
  </si>
  <si>
    <t>divers</t>
  </si>
  <si>
    <t>nettoyage bornage</t>
  </si>
  <si>
    <t>acpte etude therm.</t>
  </si>
  <si>
    <t>ENTREPRISE</t>
  </si>
  <si>
    <t>TRAVAUX</t>
  </si>
  <si>
    <t>acpte</t>
  </si>
  <si>
    <t>geotechnique</t>
  </si>
  <si>
    <t>constat division</t>
  </si>
  <si>
    <t>10/032019</t>
  </si>
  <si>
    <t>VRD</t>
  </si>
  <si>
    <t>cuisine</t>
  </si>
  <si>
    <t>demolition cabanon</t>
  </si>
  <si>
    <t>cabanon</t>
  </si>
  <si>
    <t>lot</t>
  </si>
  <si>
    <t>paysagiste</t>
  </si>
  <si>
    <t>thermique</t>
  </si>
  <si>
    <t>sol</t>
  </si>
  <si>
    <t>geometre sol</t>
  </si>
  <si>
    <t>demolition</t>
  </si>
  <si>
    <t>cabinet</t>
  </si>
  <si>
    <t>terrassement</t>
  </si>
  <si>
    <t>01.06.2019</t>
  </si>
  <si>
    <t>gros œuvre</t>
  </si>
  <si>
    <t>fondation</t>
  </si>
  <si>
    <t>gros œuvres</t>
  </si>
  <si>
    <t>Vérification</t>
  </si>
  <si>
    <t>Colonne1</t>
  </si>
  <si>
    <t>Colonne2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</si>
</sst>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2" borderId="0" xfId="0" applyFill="1"/>
  </cellXfs>
  <cellStyles count="1">
    <cellStyle name="Normal" xfId="0" builtinId="0"/>
  </cellStyles>
  <dxfs count="7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4" formatCode="#,##0.00"/>
    </dxf>
    <dxf>
      <numFmt numFmtId="4" formatCode="#,##0.00"/>
    </dxf>
    <dxf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53E521-4372-4DB3-BA7B-8BA4D54850AC}" name="Tableau1" displayName="Tableau1" ref="A4:G32" headerRowDxfId="6">
  <autoFilter ref="A4:G32" xr:uid="{6102FB91-6BA2-4394-9A0E-2811CB0C3737}"/>
  <tableColumns count="7">
    <tableColumn id="1" xr3:uid="{43B4643D-88B9-432C-B0B6-90D649D0BB71}" name="DATE" totalsRowLabel="Total" dataDxfId="5" totalsRowDxfId="0"/>
    <tableColumn id="2" xr3:uid="{3EDEF919-7FA7-4226-81BF-275201086133}" name="ENTREPRISE" dataDxfId="4" totalsRowDxfId="1"/>
    <tableColumn id="3" xr3:uid="{65658638-AC51-4BC6-A233-B435676FCD8E}" name="Colonne1"/>
    <tableColumn id="4" xr3:uid="{E5A4A920-FCC0-45CA-ACCD-47CBDAF8709D}" name="TRAVAUX"/>
    <tableColumn id="5" xr3:uid="{89108AD1-A852-4631-A453-9161B2C873E3}" name="Colonne2"/>
    <tableColumn id="6" xr3:uid="{6331BEFD-08D2-4394-81BD-4E77D6ADCAF3}" name="lot"/>
    <tableColumn id="7" xr3:uid="{C4DBDAA4-A6A7-453B-B4F9-D87027DAC3EF}" name="SOMME" totalsRowFunction="sum" dataDxfId="3" totalsRow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7"/>
  <sheetViews>
    <sheetView workbookViewId="0">
      <pane ySplit="4" topLeftCell="A14" activePane="bottomLeft" state="frozen"/>
      <selection pane="bottomLeft" activeCell="A5" sqref="A5"/>
    </sheetView>
  </sheetViews>
  <sheetFormatPr baseColWidth="10" defaultRowHeight="15" x14ac:dyDescent="0.25"/>
  <cols>
    <col min="1" max="1" width="13.42578125" style="3" customWidth="1"/>
    <col min="2" max="2" width="17.85546875" customWidth="1"/>
    <col min="3" max="3" width="11.5703125" customWidth="1"/>
    <col min="4" max="4" width="24.140625" customWidth="1"/>
    <col min="5" max="5" width="11.5703125" customWidth="1"/>
    <col min="6" max="6" width="5.5703125" customWidth="1"/>
  </cols>
  <sheetData>
    <row r="2" spans="1:12" x14ac:dyDescent="0.25">
      <c r="G2" s="1">
        <f>SUM(Tableau1[SOMME])</f>
        <v>26160.620000000003</v>
      </c>
    </row>
    <row r="4" spans="1:12" x14ac:dyDescent="0.25">
      <c r="A4" s="3" t="s">
        <v>0</v>
      </c>
      <c r="B4" s="5" t="s">
        <v>21</v>
      </c>
      <c r="C4" s="5" t="s">
        <v>44</v>
      </c>
      <c r="D4" s="5" t="s">
        <v>22</v>
      </c>
      <c r="E4" s="5" t="s">
        <v>45</v>
      </c>
      <c r="F4" s="5" t="s">
        <v>31</v>
      </c>
      <c r="G4" s="5" t="s">
        <v>1</v>
      </c>
      <c r="H4" s="5"/>
      <c r="I4" s="6" t="s">
        <v>43</v>
      </c>
    </row>
    <row r="5" spans="1:12" x14ac:dyDescent="0.25">
      <c r="A5" s="2">
        <v>42053</v>
      </c>
      <c r="B5" t="s">
        <v>17</v>
      </c>
      <c r="D5" t="s">
        <v>13</v>
      </c>
      <c r="F5">
        <v>-3</v>
      </c>
      <c r="G5" s="1">
        <v>2600</v>
      </c>
    </row>
    <row r="6" spans="1:12" x14ac:dyDescent="0.25">
      <c r="A6" s="2">
        <v>42490</v>
      </c>
      <c r="B6" s="3" t="s">
        <v>2</v>
      </c>
      <c r="D6" t="s">
        <v>5</v>
      </c>
      <c r="F6">
        <v>-12</v>
      </c>
      <c r="G6" s="1">
        <v>150</v>
      </c>
      <c r="I6" s="3" t="s">
        <v>3</v>
      </c>
      <c r="J6" s="1"/>
      <c r="L6" s="1">
        <f>SUMIF(B5:B32,"architecte",G5:G32)</f>
        <v>8719.2199999999993</v>
      </c>
    </row>
    <row r="7" spans="1:12" x14ac:dyDescent="0.25">
      <c r="A7" s="2">
        <v>42493</v>
      </c>
      <c r="B7" s="3" t="s">
        <v>2</v>
      </c>
      <c r="D7" t="s">
        <v>5</v>
      </c>
      <c r="F7">
        <v>-12</v>
      </c>
      <c r="G7" s="1">
        <v>200</v>
      </c>
      <c r="I7" s="3"/>
      <c r="J7" s="1"/>
      <c r="L7" s="1"/>
    </row>
    <row r="8" spans="1:12" x14ac:dyDescent="0.25">
      <c r="A8" s="2">
        <v>42521</v>
      </c>
      <c r="B8" s="3" t="s">
        <v>2</v>
      </c>
      <c r="D8" t="s">
        <v>5</v>
      </c>
      <c r="F8">
        <v>-12</v>
      </c>
      <c r="G8" s="1">
        <v>226</v>
      </c>
      <c r="I8" s="3" t="s">
        <v>33</v>
      </c>
      <c r="J8" s="1"/>
      <c r="L8" s="1">
        <f>SUMIF(B5:B32,"thermique",G5:G32)</f>
        <v>516</v>
      </c>
    </row>
    <row r="9" spans="1:12" x14ac:dyDescent="0.25">
      <c r="A9" s="2">
        <v>42540</v>
      </c>
      <c r="B9" s="3" t="s">
        <v>18</v>
      </c>
      <c r="D9" t="s">
        <v>4</v>
      </c>
      <c r="F9">
        <v>-13</v>
      </c>
      <c r="G9" s="1">
        <v>65</v>
      </c>
      <c r="I9" s="3"/>
      <c r="J9" s="1"/>
      <c r="L9" s="1"/>
    </row>
    <row r="10" spans="1:12" x14ac:dyDescent="0.25">
      <c r="A10" s="2">
        <v>42556</v>
      </c>
      <c r="B10" s="3" t="s">
        <v>36</v>
      </c>
      <c r="D10" t="s">
        <v>29</v>
      </c>
      <c r="F10">
        <v>-8</v>
      </c>
      <c r="G10" s="1">
        <v>588</v>
      </c>
      <c r="I10" s="3" t="s">
        <v>6</v>
      </c>
      <c r="J10" s="1" t="s">
        <v>25</v>
      </c>
      <c r="L10" s="1">
        <f>SUMIF(D5:D32,"constat",G5:G32)</f>
        <v>534.4</v>
      </c>
    </row>
    <row r="11" spans="1:12" x14ac:dyDescent="0.25">
      <c r="A11" s="2">
        <v>42565</v>
      </c>
      <c r="B11" s="3" t="s">
        <v>18</v>
      </c>
      <c r="D11" t="s">
        <v>19</v>
      </c>
      <c r="F11">
        <v>-11</v>
      </c>
      <c r="G11" s="1">
        <v>50</v>
      </c>
      <c r="I11" s="3"/>
      <c r="J11" s="1"/>
      <c r="L11" s="1"/>
    </row>
    <row r="12" spans="1:12" x14ac:dyDescent="0.25">
      <c r="A12" s="2">
        <v>42577</v>
      </c>
      <c r="B12" s="3" t="s">
        <v>2</v>
      </c>
      <c r="D12" t="s">
        <v>5</v>
      </c>
      <c r="F12">
        <v>-10</v>
      </c>
      <c r="G12" s="1">
        <v>1752</v>
      </c>
      <c r="I12" s="3" t="s">
        <v>15</v>
      </c>
      <c r="J12" s="1" t="s">
        <v>5</v>
      </c>
      <c r="L12" s="1">
        <f>SUMIFS(G5:G32,B5:B32,"géomètre",D5:D32,"bornage")</f>
        <v>2328</v>
      </c>
    </row>
    <row r="13" spans="1:12" x14ac:dyDescent="0.25">
      <c r="A13" s="2">
        <v>42620</v>
      </c>
      <c r="B13" s="3" t="s">
        <v>6</v>
      </c>
      <c r="D13" t="s">
        <v>7</v>
      </c>
      <c r="F13">
        <v>-9</v>
      </c>
      <c r="G13" s="1">
        <v>267.2</v>
      </c>
      <c r="I13" s="3" t="s">
        <v>37</v>
      </c>
      <c r="J13" s="1" t="s">
        <v>10</v>
      </c>
      <c r="L13" s="1">
        <f>SUMIF(D5:D32,"etude du sol",G5:G32)</f>
        <v>600</v>
      </c>
    </row>
    <row r="14" spans="1:12" x14ac:dyDescent="0.25">
      <c r="A14" s="2">
        <v>42695</v>
      </c>
      <c r="B14" s="3" t="s">
        <v>6</v>
      </c>
      <c r="D14" t="s">
        <v>7</v>
      </c>
      <c r="F14">
        <v>-9</v>
      </c>
      <c r="G14" s="1">
        <v>267.2</v>
      </c>
      <c r="I14" s="3"/>
      <c r="J14" s="1"/>
      <c r="L14" s="1"/>
    </row>
    <row r="15" spans="1:12" x14ac:dyDescent="0.25">
      <c r="A15" s="2">
        <v>42737</v>
      </c>
      <c r="B15" s="3" t="s">
        <v>36</v>
      </c>
      <c r="D15" t="s">
        <v>29</v>
      </c>
      <c r="F15">
        <v>-8</v>
      </c>
      <c r="G15" s="1">
        <v>1092</v>
      </c>
      <c r="I15" s="3" t="s">
        <v>38</v>
      </c>
      <c r="J15" s="1" t="s">
        <v>27</v>
      </c>
      <c r="L15" s="1">
        <f>SUMIFS(G5:G32,B5:B32,"terrassement",D5:D32,"VRD")</f>
        <v>1560</v>
      </c>
    </row>
    <row r="16" spans="1:12" x14ac:dyDescent="0.25">
      <c r="A16" s="2">
        <v>42782</v>
      </c>
      <c r="B16" s="3" t="s">
        <v>32</v>
      </c>
      <c r="D16" t="s">
        <v>8</v>
      </c>
      <c r="F16">
        <v>-7</v>
      </c>
      <c r="G16" s="1">
        <v>1424</v>
      </c>
      <c r="I16" s="3" t="s">
        <v>38</v>
      </c>
      <c r="J16" s="1" t="s">
        <v>30</v>
      </c>
      <c r="L16" s="1">
        <f>SUMIFS(G5:G32,B5:B32,"demolition",D5:D32,"demolition cabanon")</f>
        <v>1680</v>
      </c>
    </row>
    <row r="17" spans="1:12" x14ac:dyDescent="0.25">
      <c r="A17" s="2">
        <v>43049</v>
      </c>
      <c r="B17" s="3" t="s">
        <v>3</v>
      </c>
      <c r="D17" t="s">
        <v>16</v>
      </c>
      <c r="F17">
        <v>-1</v>
      </c>
      <c r="G17" s="1">
        <v>825</v>
      </c>
      <c r="I17" s="3"/>
      <c r="J17" s="1"/>
      <c r="L17" s="1"/>
    </row>
    <row r="18" spans="1:12" x14ac:dyDescent="0.25">
      <c r="A18" s="2">
        <v>43125</v>
      </c>
      <c r="B18" s="3" t="s">
        <v>3</v>
      </c>
      <c r="D18" t="s">
        <v>11</v>
      </c>
      <c r="F18">
        <v>-1</v>
      </c>
      <c r="G18" s="1">
        <v>1320</v>
      </c>
      <c r="I18" s="3" t="s">
        <v>34</v>
      </c>
      <c r="J18" s="1" t="s">
        <v>24</v>
      </c>
      <c r="L18" s="1">
        <f>SUMIF(D5:D32,"géotechnique",G5:G32)</f>
        <v>2124</v>
      </c>
    </row>
    <row r="19" spans="1:12" x14ac:dyDescent="0.25">
      <c r="A19" s="2">
        <v>43138</v>
      </c>
      <c r="B19" s="3" t="s">
        <v>33</v>
      </c>
      <c r="D19" t="s">
        <v>20</v>
      </c>
      <c r="F19">
        <v>-6</v>
      </c>
      <c r="G19" s="1">
        <v>150</v>
      </c>
      <c r="I19" s="3"/>
      <c r="J19" s="1"/>
      <c r="L19" s="1"/>
    </row>
    <row r="20" spans="1:12" x14ac:dyDescent="0.25">
      <c r="A20" s="2">
        <v>43151</v>
      </c>
      <c r="B20" s="3" t="s">
        <v>3</v>
      </c>
      <c r="D20" t="s">
        <v>12</v>
      </c>
      <c r="F20">
        <v>-1</v>
      </c>
      <c r="G20" s="1">
        <v>1848</v>
      </c>
      <c r="I20" s="3" t="s">
        <v>17</v>
      </c>
      <c r="J20" s="1" t="s">
        <v>13</v>
      </c>
      <c r="L20" s="1">
        <f>SUMIF(D5:D32,"assainissement",G5:G32)</f>
        <v>3600</v>
      </c>
    </row>
    <row r="21" spans="1:12" ht="15.75" x14ac:dyDescent="0.25">
      <c r="A21" s="2">
        <v>43164</v>
      </c>
      <c r="B21" s="4" t="s">
        <v>33</v>
      </c>
      <c r="D21" t="s">
        <v>9</v>
      </c>
      <c r="F21">
        <v>-5</v>
      </c>
      <c r="G21" s="1">
        <v>366</v>
      </c>
      <c r="I21" s="3"/>
      <c r="J21" s="1"/>
      <c r="L21" s="1"/>
    </row>
    <row r="22" spans="1:12" x14ac:dyDescent="0.25">
      <c r="A22" s="2">
        <v>43165</v>
      </c>
      <c r="B22" s="3" t="s">
        <v>35</v>
      </c>
      <c r="D22" t="s">
        <v>10</v>
      </c>
      <c r="F22">
        <v>-4</v>
      </c>
      <c r="G22" s="1">
        <v>480</v>
      </c>
      <c r="I22" s="3" t="s">
        <v>32</v>
      </c>
      <c r="J22" s="1" t="s">
        <v>8</v>
      </c>
      <c r="L22" s="1">
        <f>SUMIF(B5:B32,"paysagiste",G5:G32)</f>
        <v>1424</v>
      </c>
    </row>
    <row r="23" spans="1:12" x14ac:dyDescent="0.25">
      <c r="A23" s="2">
        <v>43173</v>
      </c>
      <c r="B23" s="3" t="s">
        <v>35</v>
      </c>
      <c r="D23" t="s">
        <v>10</v>
      </c>
      <c r="F23">
        <v>-4</v>
      </c>
      <c r="G23" s="1">
        <v>120</v>
      </c>
      <c r="I23" s="3"/>
      <c r="J23" s="1"/>
      <c r="L23" s="1"/>
    </row>
    <row r="24" spans="1:12" x14ac:dyDescent="0.25">
      <c r="A24" s="2">
        <v>43204</v>
      </c>
      <c r="B24" s="3" t="s">
        <v>3</v>
      </c>
      <c r="D24" t="s">
        <v>23</v>
      </c>
      <c r="F24">
        <v>-1</v>
      </c>
      <c r="G24" s="1">
        <v>792</v>
      </c>
      <c r="I24" s="3" t="s">
        <v>28</v>
      </c>
      <c r="J24" t="s">
        <v>28</v>
      </c>
      <c r="L24" s="1">
        <f>SUMIF(B5:B32,"cuisine",G5:G32)</f>
        <v>1960</v>
      </c>
    </row>
    <row r="25" spans="1:12" x14ac:dyDescent="0.25">
      <c r="A25" s="2">
        <v>43204</v>
      </c>
      <c r="B25" s="3" t="s">
        <v>17</v>
      </c>
      <c r="D25" t="s">
        <v>13</v>
      </c>
      <c r="F25">
        <v>-3</v>
      </c>
      <c r="G25" s="1">
        <v>1000</v>
      </c>
      <c r="I25" s="3"/>
    </row>
    <row r="26" spans="1:12" x14ac:dyDescent="0.25">
      <c r="A26" s="2">
        <v>43250</v>
      </c>
      <c r="B26" s="3" t="s">
        <v>34</v>
      </c>
      <c r="D26" t="s">
        <v>14</v>
      </c>
      <c r="F26">
        <v>-2</v>
      </c>
      <c r="G26" s="1">
        <v>1062</v>
      </c>
      <c r="I26" s="3" t="s">
        <v>18</v>
      </c>
      <c r="J26" s="1"/>
      <c r="L26" s="1">
        <f>SUMIF(B5:B32,"divers",G5:G32)</f>
        <v>115</v>
      </c>
    </row>
    <row r="27" spans="1:12" x14ac:dyDescent="0.25">
      <c r="A27" s="2">
        <v>43292</v>
      </c>
      <c r="B27" s="3" t="s">
        <v>34</v>
      </c>
      <c r="D27" t="s">
        <v>14</v>
      </c>
      <c r="F27">
        <v>-2</v>
      </c>
      <c r="G27" s="1">
        <v>1062</v>
      </c>
      <c r="I27" s="3"/>
    </row>
    <row r="28" spans="1:12" x14ac:dyDescent="0.25">
      <c r="A28" s="2">
        <v>43390</v>
      </c>
      <c r="B28" s="3" t="s">
        <v>3</v>
      </c>
      <c r="E28" t="s">
        <v>23</v>
      </c>
      <c r="F28">
        <v>-1</v>
      </c>
      <c r="G28" s="1">
        <v>1980</v>
      </c>
      <c r="I28" s="3" t="s">
        <v>42</v>
      </c>
      <c r="L28" s="1">
        <f>SUMIF(B5:B32,"gros oeuvre",G5:G32)</f>
        <v>1000</v>
      </c>
    </row>
    <row r="29" spans="1:12" x14ac:dyDescent="0.25">
      <c r="A29" s="2" t="s">
        <v>26</v>
      </c>
      <c r="B29" s="3" t="s">
        <v>3</v>
      </c>
      <c r="E29" t="s">
        <v>23</v>
      </c>
      <c r="F29">
        <v>-1</v>
      </c>
      <c r="G29" s="1">
        <v>1954.22</v>
      </c>
      <c r="I29" s="3"/>
    </row>
    <row r="30" spans="1:12" x14ac:dyDescent="0.25">
      <c r="A30" s="2">
        <v>43580</v>
      </c>
      <c r="B30" s="3" t="s">
        <v>28</v>
      </c>
      <c r="D30" t="s">
        <v>28</v>
      </c>
      <c r="E30" t="s">
        <v>23</v>
      </c>
      <c r="F30">
        <v>-14</v>
      </c>
      <c r="G30" s="1">
        <v>1960</v>
      </c>
      <c r="I30" s="3"/>
      <c r="L30" s="1">
        <f>SUM(L6:L28)</f>
        <v>26160.62</v>
      </c>
    </row>
    <row r="31" spans="1:12" x14ac:dyDescent="0.25">
      <c r="A31" s="2">
        <v>43590</v>
      </c>
      <c r="B31" s="3" t="s">
        <v>38</v>
      </c>
      <c r="D31" t="s">
        <v>27</v>
      </c>
      <c r="F31">
        <v>0</v>
      </c>
      <c r="G31" s="1">
        <v>1560</v>
      </c>
    </row>
    <row r="32" spans="1:12" x14ac:dyDescent="0.25">
      <c r="A32" s="3" t="s">
        <v>39</v>
      </c>
      <c r="B32" s="3" t="s">
        <v>40</v>
      </c>
      <c r="D32" t="s">
        <v>41</v>
      </c>
      <c r="F32">
        <v>1</v>
      </c>
      <c r="G32" s="1">
        <v>1000</v>
      </c>
    </row>
    <row r="34" spans="1:7" x14ac:dyDescent="0.25">
      <c r="G34" s="1"/>
    </row>
    <row r="37" spans="1:7" x14ac:dyDescent="0.25">
      <c r="A37" s="5"/>
      <c r="B37" s="5"/>
      <c r="C37" s="5"/>
      <c r="D37" s="5"/>
    </row>
  </sheetData>
  <sortState ref="D4">
    <sortCondition ref="D4"/>
  </sortState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5E705-E59B-4324-9E2C-AC3FA6B0E191}">
  <dimension ref="A1:I322"/>
  <sheetViews>
    <sheetView tabSelected="1" workbookViewId="0"/>
  </sheetViews>
  <sheetFormatPr baseColWidth="10" defaultRowHeight="15" x14ac:dyDescent="0.25"/>
  <cols>
    <col min="1" max="1" width="10.7109375" style="7" bestFit="1" customWidth="1"/>
    <col min="4" max="4" width="15.42578125" bestFit="1" customWidth="1"/>
  </cols>
  <sheetData>
    <row r="1" spans="1:9" x14ac:dyDescent="0.25">
      <c r="A1" s="2" t="s">
        <v>0</v>
      </c>
      <c r="B1" s="6" t="s">
        <v>21</v>
      </c>
      <c r="C1" s="6"/>
      <c r="D1" s="6" t="s">
        <v>22</v>
      </c>
      <c r="E1" s="6"/>
      <c r="F1" s="6" t="s">
        <v>31</v>
      </c>
      <c r="G1" s="6" t="s">
        <v>1</v>
      </c>
      <c r="I1" s="9">
        <f ca="1">MID(CELL("nomfichier",A1),SEARCH("]",CELL("nomfichier",A1))+1,9^9)*1</f>
        <v>-1</v>
      </c>
    </row>
    <row r="2" spans="1:9" x14ac:dyDescent="0.25">
      <c r="A2" s="8">
        <f ca="1">IFERROR(INDEX(Feuil1!$A$4:$A$32,_xlfn.AGGREGATE(15,6,(1/(Feuil1!$F$5:$F$32=$I$1))*ROW($F$3:$F$30),ROW(A1))),"")</f>
        <v>43125</v>
      </c>
      <c r="B2" t="str">
        <f ca="1">IFERROR(INDEX(Feuil1!$B$4:$B$32,_xlfn.AGGREGATE(15,6,(1/(Feuil1!$F$5:$F$32=$I$1))*ROW($F$3:$F$30),ROW(A1))),"")</f>
        <v>architecte</v>
      </c>
      <c r="D2" t="str">
        <f ca="1">IFERROR(INDEX(Feuil1!$D$4:$D$32,_xlfn.AGGREGATE(15,6,(1/(Feuil1!$F$5:$F$32=$I$1))*ROW($F$3:$F$30),ROW(A1))),"")</f>
        <v>étude préliminaire</v>
      </c>
      <c r="F2">
        <f ca="1">IFERROR(INDEX(Feuil1!$F$4:$F$32,_xlfn.AGGREGATE(15,6,(1/(Feuil1!$F$5:$F$32=$I$1))*ROW($F$3:$F$30),ROW(A1))),"")</f>
        <v>-1</v>
      </c>
      <c r="G2">
        <f>IFERROR(INDEX(Feuil1!$G$4:$G$32,_xlfn.AGGREGATE(15,6,(1/(Feuil1!$F$5:$F$32=-1))*ROW($F$3:$F$30),ROW(A1))),"")</f>
        <v>1320</v>
      </c>
    </row>
    <row r="3" spans="1:9" x14ac:dyDescent="0.25">
      <c r="A3" s="8">
        <f ca="1">IFERROR(INDEX(Feuil1!$A$4:$A$32,_xlfn.AGGREGATE(15,6,(1/(Feuil1!$F$5:$F$32=$I$1))*ROW($F$3:$F$30),ROW(A2))),"")</f>
        <v>43138</v>
      </c>
      <c r="B3" t="str">
        <f ca="1">IFERROR(INDEX(Feuil1!$B$4:$B$32,_xlfn.AGGREGATE(15,6,(1/(Feuil1!$F$5:$F$32=$I$1))*ROW($F$3:$F$30),ROW(A2))),"")</f>
        <v>thermique</v>
      </c>
      <c r="D3" t="str">
        <f ca="1">IFERROR(INDEX(Feuil1!$D$4:$D$32,_xlfn.AGGREGATE(15,6,(1/(Feuil1!$F$5:$F$32=$I$1))*ROW($F$3:$F$30),ROW(A2))),"")</f>
        <v>acpte etude therm.</v>
      </c>
      <c r="F3">
        <f ca="1">IFERROR(INDEX(Feuil1!$F$4:$F$32,_xlfn.AGGREGATE(15,6,(1/(Feuil1!$F$5:$F$32=$I$1))*ROW($F$3:$F$30),ROW(A2))),"")</f>
        <v>-6</v>
      </c>
      <c r="G3">
        <f>IFERROR(INDEX(Feuil1!$G$4:$G$32,_xlfn.AGGREGATE(15,6,(1/(Feuil1!$F$5:$F$32=-1))*ROW($F$3:$F$30),ROW(A2))),"")</f>
        <v>150</v>
      </c>
    </row>
    <row r="4" spans="1:9" x14ac:dyDescent="0.25">
      <c r="A4" s="8">
        <f ca="1">IFERROR(INDEX(Feuil1!$A$4:$A$32,_xlfn.AGGREGATE(15,6,(1/(Feuil1!$F$5:$F$32=$I$1))*ROW($F$3:$F$30),ROW(A3))),"")</f>
        <v>43164</v>
      </c>
      <c r="B4" t="str">
        <f ca="1">IFERROR(INDEX(Feuil1!$B$4:$B$32,_xlfn.AGGREGATE(15,6,(1/(Feuil1!$F$5:$F$32=$I$1))*ROW($F$3:$F$30),ROW(A3))),"")</f>
        <v>thermique</v>
      </c>
      <c r="D4" t="str">
        <f ca="1">IFERROR(INDEX(Feuil1!$D$4:$D$32,_xlfn.AGGREGATE(15,6,(1/(Feuil1!$F$5:$F$32=$I$1))*ROW($F$3:$F$30),ROW(A3))),"")</f>
        <v>etude thermique</v>
      </c>
      <c r="F4">
        <f ca="1">IFERROR(INDEX(Feuil1!$F$4:$F$32,_xlfn.AGGREGATE(15,6,(1/(Feuil1!$F$5:$F$32=$I$1))*ROW($F$3:$F$30),ROW(A3))),"")</f>
        <v>-5</v>
      </c>
      <c r="G4">
        <f>IFERROR(INDEX(Feuil1!$G$4:$G$32,_xlfn.AGGREGATE(15,6,(1/(Feuil1!$F$5:$F$32=-1))*ROW($F$3:$F$30),ROW(A3))),"")</f>
        <v>366</v>
      </c>
    </row>
    <row r="5" spans="1:9" x14ac:dyDescent="0.25">
      <c r="A5" s="8">
        <f ca="1">IFERROR(INDEX(Feuil1!$A$4:$A$32,_xlfn.AGGREGATE(15,6,(1/(Feuil1!$F$5:$F$32=$I$1))*ROW($F$3:$F$30),ROW(A4))),"")</f>
        <v>43204</v>
      </c>
      <c r="B5" t="str">
        <f ca="1">IFERROR(INDEX(Feuil1!$B$4:$B$32,_xlfn.AGGREGATE(15,6,(1/(Feuil1!$F$5:$F$32=$I$1))*ROW($F$3:$F$30),ROW(A4))),"")</f>
        <v>mairie</v>
      </c>
      <c r="D5" t="str">
        <f ca="1">IFERROR(INDEX(Feuil1!$D$4:$D$32,_xlfn.AGGREGATE(15,6,(1/(Feuil1!$F$5:$F$32=$I$1))*ROW($F$3:$F$30),ROW(A4))),"")</f>
        <v>assainissement</v>
      </c>
      <c r="F5">
        <f ca="1">IFERROR(INDEX(Feuil1!$F$4:$F$32,_xlfn.AGGREGATE(15,6,(1/(Feuil1!$F$5:$F$32=$I$1))*ROW($F$3:$F$30),ROW(A4))),"")</f>
        <v>-3</v>
      </c>
      <c r="G5">
        <f>IFERROR(INDEX(Feuil1!$G$4:$G$32,_xlfn.AGGREGATE(15,6,(1/(Feuil1!$F$5:$F$32=-1))*ROW($F$3:$F$30),ROW(A4))),"")</f>
        <v>1000</v>
      </c>
    </row>
    <row r="6" spans="1:9" x14ac:dyDescent="0.25">
      <c r="A6" s="8" t="str">
        <f ca="1">IFERROR(INDEX(Feuil1!$A$4:$A$32,_xlfn.AGGREGATE(15,6,(1/(Feuil1!$F$5:$F$32=$I$1))*ROW($F$3:$F$30),ROW(A5))),"")</f>
        <v>10/032019</v>
      </c>
      <c r="B6" t="str">
        <f ca="1">IFERROR(INDEX(Feuil1!$B$4:$B$32,_xlfn.AGGREGATE(15,6,(1/(Feuil1!$F$5:$F$32=$I$1))*ROW($F$3:$F$30),ROW(A5))),"")</f>
        <v>architecte</v>
      </c>
      <c r="D6">
        <f ca="1">IFERROR(INDEX(Feuil1!$D$4:$D$32,_xlfn.AGGREGATE(15,6,(1/(Feuil1!$F$5:$F$32=$I$1))*ROW($F$3:$F$30),ROW(A5))),"")</f>
        <v>0</v>
      </c>
      <c r="F6">
        <f ca="1">IFERROR(INDEX(Feuil1!$F$4:$F$32,_xlfn.AGGREGATE(15,6,(1/(Feuil1!$F$5:$F$32=$I$1))*ROW($F$3:$F$30),ROW(A5))),"")</f>
        <v>-1</v>
      </c>
      <c r="G6">
        <f>IFERROR(INDEX(Feuil1!$G$4:$G$32,_xlfn.AGGREGATE(15,6,(1/(Feuil1!$F$5:$F$32=-1))*ROW($F$3:$F$30),ROW(A5))),"")</f>
        <v>1954.22</v>
      </c>
    </row>
    <row r="7" spans="1:9" x14ac:dyDescent="0.25">
      <c r="A7" s="8">
        <f ca="1">IFERROR(INDEX(Feuil1!$A$4:$A$32,_xlfn.AGGREGATE(15,6,(1/(Feuil1!$F$5:$F$32=$I$1))*ROW($F$3:$F$30),ROW(A6))),"")</f>
        <v>43580</v>
      </c>
      <c r="B7" t="str">
        <f ca="1">IFERROR(INDEX(Feuil1!$B$4:$B$32,_xlfn.AGGREGATE(15,6,(1/(Feuil1!$F$5:$F$32=$I$1))*ROW($F$3:$F$30),ROW(A6))),"")</f>
        <v>cuisine</v>
      </c>
      <c r="D7" t="str">
        <f ca="1">IFERROR(INDEX(Feuil1!$D$4:$D$32,_xlfn.AGGREGATE(15,6,(1/(Feuil1!$F$5:$F$32=$I$1))*ROW($F$3:$F$30),ROW(A6))),"")</f>
        <v>cuisine</v>
      </c>
      <c r="F7">
        <f ca="1">IFERROR(INDEX(Feuil1!$F$4:$F$32,_xlfn.AGGREGATE(15,6,(1/(Feuil1!$F$5:$F$32=$I$1))*ROW($F$3:$F$30),ROW(A6))),"")</f>
        <v>-14</v>
      </c>
      <c r="G7">
        <f>IFERROR(INDEX(Feuil1!$G$4:$G$32,_xlfn.AGGREGATE(15,6,(1/(Feuil1!$F$5:$F$32=-1))*ROW($F$3:$F$30),ROW(A6))),"")</f>
        <v>1960</v>
      </c>
    </row>
    <row r="8" spans="1:9" x14ac:dyDescent="0.25">
      <c r="A8" s="8" t="str">
        <f ca="1">IFERROR(INDEX(Feuil1!$A$4:$A$32,_xlfn.AGGREGATE(15,6,(1/(Feuil1!$F$5:$F$32=$I$1))*ROW($F$3:$F$30),ROW(A7))),"")</f>
        <v/>
      </c>
      <c r="B8" t="str">
        <f ca="1">IFERROR(INDEX(Feuil1!$B$4:$B$32,_xlfn.AGGREGATE(15,6,(1/(Feuil1!$F$5:$F$32=$I$1))*ROW($F$3:$F$30),ROW(A7))),"")</f>
        <v/>
      </c>
      <c r="D8" t="str">
        <f ca="1">IFERROR(INDEX(Feuil1!$D$4:$D$32,_xlfn.AGGREGATE(15,6,(1/(Feuil1!$F$5:$F$32=$I$1))*ROW($F$3:$F$30),ROW(A7))),"")</f>
        <v/>
      </c>
      <c r="F8" t="str">
        <f ca="1">IFERROR(INDEX(Feuil1!$F$4:$F$32,_xlfn.AGGREGATE(15,6,(1/(Feuil1!$F$5:$F$32=$I$1))*ROW($F$3:$F$30),ROW(A7))),"")</f>
        <v/>
      </c>
      <c r="G8" t="str">
        <f>IFERROR(INDEX(Feuil1!$G$4:$G$32,_xlfn.AGGREGATE(15,6,(1/(Feuil1!$F$5:$F$32=-1))*ROW($F$3:$F$30),ROW(A7))),"")</f>
        <v/>
      </c>
    </row>
    <row r="9" spans="1:9" x14ac:dyDescent="0.25">
      <c r="A9" s="8" t="str">
        <f ca="1">IFERROR(INDEX(Feuil1!$A$4:$A$32,_xlfn.AGGREGATE(15,6,(1/(Feuil1!$F$5:$F$32=$I$1))*ROW($F$3:$F$30),ROW(A8))),"")</f>
        <v/>
      </c>
      <c r="B9" t="str">
        <f ca="1">IFERROR(INDEX(Feuil1!$B$4:$B$32,_xlfn.AGGREGATE(15,6,(1/(Feuil1!$F$5:$F$32=$I$1))*ROW($F$3:$F$30),ROW(A8))),"")</f>
        <v/>
      </c>
      <c r="D9" t="str">
        <f ca="1">IFERROR(INDEX(Feuil1!$D$4:$D$32,_xlfn.AGGREGATE(15,6,(1/(Feuil1!$F$5:$F$32=$I$1))*ROW($F$3:$F$30),ROW(A8))),"")</f>
        <v/>
      </c>
      <c r="F9" t="str">
        <f ca="1">IFERROR(INDEX(Feuil1!$F$4:$F$32,_xlfn.AGGREGATE(15,6,(1/(Feuil1!$F$5:$F$32=$I$1))*ROW($F$3:$F$30),ROW(A8))),"")</f>
        <v/>
      </c>
      <c r="G9" t="str">
        <f>IFERROR(INDEX(Feuil1!$G$4:$G$32,_xlfn.AGGREGATE(15,6,(1/(Feuil1!$F$5:$F$32=-1))*ROW($F$3:$F$30),ROW(A8))),"")</f>
        <v/>
      </c>
    </row>
    <row r="10" spans="1:9" x14ac:dyDescent="0.25">
      <c r="A10" s="8" t="str">
        <f ca="1">IFERROR(INDEX(Feuil1!$A$4:$A$32,_xlfn.AGGREGATE(15,6,(1/(Feuil1!$F$5:$F$32=$I$1))*ROW($F$3:$F$30),ROW(A9))),"")</f>
        <v/>
      </c>
      <c r="B10" t="str">
        <f ca="1">IFERROR(INDEX(Feuil1!$B$4:$B$32,_xlfn.AGGREGATE(15,6,(1/(Feuil1!$F$5:$F$32=$I$1))*ROW($F$3:$F$30),ROW(A9))),"")</f>
        <v/>
      </c>
      <c r="D10" t="str">
        <f ca="1">IFERROR(INDEX(Feuil1!$D$4:$D$32,_xlfn.AGGREGATE(15,6,(1/(Feuil1!$F$5:$F$32=$I$1))*ROW($F$3:$F$30),ROW(A9))),"")</f>
        <v/>
      </c>
      <c r="F10" t="str">
        <f ca="1">IFERROR(INDEX(Feuil1!$F$4:$F$32,_xlfn.AGGREGATE(15,6,(1/(Feuil1!$F$5:$F$32=$I$1))*ROW($F$3:$F$30),ROW(A9))),"")</f>
        <v/>
      </c>
      <c r="G10" t="str">
        <f>IFERROR(INDEX(Feuil1!$G$4:$G$32,_xlfn.AGGREGATE(15,6,(1/(Feuil1!$F$5:$F$32=-1))*ROW($F$3:$F$30),ROW(A9))),"")</f>
        <v/>
      </c>
    </row>
    <row r="11" spans="1:9" x14ac:dyDescent="0.25">
      <c r="A11" s="8" t="str">
        <f ca="1">IFERROR(INDEX(Feuil1!$A$4:$A$32,_xlfn.AGGREGATE(15,6,(1/(Feuil1!$F$5:$F$32=$I$1))*ROW($F$3:$F$30),ROW(A10))),"")</f>
        <v/>
      </c>
      <c r="B11" t="str">
        <f ca="1">IFERROR(INDEX(Feuil1!$B$4:$B$32,_xlfn.AGGREGATE(15,6,(1/(Feuil1!$F$5:$F$32=$I$1))*ROW($F$3:$F$30),ROW(A10))),"")</f>
        <v/>
      </c>
      <c r="D11" t="str">
        <f ca="1">IFERROR(INDEX(Feuil1!$D$4:$D$32,_xlfn.AGGREGATE(15,6,(1/(Feuil1!$F$5:$F$32=$I$1))*ROW($F$3:$F$30),ROW(A10))),"")</f>
        <v/>
      </c>
      <c r="F11" t="str">
        <f ca="1">IFERROR(INDEX(Feuil1!$F$4:$F$32,_xlfn.AGGREGATE(15,6,(1/(Feuil1!$F$5:$F$32=$I$1))*ROW($F$3:$F$30),ROW(A10))),"")</f>
        <v/>
      </c>
      <c r="G11" t="str">
        <f>IFERROR(INDEX(Feuil1!$G$4:$G$32,_xlfn.AGGREGATE(15,6,(1/(Feuil1!$F$5:$F$32=-1))*ROW($F$3:$F$30),ROW(A10))),"")</f>
        <v/>
      </c>
    </row>
    <row r="12" spans="1:9" x14ac:dyDescent="0.25">
      <c r="A12" s="8" t="str">
        <f ca="1">IFERROR(INDEX(Feuil1!$A$4:$A$32,_xlfn.AGGREGATE(15,6,(1/(Feuil1!$F$5:$F$32=$I$1))*ROW($F$3:$F$30),ROW(A11))),"")</f>
        <v/>
      </c>
      <c r="B12" t="str">
        <f ca="1">IFERROR(INDEX(Feuil1!$B$4:$B$32,_xlfn.AGGREGATE(15,6,(1/(Feuil1!$F$5:$F$32=$I$1))*ROW($F$3:$F$30),ROW(A11))),"")</f>
        <v/>
      </c>
      <c r="D12" t="str">
        <f ca="1">IFERROR(INDEX(Feuil1!$D$4:$D$32,_xlfn.AGGREGATE(15,6,(1/(Feuil1!$F$5:$F$32=$I$1))*ROW($F$3:$F$30),ROW(A11))),"")</f>
        <v/>
      </c>
      <c r="F12" t="str">
        <f ca="1">IFERROR(INDEX(Feuil1!$F$4:$F$32,_xlfn.AGGREGATE(15,6,(1/(Feuil1!$F$5:$F$32=$I$1))*ROW($F$3:$F$30),ROW(A11))),"")</f>
        <v/>
      </c>
      <c r="G12" t="str">
        <f>IFERROR(INDEX(Feuil1!$G$4:$G$32,_xlfn.AGGREGATE(15,6,(1/(Feuil1!$F$5:$F$32=-1))*ROW($F$3:$F$30),ROW(A11))),"")</f>
        <v/>
      </c>
    </row>
    <row r="13" spans="1:9" x14ac:dyDescent="0.25">
      <c r="A13" s="8" t="str">
        <f ca="1">IFERROR(INDEX(Feuil1!$A$4:$A$32,_xlfn.AGGREGATE(15,6,(1/(Feuil1!$F$5:$F$32=$I$1))*ROW($F$3:$F$30),ROW(A12))),"")</f>
        <v/>
      </c>
      <c r="B13" t="str">
        <f ca="1">IFERROR(INDEX(Feuil1!$B$4:$B$32,_xlfn.AGGREGATE(15,6,(1/(Feuil1!$F$5:$F$32=$I$1))*ROW($F$3:$F$30),ROW(A12))),"")</f>
        <v/>
      </c>
      <c r="D13" t="str">
        <f ca="1">IFERROR(INDEX(Feuil1!$D$4:$D$32,_xlfn.AGGREGATE(15,6,(1/(Feuil1!$F$5:$F$32=$I$1))*ROW($F$3:$F$30),ROW(A12))),"")</f>
        <v/>
      </c>
      <c r="F13" t="str">
        <f ca="1">IFERROR(INDEX(Feuil1!$F$4:$F$32,_xlfn.AGGREGATE(15,6,(1/(Feuil1!$F$5:$F$32=$I$1))*ROW($F$3:$F$30),ROW(A12))),"")</f>
        <v/>
      </c>
      <c r="G13" t="str">
        <f>IFERROR(INDEX(Feuil1!$G$4:$G$32,_xlfn.AGGREGATE(15,6,(1/(Feuil1!$F$5:$F$32=-1))*ROW($F$3:$F$30),ROW(A12))),"")</f>
        <v/>
      </c>
    </row>
    <row r="14" spans="1:9" x14ac:dyDescent="0.25">
      <c r="A14" s="8" t="str">
        <f ca="1">IFERROR(INDEX(Feuil1!$A$4:$A$32,_xlfn.AGGREGATE(15,6,(1/(Feuil1!$F$5:$F$32=$I$1))*ROW($F$3:$F$30),ROW(A13))),"")</f>
        <v/>
      </c>
      <c r="B14" t="str">
        <f ca="1">IFERROR(INDEX(Feuil1!$B$4:$B$32,_xlfn.AGGREGATE(15,6,(1/(Feuil1!$F$5:$F$32=$I$1))*ROW($F$3:$F$30),ROW(A13))),"")</f>
        <v/>
      </c>
      <c r="D14" t="str">
        <f ca="1">IFERROR(INDEX(Feuil1!$D$4:$D$32,_xlfn.AGGREGATE(15,6,(1/(Feuil1!$F$5:$F$32=$I$1))*ROW($F$3:$F$30),ROW(A13))),"")</f>
        <v/>
      </c>
      <c r="F14" t="str">
        <f ca="1">IFERROR(INDEX(Feuil1!$F$4:$F$32,_xlfn.AGGREGATE(15,6,(1/(Feuil1!$F$5:$F$32=$I$1))*ROW($F$3:$F$30),ROW(A13))),"")</f>
        <v/>
      </c>
      <c r="G14" t="str">
        <f>IFERROR(INDEX(Feuil1!$G$4:$G$32,_xlfn.AGGREGATE(15,6,(1/(Feuil1!$F$5:$F$32=-1))*ROW($F$3:$F$30),ROW(A13))),"")</f>
        <v/>
      </c>
    </row>
    <row r="15" spans="1:9" x14ac:dyDescent="0.25">
      <c r="A15" s="8" t="str">
        <f ca="1">IFERROR(INDEX(Feuil1!$A$4:$A$32,_xlfn.AGGREGATE(15,6,(1/(Feuil1!$F$5:$F$32=$I$1))*ROW($F$3:$F$30),ROW(A14))),"")</f>
        <v/>
      </c>
      <c r="B15" t="str">
        <f ca="1">IFERROR(INDEX(Feuil1!$B$4:$B$32,_xlfn.AGGREGATE(15,6,(1/(Feuil1!$F$5:$F$32=$I$1))*ROW($F$3:$F$30),ROW(A14))),"")</f>
        <v/>
      </c>
      <c r="D15" t="str">
        <f ca="1">IFERROR(INDEX(Feuil1!$D$4:$D$32,_xlfn.AGGREGATE(15,6,(1/(Feuil1!$F$5:$F$32=$I$1))*ROW($F$3:$F$30),ROW(A14))),"")</f>
        <v/>
      </c>
      <c r="F15" t="str">
        <f ca="1">IFERROR(INDEX(Feuil1!$F$4:$F$32,_xlfn.AGGREGATE(15,6,(1/(Feuil1!$F$5:$F$32=$I$1))*ROW($F$3:$F$30),ROW(A14))),"")</f>
        <v/>
      </c>
      <c r="G15" t="str">
        <f>IFERROR(INDEX(Feuil1!$G$4:$G$32,_xlfn.AGGREGATE(15,6,(1/(Feuil1!$F$5:$F$32=-1))*ROW($F$3:$F$30),ROW(A14))),"")</f>
        <v/>
      </c>
    </row>
    <row r="16" spans="1:9" x14ac:dyDescent="0.25">
      <c r="A16" s="8" t="str">
        <f ca="1">IFERROR(INDEX(Feuil1!$A$4:$A$32,_xlfn.AGGREGATE(15,6,(1/(Feuil1!$F$5:$F$32=$I$1))*ROW($F$3:$F$30),ROW(A15))),"")</f>
        <v/>
      </c>
      <c r="B16" t="str">
        <f ca="1">IFERROR(INDEX(Feuil1!$B$4:$B$32,_xlfn.AGGREGATE(15,6,(1/(Feuil1!$F$5:$F$32=$I$1))*ROW($F$3:$F$30),ROW(A15))),"")</f>
        <v/>
      </c>
      <c r="D16" t="str">
        <f ca="1">IFERROR(INDEX(Feuil1!$D$4:$D$32,_xlfn.AGGREGATE(15,6,(1/(Feuil1!$F$5:$F$32=$I$1))*ROW($F$3:$F$30),ROW(A15))),"")</f>
        <v/>
      </c>
      <c r="F16" t="str">
        <f ca="1">IFERROR(INDEX(Feuil1!$F$4:$F$32,_xlfn.AGGREGATE(15,6,(1/(Feuil1!$F$5:$F$32=$I$1))*ROW($F$3:$F$30),ROW(A15))),"")</f>
        <v/>
      </c>
      <c r="G16" t="str">
        <f>IFERROR(INDEX(Feuil1!$G$4:$G$32,_xlfn.AGGREGATE(15,6,(1/(Feuil1!$F$5:$F$32=-1))*ROW($F$3:$F$30),ROW(A15))),"")</f>
        <v/>
      </c>
    </row>
    <row r="17" spans="1:7" x14ac:dyDescent="0.25">
      <c r="A17" s="8" t="str">
        <f ca="1">IFERROR(INDEX(Feuil1!$A$4:$A$32,_xlfn.AGGREGATE(15,6,(1/(Feuil1!$F$5:$F$32=$I$1))*ROW($F$3:$F$30),ROW(A16))),"")</f>
        <v/>
      </c>
      <c r="B17" t="str">
        <f ca="1">IFERROR(INDEX(Feuil1!$B$4:$B$32,_xlfn.AGGREGATE(15,6,(1/(Feuil1!$F$5:$F$32=$I$1))*ROW($F$3:$F$30),ROW(A16))),"")</f>
        <v/>
      </c>
      <c r="D17" t="str">
        <f ca="1">IFERROR(INDEX(Feuil1!$D$4:$D$32,_xlfn.AGGREGATE(15,6,(1/(Feuil1!$F$5:$F$32=$I$1))*ROW($F$3:$F$30),ROW(A16))),"")</f>
        <v/>
      </c>
      <c r="F17" t="str">
        <f ca="1">IFERROR(INDEX(Feuil1!$F$4:$F$32,_xlfn.AGGREGATE(15,6,(1/(Feuil1!$F$5:$F$32=$I$1))*ROW($F$3:$F$30),ROW(A16))),"")</f>
        <v/>
      </c>
      <c r="G17" t="str">
        <f>IFERROR(INDEX(Feuil1!$G$4:$G$32,_xlfn.AGGREGATE(15,6,(1/(Feuil1!$F$5:$F$32=-1))*ROW($F$3:$F$30),ROW(A16))),"")</f>
        <v/>
      </c>
    </row>
    <row r="18" spans="1:7" x14ac:dyDescent="0.25">
      <c r="A18" s="8" t="str">
        <f ca="1">IFERROR(INDEX(Feuil1!$A$4:$A$32,_xlfn.AGGREGATE(15,6,(1/(Feuil1!$F$5:$F$32=$I$1))*ROW($F$3:$F$30),ROW(A17))),"")</f>
        <v/>
      </c>
      <c r="B18" t="str">
        <f ca="1">IFERROR(INDEX(Feuil1!$B$4:$B$32,_xlfn.AGGREGATE(15,6,(1/(Feuil1!$F$5:$F$32=$I$1))*ROW($F$3:$F$30),ROW(A17))),"")</f>
        <v/>
      </c>
      <c r="D18" t="str">
        <f ca="1">IFERROR(INDEX(Feuil1!$D$4:$D$32,_xlfn.AGGREGATE(15,6,(1/(Feuil1!$F$5:$F$32=$I$1))*ROW($F$3:$F$30),ROW(A17))),"")</f>
        <v/>
      </c>
      <c r="F18" t="str">
        <f ca="1">IFERROR(INDEX(Feuil1!$F$4:$F$32,_xlfn.AGGREGATE(15,6,(1/(Feuil1!$F$5:$F$32=$I$1))*ROW($F$3:$F$30),ROW(A17))),"")</f>
        <v/>
      </c>
      <c r="G18" t="str">
        <f>IFERROR(INDEX(Feuil1!$G$4:$G$32,_xlfn.AGGREGATE(15,6,(1/(Feuil1!$F$5:$F$32=-1))*ROW($F$3:$F$30),ROW(A17))),"")</f>
        <v/>
      </c>
    </row>
    <row r="19" spans="1:7" x14ac:dyDescent="0.25">
      <c r="A19" s="8" t="str">
        <f ca="1">IFERROR(INDEX(Feuil1!$A$4:$A$32,_xlfn.AGGREGATE(15,6,(1/(Feuil1!$F$5:$F$32=$I$1))*ROW($F$3:$F$30),ROW(A18))),"")</f>
        <v/>
      </c>
      <c r="B19" t="str">
        <f ca="1">IFERROR(INDEX(Feuil1!$B$4:$B$32,_xlfn.AGGREGATE(15,6,(1/(Feuil1!$F$5:$F$32=$I$1))*ROW($F$3:$F$30),ROW(A18))),"")</f>
        <v/>
      </c>
      <c r="D19" t="str">
        <f ca="1">IFERROR(INDEX(Feuil1!$D$4:$D$32,_xlfn.AGGREGATE(15,6,(1/(Feuil1!$F$5:$F$32=$I$1))*ROW($F$3:$F$30),ROW(A18))),"")</f>
        <v/>
      </c>
      <c r="F19" t="str">
        <f ca="1">IFERROR(INDEX(Feuil1!$F$4:$F$32,_xlfn.AGGREGATE(15,6,(1/(Feuil1!$F$5:$F$32=$I$1))*ROW($F$3:$F$30),ROW(A18))),"")</f>
        <v/>
      </c>
      <c r="G19" t="str">
        <f>IFERROR(INDEX(Feuil1!$G$4:$G$32,_xlfn.AGGREGATE(15,6,(1/(Feuil1!$F$5:$F$32=-1))*ROW($F$3:$F$30),ROW(A18))),"")</f>
        <v/>
      </c>
    </row>
    <row r="20" spans="1:7" x14ac:dyDescent="0.25">
      <c r="A20" s="8" t="str">
        <f ca="1">IFERROR(INDEX(Feuil1!$A$4:$A$32,_xlfn.AGGREGATE(15,6,(1/(Feuil1!$F$5:$F$32=$I$1))*ROW($F$3:$F$30),ROW(A19))),"")</f>
        <v/>
      </c>
      <c r="B20" t="str">
        <f ca="1">IFERROR(INDEX(Feuil1!$B$4:$B$32,_xlfn.AGGREGATE(15,6,(1/(Feuil1!$F$5:$F$32=$I$1))*ROW($F$3:$F$30),ROW(A19))),"")</f>
        <v/>
      </c>
      <c r="D20" t="str">
        <f ca="1">IFERROR(INDEX(Feuil1!$D$4:$D$32,_xlfn.AGGREGATE(15,6,(1/(Feuil1!$F$5:$F$32=$I$1))*ROW($F$3:$F$30),ROW(A19))),"")</f>
        <v/>
      </c>
      <c r="F20" t="str">
        <f ca="1">IFERROR(INDEX(Feuil1!$F$4:$F$32,_xlfn.AGGREGATE(15,6,(1/(Feuil1!$F$5:$F$32=$I$1))*ROW($F$3:$F$30),ROW(A19))),"")</f>
        <v/>
      </c>
      <c r="G20" t="str">
        <f>IFERROR(INDEX(Feuil1!$G$4:$G$32,_xlfn.AGGREGATE(15,6,(1/(Feuil1!$F$5:$F$32=-1))*ROW($F$3:$F$30),ROW(A19))),"")</f>
        <v/>
      </c>
    </row>
    <row r="21" spans="1:7" x14ac:dyDescent="0.25">
      <c r="A21" s="8" t="str">
        <f ca="1">IFERROR(INDEX(Feuil1!$A$4:$A$32,_xlfn.AGGREGATE(15,6,(1/(Feuil1!$F$5:$F$32=$I$1))*ROW($F$3:$F$30),ROW(A20))),"")</f>
        <v/>
      </c>
      <c r="B21" t="str">
        <f ca="1">IFERROR(INDEX(Feuil1!$B$4:$B$32,_xlfn.AGGREGATE(15,6,(1/(Feuil1!$F$5:$F$32=$I$1))*ROW($F$3:$F$30),ROW(A20))),"")</f>
        <v/>
      </c>
      <c r="D21" t="str">
        <f ca="1">IFERROR(INDEX(Feuil1!$D$4:$D$32,_xlfn.AGGREGATE(15,6,(1/(Feuil1!$F$5:$F$32=$I$1))*ROW($F$3:$F$30),ROW(A20))),"")</f>
        <v/>
      </c>
      <c r="F21" t="str">
        <f ca="1">IFERROR(INDEX(Feuil1!$F$4:$F$32,_xlfn.AGGREGATE(15,6,(1/(Feuil1!$F$5:$F$32=$I$1))*ROW($F$3:$F$30),ROW(A20))),"")</f>
        <v/>
      </c>
      <c r="G21" t="str">
        <f>IFERROR(INDEX(Feuil1!$G$4:$G$32,_xlfn.AGGREGATE(15,6,(1/(Feuil1!$F$5:$F$32=-1))*ROW($F$3:$F$30),ROW(A20))),"")</f>
        <v/>
      </c>
    </row>
    <row r="22" spans="1:7" x14ac:dyDescent="0.25">
      <c r="A22" s="8" t="str">
        <f ca="1">IFERROR(INDEX(Feuil1!$A$4:$A$32,_xlfn.AGGREGATE(15,6,(1/(Feuil1!$F$5:$F$32=$I$1))*ROW($F$3:$F$30),ROW(A21))),"")</f>
        <v/>
      </c>
      <c r="B22" t="str">
        <f ca="1">IFERROR(INDEX(Feuil1!$B$4:$B$32,_xlfn.AGGREGATE(15,6,(1/(Feuil1!$F$5:$F$32=$I$1))*ROW($F$3:$F$30),ROW(A21))),"")</f>
        <v/>
      </c>
      <c r="D22" t="str">
        <f ca="1">IFERROR(INDEX(Feuil1!$D$4:$D$32,_xlfn.AGGREGATE(15,6,(1/(Feuil1!$F$5:$F$32=$I$1))*ROW($F$3:$F$30),ROW(A21))),"")</f>
        <v/>
      </c>
      <c r="F22" t="str">
        <f ca="1">IFERROR(INDEX(Feuil1!$F$4:$F$32,_xlfn.AGGREGATE(15,6,(1/(Feuil1!$F$5:$F$32=$I$1))*ROW($F$3:$F$30),ROW(A21))),"")</f>
        <v/>
      </c>
      <c r="G22" t="str">
        <f>IFERROR(INDEX(Feuil1!$G$4:$G$32,_xlfn.AGGREGATE(15,6,(1/(Feuil1!$F$5:$F$32=-1))*ROW($F$3:$F$30),ROW(A21))),"")</f>
        <v/>
      </c>
    </row>
    <row r="23" spans="1:7" x14ac:dyDescent="0.25">
      <c r="A23" s="8" t="str">
        <f ca="1">IFERROR(INDEX(Feuil1!$A$4:$A$32,_xlfn.AGGREGATE(15,6,(1/(Feuil1!$F$5:$F$32=$I$1))*ROW($F$3:$F$30),ROW(A22))),"")</f>
        <v/>
      </c>
      <c r="B23" t="str">
        <f ca="1">IFERROR(INDEX(Feuil1!$B$4:$B$32,_xlfn.AGGREGATE(15,6,(1/(Feuil1!$F$5:$F$32=$I$1))*ROW($F$3:$F$30),ROW(A22))),"")</f>
        <v/>
      </c>
      <c r="D23" t="str">
        <f ca="1">IFERROR(INDEX(Feuil1!$D$4:$D$32,_xlfn.AGGREGATE(15,6,(1/(Feuil1!$F$5:$F$32=$I$1))*ROW($F$3:$F$30),ROW(A22))),"")</f>
        <v/>
      </c>
      <c r="F23" t="str">
        <f ca="1">IFERROR(INDEX(Feuil1!$F$4:$F$32,_xlfn.AGGREGATE(15,6,(1/(Feuil1!$F$5:$F$32=$I$1))*ROW($F$3:$F$30),ROW(A22))),"")</f>
        <v/>
      </c>
      <c r="G23" t="str">
        <f>IFERROR(INDEX(Feuil1!$G$4:$G$32,_xlfn.AGGREGATE(15,6,(1/(Feuil1!$F$5:$F$32=-1))*ROW($F$3:$F$30),ROW(A22))),"")</f>
        <v/>
      </c>
    </row>
    <row r="24" spans="1:7" x14ac:dyDescent="0.25">
      <c r="A24" s="8" t="str">
        <f ca="1">IFERROR(INDEX(Feuil1!$A$4:$A$32,_xlfn.AGGREGATE(15,6,(1/(Feuil1!$F$5:$F$32=$I$1))*ROW($F$3:$F$30),ROW(A23))),"")</f>
        <v/>
      </c>
      <c r="B24" t="str">
        <f ca="1">IFERROR(INDEX(Feuil1!$B$4:$B$32,_xlfn.AGGREGATE(15,6,(1/(Feuil1!$F$5:$F$32=$I$1))*ROW($F$3:$F$30),ROW(A23))),"")</f>
        <v/>
      </c>
      <c r="D24" t="str">
        <f ca="1">IFERROR(INDEX(Feuil1!$D$4:$D$32,_xlfn.AGGREGATE(15,6,(1/(Feuil1!$F$5:$F$32=$I$1))*ROW($F$3:$F$30),ROW(A23))),"")</f>
        <v/>
      </c>
      <c r="F24" t="str">
        <f ca="1">IFERROR(INDEX(Feuil1!$F$4:$F$32,_xlfn.AGGREGATE(15,6,(1/(Feuil1!$F$5:$F$32=$I$1))*ROW($F$3:$F$30),ROW(A23))),"")</f>
        <v/>
      </c>
      <c r="G24" t="str">
        <f>IFERROR(INDEX(Feuil1!$G$4:$G$32,_xlfn.AGGREGATE(15,6,(1/(Feuil1!$F$5:$F$32=-1))*ROW($F$3:$F$30),ROW(A23))),"")</f>
        <v/>
      </c>
    </row>
    <row r="25" spans="1:7" x14ac:dyDescent="0.25">
      <c r="A25" s="8" t="str">
        <f ca="1">IFERROR(INDEX(Feuil1!$A$4:$A$32,_xlfn.AGGREGATE(15,6,(1/(Feuil1!$F$5:$F$32=$I$1))*ROW($F$3:$F$30),ROW(A24))),"")</f>
        <v/>
      </c>
      <c r="B25" t="str">
        <f ca="1">IFERROR(INDEX(Feuil1!$B$4:$B$32,_xlfn.AGGREGATE(15,6,(1/(Feuil1!$F$5:$F$32=$I$1))*ROW($F$3:$F$30),ROW(A24))),"")</f>
        <v/>
      </c>
      <c r="D25" t="str">
        <f ca="1">IFERROR(INDEX(Feuil1!$D$4:$D$32,_xlfn.AGGREGATE(15,6,(1/(Feuil1!$F$5:$F$32=$I$1))*ROW($F$3:$F$30),ROW(A24))),"")</f>
        <v/>
      </c>
      <c r="F25" t="str">
        <f ca="1">IFERROR(INDEX(Feuil1!$F$4:$F$32,_xlfn.AGGREGATE(15,6,(1/(Feuil1!$F$5:$F$32=$I$1))*ROW($F$3:$F$30),ROW(A24))),"")</f>
        <v/>
      </c>
      <c r="G25" t="str">
        <f>IFERROR(INDEX(Feuil1!$G$4:$G$32,_xlfn.AGGREGATE(15,6,(1/(Feuil1!$F$5:$F$32=-1))*ROW($F$3:$F$30),ROW(A24))),"")</f>
        <v/>
      </c>
    </row>
    <row r="26" spans="1:7" x14ac:dyDescent="0.25">
      <c r="A26" s="8" t="str">
        <f ca="1">IFERROR(INDEX(Feuil1!$A$4:$A$32,_xlfn.AGGREGATE(15,6,(1/(Feuil1!$F$5:$F$32=$I$1))*ROW($F$3:$F$30),ROW(A25))),"")</f>
        <v/>
      </c>
      <c r="B26" t="str">
        <f ca="1">IFERROR(INDEX(Feuil1!$B$4:$B$32,_xlfn.AGGREGATE(15,6,(1/(Feuil1!$F$5:$F$32=$I$1))*ROW($F$3:$F$30),ROW(A25))),"")</f>
        <v/>
      </c>
      <c r="D26" t="str">
        <f ca="1">IFERROR(INDEX(Feuil1!$D$4:$D$32,_xlfn.AGGREGATE(15,6,(1/(Feuil1!$F$5:$F$32=$I$1))*ROW($F$3:$F$30),ROW(A25))),"")</f>
        <v/>
      </c>
      <c r="F26" t="str">
        <f ca="1">IFERROR(INDEX(Feuil1!$F$4:$F$32,_xlfn.AGGREGATE(15,6,(1/(Feuil1!$F$5:$F$32=$I$1))*ROW($F$3:$F$30),ROW(A25))),"")</f>
        <v/>
      </c>
      <c r="G26" t="str">
        <f>IFERROR(INDEX(Feuil1!$G$4:$G$32,_xlfn.AGGREGATE(15,6,(1/(Feuil1!$F$5:$F$32=-1))*ROW($F$3:$F$30),ROW(A25))),"")</f>
        <v/>
      </c>
    </row>
    <row r="27" spans="1:7" x14ac:dyDescent="0.25">
      <c r="A27" s="8" t="str">
        <f ca="1">IFERROR(INDEX(Feuil1!$A$4:$A$32,_xlfn.AGGREGATE(15,6,(1/(Feuil1!$F$5:$F$32=$I$1))*ROW($F$3:$F$30),ROW(A26))),"")</f>
        <v/>
      </c>
      <c r="B27" t="str">
        <f ca="1">IFERROR(INDEX(Feuil1!$B$4:$B$32,_xlfn.AGGREGATE(15,6,(1/(Feuil1!$F$5:$F$32=$I$1))*ROW($F$3:$F$30),ROW(A26))),"")</f>
        <v/>
      </c>
      <c r="D27" t="str">
        <f ca="1">IFERROR(INDEX(Feuil1!$D$4:$D$32,_xlfn.AGGREGATE(15,6,(1/(Feuil1!$F$5:$F$32=$I$1))*ROW($F$3:$F$30),ROW(A26))),"")</f>
        <v/>
      </c>
      <c r="F27" t="str">
        <f ca="1">IFERROR(INDEX(Feuil1!$F$4:$F$32,_xlfn.AGGREGATE(15,6,(1/(Feuil1!$F$5:$F$32=$I$1))*ROW($F$3:$F$30),ROW(A26))),"")</f>
        <v/>
      </c>
      <c r="G27" t="str">
        <f>IFERROR(INDEX(Feuil1!$G$4:$G$32,_xlfn.AGGREGATE(15,6,(1/(Feuil1!$F$5:$F$32=-1))*ROW($F$3:$F$30),ROW(A26))),"")</f>
        <v/>
      </c>
    </row>
    <row r="28" spans="1:7" x14ac:dyDescent="0.25">
      <c r="A28" s="8" t="str">
        <f ca="1">IFERROR(INDEX(Feuil1!$A$4:$A$32,_xlfn.AGGREGATE(15,6,(1/(Feuil1!$F$5:$F$32=$I$1))*ROW($F$3:$F$30),ROW(A27))),"")</f>
        <v/>
      </c>
      <c r="B28" t="str">
        <f ca="1">IFERROR(INDEX(Feuil1!$B$4:$B$32,_xlfn.AGGREGATE(15,6,(1/(Feuil1!$F$5:$F$32=$I$1))*ROW($F$3:$F$30),ROW(A27))),"")</f>
        <v/>
      </c>
      <c r="D28" t="str">
        <f ca="1">IFERROR(INDEX(Feuil1!$D$4:$D$32,_xlfn.AGGREGATE(15,6,(1/(Feuil1!$F$5:$F$32=$I$1))*ROW($F$3:$F$30),ROW(A27))),"")</f>
        <v/>
      </c>
      <c r="F28" t="str">
        <f ca="1">IFERROR(INDEX(Feuil1!$F$4:$F$32,_xlfn.AGGREGATE(15,6,(1/(Feuil1!$F$5:$F$32=$I$1))*ROW($F$3:$F$30),ROW(A27))),"")</f>
        <v/>
      </c>
      <c r="G28" t="str">
        <f>IFERROR(INDEX(Feuil1!$G$4:$G$32,_xlfn.AGGREGATE(15,6,(1/(Feuil1!$F$5:$F$32=-1))*ROW($F$3:$F$30),ROW(A27))),"")</f>
        <v/>
      </c>
    </row>
    <row r="29" spans="1:7" x14ac:dyDescent="0.25">
      <c r="A29" s="8" t="str">
        <f ca="1">IFERROR(INDEX(Feuil1!$A$4:$A$32,_xlfn.AGGREGATE(15,6,(1/(Feuil1!$F$5:$F$32=$I$1))*ROW($F$3:$F$30),ROW(A28))),"")</f>
        <v/>
      </c>
      <c r="B29" t="str">
        <f ca="1">IFERROR(INDEX(Feuil1!$B$4:$B$32,_xlfn.AGGREGATE(15,6,(1/(Feuil1!$F$5:$F$32=$I$1))*ROW($F$3:$F$30),ROW(A28))),"")</f>
        <v/>
      </c>
      <c r="D29" t="str">
        <f ca="1">IFERROR(INDEX(Feuil1!$D$4:$D$32,_xlfn.AGGREGATE(15,6,(1/(Feuil1!$F$5:$F$32=$I$1))*ROW($F$3:$F$30),ROW(A28))),"")</f>
        <v/>
      </c>
      <c r="F29" t="str">
        <f ca="1">IFERROR(INDEX(Feuil1!$F$4:$F$32,_xlfn.AGGREGATE(15,6,(1/(Feuil1!$F$5:$F$32=$I$1))*ROW($F$3:$F$30),ROW(A28))),"")</f>
        <v/>
      </c>
      <c r="G29" t="str">
        <f>IFERROR(INDEX(Feuil1!$G$4:$G$32,_xlfn.AGGREGATE(15,6,(1/(Feuil1!$F$5:$F$32=-1))*ROW($F$3:$F$30),ROW(A28))),"")</f>
        <v/>
      </c>
    </row>
    <row r="30" spans="1:7" x14ac:dyDescent="0.25">
      <c r="A30" s="8" t="str">
        <f ca="1">IFERROR(INDEX(Feuil1!$A$4:$A$32,_xlfn.AGGREGATE(15,6,(1/(Feuil1!$F$5:$F$32=$I$1))*ROW($F$3:$F$30),ROW(A29))),"")</f>
        <v/>
      </c>
      <c r="B30" t="str">
        <f ca="1">IFERROR(INDEX(Feuil1!$B$4:$B$32,_xlfn.AGGREGATE(15,6,(1/(Feuil1!$F$5:$F$32=$I$1))*ROW($F$3:$F$30),ROW(A29))),"")</f>
        <v/>
      </c>
      <c r="D30" t="str">
        <f ca="1">IFERROR(INDEX(Feuil1!$D$4:$D$32,_xlfn.AGGREGATE(15,6,(1/(Feuil1!$F$5:$F$32=$I$1))*ROW($F$3:$F$30),ROW(A29))),"")</f>
        <v/>
      </c>
      <c r="F30" t="str">
        <f ca="1">IFERROR(INDEX(Feuil1!$F$4:$F$32,_xlfn.AGGREGATE(15,6,(1/(Feuil1!$F$5:$F$32=$I$1))*ROW($F$3:$F$30),ROW(A29))),"")</f>
        <v/>
      </c>
      <c r="G30" t="str">
        <f>IFERROR(INDEX(Feuil1!$G$4:$G$32,_xlfn.AGGREGATE(15,6,(1/(Feuil1!$F$5:$F$32=-1))*ROW($F$3:$F$30),ROW(A29))),"")</f>
        <v/>
      </c>
    </row>
    <row r="31" spans="1:7" x14ac:dyDescent="0.25">
      <c r="A31" s="8" t="str">
        <f ca="1">IFERROR(INDEX(Feuil1!$A$4:$A$32,_xlfn.AGGREGATE(15,6,(1/(Feuil1!$F$5:$F$32=$I$1))*ROW($F$3:$F$30),ROW(A30))),"")</f>
        <v/>
      </c>
      <c r="B31" t="str">
        <f ca="1">IFERROR(INDEX(Feuil1!$B$4:$B$32,_xlfn.AGGREGATE(15,6,(1/(Feuil1!$F$5:$F$32=$I$1))*ROW($F$3:$F$30),ROW(A30))),"")</f>
        <v/>
      </c>
      <c r="D31" t="str">
        <f ca="1">IFERROR(INDEX(Feuil1!$D$4:$D$32,_xlfn.AGGREGATE(15,6,(1/(Feuil1!$F$5:$F$32=$I$1))*ROW($F$3:$F$30),ROW(A30))),"")</f>
        <v/>
      </c>
      <c r="F31" t="str">
        <f ca="1">IFERROR(INDEX(Feuil1!$F$4:$F$32,_xlfn.AGGREGATE(15,6,(1/(Feuil1!$F$5:$F$32=$I$1))*ROW($F$3:$F$30),ROW(A30))),"")</f>
        <v/>
      </c>
      <c r="G31" t="str">
        <f>IFERROR(INDEX(Feuil1!$G$4:$G$32,_xlfn.AGGREGATE(15,6,(1/(Feuil1!$F$5:$F$32=-1))*ROW($F$3:$F$30),ROW(A30))),"")</f>
        <v/>
      </c>
    </row>
    <row r="32" spans="1:7" x14ac:dyDescent="0.25">
      <c r="A32" s="8" t="str">
        <f ca="1">IFERROR(INDEX(Feuil1!$A$4:$A$32,_xlfn.AGGREGATE(15,6,(1/(Feuil1!$F$5:$F$32=$I$1))*ROW($F$3:$F$30),ROW(A31))),"")</f>
        <v/>
      </c>
      <c r="B32" t="str">
        <f ca="1">IFERROR(INDEX(Feuil1!$B$4:$B$32,_xlfn.AGGREGATE(15,6,(1/(Feuil1!$F$5:$F$32=$I$1))*ROW($F$3:$F$30),ROW(A31))),"")</f>
        <v/>
      </c>
      <c r="D32" t="str">
        <f ca="1">IFERROR(INDEX(Feuil1!$D$4:$D$32,_xlfn.AGGREGATE(15,6,(1/(Feuil1!$F$5:$F$32=$I$1))*ROW($F$3:$F$30),ROW(A31))),"")</f>
        <v/>
      </c>
      <c r="F32" t="str">
        <f ca="1">IFERROR(INDEX(Feuil1!$F$4:$F$32,_xlfn.AGGREGATE(15,6,(1/(Feuil1!$F$5:$F$32=$I$1))*ROW($F$3:$F$30),ROW(A31))),"")</f>
        <v/>
      </c>
      <c r="G32" t="str">
        <f>IFERROR(INDEX(Feuil1!$G$4:$G$32,_xlfn.AGGREGATE(15,6,(1/(Feuil1!$F$5:$F$32=-1))*ROW($F$3:$F$30),ROW(A31))),"")</f>
        <v/>
      </c>
    </row>
    <row r="33" spans="1:7" x14ac:dyDescent="0.25">
      <c r="A33" s="8" t="str">
        <f ca="1">IFERROR(INDEX(Feuil1!$A$4:$A$32,_xlfn.AGGREGATE(15,6,(1/(Feuil1!$F$5:$F$32=$I$1))*ROW($F$3:$F$30),ROW(A32))),"")</f>
        <v/>
      </c>
      <c r="B33" t="str">
        <f ca="1">IFERROR(INDEX(Feuil1!$B$4:$B$32,_xlfn.AGGREGATE(15,6,(1/(Feuil1!$F$5:$F$32=$I$1))*ROW($F$3:$F$30),ROW(A32))),"")</f>
        <v/>
      </c>
      <c r="D33" t="str">
        <f ca="1">IFERROR(INDEX(Feuil1!$D$4:$D$32,_xlfn.AGGREGATE(15,6,(1/(Feuil1!$F$5:$F$32=$I$1))*ROW($F$3:$F$30),ROW(A32))),"")</f>
        <v/>
      </c>
      <c r="F33" t="str">
        <f ca="1">IFERROR(INDEX(Feuil1!$F$4:$F$32,_xlfn.AGGREGATE(15,6,(1/(Feuil1!$F$5:$F$32=$I$1))*ROW($F$3:$F$30),ROW(A32))),"")</f>
        <v/>
      </c>
      <c r="G33" t="str">
        <f>IFERROR(INDEX(Feuil1!$G$4:$G$32,_xlfn.AGGREGATE(15,6,(1/(Feuil1!$F$5:$F$32=-1))*ROW($F$3:$F$30),ROW(A32))),"")</f>
        <v/>
      </c>
    </row>
    <row r="34" spans="1:7" x14ac:dyDescent="0.25">
      <c r="A34" s="8" t="str">
        <f ca="1">IFERROR(INDEX(Feuil1!$A$4:$A$32,_xlfn.AGGREGATE(15,6,(1/(Feuil1!$F$5:$F$32=$I$1))*ROW($F$3:$F$30),ROW(A33))),"")</f>
        <v/>
      </c>
      <c r="B34" t="str">
        <f ca="1">IFERROR(INDEX(Feuil1!$B$4:$B$32,_xlfn.AGGREGATE(15,6,(1/(Feuil1!$F$5:$F$32=$I$1))*ROW($F$3:$F$30),ROW(A33))),"")</f>
        <v/>
      </c>
      <c r="D34" t="str">
        <f ca="1">IFERROR(INDEX(Feuil1!$D$4:$D$32,_xlfn.AGGREGATE(15,6,(1/(Feuil1!$F$5:$F$32=$I$1))*ROW($F$3:$F$30),ROW(A33))),"")</f>
        <v/>
      </c>
      <c r="F34" t="str">
        <f ca="1">IFERROR(INDEX(Feuil1!$F$4:$F$32,_xlfn.AGGREGATE(15,6,(1/(Feuil1!$F$5:$F$32=$I$1))*ROW($F$3:$F$30),ROW(A33))),"")</f>
        <v/>
      </c>
      <c r="G34" t="str">
        <f>IFERROR(INDEX(Feuil1!$G$4:$G$32,_xlfn.AGGREGATE(15,6,(1/(Feuil1!$F$5:$F$32=-1))*ROW($F$3:$F$30),ROW(A33))),"")</f>
        <v/>
      </c>
    </row>
    <row r="35" spans="1:7" x14ac:dyDescent="0.25">
      <c r="A35" s="8" t="str">
        <f ca="1">IFERROR(INDEX(Feuil1!$A$4:$A$32,_xlfn.AGGREGATE(15,6,(1/(Feuil1!$F$5:$F$32=$I$1))*ROW($F$3:$F$30),ROW(A34))),"")</f>
        <v/>
      </c>
      <c r="B35" t="str">
        <f ca="1">IFERROR(INDEX(Feuil1!$B$4:$B$32,_xlfn.AGGREGATE(15,6,(1/(Feuil1!$F$5:$F$32=$I$1))*ROW($F$3:$F$30),ROW(A34))),"")</f>
        <v/>
      </c>
      <c r="D35" t="str">
        <f ca="1">IFERROR(INDEX(Feuil1!$D$4:$D$32,_xlfn.AGGREGATE(15,6,(1/(Feuil1!$F$5:$F$32=$I$1))*ROW($F$3:$F$30),ROW(A34))),"")</f>
        <v/>
      </c>
      <c r="F35" t="str">
        <f ca="1">IFERROR(INDEX(Feuil1!$F$4:$F$32,_xlfn.AGGREGATE(15,6,(1/(Feuil1!$F$5:$F$32=$I$1))*ROW($F$3:$F$30),ROW(A34))),"")</f>
        <v/>
      </c>
      <c r="G35" t="str">
        <f>IFERROR(INDEX(Feuil1!$G$4:$G$32,_xlfn.AGGREGATE(15,6,(1/(Feuil1!$F$5:$F$32=-1))*ROW($F$3:$F$30),ROW(A34))),"")</f>
        <v/>
      </c>
    </row>
    <row r="36" spans="1:7" x14ac:dyDescent="0.25">
      <c r="A36" s="8" t="str">
        <f ca="1">IFERROR(INDEX(Feuil1!$A$4:$A$32,_xlfn.AGGREGATE(15,6,(1/(Feuil1!$F$5:$F$32=$I$1))*ROW($F$3:$F$30),ROW(A35))),"")</f>
        <v/>
      </c>
      <c r="B36" t="str">
        <f ca="1">IFERROR(INDEX(Feuil1!$B$4:$B$32,_xlfn.AGGREGATE(15,6,(1/(Feuil1!$F$5:$F$32=$I$1))*ROW($F$3:$F$30),ROW(A35))),"")</f>
        <v/>
      </c>
      <c r="D36" t="str">
        <f ca="1">IFERROR(INDEX(Feuil1!$D$4:$D$32,_xlfn.AGGREGATE(15,6,(1/(Feuil1!$F$5:$F$32=$I$1))*ROW($F$3:$F$30),ROW(A35))),"")</f>
        <v/>
      </c>
      <c r="F36" t="str">
        <f ca="1">IFERROR(INDEX(Feuil1!$F$4:$F$32,_xlfn.AGGREGATE(15,6,(1/(Feuil1!$F$5:$F$32=$I$1))*ROW($F$3:$F$30),ROW(A35))),"")</f>
        <v/>
      </c>
      <c r="G36" t="str">
        <f>IFERROR(INDEX(Feuil1!$G$4:$G$32,_xlfn.AGGREGATE(15,6,(1/(Feuil1!$F$5:$F$32=-1))*ROW($F$3:$F$30),ROW(A35))),"")</f>
        <v/>
      </c>
    </row>
    <row r="37" spans="1:7" x14ac:dyDescent="0.25">
      <c r="A37" s="8" t="str">
        <f ca="1">IFERROR(INDEX(Feuil1!$A$4:$A$32,_xlfn.AGGREGATE(15,6,(1/(Feuil1!$F$5:$F$32=$I$1))*ROW($F$3:$F$30),ROW(A36))),"")</f>
        <v/>
      </c>
      <c r="B37" t="str">
        <f ca="1">IFERROR(INDEX(Feuil1!$B$4:$B$32,_xlfn.AGGREGATE(15,6,(1/(Feuil1!$F$5:$F$32=$I$1))*ROW($F$3:$F$30),ROW(A36))),"")</f>
        <v/>
      </c>
      <c r="D37" t="str">
        <f ca="1">IFERROR(INDEX(Feuil1!$D$4:$D$32,_xlfn.AGGREGATE(15,6,(1/(Feuil1!$F$5:$F$32=$I$1))*ROW($F$3:$F$30),ROW(A36))),"")</f>
        <v/>
      </c>
      <c r="F37" t="str">
        <f ca="1">IFERROR(INDEX(Feuil1!$F$4:$F$32,_xlfn.AGGREGATE(15,6,(1/(Feuil1!$F$5:$F$32=$I$1))*ROW($F$3:$F$30),ROW(A36))),"")</f>
        <v/>
      </c>
      <c r="G37" t="str">
        <f>IFERROR(INDEX(Feuil1!$G$4:$G$32,_xlfn.AGGREGATE(15,6,(1/(Feuil1!$F$5:$F$32=-1))*ROW($F$3:$F$30),ROW(A36))),"")</f>
        <v/>
      </c>
    </row>
    <row r="38" spans="1:7" x14ac:dyDescent="0.25">
      <c r="A38" s="8" t="str">
        <f ca="1">IFERROR(INDEX(Feuil1!$A$4:$A$32,_xlfn.AGGREGATE(15,6,(1/(Feuil1!$F$5:$F$32=$I$1))*ROW($F$3:$F$30),ROW(A37))),"")</f>
        <v/>
      </c>
      <c r="B38" t="str">
        <f ca="1">IFERROR(INDEX(Feuil1!$B$4:$B$32,_xlfn.AGGREGATE(15,6,(1/(Feuil1!$F$5:$F$32=$I$1))*ROW($F$3:$F$30),ROW(A37))),"")</f>
        <v/>
      </c>
      <c r="D38" t="str">
        <f ca="1">IFERROR(INDEX(Feuil1!$D$4:$D$32,_xlfn.AGGREGATE(15,6,(1/(Feuil1!$F$5:$F$32=$I$1))*ROW($F$3:$F$30),ROW(A37))),"")</f>
        <v/>
      </c>
      <c r="F38" t="str">
        <f ca="1">IFERROR(INDEX(Feuil1!$F$4:$F$32,_xlfn.AGGREGATE(15,6,(1/(Feuil1!$F$5:$F$32=$I$1))*ROW($F$3:$F$30),ROW(A37))),"")</f>
        <v/>
      </c>
      <c r="G38" t="str">
        <f>IFERROR(INDEX(Feuil1!$G$4:$G$32,_xlfn.AGGREGATE(15,6,(1/(Feuil1!$F$5:$F$32=-1))*ROW($F$3:$F$30),ROW(A37))),"")</f>
        <v/>
      </c>
    </row>
    <row r="39" spans="1:7" x14ac:dyDescent="0.25">
      <c r="A39" s="8" t="str">
        <f ca="1">IFERROR(INDEX(Feuil1!$A$4:$A$32,_xlfn.AGGREGATE(15,6,(1/(Feuil1!$F$5:$F$32=$I$1))*ROW($F$3:$F$30),ROW(A38))),"")</f>
        <v/>
      </c>
      <c r="B39" t="str">
        <f ca="1">IFERROR(INDEX(Feuil1!$B$4:$B$32,_xlfn.AGGREGATE(15,6,(1/(Feuil1!$F$5:$F$32=$I$1))*ROW($F$3:$F$30),ROW(A38))),"")</f>
        <v/>
      </c>
      <c r="D39" t="str">
        <f ca="1">IFERROR(INDEX(Feuil1!$D$4:$D$32,_xlfn.AGGREGATE(15,6,(1/(Feuil1!$F$5:$F$32=$I$1))*ROW($F$3:$F$30),ROW(A38))),"")</f>
        <v/>
      </c>
      <c r="F39" t="str">
        <f ca="1">IFERROR(INDEX(Feuil1!$F$4:$F$32,_xlfn.AGGREGATE(15,6,(1/(Feuil1!$F$5:$F$32=$I$1))*ROW($F$3:$F$30),ROW(A38))),"")</f>
        <v/>
      </c>
      <c r="G39" t="str">
        <f>IFERROR(INDEX(Feuil1!$G$4:$G$32,_xlfn.AGGREGATE(15,6,(1/(Feuil1!$F$5:$F$32=-1))*ROW($F$3:$F$30),ROW(A38))),"")</f>
        <v/>
      </c>
    </row>
    <row r="40" spans="1:7" x14ac:dyDescent="0.25">
      <c r="A40" s="8" t="str">
        <f ca="1">IFERROR(INDEX(Feuil1!$A$4:$A$32,_xlfn.AGGREGATE(15,6,(1/(Feuil1!$F$5:$F$32=$I$1))*ROW($F$3:$F$30),ROW(A39))),"")</f>
        <v/>
      </c>
      <c r="B40" t="str">
        <f ca="1">IFERROR(INDEX(Feuil1!$B$4:$B$32,_xlfn.AGGREGATE(15,6,(1/(Feuil1!$F$5:$F$32=$I$1))*ROW($F$3:$F$30),ROW(A39))),"")</f>
        <v/>
      </c>
      <c r="D40" t="str">
        <f ca="1">IFERROR(INDEX(Feuil1!$D$4:$D$32,_xlfn.AGGREGATE(15,6,(1/(Feuil1!$F$5:$F$32=$I$1))*ROW($F$3:$F$30),ROW(A39))),"")</f>
        <v/>
      </c>
      <c r="F40" t="str">
        <f ca="1">IFERROR(INDEX(Feuil1!$F$4:$F$32,_xlfn.AGGREGATE(15,6,(1/(Feuil1!$F$5:$F$32=$I$1))*ROW($F$3:$F$30),ROW(A39))),"")</f>
        <v/>
      </c>
      <c r="G40" t="str">
        <f>IFERROR(INDEX(Feuil1!$G$4:$G$32,_xlfn.AGGREGATE(15,6,(1/(Feuil1!$F$5:$F$32=-1))*ROW($F$3:$F$30),ROW(A39))),"")</f>
        <v/>
      </c>
    </row>
    <row r="41" spans="1:7" x14ac:dyDescent="0.25">
      <c r="A41" s="8" t="str">
        <f ca="1">IFERROR(INDEX(Feuil1!$A$4:$A$32,_xlfn.AGGREGATE(15,6,(1/(Feuil1!$F$5:$F$32=$I$1))*ROW($F$3:$F$30),ROW(A40))),"")</f>
        <v/>
      </c>
      <c r="B41" t="str">
        <f ca="1">IFERROR(INDEX(Feuil1!$B$4:$B$32,_xlfn.AGGREGATE(15,6,(1/(Feuil1!$F$5:$F$32=$I$1))*ROW($F$3:$F$30),ROW(A40))),"")</f>
        <v/>
      </c>
      <c r="D41" t="str">
        <f ca="1">IFERROR(INDEX(Feuil1!$D$4:$D$32,_xlfn.AGGREGATE(15,6,(1/(Feuil1!$F$5:$F$32=$I$1))*ROW($F$3:$F$30),ROW(A40))),"")</f>
        <v/>
      </c>
      <c r="F41" t="str">
        <f ca="1">IFERROR(INDEX(Feuil1!$F$4:$F$32,_xlfn.AGGREGATE(15,6,(1/(Feuil1!$F$5:$F$32=$I$1))*ROW($F$3:$F$30),ROW(A40))),"")</f>
        <v/>
      </c>
      <c r="G41" t="str">
        <f>IFERROR(INDEX(Feuil1!$G$4:$G$32,_xlfn.AGGREGATE(15,6,(1/(Feuil1!$F$5:$F$32=-1))*ROW($F$3:$F$30),ROW(A40))),"")</f>
        <v/>
      </c>
    </row>
    <row r="42" spans="1:7" x14ac:dyDescent="0.25">
      <c r="A42" s="8" t="str">
        <f ca="1">IFERROR(INDEX(Feuil1!$A$4:$A$32,_xlfn.AGGREGATE(15,6,(1/(Feuil1!$F$5:$F$32=$I$1))*ROW($F$3:$F$30),ROW(A41))),"")</f>
        <v/>
      </c>
      <c r="B42" t="str">
        <f ca="1">IFERROR(INDEX(Feuil1!$B$4:$B$32,_xlfn.AGGREGATE(15,6,(1/(Feuil1!$F$5:$F$32=$I$1))*ROW($F$3:$F$30),ROW(A41))),"")</f>
        <v/>
      </c>
      <c r="D42" t="str">
        <f ca="1">IFERROR(INDEX(Feuil1!$D$4:$D$32,_xlfn.AGGREGATE(15,6,(1/(Feuil1!$F$5:$F$32=$I$1))*ROW($F$3:$F$30),ROW(A41))),"")</f>
        <v/>
      </c>
      <c r="F42" t="str">
        <f ca="1">IFERROR(INDEX(Feuil1!$F$4:$F$32,_xlfn.AGGREGATE(15,6,(1/(Feuil1!$F$5:$F$32=$I$1))*ROW($F$3:$F$30),ROW(A41))),"")</f>
        <v/>
      </c>
      <c r="G42" t="str">
        <f>IFERROR(INDEX(Feuil1!$G$4:$G$32,_xlfn.AGGREGATE(15,6,(1/(Feuil1!$F$5:$F$32=-1))*ROW($F$3:$F$30),ROW(A41))),"")</f>
        <v/>
      </c>
    </row>
    <row r="43" spans="1:7" x14ac:dyDescent="0.25">
      <c r="A43" s="8" t="str">
        <f ca="1">IFERROR(INDEX(Feuil1!$A$4:$A$32,_xlfn.AGGREGATE(15,6,(1/(Feuil1!$F$5:$F$32=$I$1))*ROW($F$3:$F$30),ROW(A42))),"")</f>
        <v/>
      </c>
      <c r="B43" t="str">
        <f ca="1">IFERROR(INDEX(Feuil1!$B$4:$B$32,_xlfn.AGGREGATE(15,6,(1/(Feuil1!$F$5:$F$32=$I$1))*ROW($F$3:$F$30),ROW(A42))),"")</f>
        <v/>
      </c>
      <c r="D43" t="str">
        <f ca="1">IFERROR(INDEX(Feuil1!$D$4:$D$32,_xlfn.AGGREGATE(15,6,(1/(Feuil1!$F$5:$F$32=$I$1))*ROW($F$3:$F$30),ROW(A42))),"")</f>
        <v/>
      </c>
      <c r="F43" t="str">
        <f ca="1">IFERROR(INDEX(Feuil1!$F$4:$F$32,_xlfn.AGGREGATE(15,6,(1/(Feuil1!$F$5:$F$32=$I$1))*ROW($F$3:$F$30),ROW(A42))),"")</f>
        <v/>
      </c>
      <c r="G43" t="str">
        <f>IFERROR(INDEX(Feuil1!$G$4:$G$32,_xlfn.AGGREGATE(15,6,(1/(Feuil1!$F$5:$F$32=-1))*ROW($F$3:$F$30),ROW(A42))),"")</f>
        <v/>
      </c>
    </row>
    <row r="44" spans="1:7" x14ac:dyDescent="0.25">
      <c r="A44" s="8" t="str">
        <f ca="1">IFERROR(INDEX(Feuil1!$A$4:$A$32,_xlfn.AGGREGATE(15,6,(1/(Feuil1!$F$5:$F$32=$I$1))*ROW($F$3:$F$30),ROW(A43))),"")</f>
        <v/>
      </c>
      <c r="B44" t="str">
        <f ca="1">IFERROR(INDEX(Feuil1!$B$4:$B$32,_xlfn.AGGREGATE(15,6,(1/(Feuil1!$F$5:$F$32=$I$1))*ROW($F$3:$F$30),ROW(A43))),"")</f>
        <v/>
      </c>
      <c r="D44" t="str">
        <f ca="1">IFERROR(INDEX(Feuil1!$D$4:$D$32,_xlfn.AGGREGATE(15,6,(1/(Feuil1!$F$5:$F$32=$I$1))*ROW($F$3:$F$30),ROW(A43))),"")</f>
        <v/>
      </c>
      <c r="F44" t="str">
        <f ca="1">IFERROR(INDEX(Feuil1!$F$4:$F$32,_xlfn.AGGREGATE(15,6,(1/(Feuil1!$F$5:$F$32=$I$1))*ROW($F$3:$F$30),ROW(A43))),"")</f>
        <v/>
      </c>
      <c r="G44" t="str">
        <f>IFERROR(INDEX(Feuil1!$G$4:$G$32,_xlfn.AGGREGATE(15,6,(1/(Feuil1!$F$5:$F$32=-1))*ROW($F$3:$F$30),ROW(A43))),"")</f>
        <v/>
      </c>
    </row>
    <row r="45" spans="1:7" x14ac:dyDescent="0.25">
      <c r="A45" s="8" t="str">
        <f ca="1">IFERROR(INDEX(Feuil1!$A$4:$A$32,_xlfn.AGGREGATE(15,6,(1/(Feuil1!$F$5:$F$32=$I$1))*ROW($F$3:$F$30),ROW(A44))),"")</f>
        <v/>
      </c>
      <c r="B45" t="str">
        <f ca="1">IFERROR(INDEX(Feuil1!$B$4:$B$32,_xlfn.AGGREGATE(15,6,(1/(Feuil1!$F$5:$F$32=$I$1))*ROW($F$3:$F$30),ROW(A44))),"")</f>
        <v/>
      </c>
      <c r="D45" t="str">
        <f ca="1">IFERROR(INDEX(Feuil1!$D$4:$D$32,_xlfn.AGGREGATE(15,6,(1/(Feuil1!$F$5:$F$32=$I$1))*ROW($F$3:$F$30),ROW(A44))),"")</f>
        <v/>
      </c>
      <c r="F45" t="str">
        <f ca="1">IFERROR(INDEX(Feuil1!$F$4:$F$32,_xlfn.AGGREGATE(15,6,(1/(Feuil1!$F$5:$F$32=$I$1))*ROW($F$3:$F$30),ROW(A44))),"")</f>
        <v/>
      </c>
      <c r="G45" t="str">
        <f>IFERROR(INDEX(Feuil1!$G$4:$G$32,_xlfn.AGGREGATE(15,6,(1/(Feuil1!$F$5:$F$32=-1))*ROW($F$3:$F$30),ROW(A44))),"")</f>
        <v/>
      </c>
    </row>
    <row r="46" spans="1:7" x14ac:dyDescent="0.25">
      <c r="A46" s="8" t="str">
        <f ca="1">IFERROR(INDEX(Feuil1!$A$4:$A$32,_xlfn.AGGREGATE(15,6,(1/(Feuil1!$F$5:$F$32=$I$1))*ROW($F$3:$F$30),ROW(A45))),"")</f>
        <v/>
      </c>
      <c r="B46" t="str">
        <f ca="1">IFERROR(INDEX(Feuil1!$B$4:$B$32,_xlfn.AGGREGATE(15,6,(1/(Feuil1!$F$5:$F$32=$I$1))*ROW($F$3:$F$30),ROW(A45))),"")</f>
        <v/>
      </c>
      <c r="D46" t="str">
        <f ca="1">IFERROR(INDEX(Feuil1!$D$4:$D$32,_xlfn.AGGREGATE(15,6,(1/(Feuil1!$F$5:$F$32=$I$1))*ROW($F$3:$F$30),ROW(A45))),"")</f>
        <v/>
      </c>
      <c r="F46" t="str">
        <f ca="1">IFERROR(INDEX(Feuil1!$F$4:$F$32,_xlfn.AGGREGATE(15,6,(1/(Feuil1!$F$5:$F$32=$I$1))*ROW($F$3:$F$30),ROW(A45))),"")</f>
        <v/>
      </c>
      <c r="G46" t="str">
        <f>IFERROR(INDEX(Feuil1!$G$4:$G$32,_xlfn.AGGREGATE(15,6,(1/(Feuil1!$F$5:$F$32=-1))*ROW($F$3:$F$30),ROW(A45))),"")</f>
        <v/>
      </c>
    </row>
    <row r="47" spans="1:7" x14ac:dyDescent="0.25">
      <c r="A47" s="8" t="str">
        <f ca="1">IFERROR(INDEX(Feuil1!$A$4:$A$32,_xlfn.AGGREGATE(15,6,(1/(Feuil1!$F$5:$F$32=$I$1))*ROW($F$3:$F$30),ROW(A46))),"")</f>
        <v/>
      </c>
      <c r="B47" t="str">
        <f ca="1">IFERROR(INDEX(Feuil1!$B$4:$B$32,_xlfn.AGGREGATE(15,6,(1/(Feuil1!$F$5:$F$32=$I$1))*ROW($F$3:$F$30),ROW(A46))),"")</f>
        <v/>
      </c>
      <c r="D47" t="str">
        <f ca="1">IFERROR(INDEX(Feuil1!$D$4:$D$32,_xlfn.AGGREGATE(15,6,(1/(Feuil1!$F$5:$F$32=$I$1))*ROW($F$3:$F$30),ROW(A46))),"")</f>
        <v/>
      </c>
      <c r="F47" t="str">
        <f ca="1">IFERROR(INDEX(Feuil1!$F$4:$F$32,_xlfn.AGGREGATE(15,6,(1/(Feuil1!$F$5:$F$32=$I$1))*ROW($F$3:$F$30),ROW(A46))),"")</f>
        <v/>
      </c>
      <c r="G47" t="str">
        <f>IFERROR(INDEX(Feuil1!$G$4:$G$32,_xlfn.AGGREGATE(15,6,(1/(Feuil1!$F$5:$F$32=-1))*ROW($F$3:$F$30),ROW(A46))),"")</f>
        <v/>
      </c>
    </row>
    <row r="48" spans="1:7" x14ac:dyDescent="0.25">
      <c r="A48" s="8" t="str">
        <f ca="1">IFERROR(INDEX(Feuil1!$A$4:$A$32,_xlfn.AGGREGATE(15,6,(1/(Feuil1!$F$5:$F$32=$I$1))*ROW($F$3:$F$30),ROW(A47))),"")</f>
        <v/>
      </c>
      <c r="B48" t="str">
        <f ca="1">IFERROR(INDEX(Feuil1!$B$4:$B$32,_xlfn.AGGREGATE(15,6,(1/(Feuil1!$F$5:$F$32=$I$1))*ROW($F$3:$F$30),ROW(A47))),"")</f>
        <v/>
      </c>
      <c r="D48" t="str">
        <f ca="1">IFERROR(INDEX(Feuil1!$D$4:$D$32,_xlfn.AGGREGATE(15,6,(1/(Feuil1!$F$5:$F$32=$I$1))*ROW($F$3:$F$30),ROW(A47))),"")</f>
        <v/>
      </c>
      <c r="F48" t="str">
        <f ca="1">IFERROR(INDEX(Feuil1!$F$4:$F$32,_xlfn.AGGREGATE(15,6,(1/(Feuil1!$F$5:$F$32=$I$1))*ROW($F$3:$F$30),ROW(A47))),"")</f>
        <v/>
      </c>
      <c r="G48" t="str">
        <f>IFERROR(INDEX(Feuil1!$G$4:$G$32,_xlfn.AGGREGATE(15,6,(1/(Feuil1!$F$5:$F$32=-1))*ROW($F$3:$F$30),ROW(A47))),"")</f>
        <v/>
      </c>
    </row>
    <row r="49" spans="1:7" x14ac:dyDescent="0.25">
      <c r="A49" s="8" t="str">
        <f ca="1">IFERROR(INDEX(Feuil1!$A$4:$A$32,_xlfn.AGGREGATE(15,6,(1/(Feuil1!$F$5:$F$32=$I$1))*ROW($F$3:$F$30),ROW(A48))),"")</f>
        <v/>
      </c>
      <c r="B49" t="str">
        <f ca="1">IFERROR(INDEX(Feuil1!$B$4:$B$32,_xlfn.AGGREGATE(15,6,(1/(Feuil1!$F$5:$F$32=$I$1))*ROW($F$3:$F$30),ROW(A48))),"")</f>
        <v/>
      </c>
      <c r="D49" t="str">
        <f ca="1">IFERROR(INDEX(Feuil1!$D$4:$D$32,_xlfn.AGGREGATE(15,6,(1/(Feuil1!$F$5:$F$32=$I$1))*ROW($F$3:$F$30),ROW(A48))),"")</f>
        <v/>
      </c>
      <c r="F49" t="str">
        <f ca="1">IFERROR(INDEX(Feuil1!$F$4:$F$32,_xlfn.AGGREGATE(15,6,(1/(Feuil1!$F$5:$F$32=$I$1))*ROW($F$3:$F$30),ROW(A48))),"")</f>
        <v/>
      </c>
      <c r="G49" t="str">
        <f>IFERROR(INDEX(Feuil1!$G$4:$G$32,_xlfn.AGGREGATE(15,6,(1/(Feuil1!$F$5:$F$32=-1))*ROW($F$3:$F$30),ROW(A48))),"")</f>
        <v/>
      </c>
    </row>
    <row r="50" spans="1:7" x14ac:dyDescent="0.25">
      <c r="A50" s="8" t="str">
        <f ca="1">IFERROR(INDEX(Feuil1!$A$4:$A$32,_xlfn.AGGREGATE(15,6,(1/(Feuil1!$F$5:$F$32=$I$1))*ROW($F$3:$F$30),ROW(A49))),"")</f>
        <v/>
      </c>
      <c r="B50" t="str">
        <f ca="1">IFERROR(INDEX(Feuil1!$B$4:$B$32,_xlfn.AGGREGATE(15,6,(1/(Feuil1!$F$5:$F$32=$I$1))*ROW($F$3:$F$30),ROW(A49))),"")</f>
        <v/>
      </c>
      <c r="D50" t="str">
        <f ca="1">IFERROR(INDEX(Feuil1!$D$4:$D$32,_xlfn.AGGREGATE(15,6,(1/(Feuil1!$F$5:$F$32=$I$1))*ROW($F$3:$F$30),ROW(A49))),"")</f>
        <v/>
      </c>
      <c r="F50" t="str">
        <f ca="1">IFERROR(INDEX(Feuil1!$F$4:$F$32,_xlfn.AGGREGATE(15,6,(1/(Feuil1!$F$5:$F$32=$I$1))*ROW($F$3:$F$30),ROW(A49))),"")</f>
        <v/>
      </c>
      <c r="G50" t="str">
        <f>IFERROR(INDEX(Feuil1!$G$4:$G$32,_xlfn.AGGREGATE(15,6,(1/(Feuil1!$F$5:$F$32=-1))*ROW($F$3:$F$30),ROW(A49))),"")</f>
        <v/>
      </c>
    </row>
    <row r="51" spans="1:7" x14ac:dyDescent="0.25">
      <c r="A51" s="8" t="str">
        <f ca="1">IFERROR(INDEX(Feuil1!$A$4:$A$32,_xlfn.AGGREGATE(15,6,(1/(Feuil1!$F$5:$F$32=$I$1))*ROW($F$3:$F$30),ROW(A50))),"")</f>
        <v/>
      </c>
      <c r="B51" t="str">
        <f ca="1">IFERROR(INDEX(Feuil1!$B$4:$B$32,_xlfn.AGGREGATE(15,6,(1/(Feuil1!$F$5:$F$32=$I$1))*ROW($F$3:$F$30),ROW(A50))),"")</f>
        <v/>
      </c>
      <c r="D51" t="str">
        <f ca="1">IFERROR(INDEX(Feuil1!$D$4:$D$32,_xlfn.AGGREGATE(15,6,(1/(Feuil1!$F$5:$F$32=$I$1))*ROW($F$3:$F$30),ROW(A50))),"")</f>
        <v/>
      </c>
      <c r="F51" t="str">
        <f ca="1">IFERROR(INDEX(Feuil1!$F$4:$F$32,_xlfn.AGGREGATE(15,6,(1/(Feuil1!$F$5:$F$32=$I$1))*ROW($F$3:$F$30),ROW(A50))),"")</f>
        <v/>
      </c>
      <c r="G51" t="str">
        <f>IFERROR(INDEX(Feuil1!$G$4:$G$32,_xlfn.AGGREGATE(15,6,(1/(Feuil1!$F$5:$F$32=-1))*ROW($F$3:$F$30),ROW(A50))),"")</f>
        <v/>
      </c>
    </row>
    <row r="52" spans="1:7" x14ac:dyDescent="0.25">
      <c r="A52" s="8" t="str">
        <f ca="1">IFERROR(INDEX(Feuil1!$A$4:$A$32,_xlfn.AGGREGATE(15,6,(1/(Feuil1!$F$5:$F$32=$I$1))*ROW($F$3:$F$30),ROW(A51))),"")</f>
        <v/>
      </c>
      <c r="B52" t="str">
        <f ca="1">IFERROR(INDEX(Feuil1!$B$4:$B$32,_xlfn.AGGREGATE(15,6,(1/(Feuil1!$F$5:$F$32=$I$1))*ROW($F$3:$F$30),ROW(A51))),"")</f>
        <v/>
      </c>
      <c r="D52" t="str">
        <f ca="1">IFERROR(INDEX(Feuil1!$D$4:$D$32,_xlfn.AGGREGATE(15,6,(1/(Feuil1!$F$5:$F$32=$I$1))*ROW($F$3:$F$30),ROW(A51))),"")</f>
        <v/>
      </c>
      <c r="F52" t="str">
        <f ca="1">IFERROR(INDEX(Feuil1!$F$4:$F$32,_xlfn.AGGREGATE(15,6,(1/(Feuil1!$F$5:$F$32=$I$1))*ROW($F$3:$F$30),ROW(A51))),"")</f>
        <v/>
      </c>
      <c r="G52" t="str">
        <f>IFERROR(INDEX(Feuil1!$G$4:$G$32,_xlfn.AGGREGATE(15,6,(1/(Feuil1!$F$5:$F$32=-1))*ROW($F$3:$F$30),ROW(A51))),"")</f>
        <v/>
      </c>
    </row>
    <row r="53" spans="1:7" x14ac:dyDescent="0.25">
      <c r="A53" s="8" t="str">
        <f ca="1">IFERROR(INDEX(Feuil1!$A$4:$A$32,_xlfn.AGGREGATE(15,6,(1/(Feuil1!$F$5:$F$32=$I$1))*ROW($F$3:$F$30),ROW(A52))),"")</f>
        <v/>
      </c>
      <c r="B53" t="str">
        <f ca="1">IFERROR(INDEX(Feuil1!$B$4:$B$32,_xlfn.AGGREGATE(15,6,(1/(Feuil1!$F$5:$F$32=$I$1))*ROW($F$3:$F$30),ROW(A52))),"")</f>
        <v/>
      </c>
      <c r="D53" t="str">
        <f ca="1">IFERROR(INDEX(Feuil1!$D$4:$D$32,_xlfn.AGGREGATE(15,6,(1/(Feuil1!$F$5:$F$32=$I$1))*ROW($F$3:$F$30),ROW(A52))),"")</f>
        <v/>
      </c>
      <c r="F53" t="str">
        <f ca="1">IFERROR(INDEX(Feuil1!$F$4:$F$32,_xlfn.AGGREGATE(15,6,(1/(Feuil1!$F$5:$F$32=$I$1))*ROW($F$3:$F$30),ROW(A52))),"")</f>
        <v/>
      </c>
      <c r="G53" t="str">
        <f>IFERROR(INDEX(Feuil1!$G$4:$G$32,_xlfn.AGGREGATE(15,6,(1/(Feuil1!$F$5:$F$32=-1))*ROW($F$3:$F$30),ROW(A52))),"")</f>
        <v/>
      </c>
    </row>
    <row r="54" spans="1:7" x14ac:dyDescent="0.25">
      <c r="A54" s="8" t="str">
        <f ca="1">IFERROR(INDEX(Feuil1!$A$4:$A$32,_xlfn.AGGREGATE(15,6,(1/(Feuil1!$F$5:$F$32=$I$1))*ROW($F$3:$F$30),ROW(A53))),"")</f>
        <v/>
      </c>
      <c r="B54" t="str">
        <f ca="1">IFERROR(INDEX(Feuil1!$B$4:$B$32,_xlfn.AGGREGATE(15,6,(1/(Feuil1!$F$5:$F$32=$I$1))*ROW($F$3:$F$30),ROW(A53))),"")</f>
        <v/>
      </c>
      <c r="D54" t="str">
        <f ca="1">IFERROR(INDEX(Feuil1!$D$4:$D$32,_xlfn.AGGREGATE(15,6,(1/(Feuil1!$F$5:$F$32=$I$1))*ROW($F$3:$F$30),ROW(A53))),"")</f>
        <v/>
      </c>
      <c r="F54" t="str">
        <f ca="1">IFERROR(INDEX(Feuil1!$F$4:$F$32,_xlfn.AGGREGATE(15,6,(1/(Feuil1!$F$5:$F$32=$I$1))*ROW($F$3:$F$30),ROW(A53))),"")</f>
        <v/>
      </c>
      <c r="G54" t="str">
        <f>IFERROR(INDEX(Feuil1!$G$4:$G$32,_xlfn.AGGREGATE(15,6,(1/(Feuil1!$F$5:$F$32=-1))*ROW($F$3:$F$30),ROW(A53))),"")</f>
        <v/>
      </c>
    </row>
    <row r="55" spans="1:7" x14ac:dyDescent="0.25">
      <c r="A55" s="8" t="str">
        <f ca="1">IFERROR(INDEX(Feuil1!$A$4:$A$32,_xlfn.AGGREGATE(15,6,(1/(Feuil1!$F$5:$F$32=$I$1))*ROW($F$3:$F$30),ROW(A54))),"")</f>
        <v/>
      </c>
      <c r="B55" t="str">
        <f ca="1">IFERROR(INDEX(Feuil1!$B$4:$B$32,_xlfn.AGGREGATE(15,6,(1/(Feuil1!$F$5:$F$32=$I$1))*ROW($F$3:$F$30),ROW(A54))),"")</f>
        <v/>
      </c>
      <c r="D55" t="str">
        <f ca="1">IFERROR(INDEX(Feuil1!$D$4:$D$32,_xlfn.AGGREGATE(15,6,(1/(Feuil1!$F$5:$F$32=$I$1))*ROW($F$3:$F$30),ROW(A54))),"")</f>
        <v/>
      </c>
      <c r="F55" t="str">
        <f ca="1">IFERROR(INDEX(Feuil1!$F$4:$F$32,_xlfn.AGGREGATE(15,6,(1/(Feuil1!$F$5:$F$32=$I$1))*ROW($F$3:$F$30),ROW(A54))),"")</f>
        <v/>
      </c>
      <c r="G55" t="str">
        <f>IFERROR(INDEX(Feuil1!$G$4:$G$32,_xlfn.AGGREGATE(15,6,(1/(Feuil1!$F$5:$F$32=-1))*ROW($F$3:$F$30),ROW(A54))),"")</f>
        <v/>
      </c>
    </row>
    <row r="56" spans="1:7" x14ac:dyDescent="0.25">
      <c r="A56" s="8" t="str">
        <f ca="1">IFERROR(INDEX(Feuil1!$A$4:$A$32,_xlfn.AGGREGATE(15,6,(1/(Feuil1!$F$5:$F$32=$I$1))*ROW($F$3:$F$30),ROW(A55))),"")</f>
        <v/>
      </c>
      <c r="B56" t="str">
        <f ca="1">IFERROR(INDEX(Feuil1!$B$4:$B$32,_xlfn.AGGREGATE(15,6,(1/(Feuil1!$F$5:$F$32=$I$1))*ROW($F$3:$F$30),ROW(A55))),"")</f>
        <v/>
      </c>
      <c r="D56" t="str">
        <f ca="1">IFERROR(INDEX(Feuil1!$D$4:$D$32,_xlfn.AGGREGATE(15,6,(1/(Feuil1!$F$5:$F$32=$I$1))*ROW($F$3:$F$30),ROW(A55))),"")</f>
        <v/>
      </c>
      <c r="F56" t="str">
        <f ca="1">IFERROR(INDEX(Feuil1!$F$4:$F$32,_xlfn.AGGREGATE(15,6,(1/(Feuil1!$F$5:$F$32=$I$1))*ROW($F$3:$F$30),ROW(A55))),"")</f>
        <v/>
      </c>
      <c r="G56" t="str">
        <f>IFERROR(INDEX(Feuil1!$G$4:$G$32,_xlfn.AGGREGATE(15,6,(1/(Feuil1!$F$5:$F$32=-1))*ROW($F$3:$F$30),ROW(A55))),"")</f>
        <v/>
      </c>
    </row>
    <row r="57" spans="1:7" x14ac:dyDescent="0.25">
      <c r="A57" s="8" t="str">
        <f ca="1">IFERROR(INDEX(Feuil1!$A$4:$A$32,_xlfn.AGGREGATE(15,6,(1/(Feuil1!$F$5:$F$32=$I$1))*ROW($F$3:$F$30),ROW(A56))),"")</f>
        <v/>
      </c>
      <c r="B57" t="str">
        <f ca="1">IFERROR(INDEX(Feuil1!$B$4:$B$32,_xlfn.AGGREGATE(15,6,(1/(Feuil1!$F$5:$F$32=$I$1))*ROW($F$3:$F$30),ROW(A56))),"")</f>
        <v/>
      </c>
      <c r="D57" t="str">
        <f ca="1">IFERROR(INDEX(Feuil1!$D$4:$D$32,_xlfn.AGGREGATE(15,6,(1/(Feuil1!$F$5:$F$32=$I$1))*ROW($F$3:$F$30),ROW(A56))),"")</f>
        <v/>
      </c>
      <c r="F57" t="str">
        <f ca="1">IFERROR(INDEX(Feuil1!$F$4:$F$32,_xlfn.AGGREGATE(15,6,(1/(Feuil1!$F$5:$F$32=$I$1))*ROW($F$3:$F$30),ROW(A56))),"")</f>
        <v/>
      </c>
      <c r="G57" t="str">
        <f>IFERROR(INDEX(Feuil1!$G$4:$G$32,_xlfn.AGGREGATE(15,6,(1/(Feuil1!$F$5:$F$32=-1))*ROW($F$3:$F$30),ROW(A56))),"")</f>
        <v/>
      </c>
    </row>
    <row r="58" spans="1:7" x14ac:dyDescent="0.25">
      <c r="A58" s="8" t="str">
        <f ca="1">IFERROR(INDEX(Feuil1!$A$4:$A$32,_xlfn.AGGREGATE(15,6,(1/(Feuil1!$F$5:$F$32=$I$1))*ROW($F$3:$F$30),ROW(A57))),"")</f>
        <v/>
      </c>
      <c r="B58" t="str">
        <f ca="1">IFERROR(INDEX(Feuil1!$B$4:$B$32,_xlfn.AGGREGATE(15,6,(1/(Feuil1!$F$5:$F$32=$I$1))*ROW($F$3:$F$30),ROW(A57))),"")</f>
        <v/>
      </c>
      <c r="D58" t="str">
        <f ca="1">IFERROR(INDEX(Feuil1!$D$4:$D$32,_xlfn.AGGREGATE(15,6,(1/(Feuil1!$F$5:$F$32=$I$1))*ROW($F$3:$F$30),ROW(A57))),"")</f>
        <v/>
      </c>
      <c r="F58" t="str">
        <f ca="1">IFERROR(INDEX(Feuil1!$F$4:$F$32,_xlfn.AGGREGATE(15,6,(1/(Feuil1!$F$5:$F$32=$I$1))*ROW($F$3:$F$30),ROW(A57))),"")</f>
        <v/>
      </c>
      <c r="G58" t="str">
        <f>IFERROR(INDEX(Feuil1!$G$4:$G$32,_xlfn.AGGREGATE(15,6,(1/(Feuil1!$F$5:$F$32=-1))*ROW($F$3:$F$30),ROW(A57))),"")</f>
        <v/>
      </c>
    </row>
    <row r="59" spans="1:7" x14ac:dyDescent="0.25">
      <c r="A59" s="8" t="str">
        <f ca="1">IFERROR(INDEX(Feuil1!$A$4:$A$32,_xlfn.AGGREGATE(15,6,(1/(Feuil1!$F$5:$F$32=$I$1))*ROW($F$3:$F$30),ROW(A58))),"")</f>
        <v/>
      </c>
      <c r="B59" t="str">
        <f ca="1">IFERROR(INDEX(Feuil1!$B$4:$B$32,_xlfn.AGGREGATE(15,6,(1/(Feuil1!$F$5:$F$32=$I$1))*ROW($F$3:$F$30),ROW(A58))),"")</f>
        <v/>
      </c>
      <c r="D59" t="str">
        <f ca="1">IFERROR(INDEX(Feuil1!$D$4:$D$32,_xlfn.AGGREGATE(15,6,(1/(Feuil1!$F$5:$F$32=$I$1))*ROW($F$3:$F$30),ROW(A58))),"")</f>
        <v/>
      </c>
      <c r="F59" t="str">
        <f ca="1">IFERROR(INDEX(Feuil1!$F$4:$F$32,_xlfn.AGGREGATE(15,6,(1/(Feuil1!$F$5:$F$32=$I$1))*ROW($F$3:$F$30),ROW(A58))),"")</f>
        <v/>
      </c>
      <c r="G59" t="str">
        <f>IFERROR(INDEX(Feuil1!$G$4:$G$32,_xlfn.AGGREGATE(15,6,(1/(Feuil1!$F$5:$F$32=-1))*ROW($F$3:$F$30),ROW(A58))),"")</f>
        <v/>
      </c>
    </row>
    <row r="60" spans="1:7" x14ac:dyDescent="0.25">
      <c r="A60" s="8" t="str">
        <f ca="1">IFERROR(INDEX(Feuil1!$A$4:$A$32,_xlfn.AGGREGATE(15,6,(1/(Feuil1!$F$5:$F$32=$I$1))*ROW($F$3:$F$30),ROW(A59))),"")</f>
        <v/>
      </c>
      <c r="B60" t="str">
        <f ca="1">IFERROR(INDEX(Feuil1!$B$4:$B$32,_xlfn.AGGREGATE(15,6,(1/(Feuil1!$F$5:$F$32=$I$1))*ROW($F$3:$F$30),ROW(A59))),"")</f>
        <v/>
      </c>
      <c r="D60" t="str">
        <f ca="1">IFERROR(INDEX(Feuil1!$D$4:$D$32,_xlfn.AGGREGATE(15,6,(1/(Feuil1!$F$5:$F$32=$I$1))*ROW($F$3:$F$30),ROW(A59))),"")</f>
        <v/>
      </c>
      <c r="F60" t="str">
        <f ca="1">IFERROR(INDEX(Feuil1!$F$4:$F$32,_xlfn.AGGREGATE(15,6,(1/(Feuil1!$F$5:$F$32=$I$1))*ROW($F$3:$F$30),ROW(A59))),"")</f>
        <v/>
      </c>
      <c r="G60" t="str">
        <f>IFERROR(INDEX(Feuil1!$G$4:$G$32,_xlfn.AGGREGATE(15,6,(1/(Feuil1!$F$5:$F$32=-1))*ROW($F$3:$F$30),ROW(A59))),"")</f>
        <v/>
      </c>
    </row>
    <row r="61" spans="1:7" x14ac:dyDescent="0.25">
      <c r="A61" s="8" t="str">
        <f ca="1">IFERROR(INDEX(Feuil1!$A$4:$A$32,_xlfn.AGGREGATE(15,6,(1/(Feuil1!$F$5:$F$32=$I$1))*ROW($F$3:$F$30),ROW(A60))),"")</f>
        <v/>
      </c>
      <c r="B61" t="str">
        <f ca="1">IFERROR(INDEX(Feuil1!$B$4:$B$32,_xlfn.AGGREGATE(15,6,(1/(Feuil1!$F$5:$F$32=$I$1))*ROW($F$3:$F$30),ROW(A60))),"")</f>
        <v/>
      </c>
      <c r="D61" t="str">
        <f ca="1">IFERROR(INDEX(Feuil1!$D$4:$D$32,_xlfn.AGGREGATE(15,6,(1/(Feuil1!$F$5:$F$32=$I$1))*ROW($F$3:$F$30),ROW(A60))),"")</f>
        <v/>
      </c>
      <c r="F61" t="str">
        <f ca="1">IFERROR(INDEX(Feuil1!$F$4:$F$32,_xlfn.AGGREGATE(15,6,(1/(Feuil1!$F$5:$F$32=$I$1))*ROW($F$3:$F$30),ROW(A60))),"")</f>
        <v/>
      </c>
      <c r="G61" t="str">
        <f>IFERROR(INDEX(Feuil1!$G$4:$G$32,_xlfn.AGGREGATE(15,6,(1/(Feuil1!$F$5:$F$32=-1))*ROW($F$3:$F$30),ROW(A60))),"")</f>
        <v/>
      </c>
    </row>
    <row r="62" spans="1:7" x14ac:dyDescent="0.25">
      <c r="A62" s="8" t="str">
        <f ca="1">IFERROR(INDEX(Feuil1!$A$4:$A$32,_xlfn.AGGREGATE(15,6,(1/(Feuil1!$F$5:$F$32=$I$1))*ROW($F$3:$F$30),ROW(A61))),"")</f>
        <v/>
      </c>
      <c r="B62" t="str">
        <f ca="1">IFERROR(INDEX(Feuil1!$B$4:$B$32,_xlfn.AGGREGATE(15,6,(1/(Feuil1!$F$5:$F$32=$I$1))*ROW($F$3:$F$30),ROW(A61))),"")</f>
        <v/>
      </c>
      <c r="D62" t="str">
        <f ca="1">IFERROR(INDEX(Feuil1!$D$4:$D$32,_xlfn.AGGREGATE(15,6,(1/(Feuil1!$F$5:$F$32=$I$1))*ROW($F$3:$F$30),ROW(A61))),"")</f>
        <v/>
      </c>
      <c r="F62" t="str">
        <f ca="1">IFERROR(INDEX(Feuil1!$F$4:$F$32,_xlfn.AGGREGATE(15,6,(1/(Feuil1!$F$5:$F$32=$I$1))*ROW($F$3:$F$30),ROW(A61))),"")</f>
        <v/>
      </c>
      <c r="G62" t="str">
        <f>IFERROR(INDEX(Feuil1!$G$4:$G$32,_xlfn.AGGREGATE(15,6,(1/(Feuil1!$F$5:$F$32=-1))*ROW($F$3:$F$30),ROW(A61))),"")</f>
        <v/>
      </c>
    </row>
    <row r="63" spans="1:7" x14ac:dyDescent="0.25">
      <c r="A63" s="8" t="str">
        <f ca="1">IFERROR(INDEX(Feuil1!$A$4:$A$32,_xlfn.AGGREGATE(15,6,(1/(Feuil1!$F$5:$F$32=$I$1))*ROW($F$3:$F$30),ROW(A62))),"")</f>
        <v/>
      </c>
      <c r="B63" t="str">
        <f ca="1">IFERROR(INDEX(Feuil1!$B$4:$B$32,_xlfn.AGGREGATE(15,6,(1/(Feuil1!$F$5:$F$32=$I$1))*ROW($F$3:$F$30),ROW(A62))),"")</f>
        <v/>
      </c>
      <c r="D63" t="str">
        <f ca="1">IFERROR(INDEX(Feuil1!$D$4:$D$32,_xlfn.AGGREGATE(15,6,(1/(Feuil1!$F$5:$F$32=$I$1))*ROW($F$3:$F$30),ROW(A62))),"")</f>
        <v/>
      </c>
      <c r="F63" t="str">
        <f ca="1">IFERROR(INDEX(Feuil1!$F$4:$F$32,_xlfn.AGGREGATE(15,6,(1/(Feuil1!$F$5:$F$32=$I$1))*ROW($F$3:$F$30),ROW(A62))),"")</f>
        <v/>
      </c>
      <c r="G63" t="str">
        <f>IFERROR(INDEX(Feuil1!$G$4:$G$32,_xlfn.AGGREGATE(15,6,(1/(Feuil1!$F$5:$F$32=-1))*ROW($F$3:$F$30),ROW(A62))),"")</f>
        <v/>
      </c>
    </row>
    <row r="64" spans="1:7" x14ac:dyDescent="0.25">
      <c r="A64" s="8" t="str">
        <f ca="1">IFERROR(INDEX(Feuil1!$A$4:$A$32,_xlfn.AGGREGATE(15,6,(1/(Feuil1!$F$5:$F$32=$I$1))*ROW($F$3:$F$30),ROW(A63))),"")</f>
        <v/>
      </c>
      <c r="B64" t="str">
        <f ca="1">IFERROR(INDEX(Feuil1!$B$4:$B$32,_xlfn.AGGREGATE(15,6,(1/(Feuil1!$F$5:$F$32=$I$1))*ROW($F$3:$F$30),ROW(A63))),"")</f>
        <v/>
      </c>
      <c r="D64" t="str">
        <f ca="1">IFERROR(INDEX(Feuil1!$D$4:$D$32,_xlfn.AGGREGATE(15,6,(1/(Feuil1!$F$5:$F$32=$I$1))*ROW($F$3:$F$30),ROW(A63))),"")</f>
        <v/>
      </c>
      <c r="F64" t="str">
        <f ca="1">IFERROR(INDEX(Feuil1!$F$4:$F$32,_xlfn.AGGREGATE(15,6,(1/(Feuil1!$F$5:$F$32=$I$1))*ROW($F$3:$F$30),ROW(A63))),"")</f>
        <v/>
      </c>
      <c r="G64" t="str">
        <f>IFERROR(INDEX(Feuil1!$G$4:$G$32,_xlfn.AGGREGATE(15,6,(1/(Feuil1!$F$5:$F$32=-1))*ROW($F$3:$F$30),ROW(A63))),"")</f>
        <v/>
      </c>
    </row>
    <row r="65" spans="1:7" x14ac:dyDescent="0.25">
      <c r="A65" s="8" t="str">
        <f ca="1">IFERROR(INDEX(Feuil1!$A$4:$A$32,_xlfn.AGGREGATE(15,6,(1/(Feuil1!$F$5:$F$32=$I$1))*ROW($F$3:$F$30),ROW(A64))),"")</f>
        <v/>
      </c>
      <c r="B65" t="str">
        <f ca="1">IFERROR(INDEX(Feuil1!$B$4:$B$32,_xlfn.AGGREGATE(15,6,(1/(Feuil1!$F$5:$F$32=$I$1))*ROW($F$3:$F$30),ROW(A64))),"")</f>
        <v/>
      </c>
      <c r="D65" t="str">
        <f ca="1">IFERROR(INDEX(Feuil1!$D$4:$D$32,_xlfn.AGGREGATE(15,6,(1/(Feuil1!$F$5:$F$32=$I$1))*ROW($F$3:$F$30),ROW(A64))),"")</f>
        <v/>
      </c>
      <c r="F65" t="str">
        <f ca="1">IFERROR(INDEX(Feuil1!$F$4:$F$32,_xlfn.AGGREGATE(15,6,(1/(Feuil1!$F$5:$F$32=$I$1))*ROW($F$3:$F$30),ROW(A64))),"")</f>
        <v/>
      </c>
      <c r="G65" t="str">
        <f>IFERROR(INDEX(Feuil1!$G$4:$G$32,_xlfn.AGGREGATE(15,6,(1/(Feuil1!$F$5:$F$32=-1))*ROW($F$3:$F$30),ROW(A64))),"")</f>
        <v/>
      </c>
    </row>
    <row r="66" spans="1:7" x14ac:dyDescent="0.25">
      <c r="A66" s="8" t="str">
        <f ca="1">IFERROR(INDEX(Feuil1!$A$4:$A$32,_xlfn.AGGREGATE(15,6,(1/(Feuil1!$F$5:$F$32=$I$1))*ROW($F$3:$F$30),ROW(A65))),"")</f>
        <v/>
      </c>
      <c r="B66" t="str">
        <f ca="1">IFERROR(INDEX(Feuil1!$B$4:$B$32,_xlfn.AGGREGATE(15,6,(1/(Feuil1!$F$5:$F$32=$I$1))*ROW($F$3:$F$30),ROW(A65))),"")</f>
        <v/>
      </c>
      <c r="D66" t="str">
        <f ca="1">IFERROR(INDEX(Feuil1!$D$4:$D$32,_xlfn.AGGREGATE(15,6,(1/(Feuil1!$F$5:$F$32=$I$1))*ROW($F$3:$F$30),ROW(A65))),"")</f>
        <v/>
      </c>
      <c r="F66" t="str">
        <f ca="1">IFERROR(INDEX(Feuil1!$F$4:$F$32,_xlfn.AGGREGATE(15,6,(1/(Feuil1!$F$5:$F$32=$I$1))*ROW($F$3:$F$30),ROW(A65))),"")</f>
        <v/>
      </c>
      <c r="G66" t="str">
        <f>IFERROR(INDEX(Feuil1!$G$4:$G$32,_xlfn.AGGREGATE(15,6,(1/(Feuil1!$F$5:$F$32=-1))*ROW($F$3:$F$30),ROW(A65))),"")</f>
        <v/>
      </c>
    </row>
    <row r="67" spans="1:7" x14ac:dyDescent="0.25">
      <c r="A67" s="8" t="str">
        <f ca="1">IFERROR(INDEX(Feuil1!$A$4:$A$32,_xlfn.AGGREGATE(15,6,(1/(Feuil1!$F$5:$F$32=$I$1))*ROW($F$3:$F$30),ROW(A66))),"")</f>
        <v/>
      </c>
      <c r="B67" t="str">
        <f ca="1">IFERROR(INDEX(Feuil1!$B$4:$B$32,_xlfn.AGGREGATE(15,6,(1/(Feuil1!$F$5:$F$32=$I$1))*ROW($F$3:$F$30),ROW(A66))),"")</f>
        <v/>
      </c>
      <c r="D67" t="str">
        <f ca="1">IFERROR(INDEX(Feuil1!$D$4:$D$32,_xlfn.AGGREGATE(15,6,(1/(Feuil1!$F$5:$F$32=$I$1))*ROW($F$3:$F$30),ROW(A66))),"")</f>
        <v/>
      </c>
      <c r="F67" t="str">
        <f ca="1">IFERROR(INDEX(Feuil1!$F$4:$F$32,_xlfn.AGGREGATE(15,6,(1/(Feuil1!$F$5:$F$32=$I$1))*ROW($F$3:$F$30),ROW(A66))),"")</f>
        <v/>
      </c>
      <c r="G67" t="str">
        <f>IFERROR(INDEX(Feuil1!$G$4:$G$32,_xlfn.AGGREGATE(15,6,(1/(Feuil1!$F$5:$F$32=-1))*ROW($F$3:$F$30),ROW(A66))),"")</f>
        <v/>
      </c>
    </row>
    <row r="68" spans="1:7" x14ac:dyDescent="0.25">
      <c r="A68" s="8" t="str">
        <f ca="1">IFERROR(INDEX(Feuil1!$A$4:$A$32,_xlfn.AGGREGATE(15,6,(1/(Feuil1!$F$5:$F$32=$I$1))*ROW($F$3:$F$30),ROW(A67))),"")</f>
        <v/>
      </c>
      <c r="B68" t="str">
        <f ca="1">IFERROR(INDEX(Feuil1!$B$4:$B$32,_xlfn.AGGREGATE(15,6,(1/(Feuil1!$F$5:$F$32=$I$1))*ROW($F$3:$F$30),ROW(A67))),"")</f>
        <v/>
      </c>
      <c r="D68" t="str">
        <f ca="1">IFERROR(INDEX(Feuil1!$D$4:$D$32,_xlfn.AGGREGATE(15,6,(1/(Feuil1!$F$5:$F$32=$I$1))*ROW($F$3:$F$30),ROW(A67))),"")</f>
        <v/>
      </c>
      <c r="F68" t="str">
        <f ca="1">IFERROR(INDEX(Feuil1!$F$4:$F$32,_xlfn.AGGREGATE(15,6,(1/(Feuil1!$F$5:$F$32=$I$1))*ROW($F$3:$F$30),ROW(A67))),"")</f>
        <v/>
      </c>
      <c r="G68" t="str">
        <f>IFERROR(INDEX(Feuil1!$G$4:$G$32,_xlfn.AGGREGATE(15,6,(1/(Feuil1!$F$5:$F$32=-1))*ROW($F$3:$F$30),ROW(A67))),"")</f>
        <v/>
      </c>
    </row>
    <row r="69" spans="1:7" x14ac:dyDescent="0.25">
      <c r="A69" s="8" t="str">
        <f ca="1">IFERROR(INDEX(Feuil1!$A$4:$A$32,_xlfn.AGGREGATE(15,6,(1/(Feuil1!$F$5:$F$32=$I$1))*ROW($F$3:$F$30),ROW(A68))),"")</f>
        <v/>
      </c>
      <c r="B69" t="str">
        <f ca="1">IFERROR(INDEX(Feuil1!$B$4:$B$32,_xlfn.AGGREGATE(15,6,(1/(Feuil1!$F$5:$F$32=$I$1))*ROW($F$3:$F$30),ROW(A68))),"")</f>
        <v/>
      </c>
      <c r="D69" t="str">
        <f ca="1">IFERROR(INDEX(Feuil1!$D$4:$D$32,_xlfn.AGGREGATE(15,6,(1/(Feuil1!$F$5:$F$32=$I$1))*ROW($F$3:$F$30),ROW(A68))),"")</f>
        <v/>
      </c>
      <c r="F69" t="str">
        <f ca="1">IFERROR(INDEX(Feuil1!$F$4:$F$32,_xlfn.AGGREGATE(15,6,(1/(Feuil1!$F$5:$F$32=$I$1))*ROW($F$3:$F$30),ROW(A68))),"")</f>
        <v/>
      </c>
      <c r="G69" t="str">
        <f>IFERROR(INDEX(Feuil1!$G$4:$G$32,_xlfn.AGGREGATE(15,6,(1/(Feuil1!$F$5:$F$32=-1))*ROW($F$3:$F$30),ROW(A68))),"")</f>
        <v/>
      </c>
    </row>
    <row r="70" spans="1:7" x14ac:dyDescent="0.25">
      <c r="A70" s="8" t="str">
        <f ca="1">IFERROR(INDEX(Feuil1!$A$4:$A$32,_xlfn.AGGREGATE(15,6,(1/(Feuil1!$F$5:$F$32=$I$1))*ROW($F$3:$F$30),ROW(A69))),"")</f>
        <v/>
      </c>
      <c r="B70" t="str">
        <f ca="1">IFERROR(INDEX(Feuil1!$B$4:$B$32,_xlfn.AGGREGATE(15,6,(1/(Feuil1!$F$5:$F$32=$I$1))*ROW($F$3:$F$30),ROW(A69))),"")</f>
        <v/>
      </c>
      <c r="D70" t="str">
        <f ca="1">IFERROR(INDEX(Feuil1!$D$4:$D$32,_xlfn.AGGREGATE(15,6,(1/(Feuil1!$F$5:$F$32=$I$1))*ROW($F$3:$F$30),ROW(A69))),"")</f>
        <v/>
      </c>
      <c r="F70" t="str">
        <f ca="1">IFERROR(INDEX(Feuil1!$F$4:$F$32,_xlfn.AGGREGATE(15,6,(1/(Feuil1!$F$5:$F$32=$I$1))*ROW($F$3:$F$30),ROW(A69))),"")</f>
        <v/>
      </c>
      <c r="G70" t="str">
        <f>IFERROR(INDEX(Feuil1!$G$4:$G$32,_xlfn.AGGREGATE(15,6,(1/(Feuil1!$F$5:$F$32=-1))*ROW($F$3:$F$30),ROW(A69))),"")</f>
        <v/>
      </c>
    </row>
    <row r="71" spans="1:7" x14ac:dyDescent="0.25">
      <c r="A71" s="8" t="str">
        <f ca="1">IFERROR(INDEX(Feuil1!$A$4:$A$32,_xlfn.AGGREGATE(15,6,(1/(Feuil1!$F$5:$F$32=$I$1))*ROW($F$3:$F$30),ROW(A70))),"")</f>
        <v/>
      </c>
      <c r="B71" t="str">
        <f ca="1">IFERROR(INDEX(Feuil1!$B$4:$B$32,_xlfn.AGGREGATE(15,6,(1/(Feuil1!$F$5:$F$32=$I$1))*ROW($F$3:$F$30),ROW(A70))),"")</f>
        <v/>
      </c>
      <c r="D71" t="str">
        <f ca="1">IFERROR(INDEX(Feuil1!$D$4:$D$32,_xlfn.AGGREGATE(15,6,(1/(Feuil1!$F$5:$F$32=$I$1))*ROW($F$3:$F$30),ROW(A70))),"")</f>
        <v/>
      </c>
      <c r="F71" t="str">
        <f ca="1">IFERROR(INDEX(Feuil1!$F$4:$F$32,_xlfn.AGGREGATE(15,6,(1/(Feuil1!$F$5:$F$32=$I$1))*ROW($F$3:$F$30),ROW(A70))),"")</f>
        <v/>
      </c>
      <c r="G71" t="str">
        <f>IFERROR(INDEX(Feuil1!$G$4:$G$32,_xlfn.AGGREGATE(15,6,(1/(Feuil1!$F$5:$F$32=-1))*ROW($F$3:$F$30),ROW(A70))),"")</f>
        <v/>
      </c>
    </row>
    <row r="72" spans="1:7" x14ac:dyDescent="0.25">
      <c r="A72" s="8" t="str">
        <f ca="1">IFERROR(INDEX(Feuil1!$A$4:$A$32,_xlfn.AGGREGATE(15,6,(1/(Feuil1!$F$5:$F$32=$I$1))*ROW($F$3:$F$30),ROW(A71))),"")</f>
        <v/>
      </c>
      <c r="B72" t="str">
        <f ca="1">IFERROR(INDEX(Feuil1!$B$4:$B$32,_xlfn.AGGREGATE(15,6,(1/(Feuil1!$F$5:$F$32=$I$1))*ROW($F$3:$F$30),ROW(A71))),"")</f>
        <v/>
      </c>
      <c r="D72" t="str">
        <f ca="1">IFERROR(INDEX(Feuil1!$D$4:$D$32,_xlfn.AGGREGATE(15,6,(1/(Feuil1!$F$5:$F$32=$I$1))*ROW($F$3:$F$30),ROW(A71))),"")</f>
        <v/>
      </c>
      <c r="F72" t="str">
        <f ca="1">IFERROR(INDEX(Feuil1!$F$4:$F$32,_xlfn.AGGREGATE(15,6,(1/(Feuil1!$F$5:$F$32=$I$1))*ROW($F$3:$F$30),ROW(A71))),"")</f>
        <v/>
      </c>
      <c r="G72" t="str">
        <f>IFERROR(INDEX(Feuil1!$G$4:$G$32,_xlfn.AGGREGATE(15,6,(1/(Feuil1!$F$5:$F$32=-1))*ROW($F$3:$F$30),ROW(A71))),"")</f>
        <v/>
      </c>
    </row>
    <row r="73" spans="1:7" x14ac:dyDescent="0.25">
      <c r="A73" s="8" t="str">
        <f ca="1">IFERROR(INDEX(Feuil1!$A$4:$A$32,_xlfn.AGGREGATE(15,6,(1/(Feuil1!$F$5:$F$32=$I$1))*ROW($F$3:$F$30),ROW(A72))),"")</f>
        <v/>
      </c>
      <c r="B73" t="str">
        <f ca="1">IFERROR(INDEX(Feuil1!$B$4:$B$32,_xlfn.AGGREGATE(15,6,(1/(Feuil1!$F$5:$F$32=$I$1))*ROW($F$3:$F$30),ROW(A72))),"")</f>
        <v/>
      </c>
      <c r="D73" t="str">
        <f ca="1">IFERROR(INDEX(Feuil1!$D$4:$D$32,_xlfn.AGGREGATE(15,6,(1/(Feuil1!$F$5:$F$32=$I$1))*ROW($F$3:$F$30),ROW(A72))),"")</f>
        <v/>
      </c>
      <c r="F73" t="str">
        <f ca="1">IFERROR(INDEX(Feuil1!$F$4:$F$32,_xlfn.AGGREGATE(15,6,(1/(Feuil1!$F$5:$F$32=$I$1))*ROW($F$3:$F$30),ROW(A72))),"")</f>
        <v/>
      </c>
      <c r="G73" t="str">
        <f>IFERROR(INDEX(Feuil1!$G$4:$G$32,_xlfn.AGGREGATE(15,6,(1/(Feuil1!$F$5:$F$32=-1))*ROW($F$3:$F$30),ROW(A72))),"")</f>
        <v/>
      </c>
    </row>
    <row r="74" spans="1:7" x14ac:dyDescent="0.25">
      <c r="A74" s="8" t="str">
        <f ca="1">IFERROR(INDEX(Feuil1!$A$4:$A$32,_xlfn.AGGREGATE(15,6,(1/(Feuil1!$F$5:$F$32=$I$1))*ROW($F$3:$F$30),ROW(A73))),"")</f>
        <v/>
      </c>
      <c r="B74" t="str">
        <f ca="1">IFERROR(INDEX(Feuil1!$B$4:$B$32,_xlfn.AGGREGATE(15,6,(1/(Feuil1!$F$5:$F$32=$I$1))*ROW($F$3:$F$30),ROW(A73))),"")</f>
        <v/>
      </c>
      <c r="D74" t="str">
        <f ca="1">IFERROR(INDEX(Feuil1!$D$4:$D$32,_xlfn.AGGREGATE(15,6,(1/(Feuil1!$F$5:$F$32=$I$1))*ROW($F$3:$F$30),ROW(A73))),"")</f>
        <v/>
      </c>
      <c r="F74" t="str">
        <f ca="1">IFERROR(INDEX(Feuil1!$F$4:$F$32,_xlfn.AGGREGATE(15,6,(1/(Feuil1!$F$5:$F$32=$I$1))*ROW($F$3:$F$30),ROW(A73))),"")</f>
        <v/>
      </c>
      <c r="G74" t="str">
        <f>IFERROR(INDEX(Feuil1!$G$4:$G$32,_xlfn.AGGREGATE(15,6,(1/(Feuil1!$F$5:$F$32=-1))*ROW($F$3:$F$30),ROW(A73))),"")</f>
        <v/>
      </c>
    </row>
    <row r="75" spans="1:7" x14ac:dyDescent="0.25">
      <c r="A75" s="8" t="str">
        <f ca="1">IFERROR(INDEX(Feuil1!$A$4:$A$32,_xlfn.AGGREGATE(15,6,(1/(Feuil1!$F$5:$F$32=$I$1))*ROW($F$3:$F$30),ROW(A74))),"")</f>
        <v/>
      </c>
      <c r="B75" t="str">
        <f ca="1">IFERROR(INDEX(Feuil1!$B$4:$B$32,_xlfn.AGGREGATE(15,6,(1/(Feuil1!$F$5:$F$32=$I$1))*ROW($F$3:$F$30),ROW(A74))),"")</f>
        <v/>
      </c>
      <c r="D75" t="str">
        <f ca="1">IFERROR(INDEX(Feuil1!$D$4:$D$32,_xlfn.AGGREGATE(15,6,(1/(Feuil1!$F$5:$F$32=$I$1))*ROW($F$3:$F$30),ROW(A74))),"")</f>
        <v/>
      </c>
      <c r="F75" t="str">
        <f ca="1">IFERROR(INDEX(Feuil1!$F$4:$F$32,_xlfn.AGGREGATE(15,6,(1/(Feuil1!$F$5:$F$32=$I$1))*ROW($F$3:$F$30),ROW(A74))),"")</f>
        <v/>
      </c>
      <c r="G75" t="str">
        <f>IFERROR(INDEX(Feuil1!$G$4:$G$32,_xlfn.AGGREGATE(15,6,(1/(Feuil1!$F$5:$F$32=-1))*ROW($F$3:$F$30),ROW(A74))),"")</f>
        <v/>
      </c>
    </row>
    <row r="76" spans="1:7" x14ac:dyDescent="0.25">
      <c r="A76" s="8" t="str">
        <f ca="1">IFERROR(INDEX(Feuil1!$A$4:$A$32,_xlfn.AGGREGATE(15,6,(1/(Feuil1!$F$5:$F$32=$I$1))*ROW($F$3:$F$30),ROW(A75))),"")</f>
        <v/>
      </c>
      <c r="B76" t="str">
        <f ca="1">IFERROR(INDEX(Feuil1!$B$4:$B$32,_xlfn.AGGREGATE(15,6,(1/(Feuil1!$F$5:$F$32=$I$1))*ROW($F$3:$F$30),ROW(A75))),"")</f>
        <v/>
      </c>
      <c r="D76" t="str">
        <f ca="1">IFERROR(INDEX(Feuil1!$D$4:$D$32,_xlfn.AGGREGATE(15,6,(1/(Feuil1!$F$5:$F$32=$I$1))*ROW($F$3:$F$30),ROW(A75))),"")</f>
        <v/>
      </c>
      <c r="F76" t="str">
        <f ca="1">IFERROR(INDEX(Feuil1!$F$4:$F$32,_xlfn.AGGREGATE(15,6,(1/(Feuil1!$F$5:$F$32=$I$1))*ROW($F$3:$F$30),ROW(A75))),"")</f>
        <v/>
      </c>
      <c r="G76" t="str">
        <f>IFERROR(INDEX(Feuil1!$G$4:$G$32,_xlfn.AGGREGATE(15,6,(1/(Feuil1!$F$5:$F$32=-1))*ROW($F$3:$F$30),ROW(A75))),"")</f>
        <v/>
      </c>
    </row>
    <row r="77" spans="1:7" x14ac:dyDescent="0.25">
      <c r="A77" s="8" t="str">
        <f ca="1">IFERROR(INDEX(Feuil1!$A$4:$A$32,_xlfn.AGGREGATE(15,6,(1/(Feuil1!$F$5:$F$32=$I$1))*ROW($F$3:$F$30),ROW(A76))),"")</f>
        <v/>
      </c>
      <c r="B77" t="str">
        <f ca="1">IFERROR(INDEX(Feuil1!$B$4:$B$32,_xlfn.AGGREGATE(15,6,(1/(Feuil1!$F$5:$F$32=$I$1))*ROW($F$3:$F$30),ROW(A76))),"")</f>
        <v/>
      </c>
      <c r="D77" t="str">
        <f ca="1">IFERROR(INDEX(Feuil1!$D$4:$D$32,_xlfn.AGGREGATE(15,6,(1/(Feuil1!$F$5:$F$32=$I$1))*ROW($F$3:$F$30),ROW(A76))),"")</f>
        <v/>
      </c>
      <c r="F77" t="str">
        <f ca="1">IFERROR(INDEX(Feuil1!$F$4:$F$32,_xlfn.AGGREGATE(15,6,(1/(Feuil1!$F$5:$F$32=$I$1))*ROW($F$3:$F$30),ROW(A76))),"")</f>
        <v/>
      </c>
      <c r="G77" t="str">
        <f>IFERROR(INDEX(Feuil1!$G$4:$G$32,_xlfn.AGGREGATE(15,6,(1/(Feuil1!$F$5:$F$32=-1))*ROW($F$3:$F$30),ROW(A76))),"")</f>
        <v/>
      </c>
    </row>
    <row r="78" spans="1:7" x14ac:dyDescent="0.25">
      <c r="A78" s="8" t="str">
        <f ca="1">IFERROR(INDEX(Feuil1!$A$4:$A$32,_xlfn.AGGREGATE(15,6,(1/(Feuil1!$F$5:$F$32=$I$1))*ROW($F$3:$F$30),ROW(A77))),"")</f>
        <v/>
      </c>
      <c r="B78" t="str">
        <f ca="1">IFERROR(INDEX(Feuil1!$B$4:$B$32,_xlfn.AGGREGATE(15,6,(1/(Feuil1!$F$5:$F$32=$I$1))*ROW($F$3:$F$30),ROW(A77))),"")</f>
        <v/>
      </c>
      <c r="D78" t="str">
        <f ca="1">IFERROR(INDEX(Feuil1!$D$4:$D$32,_xlfn.AGGREGATE(15,6,(1/(Feuil1!$F$5:$F$32=$I$1))*ROW($F$3:$F$30),ROW(A77))),"")</f>
        <v/>
      </c>
      <c r="F78" t="str">
        <f ca="1">IFERROR(INDEX(Feuil1!$F$4:$F$32,_xlfn.AGGREGATE(15,6,(1/(Feuil1!$F$5:$F$32=$I$1))*ROW($F$3:$F$30),ROW(A77))),"")</f>
        <v/>
      </c>
      <c r="G78" t="str">
        <f>IFERROR(INDEX(Feuil1!$G$4:$G$32,_xlfn.AGGREGATE(15,6,(1/(Feuil1!$F$5:$F$32=-1))*ROW($F$3:$F$30),ROW(A77))),"")</f>
        <v/>
      </c>
    </row>
    <row r="79" spans="1:7" x14ac:dyDescent="0.25">
      <c r="A79" s="8" t="str">
        <f ca="1">IFERROR(INDEX(Feuil1!$A$4:$A$32,_xlfn.AGGREGATE(15,6,(1/(Feuil1!$F$5:$F$32=$I$1))*ROW($F$3:$F$30),ROW(A78))),"")</f>
        <v/>
      </c>
      <c r="B79" t="str">
        <f ca="1">IFERROR(INDEX(Feuil1!$B$4:$B$32,_xlfn.AGGREGATE(15,6,(1/(Feuil1!$F$5:$F$32=$I$1))*ROW($F$3:$F$30),ROW(A78))),"")</f>
        <v/>
      </c>
      <c r="D79" t="str">
        <f ca="1">IFERROR(INDEX(Feuil1!$D$4:$D$32,_xlfn.AGGREGATE(15,6,(1/(Feuil1!$F$5:$F$32=$I$1))*ROW($F$3:$F$30),ROW(A78))),"")</f>
        <v/>
      </c>
      <c r="F79" t="str">
        <f ca="1">IFERROR(INDEX(Feuil1!$F$4:$F$32,_xlfn.AGGREGATE(15,6,(1/(Feuil1!$F$5:$F$32=$I$1))*ROW($F$3:$F$30),ROW(A78))),"")</f>
        <v/>
      </c>
      <c r="G79" t="str">
        <f>IFERROR(INDEX(Feuil1!$G$4:$G$32,_xlfn.AGGREGATE(15,6,(1/(Feuil1!$F$5:$F$32=-1))*ROW($F$3:$F$30),ROW(A78))),"")</f>
        <v/>
      </c>
    </row>
    <row r="80" spans="1:7" x14ac:dyDescent="0.25">
      <c r="A80" s="8" t="str">
        <f ca="1">IFERROR(INDEX(Feuil1!$A$4:$A$32,_xlfn.AGGREGATE(15,6,(1/(Feuil1!$F$5:$F$32=$I$1))*ROW($F$3:$F$30),ROW(A79))),"")</f>
        <v/>
      </c>
      <c r="B80" t="str">
        <f ca="1">IFERROR(INDEX(Feuil1!$B$4:$B$32,_xlfn.AGGREGATE(15,6,(1/(Feuil1!$F$5:$F$32=$I$1))*ROW($F$3:$F$30),ROW(A79))),"")</f>
        <v/>
      </c>
      <c r="D80" t="str">
        <f ca="1">IFERROR(INDEX(Feuil1!$D$4:$D$32,_xlfn.AGGREGATE(15,6,(1/(Feuil1!$F$5:$F$32=$I$1))*ROW($F$3:$F$30),ROW(A79))),"")</f>
        <v/>
      </c>
      <c r="F80" t="str">
        <f ca="1">IFERROR(INDEX(Feuil1!$F$4:$F$32,_xlfn.AGGREGATE(15,6,(1/(Feuil1!$F$5:$F$32=$I$1))*ROW($F$3:$F$30),ROW(A79))),"")</f>
        <v/>
      </c>
      <c r="G80" t="str">
        <f>IFERROR(INDEX(Feuil1!$G$4:$G$32,_xlfn.AGGREGATE(15,6,(1/(Feuil1!$F$5:$F$32=-1))*ROW($F$3:$F$30),ROW(A79))),"")</f>
        <v/>
      </c>
    </row>
    <row r="81" spans="1:7" x14ac:dyDescent="0.25">
      <c r="A81" s="8" t="str">
        <f ca="1">IFERROR(INDEX(Feuil1!$A$4:$A$32,_xlfn.AGGREGATE(15,6,(1/(Feuil1!$F$5:$F$32=$I$1))*ROW($F$3:$F$30),ROW(A80))),"")</f>
        <v/>
      </c>
      <c r="B81" t="str">
        <f ca="1">IFERROR(INDEX(Feuil1!$B$4:$B$32,_xlfn.AGGREGATE(15,6,(1/(Feuil1!$F$5:$F$32=$I$1))*ROW($F$3:$F$30),ROW(A80))),"")</f>
        <v/>
      </c>
      <c r="D81" t="str">
        <f ca="1">IFERROR(INDEX(Feuil1!$D$4:$D$32,_xlfn.AGGREGATE(15,6,(1/(Feuil1!$F$5:$F$32=$I$1))*ROW($F$3:$F$30),ROW(A80))),"")</f>
        <v/>
      </c>
      <c r="F81" t="str">
        <f ca="1">IFERROR(INDEX(Feuil1!$F$4:$F$32,_xlfn.AGGREGATE(15,6,(1/(Feuil1!$F$5:$F$32=$I$1))*ROW($F$3:$F$30),ROW(A80))),"")</f>
        <v/>
      </c>
      <c r="G81" t="str">
        <f>IFERROR(INDEX(Feuil1!$G$4:$G$32,_xlfn.AGGREGATE(15,6,(1/(Feuil1!$F$5:$F$32=-1))*ROW($F$3:$F$30),ROW(A80))),"")</f>
        <v/>
      </c>
    </row>
    <row r="82" spans="1:7" x14ac:dyDescent="0.25">
      <c r="A82" s="8" t="str">
        <f ca="1">IFERROR(INDEX(Feuil1!$A$4:$A$32,_xlfn.AGGREGATE(15,6,(1/(Feuil1!$F$5:$F$32=$I$1))*ROW($F$3:$F$30),ROW(A81))),"")</f>
        <v/>
      </c>
      <c r="B82" t="str">
        <f ca="1">IFERROR(INDEX(Feuil1!$B$4:$B$32,_xlfn.AGGREGATE(15,6,(1/(Feuil1!$F$5:$F$32=$I$1))*ROW($F$3:$F$30),ROW(A81))),"")</f>
        <v/>
      </c>
      <c r="D82" t="str">
        <f ca="1">IFERROR(INDEX(Feuil1!$D$4:$D$32,_xlfn.AGGREGATE(15,6,(1/(Feuil1!$F$5:$F$32=$I$1))*ROW($F$3:$F$30),ROW(A81))),"")</f>
        <v/>
      </c>
      <c r="F82" t="str">
        <f ca="1">IFERROR(INDEX(Feuil1!$F$4:$F$32,_xlfn.AGGREGATE(15,6,(1/(Feuil1!$F$5:$F$32=$I$1))*ROW($F$3:$F$30),ROW(A81))),"")</f>
        <v/>
      </c>
      <c r="G82" t="str">
        <f>IFERROR(INDEX(Feuil1!$G$4:$G$32,_xlfn.AGGREGATE(15,6,(1/(Feuil1!$F$5:$F$32=-1))*ROW($F$3:$F$30),ROW(A81))),"")</f>
        <v/>
      </c>
    </row>
    <row r="83" spans="1:7" x14ac:dyDescent="0.25">
      <c r="A83" s="8" t="str">
        <f ca="1">IFERROR(INDEX(Feuil1!$A$4:$A$32,_xlfn.AGGREGATE(15,6,(1/(Feuil1!$F$5:$F$32=$I$1))*ROW($F$3:$F$30),ROW(A82))),"")</f>
        <v/>
      </c>
      <c r="B83" t="str">
        <f ca="1">IFERROR(INDEX(Feuil1!$B$4:$B$32,_xlfn.AGGREGATE(15,6,(1/(Feuil1!$F$5:$F$32=$I$1))*ROW($F$3:$F$30),ROW(A82))),"")</f>
        <v/>
      </c>
      <c r="D83" t="str">
        <f ca="1">IFERROR(INDEX(Feuil1!$D$4:$D$32,_xlfn.AGGREGATE(15,6,(1/(Feuil1!$F$5:$F$32=$I$1))*ROW($F$3:$F$30),ROW(A82))),"")</f>
        <v/>
      </c>
      <c r="F83" t="str">
        <f ca="1">IFERROR(INDEX(Feuil1!$F$4:$F$32,_xlfn.AGGREGATE(15,6,(1/(Feuil1!$F$5:$F$32=$I$1))*ROW($F$3:$F$30),ROW(A82))),"")</f>
        <v/>
      </c>
      <c r="G83" t="str">
        <f>IFERROR(INDEX(Feuil1!$G$4:$G$32,_xlfn.AGGREGATE(15,6,(1/(Feuil1!$F$5:$F$32=-1))*ROW($F$3:$F$30),ROW(A82))),"")</f>
        <v/>
      </c>
    </row>
    <row r="84" spans="1:7" x14ac:dyDescent="0.25">
      <c r="A84" s="8" t="str">
        <f ca="1">IFERROR(INDEX(Feuil1!$A$4:$A$32,_xlfn.AGGREGATE(15,6,(1/(Feuil1!$F$5:$F$32=$I$1))*ROW($F$3:$F$30),ROW(A83))),"")</f>
        <v/>
      </c>
      <c r="B84" t="str">
        <f ca="1">IFERROR(INDEX(Feuil1!$B$4:$B$32,_xlfn.AGGREGATE(15,6,(1/(Feuil1!$F$5:$F$32=$I$1))*ROW($F$3:$F$30),ROW(A83))),"")</f>
        <v/>
      </c>
      <c r="D84" t="str">
        <f ca="1">IFERROR(INDEX(Feuil1!$D$4:$D$32,_xlfn.AGGREGATE(15,6,(1/(Feuil1!$F$5:$F$32=$I$1))*ROW($F$3:$F$30),ROW(A83))),"")</f>
        <v/>
      </c>
      <c r="F84" t="str">
        <f ca="1">IFERROR(INDEX(Feuil1!$F$4:$F$32,_xlfn.AGGREGATE(15,6,(1/(Feuil1!$F$5:$F$32=$I$1))*ROW($F$3:$F$30),ROW(A83))),"")</f>
        <v/>
      </c>
      <c r="G84" t="str">
        <f>IFERROR(INDEX(Feuil1!$G$4:$G$32,_xlfn.AGGREGATE(15,6,(1/(Feuil1!$F$5:$F$32=-1))*ROW($F$3:$F$30),ROW(A83))),"")</f>
        <v/>
      </c>
    </row>
    <row r="85" spans="1:7" x14ac:dyDescent="0.25">
      <c r="A85" s="8" t="str">
        <f ca="1">IFERROR(INDEX(Feuil1!$A$4:$A$32,_xlfn.AGGREGATE(15,6,(1/(Feuil1!$F$5:$F$32=$I$1))*ROW($F$3:$F$30),ROW(A84))),"")</f>
        <v/>
      </c>
      <c r="B85" t="str">
        <f ca="1">IFERROR(INDEX(Feuil1!$B$4:$B$32,_xlfn.AGGREGATE(15,6,(1/(Feuil1!$F$5:$F$32=$I$1))*ROW($F$3:$F$30),ROW(A84))),"")</f>
        <v/>
      </c>
      <c r="D85" t="str">
        <f ca="1">IFERROR(INDEX(Feuil1!$D$4:$D$32,_xlfn.AGGREGATE(15,6,(1/(Feuil1!$F$5:$F$32=$I$1))*ROW($F$3:$F$30),ROW(A84))),"")</f>
        <v/>
      </c>
      <c r="F85" t="str">
        <f ca="1">IFERROR(INDEX(Feuil1!$F$4:$F$32,_xlfn.AGGREGATE(15,6,(1/(Feuil1!$F$5:$F$32=$I$1))*ROW($F$3:$F$30),ROW(A84))),"")</f>
        <v/>
      </c>
      <c r="G85" t="str">
        <f>IFERROR(INDEX(Feuil1!$G$4:$G$32,_xlfn.AGGREGATE(15,6,(1/(Feuil1!$F$5:$F$32=-1))*ROW($F$3:$F$30),ROW(A84))),"")</f>
        <v/>
      </c>
    </row>
    <row r="86" spans="1:7" x14ac:dyDescent="0.25">
      <c r="A86" s="8" t="str">
        <f ca="1">IFERROR(INDEX(Feuil1!$A$4:$A$32,_xlfn.AGGREGATE(15,6,(1/(Feuil1!$F$5:$F$32=$I$1))*ROW($F$3:$F$30),ROW(A85))),"")</f>
        <v/>
      </c>
      <c r="B86" t="str">
        <f ca="1">IFERROR(INDEX(Feuil1!$B$4:$B$32,_xlfn.AGGREGATE(15,6,(1/(Feuil1!$F$5:$F$32=$I$1))*ROW($F$3:$F$30),ROW(A85))),"")</f>
        <v/>
      </c>
      <c r="D86" t="str">
        <f ca="1">IFERROR(INDEX(Feuil1!$D$4:$D$32,_xlfn.AGGREGATE(15,6,(1/(Feuil1!$F$5:$F$32=$I$1))*ROW($F$3:$F$30),ROW(A85))),"")</f>
        <v/>
      </c>
      <c r="F86" t="str">
        <f ca="1">IFERROR(INDEX(Feuil1!$F$4:$F$32,_xlfn.AGGREGATE(15,6,(1/(Feuil1!$F$5:$F$32=$I$1))*ROW($F$3:$F$30),ROW(A85))),"")</f>
        <v/>
      </c>
      <c r="G86" t="str">
        <f>IFERROR(INDEX(Feuil1!$G$4:$G$32,_xlfn.AGGREGATE(15,6,(1/(Feuil1!$F$5:$F$32=-1))*ROW($F$3:$F$30),ROW(A85))),"")</f>
        <v/>
      </c>
    </row>
    <row r="87" spans="1:7" x14ac:dyDescent="0.25">
      <c r="A87" s="8" t="str">
        <f ca="1">IFERROR(INDEX(Feuil1!$A$4:$A$32,_xlfn.AGGREGATE(15,6,(1/(Feuil1!$F$5:$F$32=$I$1))*ROW($F$3:$F$30),ROW(A86))),"")</f>
        <v/>
      </c>
      <c r="B87" t="str">
        <f ca="1">IFERROR(INDEX(Feuil1!$B$4:$B$32,_xlfn.AGGREGATE(15,6,(1/(Feuil1!$F$5:$F$32=$I$1))*ROW($F$3:$F$30),ROW(A86))),"")</f>
        <v/>
      </c>
      <c r="D87" t="str">
        <f ca="1">IFERROR(INDEX(Feuil1!$D$4:$D$32,_xlfn.AGGREGATE(15,6,(1/(Feuil1!$F$5:$F$32=$I$1))*ROW($F$3:$F$30),ROW(A86))),"")</f>
        <v/>
      </c>
      <c r="F87" t="str">
        <f ca="1">IFERROR(INDEX(Feuil1!$F$4:$F$32,_xlfn.AGGREGATE(15,6,(1/(Feuil1!$F$5:$F$32=$I$1))*ROW($F$3:$F$30),ROW(A86))),"")</f>
        <v/>
      </c>
      <c r="G87" t="str">
        <f>IFERROR(INDEX(Feuil1!$G$4:$G$32,_xlfn.AGGREGATE(15,6,(1/(Feuil1!$F$5:$F$32=-1))*ROW($F$3:$F$30),ROW(A86))),"")</f>
        <v/>
      </c>
    </row>
    <row r="88" spans="1:7" x14ac:dyDescent="0.25">
      <c r="A88" s="8" t="str">
        <f ca="1">IFERROR(INDEX(Feuil1!$A$4:$A$32,_xlfn.AGGREGATE(15,6,(1/(Feuil1!$F$5:$F$32=$I$1))*ROW($F$3:$F$30),ROW(A87))),"")</f>
        <v/>
      </c>
      <c r="B88" t="str">
        <f ca="1">IFERROR(INDEX(Feuil1!$B$4:$B$32,_xlfn.AGGREGATE(15,6,(1/(Feuil1!$F$5:$F$32=$I$1))*ROW($F$3:$F$30),ROW(A87))),"")</f>
        <v/>
      </c>
      <c r="D88" t="str">
        <f ca="1">IFERROR(INDEX(Feuil1!$D$4:$D$32,_xlfn.AGGREGATE(15,6,(1/(Feuil1!$F$5:$F$32=$I$1))*ROW($F$3:$F$30),ROW(A87))),"")</f>
        <v/>
      </c>
      <c r="F88" t="str">
        <f ca="1">IFERROR(INDEX(Feuil1!$F$4:$F$32,_xlfn.AGGREGATE(15,6,(1/(Feuil1!$F$5:$F$32=$I$1))*ROW($F$3:$F$30),ROW(A87))),"")</f>
        <v/>
      </c>
      <c r="G88" t="str">
        <f>IFERROR(INDEX(Feuil1!$G$4:$G$32,_xlfn.AGGREGATE(15,6,(1/(Feuil1!$F$5:$F$32=-1))*ROW($F$3:$F$30),ROW(A87))),"")</f>
        <v/>
      </c>
    </row>
    <row r="89" spans="1:7" x14ac:dyDescent="0.25">
      <c r="A89" s="8" t="str">
        <f ca="1">IFERROR(INDEX(Feuil1!$A$4:$A$32,_xlfn.AGGREGATE(15,6,(1/(Feuil1!$F$5:$F$32=$I$1))*ROW($F$3:$F$30),ROW(A88))),"")</f>
        <v/>
      </c>
      <c r="B89" t="str">
        <f ca="1">IFERROR(INDEX(Feuil1!$B$4:$B$32,_xlfn.AGGREGATE(15,6,(1/(Feuil1!$F$5:$F$32=$I$1))*ROW($F$3:$F$30),ROW(A88))),"")</f>
        <v/>
      </c>
      <c r="D89" t="str">
        <f ca="1">IFERROR(INDEX(Feuil1!$D$4:$D$32,_xlfn.AGGREGATE(15,6,(1/(Feuil1!$F$5:$F$32=$I$1))*ROW($F$3:$F$30),ROW(A88))),"")</f>
        <v/>
      </c>
      <c r="F89" t="str">
        <f ca="1">IFERROR(INDEX(Feuil1!$F$4:$F$32,_xlfn.AGGREGATE(15,6,(1/(Feuil1!$F$5:$F$32=$I$1))*ROW($F$3:$F$30),ROW(A88))),"")</f>
        <v/>
      </c>
      <c r="G89" t="str">
        <f>IFERROR(INDEX(Feuil1!$G$4:$G$32,_xlfn.AGGREGATE(15,6,(1/(Feuil1!$F$5:$F$32=-1))*ROW($F$3:$F$30),ROW(A88))),"")</f>
        <v/>
      </c>
    </row>
    <row r="90" spans="1:7" x14ac:dyDescent="0.25">
      <c r="A90" s="8" t="str">
        <f ca="1">IFERROR(INDEX(Feuil1!$A$4:$A$32,_xlfn.AGGREGATE(15,6,(1/(Feuil1!$F$5:$F$32=$I$1))*ROW($F$3:$F$30),ROW(A89))),"")</f>
        <v/>
      </c>
      <c r="B90" t="str">
        <f ca="1">IFERROR(INDEX(Feuil1!$B$4:$B$32,_xlfn.AGGREGATE(15,6,(1/(Feuil1!$F$5:$F$32=$I$1))*ROW($F$3:$F$30),ROW(A89))),"")</f>
        <v/>
      </c>
      <c r="D90" t="str">
        <f ca="1">IFERROR(INDEX(Feuil1!$D$4:$D$32,_xlfn.AGGREGATE(15,6,(1/(Feuil1!$F$5:$F$32=$I$1))*ROW($F$3:$F$30),ROW(A89))),"")</f>
        <v/>
      </c>
      <c r="F90" t="str">
        <f ca="1">IFERROR(INDEX(Feuil1!$F$4:$F$32,_xlfn.AGGREGATE(15,6,(1/(Feuil1!$F$5:$F$32=$I$1))*ROW($F$3:$F$30),ROW(A89))),"")</f>
        <v/>
      </c>
      <c r="G90" t="str">
        <f>IFERROR(INDEX(Feuil1!$G$4:$G$32,_xlfn.AGGREGATE(15,6,(1/(Feuil1!$F$5:$F$32=-1))*ROW($F$3:$F$30),ROW(A89))),"")</f>
        <v/>
      </c>
    </row>
    <row r="91" spans="1:7" x14ac:dyDescent="0.25">
      <c r="A91" s="8" t="str">
        <f ca="1">IFERROR(INDEX(Feuil1!$A$4:$A$32,_xlfn.AGGREGATE(15,6,(1/(Feuil1!$F$5:$F$32=$I$1))*ROW($F$3:$F$30),ROW(A90))),"")</f>
        <v/>
      </c>
      <c r="B91" t="str">
        <f ca="1">IFERROR(INDEX(Feuil1!$B$4:$B$32,_xlfn.AGGREGATE(15,6,(1/(Feuil1!$F$5:$F$32=$I$1))*ROW($F$3:$F$30),ROW(A90))),"")</f>
        <v/>
      </c>
      <c r="D91" t="str">
        <f ca="1">IFERROR(INDEX(Feuil1!$D$4:$D$32,_xlfn.AGGREGATE(15,6,(1/(Feuil1!$F$5:$F$32=$I$1))*ROW($F$3:$F$30),ROW(A90))),"")</f>
        <v/>
      </c>
      <c r="F91" t="str">
        <f ca="1">IFERROR(INDEX(Feuil1!$F$4:$F$32,_xlfn.AGGREGATE(15,6,(1/(Feuil1!$F$5:$F$32=$I$1))*ROW($F$3:$F$30),ROW(A90))),"")</f>
        <v/>
      </c>
      <c r="G91" t="str">
        <f>IFERROR(INDEX(Feuil1!$G$4:$G$32,_xlfn.AGGREGATE(15,6,(1/(Feuil1!$F$5:$F$32=-1))*ROW($F$3:$F$30),ROW(A90))),"")</f>
        <v/>
      </c>
    </row>
    <row r="92" spans="1:7" x14ac:dyDescent="0.25">
      <c r="A92" s="8" t="str">
        <f ca="1">IFERROR(INDEX(Feuil1!$A$4:$A$32,_xlfn.AGGREGATE(15,6,(1/(Feuil1!$F$5:$F$32=$I$1))*ROW($F$3:$F$30),ROW(A91))),"")</f>
        <v/>
      </c>
      <c r="B92" t="str">
        <f ca="1">IFERROR(INDEX(Feuil1!$B$4:$B$32,_xlfn.AGGREGATE(15,6,(1/(Feuil1!$F$5:$F$32=$I$1))*ROW($F$3:$F$30),ROW(A91))),"")</f>
        <v/>
      </c>
      <c r="D92" t="str">
        <f ca="1">IFERROR(INDEX(Feuil1!$D$4:$D$32,_xlfn.AGGREGATE(15,6,(1/(Feuil1!$F$5:$F$32=$I$1))*ROW($F$3:$F$30),ROW(A91))),"")</f>
        <v/>
      </c>
      <c r="F92" t="str">
        <f ca="1">IFERROR(INDEX(Feuil1!$F$4:$F$32,_xlfn.AGGREGATE(15,6,(1/(Feuil1!$F$5:$F$32=$I$1))*ROW($F$3:$F$30),ROW(A91))),"")</f>
        <v/>
      </c>
      <c r="G92" t="str">
        <f>IFERROR(INDEX(Feuil1!$G$4:$G$32,_xlfn.AGGREGATE(15,6,(1/(Feuil1!$F$5:$F$32=-1))*ROW($F$3:$F$30),ROW(A91))),"")</f>
        <v/>
      </c>
    </row>
    <row r="93" spans="1:7" x14ac:dyDescent="0.25">
      <c r="A93" s="8" t="str">
        <f ca="1">IFERROR(INDEX(Feuil1!$A$4:$A$32,_xlfn.AGGREGATE(15,6,(1/(Feuil1!$F$5:$F$32=$I$1))*ROW($F$3:$F$30),ROW(A92))),"")</f>
        <v/>
      </c>
      <c r="B93" t="str">
        <f ca="1">IFERROR(INDEX(Feuil1!$B$4:$B$32,_xlfn.AGGREGATE(15,6,(1/(Feuil1!$F$5:$F$32=$I$1))*ROW($F$3:$F$30),ROW(A92))),"")</f>
        <v/>
      </c>
      <c r="D93" t="str">
        <f ca="1">IFERROR(INDEX(Feuil1!$D$4:$D$32,_xlfn.AGGREGATE(15,6,(1/(Feuil1!$F$5:$F$32=$I$1))*ROW($F$3:$F$30),ROW(A92))),"")</f>
        <v/>
      </c>
      <c r="F93" t="str">
        <f ca="1">IFERROR(INDEX(Feuil1!$F$4:$F$32,_xlfn.AGGREGATE(15,6,(1/(Feuil1!$F$5:$F$32=$I$1))*ROW($F$3:$F$30),ROW(A92))),"")</f>
        <v/>
      </c>
      <c r="G93" t="str">
        <f>IFERROR(INDEX(Feuil1!$G$4:$G$32,_xlfn.AGGREGATE(15,6,(1/(Feuil1!$F$5:$F$32=-1))*ROW($F$3:$F$30),ROW(A92))),"")</f>
        <v/>
      </c>
    </row>
    <row r="94" spans="1:7" x14ac:dyDescent="0.25">
      <c r="A94" s="8" t="str">
        <f ca="1">IFERROR(INDEX(Feuil1!$A$4:$A$32,_xlfn.AGGREGATE(15,6,(1/(Feuil1!$F$5:$F$32=$I$1))*ROW($F$3:$F$30),ROW(A93))),"")</f>
        <v/>
      </c>
      <c r="B94" t="str">
        <f ca="1">IFERROR(INDEX(Feuil1!$B$4:$B$32,_xlfn.AGGREGATE(15,6,(1/(Feuil1!$F$5:$F$32=$I$1))*ROW($F$3:$F$30),ROW(A93))),"")</f>
        <v/>
      </c>
      <c r="D94" t="str">
        <f ca="1">IFERROR(INDEX(Feuil1!$D$4:$D$32,_xlfn.AGGREGATE(15,6,(1/(Feuil1!$F$5:$F$32=$I$1))*ROW($F$3:$F$30),ROW(A93))),"")</f>
        <v/>
      </c>
      <c r="F94" t="str">
        <f ca="1">IFERROR(INDEX(Feuil1!$F$4:$F$32,_xlfn.AGGREGATE(15,6,(1/(Feuil1!$F$5:$F$32=$I$1))*ROW($F$3:$F$30),ROW(A93))),"")</f>
        <v/>
      </c>
      <c r="G94" t="str">
        <f>IFERROR(INDEX(Feuil1!$G$4:$G$32,_xlfn.AGGREGATE(15,6,(1/(Feuil1!$F$5:$F$32=-1))*ROW($F$3:$F$30),ROW(A93))),"")</f>
        <v/>
      </c>
    </row>
    <row r="95" spans="1:7" x14ac:dyDescent="0.25">
      <c r="A95" s="8" t="str">
        <f ca="1">IFERROR(INDEX(Feuil1!$A$4:$A$32,_xlfn.AGGREGATE(15,6,(1/(Feuil1!$F$5:$F$32=$I$1))*ROW($F$3:$F$30),ROW(A94))),"")</f>
        <v/>
      </c>
      <c r="B95" t="str">
        <f ca="1">IFERROR(INDEX(Feuil1!$B$4:$B$32,_xlfn.AGGREGATE(15,6,(1/(Feuil1!$F$5:$F$32=$I$1))*ROW($F$3:$F$30),ROW(A94))),"")</f>
        <v/>
      </c>
      <c r="D95" t="str">
        <f ca="1">IFERROR(INDEX(Feuil1!$D$4:$D$32,_xlfn.AGGREGATE(15,6,(1/(Feuil1!$F$5:$F$32=$I$1))*ROW($F$3:$F$30),ROW(A94))),"")</f>
        <v/>
      </c>
      <c r="F95" t="str">
        <f ca="1">IFERROR(INDEX(Feuil1!$F$4:$F$32,_xlfn.AGGREGATE(15,6,(1/(Feuil1!$F$5:$F$32=$I$1))*ROW($F$3:$F$30),ROW(A94))),"")</f>
        <v/>
      </c>
      <c r="G95" t="str">
        <f>IFERROR(INDEX(Feuil1!$G$4:$G$32,_xlfn.AGGREGATE(15,6,(1/(Feuil1!$F$5:$F$32=-1))*ROW($F$3:$F$30),ROW(A94))),"")</f>
        <v/>
      </c>
    </row>
    <row r="96" spans="1:7" x14ac:dyDescent="0.25">
      <c r="A96" s="8" t="str">
        <f ca="1">IFERROR(INDEX(Feuil1!$A$4:$A$32,_xlfn.AGGREGATE(15,6,(1/(Feuil1!$F$5:$F$32=$I$1))*ROW($F$3:$F$30),ROW(A95))),"")</f>
        <v/>
      </c>
      <c r="B96" t="str">
        <f ca="1">IFERROR(INDEX(Feuil1!$B$4:$B$32,_xlfn.AGGREGATE(15,6,(1/(Feuil1!$F$5:$F$32=$I$1))*ROW($F$3:$F$30),ROW(A95))),"")</f>
        <v/>
      </c>
      <c r="D96" t="str">
        <f ca="1">IFERROR(INDEX(Feuil1!$D$4:$D$32,_xlfn.AGGREGATE(15,6,(1/(Feuil1!$F$5:$F$32=$I$1))*ROW($F$3:$F$30),ROW(A95))),"")</f>
        <v/>
      </c>
      <c r="F96" t="str">
        <f ca="1">IFERROR(INDEX(Feuil1!$F$4:$F$32,_xlfn.AGGREGATE(15,6,(1/(Feuil1!$F$5:$F$32=$I$1))*ROW($F$3:$F$30),ROW(A95))),"")</f>
        <v/>
      </c>
      <c r="G96" t="str">
        <f>IFERROR(INDEX(Feuil1!$G$4:$G$32,_xlfn.AGGREGATE(15,6,(1/(Feuil1!$F$5:$F$32=-1))*ROW($F$3:$F$30),ROW(A95))),"")</f>
        <v/>
      </c>
    </row>
    <row r="97" spans="1:7" x14ac:dyDescent="0.25">
      <c r="A97" s="8" t="str">
        <f ca="1">IFERROR(INDEX(Feuil1!$A$4:$A$32,_xlfn.AGGREGATE(15,6,(1/(Feuil1!$F$5:$F$32=$I$1))*ROW($F$3:$F$30),ROW(A96))),"")</f>
        <v/>
      </c>
      <c r="B97" t="str">
        <f ca="1">IFERROR(INDEX(Feuil1!$B$4:$B$32,_xlfn.AGGREGATE(15,6,(1/(Feuil1!$F$5:$F$32=$I$1))*ROW($F$3:$F$30),ROW(A96))),"")</f>
        <v/>
      </c>
      <c r="D97" t="str">
        <f ca="1">IFERROR(INDEX(Feuil1!$D$4:$D$32,_xlfn.AGGREGATE(15,6,(1/(Feuil1!$F$5:$F$32=$I$1))*ROW($F$3:$F$30),ROW(A96))),"")</f>
        <v/>
      </c>
      <c r="F97" t="str">
        <f ca="1">IFERROR(INDEX(Feuil1!$F$4:$F$32,_xlfn.AGGREGATE(15,6,(1/(Feuil1!$F$5:$F$32=$I$1))*ROW($F$3:$F$30),ROW(A96))),"")</f>
        <v/>
      </c>
      <c r="G97" t="str">
        <f>IFERROR(INDEX(Feuil1!$G$4:$G$32,_xlfn.AGGREGATE(15,6,(1/(Feuil1!$F$5:$F$32=-1))*ROW($F$3:$F$30),ROW(A96))),"")</f>
        <v/>
      </c>
    </row>
    <row r="98" spans="1:7" x14ac:dyDescent="0.25">
      <c r="A98" s="8" t="str">
        <f ca="1">IFERROR(INDEX(Feuil1!$A$4:$A$32,_xlfn.AGGREGATE(15,6,(1/(Feuil1!$F$5:$F$32=$I$1))*ROW($F$3:$F$30),ROW(A97))),"")</f>
        <v/>
      </c>
      <c r="B98" t="str">
        <f ca="1">IFERROR(INDEX(Feuil1!$B$4:$B$32,_xlfn.AGGREGATE(15,6,(1/(Feuil1!$F$5:$F$32=$I$1))*ROW($F$3:$F$30),ROW(A97))),"")</f>
        <v/>
      </c>
      <c r="D98" t="str">
        <f ca="1">IFERROR(INDEX(Feuil1!$D$4:$D$32,_xlfn.AGGREGATE(15,6,(1/(Feuil1!$F$5:$F$32=$I$1))*ROW($F$3:$F$30),ROW(A97))),"")</f>
        <v/>
      </c>
      <c r="F98" t="str">
        <f ca="1">IFERROR(INDEX(Feuil1!$F$4:$F$32,_xlfn.AGGREGATE(15,6,(1/(Feuil1!$F$5:$F$32=$I$1))*ROW($F$3:$F$30),ROW(A97))),"")</f>
        <v/>
      </c>
      <c r="G98" t="str">
        <f>IFERROR(INDEX(Feuil1!$G$4:$G$32,_xlfn.AGGREGATE(15,6,(1/(Feuil1!$F$5:$F$32=-1))*ROW($F$3:$F$30),ROW(A97))),"")</f>
        <v/>
      </c>
    </row>
    <row r="99" spans="1:7" x14ac:dyDescent="0.25">
      <c r="A99" s="8" t="str">
        <f ca="1">IFERROR(INDEX(Feuil1!$A$4:$A$32,_xlfn.AGGREGATE(15,6,(1/(Feuil1!$F$5:$F$32=$I$1))*ROW($F$3:$F$30),ROW(A98))),"")</f>
        <v/>
      </c>
      <c r="B99" t="str">
        <f ca="1">IFERROR(INDEX(Feuil1!$B$4:$B$32,_xlfn.AGGREGATE(15,6,(1/(Feuil1!$F$5:$F$32=$I$1))*ROW($F$3:$F$30),ROW(A98))),"")</f>
        <v/>
      </c>
      <c r="D99" t="str">
        <f ca="1">IFERROR(INDEX(Feuil1!$D$4:$D$32,_xlfn.AGGREGATE(15,6,(1/(Feuil1!$F$5:$F$32=$I$1))*ROW($F$3:$F$30),ROW(A98))),"")</f>
        <v/>
      </c>
      <c r="F99" t="str">
        <f ca="1">IFERROR(INDEX(Feuil1!$F$4:$F$32,_xlfn.AGGREGATE(15,6,(1/(Feuil1!$F$5:$F$32=$I$1))*ROW($F$3:$F$30),ROW(A98))),"")</f>
        <v/>
      </c>
      <c r="G99" t="str">
        <f>IFERROR(INDEX(Feuil1!$G$4:$G$32,_xlfn.AGGREGATE(15,6,(1/(Feuil1!$F$5:$F$32=-1))*ROW($F$3:$F$30),ROW(A98))),"")</f>
        <v/>
      </c>
    </row>
    <row r="100" spans="1:7" x14ac:dyDescent="0.25">
      <c r="A100" s="8" t="str">
        <f ca="1">IFERROR(INDEX(Feuil1!$A$4:$A$32,_xlfn.AGGREGATE(15,6,(1/(Feuil1!$F$5:$F$32=$I$1))*ROW($F$3:$F$30),ROW(A99))),"")</f>
        <v/>
      </c>
      <c r="B100" t="str">
        <f ca="1">IFERROR(INDEX(Feuil1!$B$4:$B$32,_xlfn.AGGREGATE(15,6,(1/(Feuil1!$F$5:$F$32=$I$1))*ROW($F$3:$F$30),ROW(A99))),"")</f>
        <v/>
      </c>
      <c r="D100" t="str">
        <f ca="1">IFERROR(INDEX(Feuil1!$D$4:$D$32,_xlfn.AGGREGATE(15,6,(1/(Feuil1!$F$5:$F$32=$I$1))*ROW($F$3:$F$30),ROW(A99))),"")</f>
        <v/>
      </c>
      <c r="F100" t="str">
        <f ca="1">IFERROR(INDEX(Feuil1!$F$4:$F$32,_xlfn.AGGREGATE(15,6,(1/(Feuil1!$F$5:$F$32=$I$1))*ROW($F$3:$F$30),ROW(A99))),"")</f>
        <v/>
      </c>
      <c r="G100" t="str">
        <f>IFERROR(INDEX(Feuil1!$G$4:$G$32,_xlfn.AGGREGATE(15,6,(1/(Feuil1!$F$5:$F$32=-1))*ROW($F$3:$F$30),ROW(A99))),"")</f>
        <v/>
      </c>
    </row>
    <row r="101" spans="1:7" x14ac:dyDescent="0.25">
      <c r="A101" s="8" t="str">
        <f ca="1">IFERROR(INDEX(Feuil1!$A$4:$A$32,_xlfn.AGGREGATE(15,6,(1/(Feuil1!$F$5:$F$32=$I$1))*ROW($F$3:$F$30),ROW(A100))),"")</f>
        <v/>
      </c>
      <c r="B101" t="str">
        <f ca="1">IFERROR(INDEX(Feuil1!$B$4:$B$32,_xlfn.AGGREGATE(15,6,(1/(Feuil1!$F$5:$F$32=$I$1))*ROW($F$3:$F$30),ROW(A100))),"")</f>
        <v/>
      </c>
      <c r="D101" t="str">
        <f ca="1">IFERROR(INDEX(Feuil1!$D$4:$D$32,_xlfn.AGGREGATE(15,6,(1/(Feuil1!$F$5:$F$32=$I$1))*ROW($F$3:$F$30),ROW(A100))),"")</f>
        <v/>
      </c>
      <c r="F101" t="str">
        <f ca="1">IFERROR(INDEX(Feuil1!$F$4:$F$32,_xlfn.AGGREGATE(15,6,(1/(Feuil1!$F$5:$F$32=$I$1))*ROW($F$3:$F$30),ROW(A100))),"")</f>
        <v/>
      </c>
      <c r="G101" t="str">
        <f>IFERROR(INDEX(Feuil1!$G$4:$G$32,_xlfn.AGGREGATE(15,6,(1/(Feuil1!$F$5:$F$32=-1))*ROW($F$3:$F$30),ROW(A100))),"")</f>
        <v/>
      </c>
    </row>
    <row r="102" spans="1:7" x14ac:dyDescent="0.25">
      <c r="A102" s="8" t="str">
        <f ca="1">IFERROR(INDEX(Feuil1!$A$4:$A$32,_xlfn.AGGREGATE(15,6,(1/(Feuil1!$F$5:$F$32=$I$1))*ROW($F$3:$F$30),ROW(A101))),"")</f>
        <v/>
      </c>
      <c r="B102" t="str">
        <f ca="1">IFERROR(INDEX(Feuil1!$B$4:$B$32,_xlfn.AGGREGATE(15,6,(1/(Feuil1!$F$5:$F$32=$I$1))*ROW($F$3:$F$30),ROW(A101))),"")</f>
        <v/>
      </c>
      <c r="D102" t="str">
        <f ca="1">IFERROR(INDEX(Feuil1!$D$4:$D$32,_xlfn.AGGREGATE(15,6,(1/(Feuil1!$F$5:$F$32=$I$1))*ROW($F$3:$F$30),ROW(A101))),"")</f>
        <v/>
      </c>
      <c r="F102" t="str">
        <f ca="1">IFERROR(INDEX(Feuil1!$F$4:$F$32,_xlfn.AGGREGATE(15,6,(1/(Feuil1!$F$5:$F$32=$I$1))*ROW($F$3:$F$30),ROW(A101))),"")</f>
        <v/>
      </c>
      <c r="G102" t="str">
        <f>IFERROR(INDEX(Feuil1!$G$4:$G$32,_xlfn.AGGREGATE(15,6,(1/(Feuil1!$F$5:$F$32=-1))*ROW($F$3:$F$30),ROW(A101))),"")</f>
        <v/>
      </c>
    </row>
    <row r="103" spans="1:7" x14ac:dyDescent="0.25">
      <c r="A103" s="8" t="str">
        <f ca="1">IFERROR(INDEX(Feuil1!$A$4:$A$32,_xlfn.AGGREGATE(15,6,(1/(Feuil1!$F$5:$F$32=$I$1))*ROW($F$3:$F$30),ROW(A102))),"")</f>
        <v/>
      </c>
      <c r="B103" t="str">
        <f ca="1">IFERROR(INDEX(Feuil1!$B$4:$B$32,_xlfn.AGGREGATE(15,6,(1/(Feuil1!$F$5:$F$32=$I$1))*ROW($F$3:$F$30),ROW(A102))),"")</f>
        <v/>
      </c>
      <c r="D103" t="str">
        <f ca="1">IFERROR(INDEX(Feuil1!$D$4:$D$32,_xlfn.AGGREGATE(15,6,(1/(Feuil1!$F$5:$F$32=$I$1))*ROW($F$3:$F$30),ROW(A102))),"")</f>
        <v/>
      </c>
      <c r="F103" t="str">
        <f ca="1">IFERROR(INDEX(Feuil1!$F$4:$F$32,_xlfn.AGGREGATE(15,6,(1/(Feuil1!$F$5:$F$32=$I$1))*ROW($F$3:$F$30),ROW(A102))),"")</f>
        <v/>
      </c>
      <c r="G103" t="str">
        <f>IFERROR(INDEX(Feuil1!$G$4:$G$32,_xlfn.AGGREGATE(15,6,(1/(Feuil1!$F$5:$F$32=-1))*ROW($F$3:$F$30),ROW(A102))),"")</f>
        <v/>
      </c>
    </row>
    <row r="104" spans="1:7" x14ac:dyDescent="0.25">
      <c r="A104" s="8" t="str">
        <f ca="1">IFERROR(INDEX(Feuil1!$A$4:$A$32,_xlfn.AGGREGATE(15,6,(1/(Feuil1!$F$5:$F$32=$I$1))*ROW($F$3:$F$30),ROW(A103))),"")</f>
        <v/>
      </c>
      <c r="B104" t="str">
        <f ca="1">IFERROR(INDEX(Feuil1!$B$4:$B$32,_xlfn.AGGREGATE(15,6,(1/(Feuil1!$F$5:$F$32=$I$1))*ROW($F$3:$F$30),ROW(A103))),"")</f>
        <v/>
      </c>
      <c r="D104" t="str">
        <f ca="1">IFERROR(INDEX(Feuil1!$D$4:$D$32,_xlfn.AGGREGATE(15,6,(1/(Feuil1!$F$5:$F$32=$I$1))*ROW($F$3:$F$30),ROW(A103))),"")</f>
        <v/>
      </c>
      <c r="F104" t="str">
        <f ca="1">IFERROR(INDEX(Feuil1!$F$4:$F$32,_xlfn.AGGREGATE(15,6,(1/(Feuil1!$F$5:$F$32=$I$1))*ROW($F$3:$F$30),ROW(A103))),"")</f>
        <v/>
      </c>
      <c r="G104" t="str">
        <f>IFERROR(INDEX(Feuil1!$G$4:$G$32,_xlfn.AGGREGATE(15,6,(1/(Feuil1!$F$5:$F$32=-1))*ROW($F$3:$F$30),ROW(A103))),"")</f>
        <v/>
      </c>
    </row>
    <row r="105" spans="1:7" x14ac:dyDescent="0.25">
      <c r="A105" s="8" t="str">
        <f ca="1">IFERROR(INDEX(Feuil1!$A$4:$A$32,_xlfn.AGGREGATE(15,6,(1/(Feuil1!$F$5:$F$32=$I$1))*ROW($F$3:$F$30),ROW(A104))),"")</f>
        <v/>
      </c>
      <c r="B105" t="str">
        <f ca="1">IFERROR(INDEX(Feuil1!$B$4:$B$32,_xlfn.AGGREGATE(15,6,(1/(Feuil1!$F$5:$F$32=$I$1))*ROW($F$3:$F$30),ROW(A104))),"")</f>
        <v/>
      </c>
      <c r="D105" t="str">
        <f ca="1">IFERROR(INDEX(Feuil1!$D$4:$D$32,_xlfn.AGGREGATE(15,6,(1/(Feuil1!$F$5:$F$32=$I$1))*ROW($F$3:$F$30),ROW(A104))),"")</f>
        <v/>
      </c>
      <c r="F105" t="str">
        <f ca="1">IFERROR(INDEX(Feuil1!$F$4:$F$32,_xlfn.AGGREGATE(15,6,(1/(Feuil1!$F$5:$F$32=$I$1))*ROW($F$3:$F$30),ROW(A104))),"")</f>
        <v/>
      </c>
      <c r="G105" t="str">
        <f>IFERROR(INDEX(Feuil1!$G$4:$G$32,_xlfn.AGGREGATE(15,6,(1/(Feuil1!$F$5:$F$32=-1))*ROW($F$3:$F$30),ROW(A104))),"")</f>
        <v/>
      </c>
    </row>
    <row r="106" spans="1:7" x14ac:dyDescent="0.25">
      <c r="A106" s="8" t="str">
        <f ca="1">IFERROR(INDEX(Feuil1!$A$4:$A$32,_xlfn.AGGREGATE(15,6,(1/(Feuil1!$F$5:$F$32=$I$1))*ROW($F$3:$F$30),ROW(A105))),"")</f>
        <v/>
      </c>
      <c r="B106" t="str">
        <f ca="1">IFERROR(INDEX(Feuil1!$B$4:$B$32,_xlfn.AGGREGATE(15,6,(1/(Feuil1!$F$5:$F$32=$I$1))*ROW($F$3:$F$30),ROW(A105))),"")</f>
        <v/>
      </c>
      <c r="D106" t="str">
        <f ca="1">IFERROR(INDEX(Feuil1!$D$4:$D$32,_xlfn.AGGREGATE(15,6,(1/(Feuil1!$F$5:$F$32=$I$1))*ROW($F$3:$F$30),ROW(A105))),"")</f>
        <v/>
      </c>
      <c r="F106" t="str">
        <f ca="1">IFERROR(INDEX(Feuil1!$F$4:$F$32,_xlfn.AGGREGATE(15,6,(1/(Feuil1!$F$5:$F$32=$I$1))*ROW($F$3:$F$30),ROW(A105))),"")</f>
        <v/>
      </c>
      <c r="G106" t="str">
        <f>IFERROR(INDEX(Feuil1!$G$4:$G$32,_xlfn.AGGREGATE(15,6,(1/(Feuil1!$F$5:$F$32=-1))*ROW($F$3:$F$30),ROW(A105))),"")</f>
        <v/>
      </c>
    </row>
    <row r="107" spans="1:7" x14ac:dyDescent="0.25">
      <c r="A107" s="8" t="str">
        <f ca="1">IFERROR(INDEX(Feuil1!$A$4:$A$32,_xlfn.AGGREGATE(15,6,(1/(Feuil1!$F$5:$F$32=$I$1))*ROW($F$3:$F$30),ROW(A106))),"")</f>
        <v/>
      </c>
      <c r="B107" t="str">
        <f ca="1">IFERROR(INDEX(Feuil1!$B$4:$B$32,_xlfn.AGGREGATE(15,6,(1/(Feuil1!$F$5:$F$32=$I$1))*ROW($F$3:$F$30),ROW(A106))),"")</f>
        <v/>
      </c>
      <c r="D107" t="str">
        <f ca="1">IFERROR(INDEX(Feuil1!$D$4:$D$32,_xlfn.AGGREGATE(15,6,(1/(Feuil1!$F$5:$F$32=$I$1))*ROW($F$3:$F$30),ROW(A106))),"")</f>
        <v/>
      </c>
      <c r="F107" t="str">
        <f ca="1">IFERROR(INDEX(Feuil1!$F$4:$F$32,_xlfn.AGGREGATE(15,6,(1/(Feuil1!$F$5:$F$32=$I$1))*ROW($F$3:$F$30),ROW(A106))),"")</f>
        <v/>
      </c>
      <c r="G107" t="str">
        <f>IFERROR(INDEX(Feuil1!$G$4:$G$32,_xlfn.AGGREGATE(15,6,(1/(Feuil1!$F$5:$F$32=-1))*ROW($F$3:$F$30),ROW(A106))),"")</f>
        <v/>
      </c>
    </row>
    <row r="108" spans="1:7" x14ac:dyDescent="0.25">
      <c r="A108" s="8" t="str">
        <f ca="1">IFERROR(INDEX(Feuil1!$A$4:$A$32,_xlfn.AGGREGATE(15,6,(1/(Feuil1!$F$5:$F$32=$I$1))*ROW($F$3:$F$30),ROW(A107))),"")</f>
        <v/>
      </c>
      <c r="B108" t="str">
        <f ca="1">IFERROR(INDEX(Feuil1!$B$4:$B$32,_xlfn.AGGREGATE(15,6,(1/(Feuil1!$F$5:$F$32=$I$1))*ROW($F$3:$F$30),ROW(A107))),"")</f>
        <v/>
      </c>
      <c r="D108" t="str">
        <f ca="1">IFERROR(INDEX(Feuil1!$D$4:$D$32,_xlfn.AGGREGATE(15,6,(1/(Feuil1!$F$5:$F$32=$I$1))*ROW($F$3:$F$30),ROW(A107))),"")</f>
        <v/>
      </c>
      <c r="F108" t="str">
        <f ca="1">IFERROR(INDEX(Feuil1!$F$4:$F$32,_xlfn.AGGREGATE(15,6,(1/(Feuil1!$F$5:$F$32=$I$1))*ROW($F$3:$F$30),ROW(A107))),"")</f>
        <v/>
      </c>
      <c r="G108" t="str">
        <f>IFERROR(INDEX(Feuil1!$G$4:$G$32,_xlfn.AGGREGATE(15,6,(1/(Feuil1!$F$5:$F$32=-1))*ROW($F$3:$F$30),ROW(A107))),"")</f>
        <v/>
      </c>
    </row>
    <row r="109" spans="1:7" x14ac:dyDescent="0.25">
      <c r="A109" s="8" t="str">
        <f ca="1">IFERROR(INDEX(Feuil1!$A$4:$A$32,_xlfn.AGGREGATE(15,6,(1/(Feuil1!$F$5:$F$32=$I$1))*ROW($F$3:$F$30),ROW(A108))),"")</f>
        <v/>
      </c>
      <c r="B109" t="str">
        <f ca="1">IFERROR(INDEX(Feuil1!$B$4:$B$32,_xlfn.AGGREGATE(15,6,(1/(Feuil1!$F$5:$F$32=$I$1))*ROW($F$3:$F$30),ROW(A108))),"")</f>
        <v/>
      </c>
      <c r="D109" t="str">
        <f ca="1">IFERROR(INDEX(Feuil1!$D$4:$D$32,_xlfn.AGGREGATE(15,6,(1/(Feuil1!$F$5:$F$32=$I$1))*ROW($F$3:$F$30),ROW(A108))),"")</f>
        <v/>
      </c>
      <c r="F109" t="str">
        <f ca="1">IFERROR(INDEX(Feuil1!$F$4:$F$32,_xlfn.AGGREGATE(15,6,(1/(Feuil1!$F$5:$F$32=$I$1))*ROW($F$3:$F$30),ROW(A108))),"")</f>
        <v/>
      </c>
      <c r="G109" t="str">
        <f>IFERROR(INDEX(Feuil1!$G$4:$G$32,_xlfn.AGGREGATE(15,6,(1/(Feuil1!$F$5:$F$32=-1))*ROW($F$3:$F$30),ROW(A108))),"")</f>
        <v/>
      </c>
    </row>
    <row r="110" spans="1:7" x14ac:dyDescent="0.25">
      <c r="A110" s="8" t="str">
        <f ca="1">IFERROR(INDEX(Feuil1!$A$4:$A$32,_xlfn.AGGREGATE(15,6,(1/(Feuil1!$F$5:$F$32=$I$1))*ROW($F$3:$F$30),ROW(A109))),"")</f>
        <v/>
      </c>
      <c r="B110" t="str">
        <f ca="1">IFERROR(INDEX(Feuil1!$B$4:$B$32,_xlfn.AGGREGATE(15,6,(1/(Feuil1!$F$5:$F$32=$I$1))*ROW($F$3:$F$30),ROW(A109))),"")</f>
        <v/>
      </c>
      <c r="D110" t="str">
        <f ca="1">IFERROR(INDEX(Feuil1!$D$4:$D$32,_xlfn.AGGREGATE(15,6,(1/(Feuil1!$F$5:$F$32=$I$1))*ROW($F$3:$F$30),ROW(A109))),"")</f>
        <v/>
      </c>
      <c r="F110" t="str">
        <f ca="1">IFERROR(INDEX(Feuil1!$F$4:$F$32,_xlfn.AGGREGATE(15,6,(1/(Feuil1!$F$5:$F$32=$I$1))*ROW($F$3:$F$30),ROW(A109))),"")</f>
        <v/>
      </c>
      <c r="G110" t="str">
        <f>IFERROR(INDEX(Feuil1!$G$4:$G$32,_xlfn.AGGREGATE(15,6,(1/(Feuil1!$F$5:$F$32=-1))*ROW($F$3:$F$30),ROW(A109))),"")</f>
        <v/>
      </c>
    </row>
    <row r="111" spans="1:7" x14ac:dyDescent="0.25">
      <c r="A111" s="8" t="str">
        <f ca="1">IFERROR(INDEX(Feuil1!$A$4:$A$32,_xlfn.AGGREGATE(15,6,(1/(Feuil1!$F$5:$F$32=$I$1))*ROW($F$3:$F$30),ROW(A110))),"")</f>
        <v/>
      </c>
      <c r="B111" t="str">
        <f ca="1">IFERROR(INDEX(Feuil1!$B$4:$B$32,_xlfn.AGGREGATE(15,6,(1/(Feuil1!$F$5:$F$32=$I$1))*ROW($F$3:$F$30),ROW(A110))),"")</f>
        <v/>
      </c>
      <c r="D111" t="str">
        <f ca="1">IFERROR(INDEX(Feuil1!$D$4:$D$32,_xlfn.AGGREGATE(15,6,(1/(Feuil1!$F$5:$F$32=$I$1))*ROW($F$3:$F$30),ROW(A110))),"")</f>
        <v/>
      </c>
      <c r="F111" t="str">
        <f ca="1">IFERROR(INDEX(Feuil1!$F$4:$F$32,_xlfn.AGGREGATE(15,6,(1/(Feuil1!$F$5:$F$32=$I$1))*ROW($F$3:$F$30),ROW(A110))),"")</f>
        <v/>
      </c>
      <c r="G111" t="str">
        <f>IFERROR(INDEX(Feuil1!$G$4:$G$32,_xlfn.AGGREGATE(15,6,(1/(Feuil1!$F$5:$F$32=-1))*ROW($F$3:$F$30),ROW(A110))),"")</f>
        <v/>
      </c>
    </row>
    <row r="112" spans="1:7" x14ac:dyDescent="0.25">
      <c r="A112" s="8" t="str">
        <f ca="1">IFERROR(INDEX(Feuil1!$A$4:$A$32,_xlfn.AGGREGATE(15,6,(1/(Feuil1!$F$5:$F$32=$I$1))*ROW($F$3:$F$30),ROW(A111))),"")</f>
        <v/>
      </c>
      <c r="B112" t="str">
        <f ca="1">IFERROR(INDEX(Feuil1!$B$4:$B$32,_xlfn.AGGREGATE(15,6,(1/(Feuil1!$F$5:$F$32=$I$1))*ROW($F$3:$F$30),ROW(A111))),"")</f>
        <v/>
      </c>
      <c r="D112" t="str">
        <f ca="1">IFERROR(INDEX(Feuil1!$D$4:$D$32,_xlfn.AGGREGATE(15,6,(1/(Feuil1!$F$5:$F$32=$I$1))*ROW($F$3:$F$30),ROW(A111))),"")</f>
        <v/>
      </c>
      <c r="F112" t="str">
        <f ca="1">IFERROR(INDEX(Feuil1!$F$4:$F$32,_xlfn.AGGREGATE(15,6,(1/(Feuil1!$F$5:$F$32=$I$1))*ROW($F$3:$F$30),ROW(A111))),"")</f>
        <v/>
      </c>
      <c r="G112" t="str">
        <f>IFERROR(INDEX(Feuil1!$G$4:$G$32,_xlfn.AGGREGATE(15,6,(1/(Feuil1!$F$5:$F$32=-1))*ROW($F$3:$F$30),ROW(A111))),"")</f>
        <v/>
      </c>
    </row>
    <row r="113" spans="1:7" x14ac:dyDescent="0.25">
      <c r="A113" s="8" t="str">
        <f ca="1">IFERROR(INDEX(Feuil1!$A$4:$A$32,_xlfn.AGGREGATE(15,6,(1/(Feuil1!$F$5:$F$32=$I$1))*ROW($F$3:$F$30),ROW(A112))),"")</f>
        <v/>
      </c>
      <c r="B113" t="str">
        <f ca="1">IFERROR(INDEX(Feuil1!$B$4:$B$32,_xlfn.AGGREGATE(15,6,(1/(Feuil1!$F$5:$F$32=$I$1))*ROW($F$3:$F$30),ROW(A112))),"")</f>
        <v/>
      </c>
      <c r="D113" t="str">
        <f ca="1">IFERROR(INDEX(Feuil1!$D$4:$D$32,_xlfn.AGGREGATE(15,6,(1/(Feuil1!$F$5:$F$32=$I$1))*ROW($F$3:$F$30),ROW(A112))),"")</f>
        <v/>
      </c>
      <c r="F113" t="str">
        <f ca="1">IFERROR(INDEX(Feuil1!$F$4:$F$32,_xlfn.AGGREGATE(15,6,(1/(Feuil1!$F$5:$F$32=$I$1))*ROW($F$3:$F$30),ROW(A112))),"")</f>
        <v/>
      </c>
      <c r="G113" t="str">
        <f>IFERROR(INDEX(Feuil1!$G$4:$G$32,_xlfn.AGGREGATE(15,6,(1/(Feuil1!$F$5:$F$32=-1))*ROW($F$3:$F$30),ROW(A112))),"")</f>
        <v/>
      </c>
    </row>
    <row r="114" spans="1:7" x14ac:dyDescent="0.25">
      <c r="A114" s="8" t="str">
        <f ca="1">IFERROR(INDEX(Feuil1!$A$4:$A$32,_xlfn.AGGREGATE(15,6,(1/(Feuil1!$F$5:$F$32=$I$1))*ROW($F$3:$F$30),ROW(A113))),"")</f>
        <v/>
      </c>
      <c r="B114" t="str">
        <f ca="1">IFERROR(INDEX(Feuil1!$B$4:$B$32,_xlfn.AGGREGATE(15,6,(1/(Feuil1!$F$5:$F$32=$I$1))*ROW($F$3:$F$30),ROW(A113))),"")</f>
        <v/>
      </c>
      <c r="D114" t="str">
        <f ca="1">IFERROR(INDEX(Feuil1!$D$4:$D$32,_xlfn.AGGREGATE(15,6,(1/(Feuil1!$F$5:$F$32=$I$1))*ROW($F$3:$F$30),ROW(A113))),"")</f>
        <v/>
      </c>
      <c r="F114" t="str">
        <f ca="1">IFERROR(INDEX(Feuil1!$F$4:$F$32,_xlfn.AGGREGATE(15,6,(1/(Feuil1!$F$5:$F$32=$I$1))*ROW($F$3:$F$30),ROW(A113))),"")</f>
        <v/>
      </c>
      <c r="G114" t="str">
        <f>IFERROR(INDEX(Feuil1!$G$4:$G$32,_xlfn.AGGREGATE(15,6,(1/(Feuil1!$F$5:$F$32=-1))*ROW($F$3:$F$30),ROW(A113))),"")</f>
        <v/>
      </c>
    </row>
    <row r="115" spans="1:7" x14ac:dyDescent="0.25">
      <c r="A115" s="8" t="str">
        <f ca="1">IFERROR(INDEX(Feuil1!$A$4:$A$32,_xlfn.AGGREGATE(15,6,(1/(Feuil1!$F$5:$F$32=$I$1))*ROW($F$3:$F$30),ROW(A114))),"")</f>
        <v/>
      </c>
      <c r="B115" t="str">
        <f ca="1">IFERROR(INDEX(Feuil1!$B$4:$B$32,_xlfn.AGGREGATE(15,6,(1/(Feuil1!$F$5:$F$32=$I$1))*ROW($F$3:$F$30),ROW(A114))),"")</f>
        <v/>
      </c>
      <c r="D115" t="str">
        <f ca="1">IFERROR(INDEX(Feuil1!$D$4:$D$32,_xlfn.AGGREGATE(15,6,(1/(Feuil1!$F$5:$F$32=$I$1))*ROW($F$3:$F$30),ROW(A114))),"")</f>
        <v/>
      </c>
      <c r="F115" t="str">
        <f ca="1">IFERROR(INDEX(Feuil1!$F$4:$F$32,_xlfn.AGGREGATE(15,6,(1/(Feuil1!$F$5:$F$32=$I$1))*ROW($F$3:$F$30),ROW(A114))),"")</f>
        <v/>
      </c>
      <c r="G115" t="str">
        <f>IFERROR(INDEX(Feuil1!$G$4:$G$32,_xlfn.AGGREGATE(15,6,(1/(Feuil1!$F$5:$F$32=-1))*ROW($F$3:$F$30),ROW(A114))),"")</f>
        <v/>
      </c>
    </row>
    <row r="116" spans="1:7" x14ac:dyDescent="0.25">
      <c r="A116" s="8" t="str">
        <f ca="1">IFERROR(INDEX(Feuil1!$A$4:$A$32,_xlfn.AGGREGATE(15,6,(1/(Feuil1!$F$5:$F$32=$I$1))*ROW($F$3:$F$30),ROW(A115))),"")</f>
        <v/>
      </c>
      <c r="B116" t="str">
        <f ca="1">IFERROR(INDEX(Feuil1!$B$4:$B$32,_xlfn.AGGREGATE(15,6,(1/(Feuil1!$F$5:$F$32=$I$1))*ROW($F$3:$F$30),ROW(A115))),"")</f>
        <v/>
      </c>
      <c r="D116" t="str">
        <f ca="1">IFERROR(INDEX(Feuil1!$D$4:$D$32,_xlfn.AGGREGATE(15,6,(1/(Feuil1!$F$5:$F$32=$I$1))*ROW($F$3:$F$30),ROW(A115))),"")</f>
        <v/>
      </c>
      <c r="F116" t="str">
        <f ca="1">IFERROR(INDEX(Feuil1!$F$4:$F$32,_xlfn.AGGREGATE(15,6,(1/(Feuil1!$F$5:$F$32=$I$1))*ROW($F$3:$F$30),ROW(A115))),"")</f>
        <v/>
      </c>
      <c r="G116" t="str">
        <f>IFERROR(INDEX(Feuil1!$G$4:$G$32,_xlfn.AGGREGATE(15,6,(1/(Feuil1!$F$5:$F$32=-1))*ROW($F$3:$F$30),ROW(A115))),"")</f>
        <v/>
      </c>
    </row>
    <row r="117" spans="1:7" x14ac:dyDescent="0.25">
      <c r="A117" s="8" t="str">
        <f ca="1">IFERROR(INDEX(Feuil1!$A$4:$A$32,_xlfn.AGGREGATE(15,6,(1/(Feuil1!$F$5:$F$32=$I$1))*ROW($F$3:$F$30),ROW(A116))),"")</f>
        <v/>
      </c>
      <c r="B117" t="str">
        <f ca="1">IFERROR(INDEX(Feuil1!$B$4:$B$32,_xlfn.AGGREGATE(15,6,(1/(Feuil1!$F$5:$F$32=$I$1))*ROW($F$3:$F$30),ROW(A116))),"")</f>
        <v/>
      </c>
      <c r="D117" t="str">
        <f ca="1">IFERROR(INDEX(Feuil1!$D$4:$D$32,_xlfn.AGGREGATE(15,6,(1/(Feuil1!$F$5:$F$32=$I$1))*ROW($F$3:$F$30),ROW(A116))),"")</f>
        <v/>
      </c>
      <c r="F117" t="str">
        <f ca="1">IFERROR(INDEX(Feuil1!$F$4:$F$32,_xlfn.AGGREGATE(15,6,(1/(Feuil1!$F$5:$F$32=$I$1))*ROW($F$3:$F$30),ROW(A116))),"")</f>
        <v/>
      </c>
      <c r="G117" t="str">
        <f>IFERROR(INDEX(Feuil1!$G$4:$G$32,_xlfn.AGGREGATE(15,6,(1/(Feuil1!$F$5:$F$32=-1))*ROW($F$3:$F$30),ROW(A116))),"")</f>
        <v/>
      </c>
    </row>
    <row r="118" spans="1:7" x14ac:dyDescent="0.25">
      <c r="A118" s="8" t="str">
        <f ca="1">IFERROR(INDEX(Feuil1!$A$4:$A$32,_xlfn.AGGREGATE(15,6,(1/(Feuil1!$F$5:$F$32=$I$1))*ROW($F$3:$F$30),ROW(A117))),"")</f>
        <v/>
      </c>
      <c r="B118" t="str">
        <f ca="1">IFERROR(INDEX(Feuil1!$B$4:$B$32,_xlfn.AGGREGATE(15,6,(1/(Feuil1!$F$5:$F$32=$I$1))*ROW($F$3:$F$30),ROW(A117))),"")</f>
        <v/>
      </c>
      <c r="D118" t="str">
        <f ca="1">IFERROR(INDEX(Feuil1!$D$4:$D$32,_xlfn.AGGREGATE(15,6,(1/(Feuil1!$F$5:$F$32=$I$1))*ROW($F$3:$F$30),ROW(A117))),"")</f>
        <v/>
      </c>
      <c r="F118" t="str">
        <f ca="1">IFERROR(INDEX(Feuil1!$F$4:$F$32,_xlfn.AGGREGATE(15,6,(1/(Feuil1!$F$5:$F$32=$I$1))*ROW($F$3:$F$30),ROW(A117))),"")</f>
        <v/>
      </c>
      <c r="G118" t="str">
        <f>IFERROR(INDEX(Feuil1!$G$4:$G$32,_xlfn.AGGREGATE(15,6,(1/(Feuil1!$F$5:$F$32=-1))*ROW($F$3:$F$30),ROW(A117))),"")</f>
        <v/>
      </c>
    </row>
    <row r="119" spans="1:7" x14ac:dyDescent="0.25">
      <c r="A119" s="8" t="str">
        <f ca="1">IFERROR(INDEX(Feuil1!$A$4:$A$32,_xlfn.AGGREGATE(15,6,(1/(Feuil1!$F$5:$F$32=$I$1))*ROW($F$3:$F$30),ROW(A118))),"")</f>
        <v/>
      </c>
      <c r="B119" t="str">
        <f ca="1">IFERROR(INDEX(Feuil1!$B$4:$B$32,_xlfn.AGGREGATE(15,6,(1/(Feuil1!$F$5:$F$32=$I$1))*ROW($F$3:$F$30),ROW(A118))),"")</f>
        <v/>
      </c>
      <c r="D119" t="str">
        <f ca="1">IFERROR(INDEX(Feuil1!$D$4:$D$32,_xlfn.AGGREGATE(15,6,(1/(Feuil1!$F$5:$F$32=$I$1))*ROW($F$3:$F$30),ROW(A118))),"")</f>
        <v/>
      </c>
      <c r="F119" t="str">
        <f ca="1">IFERROR(INDEX(Feuil1!$F$4:$F$32,_xlfn.AGGREGATE(15,6,(1/(Feuil1!$F$5:$F$32=$I$1))*ROW($F$3:$F$30),ROW(A118))),"")</f>
        <v/>
      </c>
      <c r="G119" t="str">
        <f>IFERROR(INDEX(Feuil1!$G$4:$G$32,_xlfn.AGGREGATE(15,6,(1/(Feuil1!$F$5:$F$32=-1))*ROW($F$3:$F$30),ROW(A118))),"")</f>
        <v/>
      </c>
    </row>
    <row r="120" spans="1:7" x14ac:dyDescent="0.25">
      <c r="A120" s="8" t="str">
        <f ca="1">IFERROR(INDEX(Feuil1!$A$4:$A$32,_xlfn.AGGREGATE(15,6,(1/(Feuil1!$F$5:$F$32=$I$1))*ROW($F$3:$F$30),ROW(A119))),"")</f>
        <v/>
      </c>
      <c r="B120" t="str">
        <f ca="1">IFERROR(INDEX(Feuil1!$B$4:$B$32,_xlfn.AGGREGATE(15,6,(1/(Feuil1!$F$5:$F$32=$I$1))*ROW($F$3:$F$30),ROW(A119))),"")</f>
        <v/>
      </c>
      <c r="D120" t="str">
        <f ca="1">IFERROR(INDEX(Feuil1!$D$4:$D$32,_xlfn.AGGREGATE(15,6,(1/(Feuil1!$F$5:$F$32=$I$1))*ROW($F$3:$F$30),ROW(A119))),"")</f>
        <v/>
      </c>
      <c r="F120" t="str">
        <f ca="1">IFERROR(INDEX(Feuil1!$F$4:$F$32,_xlfn.AGGREGATE(15,6,(1/(Feuil1!$F$5:$F$32=$I$1))*ROW($F$3:$F$30),ROW(A119))),"")</f>
        <v/>
      </c>
      <c r="G120" t="str">
        <f>IFERROR(INDEX(Feuil1!$G$4:$G$32,_xlfn.AGGREGATE(15,6,(1/(Feuil1!$F$5:$F$32=-1))*ROW($F$3:$F$30),ROW(A119))),"")</f>
        <v/>
      </c>
    </row>
    <row r="121" spans="1:7" x14ac:dyDescent="0.25">
      <c r="A121" s="8" t="str">
        <f ca="1">IFERROR(INDEX(Feuil1!$A$4:$A$32,_xlfn.AGGREGATE(15,6,(1/(Feuil1!$F$5:$F$32=$I$1))*ROW($F$3:$F$30),ROW(A120))),"")</f>
        <v/>
      </c>
      <c r="B121" t="str">
        <f ca="1">IFERROR(INDEX(Feuil1!$B$4:$B$32,_xlfn.AGGREGATE(15,6,(1/(Feuil1!$F$5:$F$32=$I$1))*ROW($F$3:$F$30),ROW(A120))),"")</f>
        <v/>
      </c>
      <c r="D121" t="str">
        <f ca="1">IFERROR(INDEX(Feuil1!$D$4:$D$32,_xlfn.AGGREGATE(15,6,(1/(Feuil1!$F$5:$F$32=$I$1))*ROW($F$3:$F$30),ROW(A120))),"")</f>
        <v/>
      </c>
      <c r="F121" t="str">
        <f ca="1">IFERROR(INDEX(Feuil1!$F$4:$F$32,_xlfn.AGGREGATE(15,6,(1/(Feuil1!$F$5:$F$32=$I$1))*ROW($F$3:$F$30),ROW(A120))),"")</f>
        <v/>
      </c>
      <c r="G121" t="str">
        <f>IFERROR(INDEX(Feuil1!$G$4:$G$32,_xlfn.AGGREGATE(15,6,(1/(Feuil1!$F$5:$F$32=-1))*ROW($F$3:$F$30),ROW(A120))),"")</f>
        <v/>
      </c>
    </row>
    <row r="122" spans="1:7" x14ac:dyDescent="0.25">
      <c r="A122" s="8" t="str">
        <f ca="1">IFERROR(INDEX(Feuil1!$A$4:$A$32,_xlfn.AGGREGATE(15,6,(1/(Feuil1!$F$5:$F$32=$I$1))*ROW($F$3:$F$30),ROW(A121))),"")</f>
        <v/>
      </c>
      <c r="B122" t="str">
        <f ca="1">IFERROR(INDEX(Feuil1!$B$4:$B$32,_xlfn.AGGREGATE(15,6,(1/(Feuil1!$F$5:$F$32=$I$1))*ROW($F$3:$F$30),ROW(A121))),"")</f>
        <v/>
      </c>
      <c r="D122" t="str">
        <f ca="1">IFERROR(INDEX(Feuil1!$D$4:$D$32,_xlfn.AGGREGATE(15,6,(1/(Feuil1!$F$5:$F$32=$I$1))*ROW($F$3:$F$30),ROW(A121))),"")</f>
        <v/>
      </c>
      <c r="F122" t="str">
        <f ca="1">IFERROR(INDEX(Feuil1!$F$4:$F$32,_xlfn.AGGREGATE(15,6,(1/(Feuil1!$F$5:$F$32=$I$1))*ROW($F$3:$F$30),ROW(A121))),"")</f>
        <v/>
      </c>
      <c r="G122" t="str">
        <f>IFERROR(INDEX(Feuil1!$G$4:$G$32,_xlfn.AGGREGATE(15,6,(1/(Feuil1!$F$5:$F$32=-1))*ROW($F$3:$F$30),ROW(A121))),"")</f>
        <v/>
      </c>
    </row>
    <row r="123" spans="1:7" x14ac:dyDescent="0.25">
      <c r="A123" s="8" t="str">
        <f ca="1">IFERROR(INDEX(Feuil1!$A$4:$A$32,_xlfn.AGGREGATE(15,6,(1/(Feuil1!$F$5:$F$32=$I$1))*ROW($F$3:$F$30),ROW(A122))),"")</f>
        <v/>
      </c>
      <c r="B123" t="str">
        <f ca="1">IFERROR(INDEX(Feuil1!$B$4:$B$32,_xlfn.AGGREGATE(15,6,(1/(Feuil1!$F$5:$F$32=$I$1))*ROW($F$3:$F$30),ROW(A122))),"")</f>
        <v/>
      </c>
      <c r="D123" t="str">
        <f ca="1">IFERROR(INDEX(Feuil1!$D$4:$D$32,_xlfn.AGGREGATE(15,6,(1/(Feuil1!$F$5:$F$32=$I$1))*ROW($F$3:$F$30),ROW(A122))),"")</f>
        <v/>
      </c>
      <c r="F123" t="str">
        <f ca="1">IFERROR(INDEX(Feuil1!$F$4:$F$32,_xlfn.AGGREGATE(15,6,(1/(Feuil1!$F$5:$F$32=$I$1))*ROW($F$3:$F$30),ROW(A122))),"")</f>
        <v/>
      </c>
      <c r="G123" t="str">
        <f>IFERROR(INDEX(Feuil1!$G$4:$G$32,_xlfn.AGGREGATE(15,6,(1/(Feuil1!$F$5:$F$32=-1))*ROW($F$3:$F$30),ROW(A122))),"")</f>
        <v/>
      </c>
    </row>
    <row r="124" spans="1:7" x14ac:dyDescent="0.25">
      <c r="A124" s="8" t="str">
        <f ca="1">IFERROR(INDEX(Feuil1!$A$4:$A$32,_xlfn.AGGREGATE(15,6,(1/(Feuil1!$F$5:$F$32=$I$1))*ROW($F$3:$F$30),ROW(A123))),"")</f>
        <v/>
      </c>
      <c r="B124" t="str">
        <f ca="1">IFERROR(INDEX(Feuil1!$B$4:$B$32,_xlfn.AGGREGATE(15,6,(1/(Feuil1!$F$5:$F$32=$I$1))*ROW($F$3:$F$30),ROW(A123))),"")</f>
        <v/>
      </c>
      <c r="D124" t="str">
        <f ca="1">IFERROR(INDEX(Feuil1!$D$4:$D$32,_xlfn.AGGREGATE(15,6,(1/(Feuil1!$F$5:$F$32=$I$1))*ROW($F$3:$F$30),ROW(A123))),"")</f>
        <v/>
      </c>
      <c r="F124" t="str">
        <f ca="1">IFERROR(INDEX(Feuil1!$F$4:$F$32,_xlfn.AGGREGATE(15,6,(1/(Feuil1!$F$5:$F$32=$I$1))*ROW($F$3:$F$30),ROW(A123))),"")</f>
        <v/>
      </c>
      <c r="G124" t="str">
        <f>IFERROR(INDEX(Feuil1!$G$4:$G$32,_xlfn.AGGREGATE(15,6,(1/(Feuil1!$F$5:$F$32=-1))*ROW($F$3:$F$30),ROW(A123))),"")</f>
        <v/>
      </c>
    </row>
    <row r="125" spans="1:7" x14ac:dyDescent="0.25">
      <c r="A125" s="8" t="str">
        <f ca="1">IFERROR(INDEX(Feuil1!$A$4:$A$32,_xlfn.AGGREGATE(15,6,(1/(Feuil1!$F$5:$F$32=$I$1))*ROW($F$3:$F$30),ROW(A124))),"")</f>
        <v/>
      </c>
      <c r="B125" t="str">
        <f ca="1">IFERROR(INDEX(Feuil1!$B$4:$B$32,_xlfn.AGGREGATE(15,6,(1/(Feuil1!$F$5:$F$32=$I$1))*ROW($F$3:$F$30),ROW(A124))),"")</f>
        <v/>
      </c>
      <c r="D125" t="str">
        <f ca="1">IFERROR(INDEX(Feuil1!$D$4:$D$32,_xlfn.AGGREGATE(15,6,(1/(Feuil1!$F$5:$F$32=$I$1))*ROW($F$3:$F$30),ROW(A124))),"")</f>
        <v/>
      </c>
      <c r="F125" t="str">
        <f ca="1">IFERROR(INDEX(Feuil1!$F$4:$F$32,_xlfn.AGGREGATE(15,6,(1/(Feuil1!$F$5:$F$32=$I$1))*ROW($F$3:$F$30),ROW(A124))),"")</f>
        <v/>
      </c>
      <c r="G125" t="str">
        <f>IFERROR(INDEX(Feuil1!$G$4:$G$32,_xlfn.AGGREGATE(15,6,(1/(Feuil1!$F$5:$F$32=-1))*ROW($F$3:$F$30),ROW(A124))),"")</f>
        <v/>
      </c>
    </row>
    <row r="126" spans="1:7" x14ac:dyDescent="0.25">
      <c r="A126" s="8" t="str">
        <f ca="1">IFERROR(INDEX(Feuil1!$A$4:$A$32,_xlfn.AGGREGATE(15,6,(1/(Feuil1!$F$5:$F$32=$I$1))*ROW($F$3:$F$30),ROW(A125))),"")</f>
        <v/>
      </c>
      <c r="B126" t="str">
        <f ca="1">IFERROR(INDEX(Feuil1!$B$4:$B$32,_xlfn.AGGREGATE(15,6,(1/(Feuil1!$F$5:$F$32=$I$1))*ROW($F$3:$F$30),ROW(A125))),"")</f>
        <v/>
      </c>
      <c r="D126" t="str">
        <f ca="1">IFERROR(INDEX(Feuil1!$D$4:$D$32,_xlfn.AGGREGATE(15,6,(1/(Feuil1!$F$5:$F$32=$I$1))*ROW($F$3:$F$30),ROW(A125))),"")</f>
        <v/>
      </c>
      <c r="F126" t="str">
        <f ca="1">IFERROR(INDEX(Feuil1!$F$4:$F$32,_xlfn.AGGREGATE(15,6,(1/(Feuil1!$F$5:$F$32=$I$1))*ROW($F$3:$F$30),ROW(A125))),"")</f>
        <v/>
      </c>
      <c r="G126" t="str">
        <f>IFERROR(INDEX(Feuil1!$G$4:$G$32,_xlfn.AGGREGATE(15,6,(1/(Feuil1!$F$5:$F$32=-1))*ROW($F$3:$F$30),ROW(A125))),"")</f>
        <v/>
      </c>
    </row>
    <row r="127" spans="1:7" x14ac:dyDescent="0.25">
      <c r="A127" s="8" t="str">
        <f ca="1">IFERROR(INDEX(Feuil1!$A$4:$A$32,_xlfn.AGGREGATE(15,6,(1/(Feuil1!$F$5:$F$32=$I$1))*ROW($F$3:$F$30),ROW(A126))),"")</f>
        <v/>
      </c>
      <c r="B127" t="str">
        <f ca="1">IFERROR(INDEX(Feuil1!$B$4:$B$32,_xlfn.AGGREGATE(15,6,(1/(Feuil1!$F$5:$F$32=$I$1))*ROW($F$3:$F$30),ROW(A126))),"")</f>
        <v/>
      </c>
      <c r="D127" t="str">
        <f ca="1">IFERROR(INDEX(Feuil1!$D$4:$D$32,_xlfn.AGGREGATE(15,6,(1/(Feuil1!$F$5:$F$32=$I$1))*ROW($F$3:$F$30),ROW(A126))),"")</f>
        <v/>
      </c>
      <c r="F127" t="str">
        <f ca="1">IFERROR(INDEX(Feuil1!$F$4:$F$32,_xlfn.AGGREGATE(15,6,(1/(Feuil1!$F$5:$F$32=$I$1))*ROW($F$3:$F$30),ROW(A126))),"")</f>
        <v/>
      </c>
      <c r="G127" t="str">
        <f>IFERROR(INDEX(Feuil1!$G$4:$G$32,_xlfn.AGGREGATE(15,6,(1/(Feuil1!$F$5:$F$32=-1))*ROW($F$3:$F$30),ROW(A126))),"")</f>
        <v/>
      </c>
    </row>
    <row r="128" spans="1:7" x14ac:dyDescent="0.25">
      <c r="A128" s="8" t="str">
        <f ca="1">IFERROR(INDEX(Feuil1!$A$4:$A$32,_xlfn.AGGREGATE(15,6,(1/(Feuil1!$F$5:$F$32=$I$1))*ROW($F$3:$F$30),ROW(A127))),"")</f>
        <v/>
      </c>
      <c r="B128" t="str">
        <f ca="1">IFERROR(INDEX(Feuil1!$B$4:$B$32,_xlfn.AGGREGATE(15,6,(1/(Feuil1!$F$5:$F$32=$I$1))*ROW($F$3:$F$30),ROW(A127))),"")</f>
        <v/>
      </c>
      <c r="D128" t="str">
        <f ca="1">IFERROR(INDEX(Feuil1!$D$4:$D$32,_xlfn.AGGREGATE(15,6,(1/(Feuil1!$F$5:$F$32=$I$1))*ROW($F$3:$F$30),ROW(A127))),"")</f>
        <v/>
      </c>
      <c r="F128" t="str">
        <f ca="1">IFERROR(INDEX(Feuil1!$F$4:$F$32,_xlfn.AGGREGATE(15,6,(1/(Feuil1!$F$5:$F$32=$I$1))*ROW($F$3:$F$30),ROW(A127))),"")</f>
        <v/>
      </c>
      <c r="G128" t="str">
        <f>IFERROR(INDEX(Feuil1!$G$4:$G$32,_xlfn.AGGREGATE(15,6,(1/(Feuil1!$F$5:$F$32=-1))*ROW($F$3:$F$30),ROW(A127))),"")</f>
        <v/>
      </c>
    </row>
    <row r="129" spans="1:7" x14ac:dyDescent="0.25">
      <c r="A129" s="8" t="str">
        <f ca="1">IFERROR(INDEX(Feuil1!$A$4:$A$32,_xlfn.AGGREGATE(15,6,(1/(Feuil1!$F$5:$F$32=$I$1))*ROW($F$3:$F$30),ROW(A128))),"")</f>
        <v/>
      </c>
      <c r="B129" t="str">
        <f ca="1">IFERROR(INDEX(Feuil1!$B$4:$B$32,_xlfn.AGGREGATE(15,6,(1/(Feuil1!$F$5:$F$32=$I$1))*ROW($F$3:$F$30),ROW(A128))),"")</f>
        <v/>
      </c>
      <c r="D129" t="str">
        <f ca="1">IFERROR(INDEX(Feuil1!$D$4:$D$32,_xlfn.AGGREGATE(15,6,(1/(Feuil1!$F$5:$F$32=$I$1))*ROW($F$3:$F$30),ROW(A128))),"")</f>
        <v/>
      </c>
      <c r="F129" t="str">
        <f ca="1">IFERROR(INDEX(Feuil1!$F$4:$F$32,_xlfn.AGGREGATE(15,6,(1/(Feuil1!$F$5:$F$32=$I$1))*ROW($F$3:$F$30),ROW(A128))),"")</f>
        <v/>
      </c>
      <c r="G129" t="str">
        <f>IFERROR(INDEX(Feuil1!$G$4:$G$32,_xlfn.AGGREGATE(15,6,(1/(Feuil1!$F$5:$F$32=-1))*ROW($F$3:$F$30),ROW(A128))),"")</f>
        <v/>
      </c>
    </row>
    <row r="130" spans="1:7" x14ac:dyDescent="0.25">
      <c r="A130" s="8" t="str">
        <f ca="1">IFERROR(INDEX(Feuil1!$A$4:$A$32,_xlfn.AGGREGATE(15,6,(1/(Feuil1!$F$5:$F$32=$I$1))*ROW($F$3:$F$30),ROW(A129))),"")</f>
        <v/>
      </c>
      <c r="B130" t="str">
        <f ca="1">IFERROR(INDEX(Feuil1!$B$4:$B$32,_xlfn.AGGREGATE(15,6,(1/(Feuil1!$F$5:$F$32=$I$1))*ROW($F$3:$F$30),ROW(A129))),"")</f>
        <v/>
      </c>
      <c r="D130" t="str">
        <f ca="1">IFERROR(INDEX(Feuil1!$D$4:$D$32,_xlfn.AGGREGATE(15,6,(1/(Feuil1!$F$5:$F$32=$I$1))*ROW($F$3:$F$30),ROW(A129))),"")</f>
        <v/>
      </c>
      <c r="F130" t="str">
        <f ca="1">IFERROR(INDEX(Feuil1!$F$4:$F$32,_xlfn.AGGREGATE(15,6,(1/(Feuil1!$F$5:$F$32=$I$1))*ROW($F$3:$F$30),ROW(A129))),"")</f>
        <v/>
      </c>
      <c r="G130" t="str">
        <f>IFERROR(INDEX(Feuil1!$G$4:$G$32,_xlfn.AGGREGATE(15,6,(1/(Feuil1!$F$5:$F$32=-1))*ROW($F$3:$F$30),ROW(A129))),"")</f>
        <v/>
      </c>
    </row>
    <row r="131" spans="1:7" x14ac:dyDescent="0.25">
      <c r="A131" s="8" t="str">
        <f ca="1">IFERROR(INDEX(Feuil1!$A$4:$A$32,_xlfn.AGGREGATE(15,6,(1/(Feuil1!$F$5:$F$32=$I$1))*ROW($F$3:$F$30),ROW(A130))),"")</f>
        <v/>
      </c>
      <c r="B131" t="str">
        <f ca="1">IFERROR(INDEX(Feuil1!$B$4:$B$32,_xlfn.AGGREGATE(15,6,(1/(Feuil1!$F$5:$F$32=$I$1))*ROW($F$3:$F$30),ROW(A130))),"")</f>
        <v/>
      </c>
      <c r="D131" t="str">
        <f ca="1">IFERROR(INDEX(Feuil1!$D$4:$D$32,_xlfn.AGGREGATE(15,6,(1/(Feuil1!$F$5:$F$32=$I$1))*ROW($F$3:$F$30),ROW(A130))),"")</f>
        <v/>
      </c>
      <c r="F131" t="str">
        <f ca="1">IFERROR(INDEX(Feuil1!$F$4:$F$32,_xlfn.AGGREGATE(15,6,(1/(Feuil1!$F$5:$F$32=$I$1))*ROW($F$3:$F$30),ROW(A130))),"")</f>
        <v/>
      </c>
      <c r="G131" t="str">
        <f>IFERROR(INDEX(Feuil1!$G$4:$G$32,_xlfn.AGGREGATE(15,6,(1/(Feuil1!$F$5:$F$32=-1))*ROW($F$3:$F$30),ROW(A130))),"")</f>
        <v/>
      </c>
    </row>
    <row r="132" spans="1:7" x14ac:dyDescent="0.25">
      <c r="A132" s="8" t="str">
        <f ca="1">IFERROR(INDEX(Feuil1!$A$4:$A$32,_xlfn.AGGREGATE(15,6,(1/(Feuil1!$F$5:$F$32=$I$1))*ROW($F$3:$F$30),ROW(A131))),"")</f>
        <v/>
      </c>
      <c r="B132" t="str">
        <f ca="1">IFERROR(INDEX(Feuil1!$B$4:$B$32,_xlfn.AGGREGATE(15,6,(1/(Feuil1!$F$5:$F$32=$I$1))*ROW($F$3:$F$30),ROW(A131))),"")</f>
        <v/>
      </c>
      <c r="D132" t="str">
        <f ca="1">IFERROR(INDEX(Feuil1!$D$4:$D$32,_xlfn.AGGREGATE(15,6,(1/(Feuil1!$F$5:$F$32=$I$1))*ROW($F$3:$F$30),ROW(A131))),"")</f>
        <v/>
      </c>
      <c r="F132" t="str">
        <f ca="1">IFERROR(INDEX(Feuil1!$F$4:$F$32,_xlfn.AGGREGATE(15,6,(1/(Feuil1!$F$5:$F$32=$I$1))*ROW($F$3:$F$30),ROW(A131))),"")</f>
        <v/>
      </c>
      <c r="G132" t="str">
        <f>IFERROR(INDEX(Feuil1!$G$4:$G$32,_xlfn.AGGREGATE(15,6,(1/(Feuil1!$F$5:$F$32=-1))*ROW($F$3:$F$30),ROW(A131))),"")</f>
        <v/>
      </c>
    </row>
    <row r="133" spans="1:7" x14ac:dyDescent="0.25">
      <c r="A133" s="8" t="str">
        <f ca="1">IFERROR(INDEX(Feuil1!$A$4:$A$32,_xlfn.AGGREGATE(15,6,(1/(Feuil1!$F$5:$F$32=$I$1))*ROW($F$3:$F$30),ROW(A132))),"")</f>
        <v/>
      </c>
      <c r="B133" t="str">
        <f ca="1">IFERROR(INDEX(Feuil1!$B$4:$B$32,_xlfn.AGGREGATE(15,6,(1/(Feuil1!$F$5:$F$32=$I$1))*ROW($F$3:$F$30),ROW(A132))),"")</f>
        <v/>
      </c>
      <c r="D133" t="str">
        <f ca="1">IFERROR(INDEX(Feuil1!$D$4:$D$32,_xlfn.AGGREGATE(15,6,(1/(Feuil1!$F$5:$F$32=$I$1))*ROW($F$3:$F$30),ROW(A132))),"")</f>
        <v/>
      </c>
      <c r="F133" t="str">
        <f ca="1">IFERROR(INDEX(Feuil1!$F$4:$F$32,_xlfn.AGGREGATE(15,6,(1/(Feuil1!$F$5:$F$32=$I$1))*ROW($F$3:$F$30),ROW(A132))),"")</f>
        <v/>
      </c>
      <c r="G133" t="str">
        <f>IFERROR(INDEX(Feuil1!$G$4:$G$32,_xlfn.AGGREGATE(15,6,(1/(Feuil1!$F$5:$F$32=-1))*ROW($F$3:$F$30),ROW(A132))),"")</f>
        <v/>
      </c>
    </row>
    <row r="134" spans="1:7" x14ac:dyDescent="0.25">
      <c r="A134" s="8" t="str">
        <f ca="1">IFERROR(INDEX(Feuil1!$A$4:$A$32,_xlfn.AGGREGATE(15,6,(1/(Feuil1!$F$5:$F$32=$I$1))*ROW($F$3:$F$30),ROW(A133))),"")</f>
        <v/>
      </c>
      <c r="B134" t="str">
        <f ca="1">IFERROR(INDEX(Feuil1!$B$4:$B$32,_xlfn.AGGREGATE(15,6,(1/(Feuil1!$F$5:$F$32=$I$1))*ROW($F$3:$F$30),ROW(A133))),"")</f>
        <v/>
      </c>
      <c r="D134" t="str">
        <f ca="1">IFERROR(INDEX(Feuil1!$D$4:$D$32,_xlfn.AGGREGATE(15,6,(1/(Feuil1!$F$5:$F$32=$I$1))*ROW($F$3:$F$30),ROW(A133))),"")</f>
        <v/>
      </c>
      <c r="F134" t="str">
        <f ca="1">IFERROR(INDEX(Feuil1!$F$4:$F$32,_xlfn.AGGREGATE(15,6,(1/(Feuil1!$F$5:$F$32=$I$1))*ROW($F$3:$F$30),ROW(A133))),"")</f>
        <v/>
      </c>
      <c r="G134" t="str">
        <f>IFERROR(INDEX(Feuil1!$G$4:$G$32,_xlfn.AGGREGATE(15,6,(1/(Feuil1!$F$5:$F$32=-1))*ROW($F$3:$F$30),ROW(A133))),"")</f>
        <v/>
      </c>
    </row>
    <row r="135" spans="1:7" x14ac:dyDescent="0.25">
      <c r="A135" s="8" t="str">
        <f ca="1">IFERROR(INDEX(Feuil1!$A$4:$A$32,_xlfn.AGGREGATE(15,6,(1/(Feuil1!$F$5:$F$32=$I$1))*ROW($F$3:$F$30),ROW(A134))),"")</f>
        <v/>
      </c>
      <c r="B135" t="str">
        <f ca="1">IFERROR(INDEX(Feuil1!$B$4:$B$32,_xlfn.AGGREGATE(15,6,(1/(Feuil1!$F$5:$F$32=$I$1))*ROW($F$3:$F$30),ROW(A134))),"")</f>
        <v/>
      </c>
      <c r="D135" t="str">
        <f ca="1">IFERROR(INDEX(Feuil1!$D$4:$D$32,_xlfn.AGGREGATE(15,6,(1/(Feuil1!$F$5:$F$32=$I$1))*ROW($F$3:$F$30),ROW(A134))),"")</f>
        <v/>
      </c>
      <c r="F135" t="str">
        <f ca="1">IFERROR(INDEX(Feuil1!$F$4:$F$32,_xlfn.AGGREGATE(15,6,(1/(Feuil1!$F$5:$F$32=$I$1))*ROW($F$3:$F$30),ROW(A134))),"")</f>
        <v/>
      </c>
      <c r="G135" t="str">
        <f>IFERROR(INDEX(Feuil1!$G$4:$G$32,_xlfn.AGGREGATE(15,6,(1/(Feuil1!$F$5:$F$32=-1))*ROW($F$3:$F$30),ROW(A134))),"")</f>
        <v/>
      </c>
    </row>
    <row r="136" spans="1:7" x14ac:dyDescent="0.25">
      <c r="A136" s="8" t="str">
        <f ca="1">IFERROR(INDEX(Feuil1!$A$4:$A$32,_xlfn.AGGREGATE(15,6,(1/(Feuil1!$F$5:$F$32=$I$1))*ROW($F$3:$F$30),ROW(A135))),"")</f>
        <v/>
      </c>
      <c r="B136" t="str">
        <f ca="1">IFERROR(INDEX(Feuil1!$B$4:$B$32,_xlfn.AGGREGATE(15,6,(1/(Feuil1!$F$5:$F$32=$I$1))*ROW($F$3:$F$30),ROW(A135))),"")</f>
        <v/>
      </c>
      <c r="D136" t="str">
        <f ca="1">IFERROR(INDEX(Feuil1!$D$4:$D$32,_xlfn.AGGREGATE(15,6,(1/(Feuil1!$F$5:$F$32=$I$1))*ROW($F$3:$F$30),ROW(A135))),"")</f>
        <v/>
      </c>
      <c r="F136" t="str">
        <f ca="1">IFERROR(INDEX(Feuil1!$F$4:$F$32,_xlfn.AGGREGATE(15,6,(1/(Feuil1!$F$5:$F$32=$I$1))*ROW($F$3:$F$30),ROW(A135))),"")</f>
        <v/>
      </c>
      <c r="G136" t="str">
        <f>IFERROR(INDEX(Feuil1!$G$4:$G$32,_xlfn.AGGREGATE(15,6,(1/(Feuil1!$F$5:$F$32=-1))*ROW($F$3:$F$30),ROW(A135))),"")</f>
        <v/>
      </c>
    </row>
    <row r="137" spans="1:7" x14ac:dyDescent="0.25">
      <c r="A137" s="8" t="str">
        <f ca="1">IFERROR(INDEX(Feuil1!$A$4:$A$32,_xlfn.AGGREGATE(15,6,(1/(Feuil1!$F$5:$F$32=$I$1))*ROW($F$3:$F$30),ROW(A136))),"")</f>
        <v/>
      </c>
      <c r="B137" t="str">
        <f ca="1">IFERROR(INDEX(Feuil1!$B$4:$B$32,_xlfn.AGGREGATE(15,6,(1/(Feuil1!$F$5:$F$32=$I$1))*ROW($F$3:$F$30),ROW(A136))),"")</f>
        <v/>
      </c>
      <c r="D137" t="str">
        <f ca="1">IFERROR(INDEX(Feuil1!$D$4:$D$32,_xlfn.AGGREGATE(15,6,(1/(Feuil1!$F$5:$F$32=$I$1))*ROW($F$3:$F$30),ROW(A136))),"")</f>
        <v/>
      </c>
      <c r="F137" t="str">
        <f ca="1">IFERROR(INDEX(Feuil1!$F$4:$F$32,_xlfn.AGGREGATE(15,6,(1/(Feuil1!$F$5:$F$32=$I$1))*ROW($F$3:$F$30),ROW(A136))),"")</f>
        <v/>
      </c>
      <c r="G137" t="str">
        <f>IFERROR(INDEX(Feuil1!$G$4:$G$32,_xlfn.AGGREGATE(15,6,(1/(Feuil1!$F$5:$F$32=-1))*ROW($F$3:$F$30),ROW(A136))),"")</f>
        <v/>
      </c>
    </row>
    <row r="138" spans="1:7" x14ac:dyDescent="0.25">
      <c r="A138" s="8" t="str">
        <f ca="1">IFERROR(INDEX(Feuil1!$A$4:$A$32,_xlfn.AGGREGATE(15,6,(1/(Feuil1!$F$5:$F$32=$I$1))*ROW($F$3:$F$30),ROW(A137))),"")</f>
        <v/>
      </c>
      <c r="B138" t="str">
        <f ca="1">IFERROR(INDEX(Feuil1!$B$4:$B$32,_xlfn.AGGREGATE(15,6,(1/(Feuil1!$F$5:$F$32=$I$1))*ROW($F$3:$F$30),ROW(A137))),"")</f>
        <v/>
      </c>
      <c r="D138" t="str">
        <f ca="1">IFERROR(INDEX(Feuil1!$D$4:$D$32,_xlfn.AGGREGATE(15,6,(1/(Feuil1!$F$5:$F$32=$I$1))*ROW($F$3:$F$30),ROW(A137))),"")</f>
        <v/>
      </c>
      <c r="F138" t="str">
        <f ca="1">IFERROR(INDEX(Feuil1!$F$4:$F$32,_xlfn.AGGREGATE(15,6,(1/(Feuil1!$F$5:$F$32=$I$1))*ROW($F$3:$F$30),ROW(A137))),"")</f>
        <v/>
      </c>
      <c r="G138" t="str">
        <f>IFERROR(INDEX(Feuil1!$G$4:$G$32,_xlfn.AGGREGATE(15,6,(1/(Feuil1!$F$5:$F$32=-1))*ROW($F$3:$F$30),ROW(A137))),"")</f>
        <v/>
      </c>
    </row>
    <row r="139" spans="1:7" x14ac:dyDescent="0.25">
      <c r="A139" s="8" t="str">
        <f ca="1">IFERROR(INDEX(Feuil1!$A$4:$A$32,_xlfn.AGGREGATE(15,6,(1/(Feuil1!$F$5:$F$32=$I$1))*ROW($F$3:$F$30),ROW(A138))),"")</f>
        <v/>
      </c>
      <c r="B139" t="str">
        <f ca="1">IFERROR(INDEX(Feuil1!$B$4:$B$32,_xlfn.AGGREGATE(15,6,(1/(Feuil1!$F$5:$F$32=$I$1))*ROW($F$3:$F$30),ROW(A138))),"")</f>
        <v/>
      </c>
      <c r="D139" t="str">
        <f ca="1">IFERROR(INDEX(Feuil1!$D$4:$D$32,_xlfn.AGGREGATE(15,6,(1/(Feuil1!$F$5:$F$32=$I$1))*ROW($F$3:$F$30),ROW(A138))),"")</f>
        <v/>
      </c>
      <c r="F139" t="str">
        <f ca="1">IFERROR(INDEX(Feuil1!$F$4:$F$32,_xlfn.AGGREGATE(15,6,(1/(Feuil1!$F$5:$F$32=$I$1))*ROW($F$3:$F$30),ROW(A138))),"")</f>
        <v/>
      </c>
      <c r="G139" t="str">
        <f>IFERROR(INDEX(Feuil1!$G$4:$G$32,_xlfn.AGGREGATE(15,6,(1/(Feuil1!$F$5:$F$32=-1))*ROW($F$3:$F$30),ROW(A138))),"")</f>
        <v/>
      </c>
    </row>
    <row r="140" spans="1:7" x14ac:dyDescent="0.25">
      <c r="A140" s="8" t="str">
        <f ca="1">IFERROR(INDEX(Feuil1!$A$4:$A$32,_xlfn.AGGREGATE(15,6,(1/(Feuil1!$F$5:$F$32=$I$1))*ROW($F$3:$F$30),ROW(A139))),"")</f>
        <v/>
      </c>
      <c r="B140" t="str">
        <f ca="1">IFERROR(INDEX(Feuil1!$B$4:$B$32,_xlfn.AGGREGATE(15,6,(1/(Feuil1!$F$5:$F$32=$I$1))*ROW($F$3:$F$30),ROW(A139))),"")</f>
        <v/>
      </c>
      <c r="D140" t="str">
        <f ca="1">IFERROR(INDEX(Feuil1!$D$4:$D$32,_xlfn.AGGREGATE(15,6,(1/(Feuil1!$F$5:$F$32=$I$1))*ROW($F$3:$F$30),ROW(A139))),"")</f>
        <v/>
      </c>
      <c r="F140" t="str">
        <f ca="1">IFERROR(INDEX(Feuil1!$F$4:$F$32,_xlfn.AGGREGATE(15,6,(1/(Feuil1!$F$5:$F$32=$I$1))*ROW($F$3:$F$30),ROW(A139))),"")</f>
        <v/>
      </c>
      <c r="G140" t="str">
        <f>IFERROR(INDEX(Feuil1!$G$4:$G$32,_xlfn.AGGREGATE(15,6,(1/(Feuil1!$F$5:$F$32=-1))*ROW($F$3:$F$30),ROW(A139))),"")</f>
        <v/>
      </c>
    </row>
    <row r="141" spans="1:7" x14ac:dyDescent="0.25">
      <c r="A141" s="8" t="str">
        <f ca="1">IFERROR(INDEX(Feuil1!$A$4:$A$32,_xlfn.AGGREGATE(15,6,(1/(Feuil1!$F$5:$F$32=$I$1))*ROW($F$3:$F$30),ROW(A140))),"")</f>
        <v/>
      </c>
      <c r="B141" t="str">
        <f ca="1">IFERROR(INDEX(Feuil1!$B$4:$B$32,_xlfn.AGGREGATE(15,6,(1/(Feuil1!$F$5:$F$32=$I$1))*ROW($F$3:$F$30),ROW(A140))),"")</f>
        <v/>
      </c>
      <c r="D141" t="str">
        <f ca="1">IFERROR(INDEX(Feuil1!$D$4:$D$32,_xlfn.AGGREGATE(15,6,(1/(Feuil1!$F$5:$F$32=$I$1))*ROW($F$3:$F$30),ROW(A140))),"")</f>
        <v/>
      </c>
      <c r="F141" t="str">
        <f ca="1">IFERROR(INDEX(Feuil1!$F$4:$F$32,_xlfn.AGGREGATE(15,6,(1/(Feuil1!$F$5:$F$32=$I$1))*ROW($F$3:$F$30),ROW(A140))),"")</f>
        <v/>
      </c>
      <c r="G141" t="str">
        <f>IFERROR(INDEX(Feuil1!$G$4:$G$32,_xlfn.AGGREGATE(15,6,(1/(Feuil1!$F$5:$F$32=-1))*ROW($F$3:$F$30),ROW(A140))),"")</f>
        <v/>
      </c>
    </row>
    <row r="142" spans="1:7" x14ac:dyDescent="0.25">
      <c r="A142" s="8" t="str">
        <f ca="1">IFERROR(INDEX(Feuil1!$A$4:$A$32,_xlfn.AGGREGATE(15,6,(1/(Feuil1!$F$5:$F$32=$I$1))*ROW($F$3:$F$30),ROW(A141))),"")</f>
        <v/>
      </c>
      <c r="B142" t="str">
        <f ca="1">IFERROR(INDEX(Feuil1!$B$4:$B$32,_xlfn.AGGREGATE(15,6,(1/(Feuil1!$F$5:$F$32=$I$1))*ROW($F$3:$F$30),ROW(A141))),"")</f>
        <v/>
      </c>
      <c r="D142" t="str">
        <f ca="1">IFERROR(INDEX(Feuil1!$D$4:$D$32,_xlfn.AGGREGATE(15,6,(1/(Feuil1!$F$5:$F$32=$I$1))*ROW($F$3:$F$30),ROW(A141))),"")</f>
        <v/>
      </c>
      <c r="F142" t="str">
        <f ca="1">IFERROR(INDEX(Feuil1!$F$4:$F$32,_xlfn.AGGREGATE(15,6,(1/(Feuil1!$F$5:$F$32=$I$1))*ROW($F$3:$F$30),ROW(A141))),"")</f>
        <v/>
      </c>
      <c r="G142" t="str">
        <f>IFERROR(INDEX(Feuil1!$G$4:$G$32,_xlfn.AGGREGATE(15,6,(1/(Feuil1!$F$5:$F$32=-1))*ROW($F$3:$F$30),ROW(A141))),"")</f>
        <v/>
      </c>
    </row>
    <row r="143" spans="1:7" x14ac:dyDescent="0.25">
      <c r="A143" s="8" t="str">
        <f ca="1">IFERROR(INDEX(Feuil1!$A$4:$A$32,_xlfn.AGGREGATE(15,6,(1/(Feuil1!$F$5:$F$32=$I$1))*ROW($F$3:$F$30),ROW(A142))),"")</f>
        <v/>
      </c>
      <c r="B143" t="str">
        <f ca="1">IFERROR(INDEX(Feuil1!$B$4:$B$32,_xlfn.AGGREGATE(15,6,(1/(Feuil1!$F$5:$F$32=$I$1))*ROW($F$3:$F$30),ROW(A142))),"")</f>
        <v/>
      </c>
      <c r="D143" t="str">
        <f ca="1">IFERROR(INDEX(Feuil1!$D$4:$D$32,_xlfn.AGGREGATE(15,6,(1/(Feuil1!$F$5:$F$32=$I$1))*ROW($F$3:$F$30),ROW(A142))),"")</f>
        <v/>
      </c>
      <c r="F143" t="str">
        <f ca="1">IFERROR(INDEX(Feuil1!$F$4:$F$32,_xlfn.AGGREGATE(15,6,(1/(Feuil1!$F$5:$F$32=$I$1))*ROW($F$3:$F$30),ROW(A142))),"")</f>
        <v/>
      </c>
      <c r="G143" t="str">
        <f>IFERROR(INDEX(Feuil1!$G$4:$G$32,_xlfn.AGGREGATE(15,6,(1/(Feuil1!$F$5:$F$32=-1))*ROW($F$3:$F$30),ROW(A142))),"")</f>
        <v/>
      </c>
    </row>
    <row r="144" spans="1:7" x14ac:dyDescent="0.25">
      <c r="A144" s="8" t="str">
        <f ca="1">IFERROR(INDEX(Feuil1!$A$4:$A$32,_xlfn.AGGREGATE(15,6,(1/(Feuil1!$F$5:$F$32=$I$1))*ROW($F$3:$F$30),ROW(A143))),"")</f>
        <v/>
      </c>
      <c r="B144" t="str">
        <f ca="1">IFERROR(INDEX(Feuil1!$B$4:$B$32,_xlfn.AGGREGATE(15,6,(1/(Feuil1!$F$5:$F$32=$I$1))*ROW($F$3:$F$30),ROW(A143))),"")</f>
        <v/>
      </c>
      <c r="D144" t="str">
        <f ca="1">IFERROR(INDEX(Feuil1!$D$4:$D$32,_xlfn.AGGREGATE(15,6,(1/(Feuil1!$F$5:$F$32=$I$1))*ROW($F$3:$F$30),ROW(A143))),"")</f>
        <v/>
      </c>
      <c r="F144" t="str">
        <f ca="1">IFERROR(INDEX(Feuil1!$F$4:$F$32,_xlfn.AGGREGATE(15,6,(1/(Feuil1!$F$5:$F$32=$I$1))*ROW($F$3:$F$30),ROW(A143))),"")</f>
        <v/>
      </c>
      <c r="G144" t="str">
        <f>IFERROR(INDEX(Feuil1!$G$4:$G$32,_xlfn.AGGREGATE(15,6,(1/(Feuil1!$F$5:$F$32=-1))*ROW($F$3:$F$30),ROW(A143))),"")</f>
        <v/>
      </c>
    </row>
    <row r="145" spans="1:7" x14ac:dyDescent="0.25">
      <c r="A145" s="8" t="str">
        <f ca="1">IFERROR(INDEX(Feuil1!$A$4:$A$32,_xlfn.AGGREGATE(15,6,(1/(Feuil1!$F$5:$F$32=$I$1))*ROW($F$3:$F$30),ROW(A144))),"")</f>
        <v/>
      </c>
      <c r="B145" t="str">
        <f ca="1">IFERROR(INDEX(Feuil1!$B$4:$B$32,_xlfn.AGGREGATE(15,6,(1/(Feuil1!$F$5:$F$32=$I$1))*ROW($F$3:$F$30),ROW(A144))),"")</f>
        <v/>
      </c>
      <c r="D145" t="str">
        <f ca="1">IFERROR(INDEX(Feuil1!$D$4:$D$32,_xlfn.AGGREGATE(15,6,(1/(Feuil1!$F$5:$F$32=$I$1))*ROW($F$3:$F$30),ROW(A144))),"")</f>
        <v/>
      </c>
      <c r="F145" t="str">
        <f ca="1">IFERROR(INDEX(Feuil1!$F$4:$F$32,_xlfn.AGGREGATE(15,6,(1/(Feuil1!$F$5:$F$32=$I$1))*ROW($F$3:$F$30),ROW(A144))),"")</f>
        <v/>
      </c>
      <c r="G145" t="str">
        <f>IFERROR(INDEX(Feuil1!$G$4:$G$32,_xlfn.AGGREGATE(15,6,(1/(Feuil1!$F$5:$F$32=-1))*ROW($F$3:$F$30),ROW(A144))),"")</f>
        <v/>
      </c>
    </row>
    <row r="146" spans="1:7" x14ac:dyDescent="0.25">
      <c r="A146" s="8" t="str">
        <f ca="1">IFERROR(INDEX(Feuil1!$A$4:$A$32,_xlfn.AGGREGATE(15,6,(1/(Feuil1!$F$5:$F$32=$I$1))*ROW($F$3:$F$30),ROW(A145))),"")</f>
        <v/>
      </c>
      <c r="B146" t="str">
        <f ca="1">IFERROR(INDEX(Feuil1!$B$4:$B$32,_xlfn.AGGREGATE(15,6,(1/(Feuil1!$F$5:$F$32=$I$1))*ROW($F$3:$F$30),ROW(A145))),"")</f>
        <v/>
      </c>
      <c r="D146" t="str">
        <f ca="1">IFERROR(INDEX(Feuil1!$D$4:$D$32,_xlfn.AGGREGATE(15,6,(1/(Feuil1!$F$5:$F$32=$I$1))*ROW($F$3:$F$30),ROW(A145))),"")</f>
        <v/>
      </c>
      <c r="F146" t="str">
        <f ca="1">IFERROR(INDEX(Feuil1!$F$4:$F$32,_xlfn.AGGREGATE(15,6,(1/(Feuil1!$F$5:$F$32=$I$1))*ROW($F$3:$F$30),ROW(A145))),"")</f>
        <v/>
      </c>
      <c r="G146" t="str">
        <f>IFERROR(INDEX(Feuil1!$G$4:$G$32,_xlfn.AGGREGATE(15,6,(1/(Feuil1!$F$5:$F$32=-1))*ROW($F$3:$F$30),ROW(A145))),"")</f>
        <v/>
      </c>
    </row>
    <row r="147" spans="1:7" x14ac:dyDescent="0.25">
      <c r="A147" s="8" t="str">
        <f ca="1">IFERROR(INDEX(Feuil1!$A$4:$A$32,_xlfn.AGGREGATE(15,6,(1/(Feuil1!$F$5:$F$32=$I$1))*ROW($F$3:$F$30),ROW(A146))),"")</f>
        <v/>
      </c>
      <c r="B147" t="str">
        <f ca="1">IFERROR(INDEX(Feuil1!$B$4:$B$32,_xlfn.AGGREGATE(15,6,(1/(Feuil1!$F$5:$F$32=$I$1))*ROW($F$3:$F$30),ROW(A146))),"")</f>
        <v/>
      </c>
      <c r="D147" t="str">
        <f ca="1">IFERROR(INDEX(Feuil1!$D$4:$D$32,_xlfn.AGGREGATE(15,6,(1/(Feuil1!$F$5:$F$32=$I$1))*ROW($F$3:$F$30),ROW(A146))),"")</f>
        <v/>
      </c>
      <c r="F147" t="str">
        <f ca="1">IFERROR(INDEX(Feuil1!$F$4:$F$32,_xlfn.AGGREGATE(15,6,(1/(Feuil1!$F$5:$F$32=$I$1))*ROW($F$3:$F$30),ROW(A146))),"")</f>
        <v/>
      </c>
      <c r="G147" t="str">
        <f>IFERROR(INDEX(Feuil1!$G$4:$G$32,_xlfn.AGGREGATE(15,6,(1/(Feuil1!$F$5:$F$32=-1))*ROW($F$3:$F$30),ROW(A146))),"")</f>
        <v/>
      </c>
    </row>
    <row r="148" spans="1:7" x14ac:dyDescent="0.25">
      <c r="A148" s="8" t="str">
        <f ca="1">IFERROR(INDEX(Feuil1!$A$4:$A$32,_xlfn.AGGREGATE(15,6,(1/(Feuil1!$F$5:$F$32=$I$1))*ROW($F$3:$F$30),ROW(A147))),"")</f>
        <v/>
      </c>
      <c r="B148" t="str">
        <f ca="1">IFERROR(INDEX(Feuil1!$B$4:$B$32,_xlfn.AGGREGATE(15,6,(1/(Feuil1!$F$5:$F$32=$I$1))*ROW($F$3:$F$30),ROW(A147))),"")</f>
        <v/>
      </c>
      <c r="D148" t="str">
        <f ca="1">IFERROR(INDEX(Feuil1!$D$4:$D$32,_xlfn.AGGREGATE(15,6,(1/(Feuil1!$F$5:$F$32=$I$1))*ROW($F$3:$F$30),ROW(A147))),"")</f>
        <v/>
      </c>
      <c r="F148" t="str">
        <f ca="1">IFERROR(INDEX(Feuil1!$F$4:$F$32,_xlfn.AGGREGATE(15,6,(1/(Feuil1!$F$5:$F$32=$I$1))*ROW($F$3:$F$30),ROW(A147))),"")</f>
        <v/>
      </c>
      <c r="G148" t="str">
        <f>IFERROR(INDEX(Feuil1!$G$4:$G$32,_xlfn.AGGREGATE(15,6,(1/(Feuil1!$F$5:$F$32=-1))*ROW($F$3:$F$30),ROW(A147))),"")</f>
        <v/>
      </c>
    </row>
    <row r="149" spans="1:7" x14ac:dyDescent="0.25">
      <c r="A149" s="8" t="str">
        <f ca="1">IFERROR(INDEX(Feuil1!$A$4:$A$32,_xlfn.AGGREGATE(15,6,(1/(Feuil1!$F$5:$F$32=$I$1))*ROW($F$3:$F$30),ROW(A148))),"")</f>
        <v/>
      </c>
      <c r="B149" t="str">
        <f ca="1">IFERROR(INDEX(Feuil1!$B$4:$B$32,_xlfn.AGGREGATE(15,6,(1/(Feuil1!$F$5:$F$32=$I$1))*ROW($F$3:$F$30),ROW(A148))),"")</f>
        <v/>
      </c>
      <c r="D149" t="str">
        <f ca="1">IFERROR(INDEX(Feuil1!$D$4:$D$32,_xlfn.AGGREGATE(15,6,(1/(Feuil1!$F$5:$F$32=$I$1))*ROW($F$3:$F$30),ROW(A148))),"")</f>
        <v/>
      </c>
      <c r="F149" t="str">
        <f ca="1">IFERROR(INDEX(Feuil1!$F$4:$F$32,_xlfn.AGGREGATE(15,6,(1/(Feuil1!$F$5:$F$32=$I$1))*ROW($F$3:$F$30),ROW(A148))),"")</f>
        <v/>
      </c>
      <c r="G149" t="str">
        <f>IFERROR(INDEX(Feuil1!$G$4:$G$32,_xlfn.AGGREGATE(15,6,(1/(Feuil1!$F$5:$F$32=-1))*ROW($F$3:$F$30),ROW(A148))),"")</f>
        <v/>
      </c>
    </row>
    <row r="150" spans="1:7" x14ac:dyDescent="0.25">
      <c r="A150" s="8" t="str">
        <f ca="1">IFERROR(INDEX(Feuil1!$A$4:$A$32,_xlfn.AGGREGATE(15,6,(1/(Feuil1!$F$5:$F$32=$I$1))*ROW($F$3:$F$30),ROW(A149))),"")</f>
        <v/>
      </c>
      <c r="B150" t="str">
        <f ca="1">IFERROR(INDEX(Feuil1!$B$4:$B$32,_xlfn.AGGREGATE(15,6,(1/(Feuil1!$F$5:$F$32=$I$1))*ROW($F$3:$F$30),ROW(A149))),"")</f>
        <v/>
      </c>
      <c r="D150" t="str">
        <f ca="1">IFERROR(INDEX(Feuil1!$D$4:$D$32,_xlfn.AGGREGATE(15,6,(1/(Feuil1!$F$5:$F$32=$I$1))*ROW($F$3:$F$30),ROW(A149))),"")</f>
        <v/>
      </c>
      <c r="F150" t="str">
        <f ca="1">IFERROR(INDEX(Feuil1!$F$4:$F$32,_xlfn.AGGREGATE(15,6,(1/(Feuil1!$F$5:$F$32=$I$1))*ROW($F$3:$F$30),ROW(A149))),"")</f>
        <v/>
      </c>
      <c r="G150" t="str">
        <f>IFERROR(INDEX(Feuil1!$G$4:$G$32,_xlfn.AGGREGATE(15,6,(1/(Feuil1!$F$5:$F$32=-1))*ROW($F$3:$F$30),ROW(A149))),"")</f>
        <v/>
      </c>
    </row>
    <row r="151" spans="1:7" x14ac:dyDescent="0.25">
      <c r="A151" s="8" t="str">
        <f ca="1">IFERROR(INDEX(Feuil1!$A$4:$A$32,_xlfn.AGGREGATE(15,6,(1/(Feuil1!$F$5:$F$32=$I$1))*ROW($F$3:$F$30),ROW(A150))),"")</f>
        <v/>
      </c>
      <c r="B151" t="str">
        <f ca="1">IFERROR(INDEX(Feuil1!$B$4:$B$32,_xlfn.AGGREGATE(15,6,(1/(Feuil1!$F$5:$F$32=$I$1))*ROW($F$3:$F$30),ROW(A150))),"")</f>
        <v/>
      </c>
      <c r="D151" t="str">
        <f ca="1">IFERROR(INDEX(Feuil1!$D$4:$D$32,_xlfn.AGGREGATE(15,6,(1/(Feuil1!$F$5:$F$32=$I$1))*ROW($F$3:$F$30),ROW(A150))),"")</f>
        <v/>
      </c>
      <c r="F151" t="str">
        <f ca="1">IFERROR(INDEX(Feuil1!$F$4:$F$32,_xlfn.AGGREGATE(15,6,(1/(Feuil1!$F$5:$F$32=$I$1))*ROW($F$3:$F$30),ROW(A150))),"")</f>
        <v/>
      </c>
      <c r="G151" t="str">
        <f>IFERROR(INDEX(Feuil1!$G$4:$G$32,_xlfn.AGGREGATE(15,6,(1/(Feuil1!$F$5:$F$32=-1))*ROW($F$3:$F$30),ROW(A150))),"")</f>
        <v/>
      </c>
    </row>
    <row r="152" spans="1:7" x14ac:dyDescent="0.25">
      <c r="A152" s="8" t="str">
        <f ca="1">IFERROR(INDEX(Feuil1!$A$4:$A$32,_xlfn.AGGREGATE(15,6,(1/(Feuil1!$F$5:$F$32=$I$1))*ROW($F$3:$F$30),ROW(A151))),"")</f>
        <v/>
      </c>
      <c r="B152" t="str">
        <f ca="1">IFERROR(INDEX(Feuil1!$B$4:$B$32,_xlfn.AGGREGATE(15,6,(1/(Feuil1!$F$5:$F$32=$I$1))*ROW($F$3:$F$30),ROW(A151))),"")</f>
        <v/>
      </c>
      <c r="D152" t="str">
        <f ca="1">IFERROR(INDEX(Feuil1!$D$4:$D$32,_xlfn.AGGREGATE(15,6,(1/(Feuil1!$F$5:$F$32=$I$1))*ROW($F$3:$F$30),ROW(A151))),"")</f>
        <v/>
      </c>
      <c r="F152" t="str">
        <f ca="1">IFERROR(INDEX(Feuil1!$F$4:$F$32,_xlfn.AGGREGATE(15,6,(1/(Feuil1!$F$5:$F$32=$I$1))*ROW($F$3:$F$30),ROW(A151))),"")</f>
        <v/>
      </c>
      <c r="G152" t="str">
        <f>IFERROR(INDEX(Feuil1!$G$4:$G$32,_xlfn.AGGREGATE(15,6,(1/(Feuil1!$F$5:$F$32=-1))*ROW($F$3:$F$30),ROW(A151))),"")</f>
        <v/>
      </c>
    </row>
    <row r="153" spans="1:7" x14ac:dyDescent="0.25">
      <c r="A153" s="8" t="str">
        <f ca="1">IFERROR(INDEX(Feuil1!$A$4:$A$32,_xlfn.AGGREGATE(15,6,(1/(Feuil1!$F$5:$F$32=$I$1))*ROW($F$3:$F$30),ROW(A152))),"")</f>
        <v/>
      </c>
      <c r="B153" t="str">
        <f ca="1">IFERROR(INDEX(Feuil1!$B$4:$B$32,_xlfn.AGGREGATE(15,6,(1/(Feuil1!$F$5:$F$32=$I$1))*ROW($F$3:$F$30),ROW(A152))),"")</f>
        <v/>
      </c>
      <c r="D153" t="str">
        <f ca="1">IFERROR(INDEX(Feuil1!$D$4:$D$32,_xlfn.AGGREGATE(15,6,(1/(Feuil1!$F$5:$F$32=$I$1))*ROW($F$3:$F$30),ROW(A152))),"")</f>
        <v/>
      </c>
      <c r="F153" t="str">
        <f ca="1">IFERROR(INDEX(Feuil1!$F$4:$F$32,_xlfn.AGGREGATE(15,6,(1/(Feuil1!$F$5:$F$32=$I$1))*ROW($F$3:$F$30),ROW(A152))),"")</f>
        <v/>
      </c>
      <c r="G153" t="str">
        <f>IFERROR(INDEX(Feuil1!$G$4:$G$32,_xlfn.AGGREGATE(15,6,(1/(Feuil1!$F$5:$F$32=-1))*ROW($F$3:$F$30),ROW(A152))),"")</f>
        <v/>
      </c>
    </row>
    <row r="154" spans="1:7" x14ac:dyDescent="0.25">
      <c r="A154" s="8" t="str">
        <f ca="1">IFERROR(INDEX(Feuil1!$A$4:$A$32,_xlfn.AGGREGATE(15,6,(1/(Feuil1!$F$5:$F$32=$I$1))*ROW($F$3:$F$30),ROW(A153))),"")</f>
        <v/>
      </c>
      <c r="B154" t="str">
        <f ca="1">IFERROR(INDEX(Feuil1!$B$4:$B$32,_xlfn.AGGREGATE(15,6,(1/(Feuil1!$F$5:$F$32=$I$1))*ROW($F$3:$F$30),ROW(A153))),"")</f>
        <v/>
      </c>
      <c r="D154" t="str">
        <f ca="1">IFERROR(INDEX(Feuil1!$D$4:$D$32,_xlfn.AGGREGATE(15,6,(1/(Feuil1!$F$5:$F$32=$I$1))*ROW($F$3:$F$30),ROW(A153))),"")</f>
        <v/>
      </c>
      <c r="F154" t="str">
        <f ca="1">IFERROR(INDEX(Feuil1!$F$4:$F$32,_xlfn.AGGREGATE(15,6,(1/(Feuil1!$F$5:$F$32=$I$1))*ROW($F$3:$F$30),ROW(A153))),"")</f>
        <v/>
      </c>
      <c r="G154" t="str">
        <f>IFERROR(INDEX(Feuil1!$G$4:$G$32,_xlfn.AGGREGATE(15,6,(1/(Feuil1!$F$5:$F$32=-1))*ROW($F$3:$F$30),ROW(A153))),"")</f>
        <v/>
      </c>
    </row>
    <row r="155" spans="1:7" x14ac:dyDescent="0.25">
      <c r="A155" s="8" t="str">
        <f ca="1">IFERROR(INDEX(Feuil1!$A$4:$A$32,_xlfn.AGGREGATE(15,6,(1/(Feuil1!$F$5:$F$32=$I$1))*ROW($F$3:$F$30),ROW(A154))),"")</f>
        <v/>
      </c>
      <c r="B155" t="str">
        <f ca="1">IFERROR(INDEX(Feuil1!$B$4:$B$32,_xlfn.AGGREGATE(15,6,(1/(Feuil1!$F$5:$F$32=$I$1))*ROW($F$3:$F$30),ROW(A154))),"")</f>
        <v/>
      </c>
      <c r="D155" t="str">
        <f ca="1">IFERROR(INDEX(Feuil1!$D$4:$D$32,_xlfn.AGGREGATE(15,6,(1/(Feuil1!$F$5:$F$32=$I$1))*ROW($F$3:$F$30),ROW(A154))),"")</f>
        <v/>
      </c>
      <c r="F155" t="str">
        <f ca="1">IFERROR(INDEX(Feuil1!$F$4:$F$32,_xlfn.AGGREGATE(15,6,(1/(Feuil1!$F$5:$F$32=$I$1))*ROW($F$3:$F$30),ROW(A154))),"")</f>
        <v/>
      </c>
      <c r="G155" t="str">
        <f>IFERROR(INDEX(Feuil1!$G$4:$G$32,_xlfn.AGGREGATE(15,6,(1/(Feuil1!$F$5:$F$32=-1))*ROW($F$3:$F$30),ROW(A154))),"")</f>
        <v/>
      </c>
    </row>
    <row r="156" spans="1:7" x14ac:dyDescent="0.25">
      <c r="A156" s="8" t="str">
        <f ca="1">IFERROR(INDEX(Feuil1!$A$4:$A$32,_xlfn.AGGREGATE(15,6,(1/(Feuil1!$F$5:$F$32=$I$1))*ROW($F$3:$F$30),ROW(A155))),"")</f>
        <v/>
      </c>
      <c r="B156" t="str">
        <f ca="1">IFERROR(INDEX(Feuil1!$B$4:$B$32,_xlfn.AGGREGATE(15,6,(1/(Feuil1!$F$5:$F$32=$I$1))*ROW($F$3:$F$30),ROW(A155))),"")</f>
        <v/>
      </c>
      <c r="D156" t="str">
        <f ca="1">IFERROR(INDEX(Feuil1!$D$4:$D$32,_xlfn.AGGREGATE(15,6,(1/(Feuil1!$F$5:$F$32=$I$1))*ROW($F$3:$F$30),ROW(A155))),"")</f>
        <v/>
      </c>
      <c r="F156" t="str">
        <f ca="1">IFERROR(INDEX(Feuil1!$F$4:$F$32,_xlfn.AGGREGATE(15,6,(1/(Feuil1!$F$5:$F$32=$I$1))*ROW($F$3:$F$30),ROW(A155))),"")</f>
        <v/>
      </c>
      <c r="G156" t="str">
        <f>IFERROR(INDEX(Feuil1!$G$4:$G$32,_xlfn.AGGREGATE(15,6,(1/(Feuil1!$F$5:$F$32=-1))*ROW($F$3:$F$30),ROW(A155))),"")</f>
        <v/>
      </c>
    </row>
    <row r="157" spans="1:7" x14ac:dyDescent="0.25">
      <c r="A157" s="8" t="str">
        <f ca="1">IFERROR(INDEX(Feuil1!$A$4:$A$32,_xlfn.AGGREGATE(15,6,(1/(Feuil1!$F$5:$F$32=$I$1))*ROW($F$3:$F$30),ROW(A156))),"")</f>
        <v/>
      </c>
      <c r="B157" t="str">
        <f ca="1">IFERROR(INDEX(Feuil1!$B$4:$B$32,_xlfn.AGGREGATE(15,6,(1/(Feuil1!$F$5:$F$32=$I$1))*ROW($F$3:$F$30),ROW(A156))),"")</f>
        <v/>
      </c>
      <c r="D157" t="str">
        <f ca="1">IFERROR(INDEX(Feuil1!$D$4:$D$32,_xlfn.AGGREGATE(15,6,(1/(Feuil1!$F$5:$F$32=$I$1))*ROW($F$3:$F$30),ROW(A156))),"")</f>
        <v/>
      </c>
      <c r="F157" t="str">
        <f ca="1">IFERROR(INDEX(Feuil1!$F$4:$F$32,_xlfn.AGGREGATE(15,6,(1/(Feuil1!$F$5:$F$32=$I$1))*ROW($F$3:$F$30),ROW(A156))),"")</f>
        <v/>
      </c>
      <c r="G157" t="str">
        <f>IFERROR(INDEX(Feuil1!$G$4:$G$32,_xlfn.AGGREGATE(15,6,(1/(Feuil1!$F$5:$F$32=-1))*ROW($F$3:$F$30),ROW(A156))),"")</f>
        <v/>
      </c>
    </row>
    <row r="158" spans="1:7" x14ac:dyDescent="0.25">
      <c r="A158" s="8" t="str">
        <f ca="1">IFERROR(INDEX(Feuil1!$A$4:$A$32,_xlfn.AGGREGATE(15,6,(1/(Feuil1!$F$5:$F$32=$I$1))*ROW($F$3:$F$30),ROW(A157))),"")</f>
        <v/>
      </c>
      <c r="B158" t="str">
        <f ca="1">IFERROR(INDEX(Feuil1!$B$4:$B$32,_xlfn.AGGREGATE(15,6,(1/(Feuil1!$F$5:$F$32=$I$1))*ROW($F$3:$F$30),ROW(A157))),"")</f>
        <v/>
      </c>
      <c r="D158" t="str">
        <f ca="1">IFERROR(INDEX(Feuil1!$D$4:$D$32,_xlfn.AGGREGATE(15,6,(1/(Feuil1!$F$5:$F$32=$I$1))*ROW($F$3:$F$30),ROW(A157))),"")</f>
        <v/>
      </c>
      <c r="F158" t="str">
        <f ca="1">IFERROR(INDEX(Feuil1!$F$4:$F$32,_xlfn.AGGREGATE(15,6,(1/(Feuil1!$F$5:$F$32=$I$1))*ROW($F$3:$F$30),ROW(A157))),"")</f>
        <v/>
      </c>
      <c r="G158" t="str">
        <f>IFERROR(INDEX(Feuil1!$G$4:$G$32,_xlfn.AGGREGATE(15,6,(1/(Feuil1!$F$5:$F$32=-1))*ROW($F$3:$F$30),ROW(A157))),"")</f>
        <v/>
      </c>
    </row>
    <row r="159" spans="1:7" x14ac:dyDescent="0.25">
      <c r="A159" s="8" t="str">
        <f ca="1">IFERROR(INDEX(Feuil1!$A$4:$A$32,_xlfn.AGGREGATE(15,6,(1/(Feuil1!$F$5:$F$32=$I$1))*ROW($F$3:$F$30),ROW(A158))),"")</f>
        <v/>
      </c>
      <c r="B159" t="str">
        <f ca="1">IFERROR(INDEX(Feuil1!$B$4:$B$32,_xlfn.AGGREGATE(15,6,(1/(Feuil1!$F$5:$F$32=$I$1))*ROW($F$3:$F$30),ROW(A158))),"")</f>
        <v/>
      </c>
      <c r="D159" t="str">
        <f ca="1">IFERROR(INDEX(Feuil1!$D$4:$D$32,_xlfn.AGGREGATE(15,6,(1/(Feuil1!$F$5:$F$32=$I$1))*ROW($F$3:$F$30),ROW(A158))),"")</f>
        <v/>
      </c>
      <c r="F159" t="str">
        <f ca="1">IFERROR(INDEX(Feuil1!$F$4:$F$32,_xlfn.AGGREGATE(15,6,(1/(Feuil1!$F$5:$F$32=$I$1))*ROW($F$3:$F$30),ROW(A158))),"")</f>
        <v/>
      </c>
      <c r="G159" t="str">
        <f>IFERROR(INDEX(Feuil1!$G$4:$G$32,_xlfn.AGGREGATE(15,6,(1/(Feuil1!$F$5:$F$32=-1))*ROW($F$3:$F$30),ROW(A158))),"")</f>
        <v/>
      </c>
    </row>
    <row r="160" spans="1:7" x14ac:dyDescent="0.25">
      <c r="A160" s="8" t="str">
        <f ca="1">IFERROR(INDEX(Feuil1!$A$4:$A$32,_xlfn.AGGREGATE(15,6,(1/(Feuil1!$F$5:$F$32=$I$1))*ROW($F$3:$F$30),ROW(A159))),"")</f>
        <v/>
      </c>
      <c r="B160" t="str">
        <f ca="1">IFERROR(INDEX(Feuil1!$B$4:$B$32,_xlfn.AGGREGATE(15,6,(1/(Feuil1!$F$5:$F$32=$I$1))*ROW($F$3:$F$30),ROW(A159))),"")</f>
        <v/>
      </c>
      <c r="D160" t="str">
        <f ca="1">IFERROR(INDEX(Feuil1!$D$4:$D$32,_xlfn.AGGREGATE(15,6,(1/(Feuil1!$F$5:$F$32=$I$1))*ROW($F$3:$F$30),ROW(A159))),"")</f>
        <v/>
      </c>
      <c r="F160" t="str">
        <f ca="1">IFERROR(INDEX(Feuil1!$F$4:$F$32,_xlfn.AGGREGATE(15,6,(1/(Feuil1!$F$5:$F$32=$I$1))*ROW($F$3:$F$30),ROW(A159))),"")</f>
        <v/>
      </c>
      <c r="G160" t="str">
        <f>IFERROR(INDEX(Feuil1!$G$4:$G$32,_xlfn.AGGREGATE(15,6,(1/(Feuil1!$F$5:$F$32=-1))*ROW($F$3:$F$30),ROW(A159))),"")</f>
        <v/>
      </c>
    </row>
    <row r="161" spans="1:7" x14ac:dyDescent="0.25">
      <c r="A161" s="8" t="str">
        <f ca="1">IFERROR(INDEX(Feuil1!$A$4:$A$32,_xlfn.AGGREGATE(15,6,(1/(Feuil1!$F$5:$F$32=$I$1))*ROW($F$3:$F$30),ROW(A160))),"")</f>
        <v/>
      </c>
      <c r="B161" t="str">
        <f ca="1">IFERROR(INDEX(Feuil1!$B$4:$B$32,_xlfn.AGGREGATE(15,6,(1/(Feuil1!$F$5:$F$32=$I$1))*ROW($F$3:$F$30),ROW(A160))),"")</f>
        <v/>
      </c>
      <c r="D161" t="str">
        <f ca="1">IFERROR(INDEX(Feuil1!$D$4:$D$32,_xlfn.AGGREGATE(15,6,(1/(Feuil1!$F$5:$F$32=$I$1))*ROW($F$3:$F$30),ROW(A160))),"")</f>
        <v/>
      </c>
      <c r="F161" t="str">
        <f ca="1">IFERROR(INDEX(Feuil1!$F$4:$F$32,_xlfn.AGGREGATE(15,6,(1/(Feuil1!$F$5:$F$32=$I$1))*ROW($F$3:$F$30),ROW(A160))),"")</f>
        <v/>
      </c>
      <c r="G161" t="str">
        <f>IFERROR(INDEX(Feuil1!$G$4:$G$32,_xlfn.AGGREGATE(15,6,(1/(Feuil1!$F$5:$F$32=-1))*ROW($F$3:$F$30),ROW(A160))),"")</f>
        <v/>
      </c>
    </row>
    <row r="162" spans="1:7" x14ac:dyDescent="0.25">
      <c r="A162" s="8" t="str">
        <f ca="1">IFERROR(INDEX(Feuil1!$A$4:$A$32,_xlfn.AGGREGATE(15,6,(1/(Feuil1!$F$5:$F$32=$I$1))*ROW($F$3:$F$30),ROW(A161))),"")</f>
        <v/>
      </c>
      <c r="B162" t="str">
        <f ca="1">IFERROR(INDEX(Feuil1!$B$4:$B$32,_xlfn.AGGREGATE(15,6,(1/(Feuil1!$F$5:$F$32=$I$1))*ROW($F$3:$F$30),ROW(A161))),"")</f>
        <v/>
      </c>
      <c r="D162" t="str">
        <f ca="1">IFERROR(INDEX(Feuil1!$D$4:$D$32,_xlfn.AGGREGATE(15,6,(1/(Feuil1!$F$5:$F$32=$I$1))*ROW($F$3:$F$30),ROW(A161))),"")</f>
        <v/>
      </c>
      <c r="F162" t="str">
        <f ca="1">IFERROR(INDEX(Feuil1!$F$4:$F$32,_xlfn.AGGREGATE(15,6,(1/(Feuil1!$F$5:$F$32=$I$1))*ROW($F$3:$F$30),ROW(A161))),"")</f>
        <v/>
      </c>
      <c r="G162" t="str">
        <f>IFERROR(INDEX(Feuil1!$G$4:$G$32,_xlfn.AGGREGATE(15,6,(1/(Feuil1!$F$5:$F$32=-1))*ROW($F$3:$F$30),ROW(A161))),"")</f>
        <v/>
      </c>
    </row>
    <row r="163" spans="1:7" x14ac:dyDescent="0.25">
      <c r="A163" s="8" t="str">
        <f ca="1">IFERROR(INDEX(Feuil1!$A$4:$A$32,_xlfn.AGGREGATE(15,6,(1/(Feuil1!$F$5:$F$32=$I$1))*ROW($F$3:$F$30),ROW(A162))),"")</f>
        <v/>
      </c>
      <c r="B163" t="str">
        <f ca="1">IFERROR(INDEX(Feuil1!$B$4:$B$32,_xlfn.AGGREGATE(15,6,(1/(Feuil1!$F$5:$F$32=$I$1))*ROW($F$3:$F$30),ROW(A162))),"")</f>
        <v/>
      </c>
      <c r="D163" t="str">
        <f ca="1">IFERROR(INDEX(Feuil1!$D$4:$D$32,_xlfn.AGGREGATE(15,6,(1/(Feuil1!$F$5:$F$32=$I$1))*ROW($F$3:$F$30),ROW(A162))),"")</f>
        <v/>
      </c>
      <c r="F163" t="str">
        <f ca="1">IFERROR(INDEX(Feuil1!$F$4:$F$32,_xlfn.AGGREGATE(15,6,(1/(Feuil1!$F$5:$F$32=$I$1))*ROW($F$3:$F$30),ROW(A162))),"")</f>
        <v/>
      </c>
      <c r="G163" t="str">
        <f>IFERROR(INDEX(Feuil1!$G$4:$G$32,_xlfn.AGGREGATE(15,6,(1/(Feuil1!$F$5:$F$32=-1))*ROW($F$3:$F$30),ROW(A162))),"")</f>
        <v/>
      </c>
    </row>
    <row r="164" spans="1:7" x14ac:dyDescent="0.25">
      <c r="A164" s="8" t="str">
        <f ca="1">IFERROR(INDEX(Feuil1!$A$4:$A$32,_xlfn.AGGREGATE(15,6,(1/(Feuil1!$F$5:$F$32=$I$1))*ROW($F$3:$F$30),ROW(A163))),"")</f>
        <v/>
      </c>
      <c r="B164" t="str">
        <f ca="1">IFERROR(INDEX(Feuil1!$B$4:$B$32,_xlfn.AGGREGATE(15,6,(1/(Feuil1!$F$5:$F$32=$I$1))*ROW($F$3:$F$30),ROW(A163))),"")</f>
        <v/>
      </c>
      <c r="D164" t="str">
        <f ca="1">IFERROR(INDEX(Feuil1!$D$4:$D$32,_xlfn.AGGREGATE(15,6,(1/(Feuil1!$F$5:$F$32=$I$1))*ROW($F$3:$F$30),ROW(A163))),"")</f>
        <v/>
      </c>
      <c r="F164" t="str">
        <f ca="1">IFERROR(INDEX(Feuil1!$F$4:$F$32,_xlfn.AGGREGATE(15,6,(1/(Feuil1!$F$5:$F$32=$I$1))*ROW($F$3:$F$30),ROW(A163))),"")</f>
        <v/>
      </c>
      <c r="G164" t="str">
        <f>IFERROR(INDEX(Feuil1!$G$4:$G$32,_xlfn.AGGREGATE(15,6,(1/(Feuil1!$F$5:$F$32=-1))*ROW($F$3:$F$30),ROW(A163))),"")</f>
        <v/>
      </c>
    </row>
    <row r="165" spans="1:7" x14ac:dyDescent="0.25">
      <c r="A165" s="8" t="str">
        <f ca="1">IFERROR(INDEX(Feuil1!$A$4:$A$32,_xlfn.AGGREGATE(15,6,(1/(Feuil1!$F$5:$F$32=$I$1))*ROW($F$3:$F$30),ROW(A164))),"")</f>
        <v/>
      </c>
      <c r="B165" t="str">
        <f ca="1">IFERROR(INDEX(Feuil1!$B$4:$B$32,_xlfn.AGGREGATE(15,6,(1/(Feuil1!$F$5:$F$32=$I$1))*ROW($F$3:$F$30),ROW(A164))),"")</f>
        <v/>
      </c>
      <c r="D165" t="str">
        <f ca="1">IFERROR(INDEX(Feuil1!$D$4:$D$32,_xlfn.AGGREGATE(15,6,(1/(Feuil1!$F$5:$F$32=$I$1))*ROW($F$3:$F$30),ROW(A164))),"")</f>
        <v/>
      </c>
      <c r="F165" t="str">
        <f ca="1">IFERROR(INDEX(Feuil1!$F$4:$F$32,_xlfn.AGGREGATE(15,6,(1/(Feuil1!$F$5:$F$32=$I$1))*ROW($F$3:$F$30),ROW(A164))),"")</f>
        <v/>
      </c>
      <c r="G165" t="str">
        <f>IFERROR(INDEX(Feuil1!$G$4:$G$32,_xlfn.AGGREGATE(15,6,(1/(Feuil1!$F$5:$F$32=-1))*ROW($F$3:$F$30),ROW(A164))),"")</f>
        <v/>
      </c>
    </row>
    <row r="166" spans="1:7" x14ac:dyDescent="0.25">
      <c r="A166" s="8" t="str">
        <f ca="1">IFERROR(INDEX(Feuil1!$A$4:$A$32,_xlfn.AGGREGATE(15,6,(1/(Feuil1!$F$5:$F$32=$I$1))*ROW($F$3:$F$30),ROW(A165))),"")</f>
        <v/>
      </c>
      <c r="B166" t="str">
        <f ca="1">IFERROR(INDEX(Feuil1!$B$4:$B$32,_xlfn.AGGREGATE(15,6,(1/(Feuil1!$F$5:$F$32=$I$1))*ROW($F$3:$F$30),ROW(A165))),"")</f>
        <v/>
      </c>
      <c r="D166" t="str">
        <f ca="1">IFERROR(INDEX(Feuil1!$D$4:$D$32,_xlfn.AGGREGATE(15,6,(1/(Feuil1!$F$5:$F$32=$I$1))*ROW($F$3:$F$30),ROW(A165))),"")</f>
        <v/>
      </c>
      <c r="F166" t="str">
        <f ca="1">IFERROR(INDEX(Feuil1!$F$4:$F$32,_xlfn.AGGREGATE(15,6,(1/(Feuil1!$F$5:$F$32=$I$1))*ROW($F$3:$F$30),ROW(A165))),"")</f>
        <v/>
      </c>
      <c r="G166" t="str">
        <f>IFERROR(INDEX(Feuil1!$G$4:$G$32,_xlfn.AGGREGATE(15,6,(1/(Feuil1!$F$5:$F$32=-1))*ROW($F$3:$F$30),ROW(A165))),"")</f>
        <v/>
      </c>
    </row>
    <row r="167" spans="1:7" x14ac:dyDescent="0.25">
      <c r="A167" s="8" t="str">
        <f ca="1">IFERROR(INDEX(Feuil1!$A$4:$A$32,_xlfn.AGGREGATE(15,6,(1/(Feuil1!$F$5:$F$32=$I$1))*ROW($F$3:$F$30),ROW(A166))),"")</f>
        <v/>
      </c>
      <c r="B167" t="str">
        <f ca="1">IFERROR(INDEX(Feuil1!$B$4:$B$32,_xlfn.AGGREGATE(15,6,(1/(Feuil1!$F$5:$F$32=$I$1))*ROW($F$3:$F$30),ROW(A166))),"")</f>
        <v/>
      </c>
      <c r="D167" t="str">
        <f ca="1">IFERROR(INDEX(Feuil1!$D$4:$D$32,_xlfn.AGGREGATE(15,6,(1/(Feuil1!$F$5:$F$32=$I$1))*ROW($F$3:$F$30),ROW(A166))),"")</f>
        <v/>
      </c>
      <c r="F167" t="str">
        <f ca="1">IFERROR(INDEX(Feuil1!$F$4:$F$32,_xlfn.AGGREGATE(15,6,(1/(Feuil1!$F$5:$F$32=$I$1))*ROW($F$3:$F$30),ROW(A166))),"")</f>
        <v/>
      </c>
      <c r="G167" t="str">
        <f>IFERROR(INDEX(Feuil1!$G$4:$G$32,_xlfn.AGGREGATE(15,6,(1/(Feuil1!$F$5:$F$32=-1))*ROW($F$3:$F$30),ROW(A166))),"")</f>
        <v/>
      </c>
    </row>
    <row r="168" spans="1:7" x14ac:dyDescent="0.25">
      <c r="A168" s="8" t="str">
        <f ca="1">IFERROR(INDEX(Feuil1!$A$4:$A$32,_xlfn.AGGREGATE(15,6,(1/(Feuil1!$F$5:$F$32=$I$1))*ROW($F$3:$F$30),ROW(A167))),"")</f>
        <v/>
      </c>
      <c r="B168" t="str">
        <f ca="1">IFERROR(INDEX(Feuil1!$B$4:$B$32,_xlfn.AGGREGATE(15,6,(1/(Feuil1!$F$5:$F$32=$I$1))*ROW($F$3:$F$30),ROW(A167))),"")</f>
        <v/>
      </c>
      <c r="D168" t="str">
        <f ca="1">IFERROR(INDEX(Feuil1!$D$4:$D$32,_xlfn.AGGREGATE(15,6,(1/(Feuil1!$F$5:$F$32=$I$1))*ROW($F$3:$F$30),ROW(A167))),"")</f>
        <v/>
      </c>
      <c r="F168" t="str">
        <f ca="1">IFERROR(INDEX(Feuil1!$F$4:$F$32,_xlfn.AGGREGATE(15,6,(1/(Feuil1!$F$5:$F$32=$I$1))*ROW($F$3:$F$30),ROW(A167))),"")</f>
        <v/>
      </c>
      <c r="G168" t="str">
        <f>IFERROR(INDEX(Feuil1!$G$4:$G$32,_xlfn.AGGREGATE(15,6,(1/(Feuil1!$F$5:$F$32=-1))*ROW($F$3:$F$30),ROW(A167))),"")</f>
        <v/>
      </c>
    </row>
    <row r="169" spans="1:7" x14ac:dyDescent="0.25">
      <c r="A169" s="8" t="str">
        <f ca="1">IFERROR(INDEX(Feuil1!$A$4:$A$32,_xlfn.AGGREGATE(15,6,(1/(Feuil1!$F$5:$F$32=$I$1))*ROW($F$3:$F$30),ROW(A168))),"")</f>
        <v/>
      </c>
      <c r="B169" t="str">
        <f ca="1">IFERROR(INDEX(Feuil1!$B$4:$B$32,_xlfn.AGGREGATE(15,6,(1/(Feuil1!$F$5:$F$32=$I$1))*ROW($F$3:$F$30),ROW(A168))),"")</f>
        <v/>
      </c>
      <c r="D169" t="str">
        <f ca="1">IFERROR(INDEX(Feuil1!$D$4:$D$32,_xlfn.AGGREGATE(15,6,(1/(Feuil1!$F$5:$F$32=$I$1))*ROW($F$3:$F$30),ROW(A168))),"")</f>
        <v/>
      </c>
      <c r="F169" t="str">
        <f ca="1">IFERROR(INDEX(Feuil1!$F$4:$F$32,_xlfn.AGGREGATE(15,6,(1/(Feuil1!$F$5:$F$32=$I$1))*ROW($F$3:$F$30),ROW(A168))),"")</f>
        <v/>
      </c>
      <c r="G169" t="str">
        <f>IFERROR(INDEX(Feuil1!$G$4:$G$32,_xlfn.AGGREGATE(15,6,(1/(Feuil1!$F$5:$F$32=-1))*ROW($F$3:$F$30),ROW(A168))),"")</f>
        <v/>
      </c>
    </row>
    <row r="170" spans="1:7" x14ac:dyDescent="0.25">
      <c r="A170" s="8" t="str">
        <f ca="1">IFERROR(INDEX(Feuil1!$A$4:$A$32,_xlfn.AGGREGATE(15,6,(1/(Feuil1!$F$5:$F$32=$I$1))*ROW($F$3:$F$30),ROW(A169))),"")</f>
        <v/>
      </c>
      <c r="B170" t="str">
        <f ca="1">IFERROR(INDEX(Feuil1!$B$4:$B$32,_xlfn.AGGREGATE(15,6,(1/(Feuil1!$F$5:$F$32=$I$1))*ROW($F$3:$F$30),ROW(A169))),"")</f>
        <v/>
      </c>
      <c r="D170" t="str">
        <f ca="1">IFERROR(INDEX(Feuil1!$D$4:$D$32,_xlfn.AGGREGATE(15,6,(1/(Feuil1!$F$5:$F$32=$I$1))*ROW($F$3:$F$30),ROW(A169))),"")</f>
        <v/>
      </c>
      <c r="F170" t="str">
        <f ca="1">IFERROR(INDEX(Feuil1!$F$4:$F$32,_xlfn.AGGREGATE(15,6,(1/(Feuil1!$F$5:$F$32=$I$1))*ROW($F$3:$F$30),ROW(A169))),"")</f>
        <v/>
      </c>
      <c r="G170" t="str">
        <f>IFERROR(INDEX(Feuil1!$G$4:$G$32,_xlfn.AGGREGATE(15,6,(1/(Feuil1!$F$5:$F$32=-1))*ROW($F$3:$F$30),ROW(A169))),"")</f>
        <v/>
      </c>
    </row>
    <row r="171" spans="1:7" x14ac:dyDescent="0.25">
      <c r="A171" s="8" t="str">
        <f ca="1">IFERROR(INDEX(Feuil1!$A$4:$A$32,_xlfn.AGGREGATE(15,6,(1/(Feuil1!$F$5:$F$32=$I$1))*ROW($F$3:$F$30),ROW(A170))),"")</f>
        <v/>
      </c>
      <c r="B171" t="str">
        <f ca="1">IFERROR(INDEX(Feuil1!$B$4:$B$32,_xlfn.AGGREGATE(15,6,(1/(Feuil1!$F$5:$F$32=$I$1))*ROW($F$3:$F$30),ROW(A170))),"")</f>
        <v/>
      </c>
      <c r="D171" t="str">
        <f ca="1">IFERROR(INDEX(Feuil1!$D$4:$D$32,_xlfn.AGGREGATE(15,6,(1/(Feuil1!$F$5:$F$32=$I$1))*ROW($F$3:$F$30),ROW(A170))),"")</f>
        <v/>
      </c>
      <c r="F171" t="str">
        <f ca="1">IFERROR(INDEX(Feuil1!$F$4:$F$32,_xlfn.AGGREGATE(15,6,(1/(Feuil1!$F$5:$F$32=$I$1))*ROW($F$3:$F$30),ROW(A170))),"")</f>
        <v/>
      </c>
      <c r="G171" t="str">
        <f>IFERROR(INDEX(Feuil1!$G$4:$G$32,_xlfn.AGGREGATE(15,6,(1/(Feuil1!$F$5:$F$32=-1))*ROW($F$3:$F$30),ROW(A170))),"")</f>
        <v/>
      </c>
    </row>
    <row r="172" spans="1:7" x14ac:dyDescent="0.25">
      <c r="A172" s="8" t="str">
        <f ca="1">IFERROR(INDEX(Feuil1!$A$4:$A$32,_xlfn.AGGREGATE(15,6,(1/(Feuil1!$F$5:$F$32=$I$1))*ROW($F$3:$F$30),ROW(A171))),"")</f>
        <v/>
      </c>
      <c r="B172" t="str">
        <f ca="1">IFERROR(INDEX(Feuil1!$B$4:$B$32,_xlfn.AGGREGATE(15,6,(1/(Feuil1!$F$5:$F$32=$I$1))*ROW($F$3:$F$30),ROW(A171))),"")</f>
        <v/>
      </c>
      <c r="D172" t="str">
        <f ca="1">IFERROR(INDEX(Feuil1!$D$4:$D$32,_xlfn.AGGREGATE(15,6,(1/(Feuil1!$F$5:$F$32=$I$1))*ROW($F$3:$F$30),ROW(A171))),"")</f>
        <v/>
      </c>
      <c r="F172" t="str">
        <f ca="1">IFERROR(INDEX(Feuil1!$F$4:$F$32,_xlfn.AGGREGATE(15,6,(1/(Feuil1!$F$5:$F$32=$I$1))*ROW($F$3:$F$30),ROW(A171))),"")</f>
        <v/>
      </c>
      <c r="G172" t="str">
        <f>IFERROR(INDEX(Feuil1!$G$4:$G$32,_xlfn.AGGREGATE(15,6,(1/(Feuil1!$F$5:$F$32=-1))*ROW($F$3:$F$30),ROW(A171))),"")</f>
        <v/>
      </c>
    </row>
    <row r="173" spans="1:7" x14ac:dyDescent="0.25">
      <c r="A173" s="8" t="str">
        <f ca="1">IFERROR(INDEX(Feuil1!$A$4:$A$32,_xlfn.AGGREGATE(15,6,(1/(Feuil1!$F$5:$F$32=$I$1))*ROW($F$3:$F$30),ROW(A172))),"")</f>
        <v/>
      </c>
      <c r="B173" t="str">
        <f ca="1">IFERROR(INDEX(Feuil1!$B$4:$B$32,_xlfn.AGGREGATE(15,6,(1/(Feuil1!$F$5:$F$32=$I$1))*ROW($F$3:$F$30),ROW(A172))),"")</f>
        <v/>
      </c>
      <c r="D173" t="str">
        <f ca="1">IFERROR(INDEX(Feuil1!$D$4:$D$32,_xlfn.AGGREGATE(15,6,(1/(Feuil1!$F$5:$F$32=$I$1))*ROW($F$3:$F$30),ROW(A172))),"")</f>
        <v/>
      </c>
      <c r="F173" t="str">
        <f ca="1">IFERROR(INDEX(Feuil1!$F$4:$F$32,_xlfn.AGGREGATE(15,6,(1/(Feuil1!$F$5:$F$32=$I$1))*ROW($F$3:$F$30),ROW(A172))),"")</f>
        <v/>
      </c>
      <c r="G173" t="str">
        <f>IFERROR(INDEX(Feuil1!$G$4:$G$32,_xlfn.AGGREGATE(15,6,(1/(Feuil1!$F$5:$F$32=-1))*ROW($F$3:$F$30),ROW(A172))),"")</f>
        <v/>
      </c>
    </row>
    <row r="174" spans="1:7" x14ac:dyDescent="0.25">
      <c r="A174" s="8" t="str">
        <f ca="1">IFERROR(INDEX(Feuil1!$A$4:$A$32,_xlfn.AGGREGATE(15,6,(1/(Feuil1!$F$5:$F$32=$I$1))*ROW($F$3:$F$30),ROW(A173))),"")</f>
        <v/>
      </c>
      <c r="B174" t="str">
        <f ca="1">IFERROR(INDEX(Feuil1!$B$4:$B$32,_xlfn.AGGREGATE(15,6,(1/(Feuil1!$F$5:$F$32=$I$1))*ROW($F$3:$F$30),ROW(A173))),"")</f>
        <v/>
      </c>
      <c r="D174" t="str">
        <f ca="1">IFERROR(INDEX(Feuil1!$D$4:$D$32,_xlfn.AGGREGATE(15,6,(1/(Feuil1!$F$5:$F$32=$I$1))*ROW($F$3:$F$30),ROW(A173))),"")</f>
        <v/>
      </c>
      <c r="F174" t="str">
        <f ca="1">IFERROR(INDEX(Feuil1!$F$4:$F$32,_xlfn.AGGREGATE(15,6,(1/(Feuil1!$F$5:$F$32=$I$1))*ROW($F$3:$F$30),ROW(A173))),"")</f>
        <v/>
      </c>
      <c r="G174" t="str">
        <f>IFERROR(INDEX(Feuil1!$G$4:$G$32,_xlfn.AGGREGATE(15,6,(1/(Feuil1!$F$5:$F$32=-1))*ROW($F$3:$F$30),ROW(A173))),"")</f>
        <v/>
      </c>
    </row>
    <row r="175" spans="1:7" x14ac:dyDescent="0.25">
      <c r="A175" s="8" t="str">
        <f ca="1">IFERROR(INDEX(Feuil1!$A$4:$A$32,_xlfn.AGGREGATE(15,6,(1/(Feuil1!$F$5:$F$32=$I$1))*ROW($F$3:$F$30),ROW(A174))),"")</f>
        <v/>
      </c>
      <c r="B175" t="str">
        <f ca="1">IFERROR(INDEX(Feuil1!$B$4:$B$32,_xlfn.AGGREGATE(15,6,(1/(Feuil1!$F$5:$F$32=$I$1))*ROW($F$3:$F$30),ROW(A174))),"")</f>
        <v/>
      </c>
      <c r="D175" t="str">
        <f ca="1">IFERROR(INDEX(Feuil1!$D$4:$D$32,_xlfn.AGGREGATE(15,6,(1/(Feuil1!$F$5:$F$32=$I$1))*ROW($F$3:$F$30),ROW(A174))),"")</f>
        <v/>
      </c>
      <c r="F175" t="str">
        <f ca="1">IFERROR(INDEX(Feuil1!$F$4:$F$32,_xlfn.AGGREGATE(15,6,(1/(Feuil1!$F$5:$F$32=$I$1))*ROW($F$3:$F$30),ROW(A174))),"")</f>
        <v/>
      </c>
      <c r="G175" t="str">
        <f>IFERROR(INDEX(Feuil1!$G$4:$G$32,_xlfn.AGGREGATE(15,6,(1/(Feuil1!$F$5:$F$32=-1))*ROW($F$3:$F$30),ROW(A174))),"")</f>
        <v/>
      </c>
    </row>
    <row r="176" spans="1:7" x14ac:dyDescent="0.25">
      <c r="A176" s="8" t="str">
        <f ca="1">IFERROR(INDEX(Feuil1!$A$4:$A$32,_xlfn.AGGREGATE(15,6,(1/(Feuil1!$F$5:$F$32=$I$1))*ROW($F$3:$F$30),ROW(A175))),"")</f>
        <v/>
      </c>
      <c r="B176" t="str">
        <f ca="1">IFERROR(INDEX(Feuil1!$B$4:$B$32,_xlfn.AGGREGATE(15,6,(1/(Feuil1!$F$5:$F$32=$I$1))*ROW($F$3:$F$30),ROW(A175))),"")</f>
        <v/>
      </c>
      <c r="D176" t="str">
        <f ca="1">IFERROR(INDEX(Feuil1!$D$4:$D$32,_xlfn.AGGREGATE(15,6,(1/(Feuil1!$F$5:$F$32=$I$1))*ROW($F$3:$F$30),ROW(A175))),"")</f>
        <v/>
      </c>
      <c r="F176" t="str">
        <f ca="1">IFERROR(INDEX(Feuil1!$F$4:$F$32,_xlfn.AGGREGATE(15,6,(1/(Feuil1!$F$5:$F$32=$I$1))*ROW($F$3:$F$30),ROW(A175))),"")</f>
        <v/>
      </c>
      <c r="G176" t="str">
        <f>IFERROR(INDEX(Feuil1!$G$4:$G$32,_xlfn.AGGREGATE(15,6,(1/(Feuil1!$F$5:$F$32=-1))*ROW($F$3:$F$30),ROW(A175))),"")</f>
        <v/>
      </c>
    </row>
    <row r="177" spans="1:7" x14ac:dyDescent="0.25">
      <c r="A177" s="8" t="str">
        <f ca="1">IFERROR(INDEX(Feuil1!$A$4:$A$32,_xlfn.AGGREGATE(15,6,(1/(Feuil1!$F$5:$F$32=$I$1))*ROW($F$3:$F$30),ROW(A176))),"")</f>
        <v/>
      </c>
      <c r="B177" t="str">
        <f ca="1">IFERROR(INDEX(Feuil1!$B$4:$B$32,_xlfn.AGGREGATE(15,6,(1/(Feuil1!$F$5:$F$32=$I$1))*ROW($F$3:$F$30),ROW(A176))),"")</f>
        <v/>
      </c>
      <c r="D177" t="str">
        <f ca="1">IFERROR(INDEX(Feuil1!$D$4:$D$32,_xlfn.AGGREGATE(15,6,(1/(Feuil1!$F$5:$F$32=$I$1))*ROW($F$3:$F$30),ROW(A176))),"")</f>
        <v/>
      </c>
      <c r="F177" t="str">
        <f ca="1">IFERROR(INDEX(Feuil1!$F$4:$F$32,_xlfn.AGGREGATE(15,6,(1/(Feuil1!$F$5:$F$32=$I$1))*ROW($F$3:$F$30),ROW(A176))),"")</f>
        <v/>
      </c>
      <c r="G177" t="str">
        <f>IFERROR(INDEX(Feuil1!$G$4:$G$32,_xlfn.AGGREGATE(15,6,(1/(Feuil1!$F$5:$F$32=-1))*ROW($F$3:$F$30),ROW(A176))),"")</f>
        <v/>
      </c>
    </row>
    <row r="178" spans="1:7" x14ac:dyDescent="0.25">
      <c r="A178" s="8" t="str">
        <f ca="1">IFERROR(INDEX(Feuil1!$A$4:$A$32,_xlfn.AGGREGATE(15,6,(1/(Feuil1!$F$5:$F$32=$I$1))*ROW($F$3:$F$30),ROW(A177))),"")</f>
        <v/>
      </c>
      <c r="B178" t="str">
        <f ca="1">IFERROR(INDEX(Feuil1!$B$4:$B$32,_xlfn.AGGREGATE(15,6,(1/(Feuil1!$F$5:$F$32=$I$1))*ROW($F$3:$F$30),ROW(A177))),"")</f>
        <v/>
      </c>
      <c r="D178" t="str">
        <f ca="1">IFERROR(INDEX(Feuil1!$D$4:$D$32,_xlfn.AGGREGATE(15,6,(1/(Feuil1!$F$5:$F$32=$I$1))*ROW($F$3:$F$30),ROW(A177))),"")</f>
        <v/>
      </c>
      <c r="F178" t="str">
        <f ca="1">IFERROR(INDEX(Feuil1!$F$4:$F$32,_xlfn.AGGREGATE(15,6,(1/(Feuil1!$F$5:$F$32=$I$1))*ROW($F$3:$F$30),ROW(A177))),"")</f>
        <v/>
      </c>
      <c r="G178" t="str">
        <f>IFERROR(INDEX(Feuil1!$G$4:$G$32,_xlfn.AGGREGATE(15,6,(1/(Feuil1!$F$5:$F$32=-1))*ROW($F$3:$F$30),ROW(A177))),"")</f>
        <v/>
      </c>
    </row>
    <row r="179" spans="1:7" x14ac:dyDescent="0.25">
      <c r="A179" s="8" t="str">
        <f ca="1">IFERROR(INDEX(Feuil1!$A$4:$A$32,_xlfn.AGGREGATE(15,6,(1/(Feuil1!$F$5:$F$32=$I$1))*ROW($F$3:$F$30),ROW(A178))),"")</f>
        <v/>
      </c>
      <c r="B179" t="str">
        <f ca="1">IFERROR(INDEX(Feuil1!$B$4:$B$32,_xlfn.AGGREGATE(15,6,(1/(Feuil1!$F$5:$F$32=$I$1))*ROW($F$3:$F$30),ROW(A178))),"")</f>
        <v/>
      </c>
      <c r="D179" t="str">
        <f ca="1">IFERROR(INDEX(Feuil1!$D$4:$D$32,_xlfn.AGGREGATE(15,6,(1/(Feuil1!$F$5:$F$32=$I$1))*ROW($F$3:$F$30),ROW(A178))),"")</f>
        <v/>
      </c>
      <c r="F179" t="str">
        <f ca="1">IFERROR(INDEX(Feuil1!$F$4:$F$32,_xlfn.AGGREGATE(15,6,(1/(Feuil1!$F$5:$F$32=$I$1))*ROW($F$3:$F$30),ROW(A178))),"")</f>
        <v/>
      </c>
      <c r="G179" t="str">
        <f>IFERROR(INDEX(Feuil1!$G$4:$G$32,_xlfn.AGGREGATE(15,6,(1/(Feuil1!$F$5:$F$32=-1))*ROW($F$3:$F$30),ROW(A178))),"")</f>
        <v/>
      </c>
    </row>
    <row r="180" spans="1:7" x14ac:dyDescent="0.25">
      <c r="A180" s="8" t="str">
        <f ca="1">IFERROR(INDEX(Feuil1!$A$4:$A$32,_xlfn.AGGREGATE(15,6,(1/(Feuil1!$F$5:$F$32=$I$1))*ROW($F$3:$F$30),ROW(A179))),"")</f>
        <v/>
      </c>
      <c r="B180" t="str">
        <f ca="1">IFERROR(INDEX(Feuil1!$B$4:$B$32,_xlfn.AGGREGATE(15,6,(1/(Feuil1!$F$5:$F$32=$I$1))*ROW($F$3:$F$30),ROW(A179))),"")</f>
        <v/>
      </c>
      <c r="D180" t="str">
        <f ca="1">IFERROR(INDEX(Feuil1!$D$4:$D$32,_xlfn.AGGREGATE(15,6,(1/(Feuil1!$F$5:$F$32=$I$1))*ROW($F$3:$F$30),ROW(A179))),"")</f>
        <v/>
      </c>
      <c r="F180" t="str">
        <f ca="1">IFERROR(INDEX(Feuil1!$F$4:$F$32,_xlfn.AGGREGATE(15,6,(1/(Feuil1!$F$5:$F$32=$I$1))*ROW($F$3:$F$30),ROW(A179))),"")</f>
        <v/>
      </c>
      <c r="G180" t="str">
        <f>IFERROR(INDEX(Feuil1!$G$4:$G$32,_xlfn.AGGREGATE(15,6,(1/(Feuil1!$F$5:$F$32=-1))*ROW($F$3:$F$30),ROW(A179))),"")</f>
        <v/>
      </c>
    </row>
    <row r="181" spans="1:7" x14ac:dyDescent="0.25">
      <c r="A181" s="8" t="str">
        <f ca="1">IFERROR(INDEX(Feuil1!$A$4:$A$32,_xlfn.AGGREGATE(15,6,(1/(Feuil1!$F$5:$F$32=$I$1))*ROW($F$3:$F$30),ROW(A180))),"")</f>
        <v/>
      </c>
      <c r="B181" t="str">
        <f ca="1">IFERROR(INDEX(Feuil1!$B$4:$B$32,_xlfn.AGGREGATE(15,6,(1/(Feuil1!$F$5:$F$32=$I$1))*ROW($F$3:$F$30),ROW(A180))),"")</f>
        <v/>
      </c>
      <c r="D181" t="str">
        <f ca="1">IFERROR(INDEX(Feuil1!$D$4:$D$32,_xlfn.AGGREGATE(15,6,(1/(Feuil1!$F$5:$F$32=$I$1))*ROW($F$3:$F$30),ROW(A180))),"")</f>
        <v/>
      </c>
      <c r="F181" t="str">
        <f ca="1">IFERROR(INDEX(Feuil1!$F$4:$F$32,_xlfn.AGGREGATE(15,6,(1/(Feuil1!$F$5:$F$32=$I$1))*ROW($F$3:$F$30),ROW(A180))),"")</f>
        <v/>
      </c>
      <c r="G181" t="str">
        <f>IFERROR(INDEX(Feuil1!$G$4:$G$32,_xlfn.AGGREGATE(15,6,(1/(Feuil1!$F$5:$F$32=-1))*ROW($F$3:$F$30),ROW(A180))),"")</f>
        <v/>
      </c>
    </row>
    <row r="182" spans="1:7" x14ac:dyDescent="0.25">
      <c r="A182" s="8" t="str">
        <f ca="1">IFERROR(INDEX(Feuil1!$A$4:$A$32,_xlfn.AGGREGATE(15,6,(1/(Feuil1!$F$5:$F$32=$I$1))*ROW($F$3:$F$30),ROW(A181))),"")</f>
        <v/>
      </c>
      <c r="B182" t="str">
        <f ca="1">IFERROR(INDEX(Feuil1!$B$4:$B$32,_xlfn.AGGREGATE(15,6,(1/(Feuil1!$F$5:$F$32=$I$1))*ROW($F$3:$F$30),ROW(A181))),"")</f>
        <v/>
      </c>
      <c r="D182" t="str">
        <f ca="1">IFERROR(INDEX(Feuil1!$D$4:$D$32,_xlfn.AGGREGATE(15,6,(1/(Feuil1!$F$5:$F$32=$I$1))*ROW($F$3:$F$30),ROW(A181))),"")</f>
        <v/>
      </c>
      <c r="F182" t="str">
        <f ca="1">IFERROR(INDEX(Feuil1!$F$4:$F$32,_xlfn.AGGREGATE(15,6,(1/(Feuil1!$F$5:$F$32=$I$1))*ROW($F$3:$F$30),ROW(A181))),"")</f>
        <v/>
      </c>
      <c r="G182" t="str">
        <f>IFERROR(INDEX(Feuil1!$G$4:$G$32,_xlfn.AGGREGATE(15,6,(1/(Feuil1!$F$5:$F$32=-1))*ROW($F$3:$F$30),ROW(A181))),"")</f>
        <v/>
      </c>
    </row>
    <row r="183" spans="1:7" x14ac:dyDescent="0.25">
      <c r="A183" s="8" t="str">
        <f ca="1">IFERROR(INDEX(Feuil1!$A$4:$A$32,_xlfn.AGGREGATE(15,6,(1/(Feuil1!$F$5:$F$32=$I$1))*ROW($F$3:$F$30),ROW(A182))),"")</f>
        <v/>
      </c>
      <c r="B183" t="str">
        <f ca="1">IFERROR(INDEX(Feuil1!$B$4:$B$32,_xlfn.AGGREGATE(15,6,(1/(Feuil1!$F$5:$F$32=$I$1))*ROW($F$3:$F$30),ROW(A182))),"")</f>
        <v/>
      </c>
      <c r="D183" t="str">
        <f ca="1">IFERROR(INDEX(Feuil1!$D$4:$D$32,_xlfn.AGGREGATE(15,6,(1/(Feuil1!$F$5:$F$32=$I$1))*ROW($F$3:$F$30),ROW(A182))),"")</f>
        <v/>
      </c>
      <c r="F183" t="str">
        <f ca="1">IFERROR(INDEX(Feuil1!$F$4:$F$32,_xlfn.AGGREGATE(15,6,(1/(Feuil1!$F$5:$F$32=$I$1))*ROW($F$3:$F$30),ROW(A182))),"")</f>
        <v/>
      </c>
      <c r="G183" t="str">
        <f>IFERROR(INDEX(Feuil1!$G$4:$G$32,_xlfn.AGGREGATE(15,6,(1/(Feuil1!$F$5:$F$32=-1))*ROW($F$3:$F$30),ROW(A182))),"")</f>
        <v/>
      </c>
    </row>
    <row r="184" spans="1:7" x14ac:dyDescent="0.25">
      <c r="A184" s="8" t="str">
        <f ca="1">IFERROR(INDEX(Feuil1!$A$4:$A$32,_xlfn.AGGREGATE(15,6,(1/(Feuil1!$F$5:$F$32=$I$1))*ROW($F$3:$F$30),ROW(A183))),"")</f>
        <v/>
      </c>
      <c r="B184" t="str">
        <f ca="1">IFERROR(INDEX(Feuil1!$B$4:$B$32,_xlfn.AGGREGATE(15,6,(1/(Feuil1!$F$5:$F$32=$I$1))*ROW($F$3:$F$30),ROW(A183))),"")</f>
        <v/>
      </c>
      <c r="D184" t="str">
        <f ca="1">IFERROR(INDEX(Feuil1!$D$4:$D$32,_xlfn.AGGREGATE(15,6,(1/(Feuil1!$F$5:$F$32=$I$1))*ROW($F$3:$F$30),ROW(A183))),"")</f>
        <v/>
      </c>
      <c r="F184" t="str">
        <f ca="1">IFERROR(INDEX(Feuil1!$F$4:$F$32,_xlfn.AGGREGATE(15,6,(1/(Feuil1!$F$5:$F$32=$I$1))*ROW($F$3:$F$30),ROW(A183))),"")</f>
        <v/>
      </c>
      <c r="G184" t="str">
        <f>IFERROR(INDEX(Feuil1!$G$4:$G$32,_xlfn.AGGREGATE(15,6,(1/(Feuil1!$F$5:$F$32=-1))*ROW($F$3:$F$30),ROW(A183))),"")</f>
        <v/>
      </c>
    </row>
    <row r="185" spans="1:7" x14ac:dyDescent="0.25">
      <c r="A185" s="8" t="str">
        <f ca="1">IFERROR(INDEX(Feuil1!$A$4:$A$32,_xlfn.AGGREGATE(15,6,(1/(Feuil1!$F$5:$F$32=$I$1))*ROW($F$3:$F$30),ROW(A184))),"")</f>
        <v/>
      </c>
      <c r="B185" t="str">
        <f ca="1">IFERROR(INDEX(Feuil1!$B$4:$B$32,_xlfn.AGGREGATE(15,6,(1/(Feuil1!$F$5:$F$32=$I$1))*ROW($F$3:$F$30),ROW(A184))),"")</f>
        <v/>
      </c>
      <c r="D185" t="str">
        <f ca="1">IFERROR(INDEX(Feuil1!$D$4:$D$32,_xlfn.AGGREGATE(15,6,(1/(Feuil1!$F$5:$F$32=$I$1))*ROW($F$3:$F$30),ROW(A184))),"")</f>
        <v/>
      </c>
      <c r="F185" t="str">
        <f ca="1">IFERROR(INDEX(Feuil1!$F$4:$F$32,_xlfn.AGGREGATE(15,6,(1/(Feuil1!$F$5:$F$32=$I$1))*ROW($F$3:$F$30),ROW(A184))),"")</f>
        <v/>
      </c>
      <c r="G185" t="str">
        <f>IFERROR(INDEX(Feuil1!$G$4:$G$32,_xlfn.AGGREGATE(15,6,(1/(Feuil1!$F$5:$F$32=-1))*ROW($F$3:$F$30),ROW(A184))),"")</f>
        <v/>
      </c>
    </row>
    <row r="186" spans="1:7" x14ac:dyDescent="0.25">
      <c r="A186" s="8" t="str">
        <f ca="1">IFERROR(INDEX(Feuil1!$A$4:$A$32,_xlfn.AGGREGATE(15,6,(1/(Feuil1!$F$5:$F$32=$I$1))*ROW($F$3:$F$30),ROW(A185))),"")</f>
        <v/>
      </c>
      <c r="B186" t="str">
        <f ca="1">IFERROR(INDEX(Feuil1!$B$4:$B$32,_xlfn.AGGREGATE(15,6,(1/(Feuil1!$F$5:$F$32=$I$1))*ROW($F$3:$F$30),ROW(A185))),"")</f>
        <v/>
      </c>
      <c r="D186" t="str">
        <f ca="1">IFERROR(INDEX(Feuil1!$D$4:$D$32,_xlfn.AGGREGATE(15,6,(1/(Feuil1!$F$5:$F$32=$I$1))*ROW($F$3:$F$30),ROW(A185))),"")</f>
        <v/>
      </c>
      <c r="F186" t="str">
        <f ca="1">IFERROR(INDEX(Feuil1!$F$4:$F$32,_xlfn.AGGREGATE(15,6,(1/(Feuil1!$F$5:$F$32=$I$1))*ROW($F$3:$F$30),ROW(A185))),"")</f>
        <v/>
      </c>
      <c r="G186" t="str">
        <f>IFERROR(INDEX(Feuil1!$G$4:$G$32,_xlfn.AGGREGATE(15,6,(1/(Feuil1!$F$5:$F$32=-1))*ROW($F$3:$F$30),ROW(A185))),"")</f>
        <v/>
      </c>
    </row>
    <row r="187" spans="1:7" x14ac:dyDescent="0.25">
      <c r="A187" s="8" t="str">
        <f ca="1">IFERROR(INDEX(Feuil1!$A$4:$A$32,_xlfn.AGGREGATE(15,6,(1/(Feuil1!$F$5:$F$32=$I$1))*ROW($F$3:$F$30),ROW(A186))),"")</f>
        <v/>
      </c>
      <c r="B187" t="str">
        <f ca="1">IFERROR(INDEX(Feuil1!$B$4:$B$32,_xlfn.AGGREGATE(15,6,(1/(Feuil1!$F$5:$F$32=$I$1))*ROW($F$3:$F$30),ROW(A186))),"")</f>
        <v/>
      </c>
      <c r="D187" t="str">
        <f ca="1">IFERROR(INDEX(Feuil1!$D$4:$D$32,_xlfn.AGGREGATE(15,6,(1/(Feuil1!$F$5:$F$32=$I$1))*ROW($F$3:$F$30),ROW(A186))),"")</f>
        <v/>
      </c>
      <c r="F187" t="str">
        <f ca="1">IFERROR(INDEX(Feuil1!$F$4:$F$32,_xlfn.AGGREGATE(15,6,(1/(Feuil1!$F$5:$F$32=$I$1))*ROW($F$3:$F$30),ROW(A186))),"")</f>
        <v/>
      </c>
      <c r="G187" t="str">
        <f>IFERROR(INDEX(Feuil1!$G$4:$G$32,_xlfn.AGGREGATE(15,6,(1/(Feuil1!$F$5:$F$32=-1))*ROW($F$3:$F$30),ROW(A186))),"")</f>
        <v/>
      </c>
    </row>
    <row r="188" spans="1:7" x14ac:dyDescent="0.25">
      <c r="A188" s="8" t="str">
        <f ca="1">IFERROR(INDEX(Feuil1!$A$4:$A$32,_xlfn.AGGREGATE(15,6,(1/(Feuil1!$F$5:$F$32=$I$1))*ROW($F$3:$F$30),ROW(A187))),"")</f>
        <v/>
      </c>
      <c r="B188" t="str">
        <f ca="1">IFERROR(INDEX(Feuil1!$B$4:$B$32,_xlfn.AGGREGATE(15,6,(1/(Feuil1!$F$5:$F$32=$I$1))*ROW($F$3:$F$30),ROW(A187))),"")</f>
        <v/>
      </c>
      <c r="D188" t="str">
        <f ca="1">IFERROR(INDEX(Feuil1!$D$4:$D$32,_xlfn.AGGREGATE(15,6,(1/(Feuil1!$F$5:$F$32=$I$1))*ROW($F$3:$F$30),ROW(A187))),"")</f>
        <v/>
      </c>
      <c r="F188" t="str">
        <f ca="1">IFERROR(INDEX(Feuil1!$F$4:$F$32,_xlfn.AGGREGATE(15,6,(1/(Feuil1!$F$5:$F$32=$I$1))*ROW($F$3:$F$30),ROW(A187))),"")</f>
        <v/>
      </c>
      <c r="G188" t="str">
        <f>IFERROR(INDEX(Feuil1!$G$4:$G$32,_xlfn.AGGREGATE(15,6,(1/(Feuil1!$F$5:$F$32=-1))*ROW($F$3:$F$30),ROW(A187))),"")</f>
        <v/>
      </c>
    </row>
    <row r="189" spans="1:7" x14ac:dyDescent="0.25">
      <c r="A189" s="8" t="str">
        <f ca="1">IFERROR(INDEX(Feuil1!$A$4:$A$32,_xlfn.AGGREGATE(15,6,(1/(Feuil1!$F$5:$F$32=$I$1))*ROW($F$3:$F$30),ROW(A188))),"")</f>
        <v/>
      </c>
      <c r="B189" t="str">
        <f ca="1">IFERROR(INDEX(Feuil1!$B$4:$B$32,_xlfn.AGGREGATE(15,6,(1/(Feuil1!$F$5:$F$32=$I$1))*ROW($F$3:$F$30),ROW(A188))),"")</f>
        <v/>
      </c>
      <c r="D189" t="str">
        <f ca="1">IFERROR(INDEX(Feuil1!$D$4:$D$32,_xlfn.AGGREGATE(15,6,(1/(Feuil1!$F$5:$F$32=$I$1))*ROW($F$3:$F$30),ROW(A188))),"")</f>
        <v/>
      </c>
      <c r="F189" t="str">
        <f ca="1">IFERROR(INDEX(Feuil1!$F$4:$F$32,_xlfn.AGGREGATE(15,6,(1/(Feuil1!$F$5:$F$32=$I$1))*ROW($F$3:$F$30),ROW(A188))),"")</f>
        <v/>
      </c>
      <c r="G189" t="str">
        <f>IFERROR(INDEX(Feuil1!$G$4:$G$32,_xlfn.AGGREGATE(15,6,(1/(Feuil1!$F$5:$F$32=-1))*ROW($F$3:$F$30),ROW(A188))),"")</f>
        <v/>
      </c>
    </row>
    <row r="190" spans="1:7" x14ac:dyDescent="0.25">
      <c r="A190" s="8" t="str">
        <f ca="1">IFERROR(INDEX(Feuil1!$A$4:$A$32,_xlfn.AGGREGATE(15,6,(1/(Feuil1!$F$5:$F$32=$I$1))*ROW($F$3:$F$30),ROW(A189))),"")</f>
        <v/>
      </c>
      <c r="B190" t="str">
        <f ca="1">IFERROR(INDEX(Feuil1!$B$4:$B$32,_xlfn.AGGREGATE(15,6,(1/(Feuil1!$F$5:$F$32=$I$1))*ROW($F$3:$F$30),ROW(A189))),"")</f>
        <v/>
      </c>
      <c r="D190" t="str">
        <f ca="1">IFERROR(INDEX(Feuil1!$D$4:$D$32,_xlfn.AGGREGATE(15,6,(1/(Feuil1!$F$5:$F$32=$I$1))*ROW($F$3:$F$30),ROW(A189))),"")</f>
        <v/>
      </c>
      <c r="F190" t="str">
        <f ca="1">IFERROR(INDEX(Feuil1!$F$4:$F$32,_xlfn.AGGREGATE(15,6,(1/(Feuil1!$F$5:$F$32=$I$1))*ROW($F$3:$F$30),ROW(A189))),"")</f>
        <v/>
      </c>
      <c r="G190" t="str">
        <f>IFERROR(INDEX(Feuil1!$G$4:$G$32,_xlfn.AGGREGATE(15,6,(1/(Feuil1!$F$5:$F$32=-1))*ROW($F$3:$F$30),ROW(A189))),"")</f>
        <v/>
      </c>
    </row>
    <row r="191" spans="1:7" x14ac:dyDescent="0.25">
      <c r="A191" s="8" t="str">
        <f ca="1">IFERROR(INDEX(Feuil1!$A$4:$A$32,_xlfn.AGGREGATE(15,6,(1/(Feuil1!$F$5:$F$32=$I$1))*ROW($F$3:$F$30),ROW(A190))),"")</f>
        <v/>
      </c>
      <c r="B191" t="str">
        <f ca="1">IFERROR(INDEX(Feuil1!$B$4:$B$32,_xlfn.AGGREGATE(15,6,(1/(Feuil1!$F$5:$F$32=$I$1))*ROW($F$3:$F$30),ROW(A190))),"")</f>
        <v/>
      </c>
      <c r="D191" t="str">
        <f ca="1">IFERROR(INDEX(Feuil1!$D$4:$D$32,_xlfn.AGGREGATE(15,6,(1/(Feuil1!$F$5:$F$32=$I$1))*ROW($F$3:$F$30),ROW(A190))),"")</f>
        <v/>
      </c>
      <c r="F191" t="str">
        <f ca="1">IFERROR(INDEX(Feuil1!$F$4:$F$32,_xlfn.AGGREGATE(15,6,(1/(Feuil1!$F$5:$F$32=$I$1))*ROW($F$3:$F$30),ROW(A190))),"")</f>
        <v/>
      </c>
      <c r="G191" t="str">
        <f>IFERROR(INDEX(Feuil1!$G$4:$G$32,_xlfn.AGGREGATE(15,6,(1/(Feuil1!$F$5:$F$32=-1))*ROW($F$3:$F$30),ROW(A190))),"")</f>
        <v/>
      </c>
    </row>
    <row r="192" spans="1:7" x14ac:dyDescent="0.25">
      <c r="A192" s="8" t="str">
        <f ca="1">IFERROR(INDEX(Feuil1!$A$4:$A$32,_xlfn.AGGREGATE(15,6,(1/(Feuil1!$F$5:$F$32=$I$1))*ROW($F$3:$F$30),ROW(A191))),"")</f>
        <v/>
      </c>
      <c r="B192" t="str">
        <f ca="1">IFERROR(INDEX(Feuil1!$B$4:$B$32,_xlfn.AGGREGATE(15,6,(1/(Feuil1!$F$5:$F$32=$I$1))*ROW($F$3:$F$30),ROW(A191))),"")</f>
        <v/>
      </c>
      <c r="D192" t="str">
        <f ca="1">IFERROR(INDEX(Feuil1!$D$4:$D$32,_xlfn.AGGREGATE(15,6,(1/(Feuil1!$F$5:$F$32=$I$1))*ROW($F$3:$F$30),ROW(A191))),"")</f>
        <v/>
      </c>
      <c r="F192" t="str">
        <f ca="1">IFERROR(INDEX(Feuil1!$F$4:$F$32,_xlfn.AGGREGATE(15,6,(1/(Feuil1!$F$5:$F$32=$I$1))*ROW($F$3:$F$30),ROW(A191))),"")</f>
        <v/>
      </c>
      <c r="G192" t="str">
        <f>IFERROR(INDEX(Feuil1!$G$4:$G$32,_xlfn.AGGREGATE(15,6,(1/(Feuil1!$F$5:$F$32=-1))*ROW($F$3:$F$30),ROW(A191))),"")</f>
        <v/>
      </c>
    </row>
    <row r="193" spans="1:7" x14ac:dyDescent="0.25">
      <c r="A193" s="8" t="str">
        <f ca="1">IFERROR(INDEX(Feuil1!$A$4:$A$32,_xlfn.AGGREGATE(15,6,(1/(Feuil1!$F$5:$F$32=$I$1))*ROW($F$3:$F$30),ROW(A192))),"")</f>
        <v/>
      </c>
      <c r="B193" t="str">
        <f ca="1">IFERROR(INDEX(Feuil1!$B$4:$B$32,_xlfn.AGGREGATE(15,6,(1/(Feuil1!$F$5:$F$32=$I$1))*ROW($F$3:$F$30),ROW(A192))),"")</f>
        <v/>
      </c>
      <c r="D193" t="str">
        <f ca="1">IFERROR(INDEX(Feuil1!$D$4:$D$32,_xlfn.AGGREGATE(15,6,(1/(Feuil1!$F$5:$F$32=$I$1))*ROW($F$3:$F$30),ROW(A192))),"")</f>
        <v/>
      </c>
      <c r="F193" t="str">
        <f ca="1">IFERROR(INDEX(Feuil1!$F$4:$F$32,_xlfn.AGGREGATE(15,6,(1/(Feuil1!$F$5:$F$32=$I$1))*ROW($F$3:$F$30),ROW(A192))),"")</f>
        <v/>
      </c>
      <c r="G193" t="str">
        <f>IFERROR(INDEX(Feuil1!$G$4:$G$32,_xlfn.AGGREGATE(15,6,(1/(Feuil1!$F$5:$F$32=-1))*ROW($F$3:$F$30),ROW(A192))),"")</f>
        <v/>
      </c>
    </row>
    <row r="194" spans="1:7" x14ac:dyDescent="0.25">
      <c r="A194" s="8" t="str">
        <f ca="1">IFERROR(INDEX(Feuil1!$A$4:$A$32,_xlfn.AGGREGATE(15,6,(1/(Feuil1!$F$5:$F$32=$I$1))*ROW($F$3:$F$30),ROW(A193))),"")</f>
        <v/>
      </c>
      <c r="B194" t="str">
        <f ca="1">IFERROR(INDEX(Feuil1!$B$4:$B$32,_xlfn.AGGREGATE(15,6,(1/(Feuil1!$F$5:$F$32=$I$1))*ROW($F$3:$F$30),ROW(A193))),"")</f>
        <v/>
      </c>
      <c r="D194" t="str">
        <f ca="1">IFERROR(INDEX(Feuil1!$D$4:$D$32,_xlfn.AGGREGATE(15,6,(1/(Feuil1!$F$5:$F$32=$I$1))*ROW($F$3:$F$30),ROW(A193))),"")</f>
        <v/>
      </c>
      <c r="F194" t="str">
        <f ca="1">IFERROR(INDEX(Feuil1!$F$4:$F$32,_xlfn.AGGREGATE(15,6,(1/(Feuil1!$F$5:$F$32=$I$1))*ROW($F$3:$F$30),ROW(A193))),"")</f>
        <v/>
      </c>
      <c r="G194" t="str">
        <f>IFERROR(INDEX(Feuil1!$G$4:$G$32,_xlfn.AGGREGATE(15,6,(1/(Feuil1!$F$5:$F$32=-1))*ROW($F$3:$F$30),ROW(A193))),"")</f>
        <v/>
      </c>
    </row>
    <row r="195" spans="1:7" x14ac:dyDescent="0.25">
      <c r="A195" s="8" t="str">
        <f ca="1">IFERROR(INDEX(Feuil1!$A$4:$A$32,_xlfn.AGGREGATE(15,6,(1/(Feuil1!$F$5:$F$32=$I$1))*ROW($F$3:$F$30),ROW(A194))),"")</f>
        <v/>
      </c>
      <c r="B195" t="str">
        <f ca="1">IFERROR(INDEX(Feuil1!$B$4:$B$32,_xlfn.AGGREGATE(15,6,(1/(Feuil1!$F$5:$F$32=$I$1))*ROW($F$3:$F$30),ROW(A194))),"")</f>
        <v/>
      </c>
      <c r="D195" t="str">
        <f ca="1">IFERROR(INDEX(Feuil1!$D$4:$D$32,_xlfn.AGGREGATE(15,6,(1/(Feuil1!$F$5:$F$32=$I$1))*ROW($F$3:$F$30),ROW(A194))),"")</f>
        <v/>
      </c>
      <c r="F195" t="str">
        <f ca="1">IFERROR(INDEX(Feuil1!$F$4:$F$32,_xlfn.AGGREGATE(15,6,(1/(Feuil1!$F$5:$F$32=$I$1))*ROW($F$3:$F$30),ROW(A194))),"")</f>
        <v/>
      </c>
      <c r="G195" t="str">
        <f>IFERROR(INDEX(Feuil1!$G$4:$G$32,_xlfn.AGGREGATE(15,6,(1/(Feuil1!$F$5:$F$32=-1))*ROW($F$3:$F$30),ROW(A194))),"")</f>
        <v/>
      </c>
    </row>
    <row r="196" spans="1:7" x14ac:dyDescent="0.25">
      <c r="A196" s="8" t="str">
        <f ca="1">IFERROR(INDEX(Feuil1!$A$4:$A$32,_xlfn.AGGREGATE(15,6,(1/(Feuil1!$F$5:$F$32=$I$1))*ROW($F$3:$F$30),ROW(A195))),"")</f>
        <v/>
      </c>
      <c r="B196" t="str">
        <f ca="1">IFERROR(INDEX(Feuil1!$B$4:$B$32,_xlfn.AGGREGATE(15,6,(1/(Feuil1!$F$5:$F$32=$I$1))*ROW($F$3:$F$30),ROW(A195))),"")</f>
        <v/>
      </c>
      <c r="D196" t="str">
        <f ca="1">IFERROR(INDEX(Feuil1!$D$4:$D$32,_xlfn.AGGREGATE(15,6,(1/(Feuil1!$F$5:$F$32=$I$1))*ROW($F$3:$F$30),ROW(A195))),"")</f>
        <v/>
      </c>
      <c r="F196" t="str">
        <f ca="1">IFERROR(INDEX(Feuil1!$F$4:$F$32,_xlfn.AGGREGATE(15,6,(1/(Feuil1!$F$5:$F$32=$I$1))*ROW($F$3:$F$30),ROW(A195))),"")</f>
        <v/>
      </c>
      <c r="G196" t="str">
        <f>IFERROR(INDEX(Feuil1!$G$4:$G$32,_xlfn.AGGREGATE(15,6,(1/(Feuil1!$F$5:$F$32=-1))*ROW($F$3:$F$30),ROW(A195))),"")</f>
        <v/>
      </c>
    </row>
    <row r="197" spans="1:7" x14ac:dyDescent="0.25">
      <c r="A197" s="8" t="str">
        <f ca="1">IFERROR(INDEX(Feuil1!$A$4:$A$32,_xlfn.AGGREGATE(15,6,(1/(Feuil1!$F$5:$F$32=$I$1))*ROW($F$3:$F$30),ROW(A196))),"")</f>
        <v/>
      </c>
      <c r="B197" t="str">
        <f ca="1">IFERROR(INDEX(Feuil1!$B$4:$B$32,_xlfn.AGGREGATE(15,6,(1/(Feuil1!$F$5:$F$32=$I$1))*ROW($F$3:$F$30),ROW(A196))),"")</f>
        <v/>
      </c>
      <c r="D197" t="str">
        <f ca="1">IFERROR(INDEX(Feuil1!$D$4:$D$32,_xlfn.AGGREGATE(15,6,(1/(Feuil1!$F$5:$F$32=$I$1))*ROW($F$3:$F$30),ROW(A196))),"")</f>
        <v/>
      </c>
      <c r="F197" t="str">
        <f ca="1">IFERROR(INDEX(Feuil1!$F$4:$F$32,_xlfn.AGGREGATE(15,6,(1/(Feuil1!$F$5:$F$32=$I$1))*ROW($F$3:$F$30),ROW(A196))),"")</f>
        <v/>
      </c>
      <c r="G197" t="str">
        <f>IFERROR(INDEX(Feuil1!$G$4:$G$32,_xlfn.AGGREGATE(15,6,(1/(Feuil1!$F$5:$F$32=-1))*ROW($F$3:$F$30),ROW(A196))),"")</f>
        <v/>
      </c>
    </row>
    <row r="198" spans="1:7" x14ac:dyDescent="0.25">
      <c r="A198" s="8" t="str">
        <f ca="1">IFERROR(INDEX(Feuil1!$A$4:$A$32,_xlfn.AGGREGATE(15,6,(1/(Feuil1!$F$5:$F$32=$I$1))*ROW($F$3:$F$30),ROW(A197))),"")</f>
        <v/>
      </c>
      <c r="B198" t="str">
        <f ca="1">IFERROR(INDEX(Feuil1!$B$4:$B$32,_xlfn.AGGREGATE(15,6,(1/(Feuil1!$F$5:$F$32=$I$1))*ROW($F$3:$F$30),ROW(A197))),"")</f>
        <v/>
      </c>
      <c r="D198" t="str">
        <f ca="1">IFERROR(INDEX(Feuil1!$D$4:$D$32,_xlfn.AGGREGATE(15,6,(1/(Feuil1!$F$5:$F$32=$I$1))*ROW($F$3:$F$30),ROW(A197))),"")</f>
        <v/>
      </c>
      <c r="F198" t="str">
        <f ca="1">IFERROR(INDEX(Feuil1!$F$4:$F$32,_xlfn.AGGREGATE(15,6,(1/(Feuil1!$F$5:$F$32=$I$1))*ROW($F$3:$F$30),ROW(A197))),"")</f>
        <v/>
      </c>
      <c r="G198" t="str">
        <f>IFERROR(INDEX(Feuil1!$G$4:$G$32,_xlfn.AGGREGATE(15,6,(1/(Feuil1!$F$5:$F$32=-1))*ROW($F$3:$F$30),ROW(A197))),"")</f>
        <v/>
      </c>
    </row>
    <row r="199" spans="1:7" x14ac:dyDescent="0.25">
      <c r="A199" s="8" t="str">
        <f ca="1">IFERROR(INDEX(Feuil1!$A$4:$A$32,_xlfn.AGGREGATE(15,6,(1/(Feuil1!$F$5:$F$32=$I$1))*ROW($F$3:$F$30),ROW(A198))),"")</f>
        <v/>
      </c>
      <c r="B199" t="str">
        <f ca="1">IFERROR(INDEX(Feuil1!$B$4:$B$32,_xlfn.AGGREGATE(15,6,(1/(Feuil1!$F$5:$F$32=$I$1))*ROW($F$3:$F$30),ROW(A198))),"")</f>
        <v/>
      </c>
      <c r="D199" t="str">
        <f ca="1">IFERROR(INDEX(Feuil1!$D$4:$D$32,_xlfn.AGGREGATE(15,6,(1/(Feuil1!$F$5:$F$32=$I$1))*ROW($F$3:$F$30),ROW(A198))),"")</f>
        <v/>
      </c>
      <c r="F199" t="str">
        <f ca="1">IFERROR(INDEX(Feuil1!$F$4:$F$32,_xlfn.AGGREGATE(15,6,(1/(Feuil1!$F$5:$F$32=$I$1))*ROW($F$3:$F$30),ROW(A198))),"")</f>
        <v/>
      </c>
      <c r="G199" t="str">
        <f>IFERROR(INDEX(Feuil1!$G$4:$G$32,_xlfn.AGGREGATE(15,6,(1/(Feuil1!$F$5:$F$32=-1))*ROW($F$3:$F$30),ROW(A198))),"")</f>
        <v/>
      </c>
    </row>
    <row r="200" spans="1:7" x14ac:dyDescent="0.25">
      <c r="A200" s="8" t="str">
        <f ca="1">IFERROR(INDEX(Feuil1!$A$4:$A$32,_xlfn.AGGREGATE(15,6,(1/(Feuil1!$F$5:$F$32=$I$1))*ROW($F$3:$F$30),ROW(A199))),"")</f>
        <v/>
      </c>
      <c r="B200" t="str">
        <f ca="1">IFERROR(INDEX(Feuil1!$B$4:$B$32,_xlfn.AGGREGATE(15,6,(1/(Feuil1!$F$5:$F$32=$I$1))*ROW($F$3:$F$30),ROW(A199))),"")</f>
        <v/>
      </c>
      <c r="D200" t="str">
        <f ca="1">IFERROR(INDEX(Feuil1!$D$4:$D$32,_xlfn.AGGREGATE(15,6,(1/(Feuil1!$F$5:$F$32=$I$1))*ROW($F$3:$F$30),ROW(A199))),"")</f>
        <v/>
      </c>
      <c r="F200" t="str">
        <f ca="1">IFERROR(INDEX(Feuil1!$F$4:$F$32,_xlfn.AGGREGATE(15,6,(1/(Feuil1!$F$5:$F$32=$I$1))*ROW($F$3:$F$30),ROW(A199))),"")</f>
        <v/>
      </c>
      <c r="G200" t="str">
        <f>IFERROR(INDEX(Feuil1!$G$4:$G$32,_xlfn.AGGREGATE(15,6,(1/(Feuil1!$F$5:$F$32=-1))*ROW($F$3:$F$30),ROW(A199))),"")</f>
        <v/>
      </c>
    </row>
    <row r="201" spans="1:7" x14ac:dyDescent="0.25">
      <c r="A201" s="8" t="str">
        <f ca="1">IFERROR(INDEX(Feuil1!$A$4:$A$32,_xlfn.AGGREGATE(15,6,(1/(Feuil1!$F$5:$F$32=$I$1))*ROW($F$3:$F$30),ROW(A200))),"")</f>
        <v/>
      </c>
      <c r="B201" t="str">
        <f ca="1">IFERROR(INDEX(Feuil1!$B$4:$B$32,_xlfn.AGGREGATE(15,6,(1/(Feuil1!$F$5:$F$32=$I$1))*ROW($F$3:$F$30),ROW(A200))),"")</f>
        <v/>
      </c>
      <c r="D201" t="str">
        <f ca="1">IFERROR(INDEX(Feuil1!$D$4:$D$32,_xlfn.AGGREGATE(15,6,(1/(Feuil1!$F$5:$F$32=$I$1))*ROW($F$3:$F$30),ROW(A200))),"")</f>
        <v/>
      </c>
      <c r="F201" t="str">
        <f ca="1">IFERROR(INDEX(Feuil1!$F$4:$F$32,_xlfn.AGGREGATE(15,6,(1/(Feuil1!$F$5:$F$32=$I$1))*ROW($F$3:$F$30),ROW(A200))),"")</f>
        <v/>
      </c>
      <c r="G201" t="str">
        <f>IFERROR(INDEX(Feuil1!$G$4:$G$32,_xlfn.AGGREGATE(15,6,(1/(Feuil1!$F$5:$F$32=-1))*ROW($F$3:$F$30),ROW(A200))),"")</f>
        <v/>
      </c>
    </row>
    <row r="202" spans="1:7" x14ac:dyDescent="0.25">
      <c r="A202" s="8" t="str">
        <f ca="1">IFERROR(INDEX(Feuil1!$A$4:$A$32,_xlfn.AGGREGATE(15,6,(1/(Feuil1!$F$5:$F$32=$I$1))*ROW($F$3:$F$30),ROW(A201))),"")</f>
        <v/>
      </c>
      <c r="B202" t="str">
        <f ca="1">IFERROR(INDEX(Feuil1!$B$4:$B$32,_xlfn.AGGREGATE(15,6,(1/(Feuil1!$F$5:$F$32=$I$1))*ROW($F$3:$F$30),ROW(A201))),"")</f>
        <v/>
      </c>
      <c r="D202" t="str">
        <f ca="1">IFERROR(INDEX(Feuil1!$D$4:$D$32,_xlfn.AGGREGATE(15,6,(1/(Feuil1!$F$5:$F$32=$I$1))*ROW($F$3:$F$30),ROW(A201))),"")</f>
        <v/>
      </c>
      <c r="F202" t="str">
        <f ca="1">IFERROR(INDEX(Feuil1!$F$4:$F$32,_xlfn.AGGREGATE(15,6,(1/(Feuil1!$F$5:$F$32=$I$1))*ROW($F$3:$F$30),ROW(A201))),"")</f>
        <v/>
      </c>
      <c r="G202" t="str">
        <f>IFERROR(INDEX(Feuil1!$G$4:$G$32,_xlfn.AGGREGATE(15,6,(1/(Feuil1!$F$5:$F$32=-1))*ROW($F$3:$F$30),ROW(A201))),"")</f>
        <v/>
      </c>
    </row>
    <row r="203" spans="1:7" x14ac:dyDescent="0.25">
      <c r="A203" s="8" t="str">
        <f ca="1">IFERROR(INDEX(Feuil1!$A$4:$A$32,_xlfn.AGGREGATE(15,6,(1/(Feuil1!$F$5:$F$32=$I$1))*ROW($F$3:$F$30),ROW(A202))),"")</f>
        <v/>
      </c>
      <c r="B203" t="str">
        <f ca="1">IFERROR(INDEX(Feuil1!$B$4:$B$32,_xlfn.AGGREGATE(15,6,(1/(Feuil1!$F$5:$F$32=$I$1))*ROW($F$3:$F$30),ROW(A202))),"")</f>
        <v/>
      </c>
      <c r="D203" t="str">
        <f ca="1">IFERROR(INDEX(Feuil1!$D$4:$D$32,_xlfn.AGGREGATE(15,6,(1/(Feuil1!$F$5:$F$32=$I$1))*ROW($F$3:$F$30),ROW(A202))),"")</f>
        <v/>
      </c>
      <c r="F203" t="str">
        <f ca="1">IFERROR(INDEX(Feuil1!$F$4:$F$32,_xlfn.AGGREGATE(15,6,(1/(Feuil1!$F$5:$F$32=$I$1))*ROW($F$3:$F$30),ROW(A202))),"")</f>
        <v/>
      </c>
      <c r="G203" t="str">
        <f>IFERROR(INDEX(Feuil1!$G$4:$G$32,_xlfn.AGGREGATE(15,6,(1/(Feuil1!$F$5:$F$32=-1))*ROW($F$3:$F$30),ROW(A202))),"")</f>
        <v/>
      </c>
    </row>
    <row r="204" spans="1:7" x14ac:dyDescent="0.25">
      <c r="A204" s="8" t="str">
        <f ca="1">IFERROR(INDEX(Feuil1!$A$4:$A$32,_xlfn.AGGREGATE(15,6,(1/(Feuil1!$F$5:$F$32=$I$1))*ROW($F$3:$F$30),ROW(A203))),"")</f>
        <v/>
      </c>
      <c r="B204" t="str">
        <f ca="1">IFERROR(INDEX(Feuil1!$B$4:$B$32,_xlfn.AGGREGATE(15,6,(1/(Feuil1!$F$5:$F$32=$I$1))*ROW($F$3:$F$30),ROW(A203))),"")</f>
        <v/>
      </c>
      <c r="D204" t="str">
        <f ca="1">IFERROR(INDEX(Feuil1!$D$4:$D$32,_xlfn.AGGREGATE(15,6,(1/(Feuil1!$F$5:$F$32=$I$1))*ROW($F$3:$F$30),ROW(A203))),"")</f>
        <v/>
      </c>
      <c r="F204" t="str">
        <f ca="1">IFERROR(INDEX(Feuil1!$F$4:$F$32,_xlfn.AGGREGATE(15,6,(1/(Feuil1!$F$5:$F$32=$I$1))*ROW($F$3:$F$30),ROW(A203))),"")</f>
        <v/>
      </c>
      <c r="G204" t="str">
        <f>IFERROR(INDEX(Feuil1!$G$4:$G$32,_xlfn.AGGREGATE(15,6,(1/(Feuil1!$F$5:$F$32=-1))*ROW($F$3:$F$30),ROW(A203))),"")</f>
        <v/>
      </c>
    </row>
    <row r="205" spans="1:7" x14ac:dyDescent="0.25">
      <c r="A205" s="8" t="str">
        <f ca="1">IFERROR(INDEX(Feuil1!$A$4:$A$32,_xlfn.AGGREGATE(15,6,(1/(Feuil1!$F$5:$F$32=$I$1))*ROW($F$3:$F$30),ROW(A204))),"")</f>
        <v/>
      </c>
      <c r="B205" t="str">
        <f ca="1">IFERROR(INDEX(Feuil1!$B$4:$B$32,_xlfn.AGGREGATE(15,6,(1/(Feuil1!$F$5:$F$32=$I$1))*ROW($F$3:$F$30),ROW(A204))),"")</f>
        <v/>
      </c>
      <c r="D205" t="str">
        <f ca="1">IFERROR(INDEX(Feuil1!$D$4:$D$32,_xlfn.AGGREGATE(15,6,(1/(Feuil1!$F$5:$F$32=$I$1))*ROW($F$3:$F$30),ROW(A204))),"")</f>
        <v/>
      </c>
      <c r="F205" t="str">
        <f ca="1">IFERROR(INDEX(Feuil1!$F$4:$F$32,_xlfn.AGGREGATE(15,6,(1/(Feuil1!$F$5:$F$32=$I$1))*ROW($F$3:$F$30),ROW(A204))),"")</f>
        <v/>
      </c>
      <c r="G205" t="str">
        <f>IFERROR(INDEX(Feuil1!$G$4:$G$32,_xlfn.AGGREGATE(15,6,(1/(Feuil1!$F$5:$F$32=-1))*ROW($F$3:$F$30),ROW(A204))),"")</f>
        <v/>
      </c>
    </row>
    <row r="206" spans="1:7" x14ac:dyDescent="0.25">
      <c r="A206" s="8" t="str">
        <f ca="1">IFERROR(INDEX(Feuil1!$A$4:$A$32,_xlfn.AGGREGATE(15,6,(1/(Feuil1!$F$5:$F$32=$I$1))*ROW($F$3:$F$30),ROW(A205))),"")</f>
        <v/>
      </c>
      <c r="B206" t="str">
        <f ca="1">IFERROR(INDEX(Feuil1!$B$4:$B$32,_xlfn.AGGREGATE(15,6,(1/(Feuil1!$F$5:$F$32=$I$1))*ROW($F$3:$F$30),ROW(A205))),"")</f>
        <v/>
      </c>
      <c r="D206" t="str">
        <f ca="1">IFERROR(INDEX(Feuil1!$D$4:$D$32,_xlfn.AGGREGATE(15,6,(1/(Feuil1!$F$5:$F$32=$I$1))*ROW($F$3:$F$30),ROW(A205))),"")</f>
        <v/>
      </c>
      <c r="F206" t="str">
        <f ca="1">IFERROR(INDEX(Feuil1!$F$4:$F$32,_xlfn.AGGREGATE(15,6,(1/(Feuil1!$F$5:$F$32=$I$1))*ROW($F$3:$F$30),ROW(A205))),"")</f>
        <v/>
      </c>
      <c r="G206" t="str">
        <f>IFERROR(INDEX(Feuil1!$G$4:$G$32,_xlfn.AGGREGATE(15,6,(1/(Feuil1!$F$5:$F$32=-1))*ROW($F$3:$F$30),ROW(A205))),"")</f>
        <v/>
      </c>
    </row>
    <row r="207" spans="1:7" x14ac:dyDescent="0.25">
      <c r="A207" s="8" t="str">
        <f ca="1">IFERROR(INDEX(Feuil1!$A$4:$A$32,_xlfn.AGGREGATE(15,6,(1/(Feuil1!$F$5:$F$32=$I$1))*ROW($F$3:$F$30),ROW(A206))),"")</f>
        <v/>
      </c>
      <c r="B207" t="str">
        <f ca="1">IFERROR(INDEX(Feuil1!$B$4:$B$32,_xlfn.AGGREGATE(15,6,(1/(Feuil1!$F$5:$F$32=$I$1))*ROW($F$3:$F$30),ROW(A206))),"")</f>
        <v/>
      </c>
      <c r="D207" t="str">
        <f ca="1">IFERROR(INDEX(Feuil1!$D$4:$D$32,_xlfn.AGGREGATE(15,6,(1/(Feuil1!$F$5:$F$32=$I$1))*ROW($F$3:$F$30),ROW(A206))),"")</f>
        <v/>
      </c>
      <c r="F207" t="str">
        <f ca="1">IFERROR(INDEX(Feuil1!$F$4:$F$32,_xlfn.AGGREGATE(15,6,(1/(Feuil1!$F$5:$F$32=$I$1))*ROW($F$3:$F$30),ROW(A206))),"")</f>
        <v/>
      </c>
      <c r="G207" t="str">
        <f>IFERROR(INDEX(Feuil1!$G$4:$G$32,_xlfn.AGGREGATE(15,6,(1/(Feuil1!$F$5:$F$32=-1))*ROW($F$3:$F$30),ROW(A206))),"")</f>
        <v/>
      </c>
    </row>
    <row r="208" spans="1:7" x14ac:dyDescent="0.25">
      <c r="A208" s="8" t="str">
        <f ca="1">IFERROR(INDEX(Feuil1!$A$4:$A$32,_xlfn.AGGREGATE(15,6,(1/(Feuil1!$F$5:$F$32=$I$1))*ROW($F$3:$F$30),ROW(A207))),"")</f>
        <v/>
      </c>
      <c r="B208" t="str">
        <f ca="1">IFERROR(INDEX(Feuil1!$B$4:$B$32,_xlfn.AGGREGATE(15,6,(1/(Feuil1!$F$5:$F$32=$I$1))*ROW($F$3:$F$30),ROW(A207))),"")</f>
        <v/>
      </c>
      <c r="D208" t="str">
        <f ca="1">IFERROR(INDEX(Feuil1!$D$4:$D$32,_xlfn.AGGREGATE(15,6,(1/(Feuil1!$F$5:$F$32=$I$1))*ROW($F$3:$F$30),ROW(A207))),"")</f>
        <v/>
      </c>
      <c r="F208" t="str">
        <f ca="1">IFERROR(INDEX(Feuil1!$F$4:$F$32,_xlfn.AGGREGATE(15,6,(1/(Feuil1!$F$5:$F$32=$I$1))*ROW($F$3:$F$30),ROW(A207))),"")</f>
        <v/>
      </c>
      <c r="G208" t="str">
        <f>IFERROR(INDEX(Feuil1!$G$4:$G$32,_xlfn.AGGREGATE(15,6,(1/(Feuil1!$F$5:$F$32=-1))*ROW($F$3:$F$30),ROW(A207))),"")</f>
        <v/>
      </c>
    </row>
    <row r="209" spans="1:7" x14ac:dyDescent="0.25">
      <c r="A209" s="8" t="str">
        <f ca="1">IFERROR(INDEX(Feuil1!$A$4:$A$32,_xlfn.AGGREGATE(15,6,(1/(Feuil1!$F$5:$F$32=$I$1))*ROW($F$3:$F$30),ROW(A208))),"")</f>
        <v/>
      </c>
      <c r="B209" t="str">
        <f ca="1">IFERROR(INDEX(Feuil1!$B$4:$B$32,_xlfn.AGGREGATE(15,6,(1/(Feuil1!$F$5:$F$32=$I$1))*ROW($F$3:$F$30),ROW(A208))),"")</f>
        <v/>
      </c>
      <c r="D209" t="str">
        <f ca="1">IFERROR(INDEX(Feuil1!$D$4:$D$32,_xlfn.AGGREGATE(15,6,(1/(Feuil1!$F$5:$F$32=$I$1))*ROW($F$3:$F$30),ROW(A208))),"")</f>
        <v/>
      </c>
      <c r="F209" t="str">
        <f ca="1">IFERROR(INDEX(Feuil1!$F$4:$F$32,_xlfn.AGGREGATE(15,6,(1/(Feuil1!$F$5:$F$32=$I$1))*ROW($F$3:$F$30),ROW(A208))),"")</f>
        <v/>
      </c>
      <c r="G209" t="str">
        <f>IFERROR(INDEX(Feuil1!$G$4:$G$32,_xlfn.AGGREGATE(15,6,(1/(Feuil1!$F$5:$F$32=-1))*ROW($F$3:$F$30),ROW(A208))),"")</f>
        <v/>
      </c>
    </row>
    <row r="210" spans="1:7" x14ac:dyDescent="0.25">
      <c r="A210" s="8" t="str">
        <f ca="1">IFERROR(INDEX(Feuil1!$A$4:$A$32,_xlfn.AGGREGATE(15,6,(1/(Feuil1!$F$5:$F$32=$I$1))*ROW($F$3:$F$30),ROW(A209))),"")</f>
        <v/>
      </c>
      <c r="B210" t="str">
        <f ca="1">IFERROR(INDEX(Feuil1!$B$4:$B$32,_xlfn.AGGREGATE(15,6,(1/(Feuil1!$F$5:$F$32=$I$1))*ROW($F$3:$F$30),ROW(A209))),"")</f>
        <v/>
      </c>
      <c r="D210" t="str">
        <f ca="1">IFERROR(INDEX(Feuil1!$D$4:$D$32,_xlfn.AGGREGATE(15,6,(1/(Feuil1!$F$5:$F$32=$I$1))*ROW($F$3:$F$30),ROW(A209))),"")</f>
        <v/>
      </c>
      <c r="F210" t="str">
        <f ca="1">IFERROR(INDEX(Feuil1!$F$4:$F$32,_xlfn.AGGREGATE(15,6,(1/(Feuil1!$F$5:$F$32=$I$1))*ROW($F$3:$F$30),ROW(A209))),"")</f>
        <v/>
      </c>
      <c r="G210" t="str">
        <f>IFERROR(INDEX(Feuil1!$G$4:$G$32,_xlfn.AGGREGATE(15,6,(1/(Feuil1!$F$5:$F$32=-1))*ROW($F$3:$F$30),ROW(A209))),"")</f>
        <v/>
      </c>
    </row>
    <row r="211" spans="1:7" x14ac:dyDescent="0.25">
      <c r="A211" s="8" t="str">
        <f ca="1">IFERROR(INDEX(Feuil1!$A$4:$A$32,_xlfn.AGGREGATE(15,6,(1/(Feuil1!$F$5:$F$32=$I$1))*ROW($F$3:$F$30),ROW(A210))),"")</f>
        <v/>
      </c>
      <c r="B211" t="str">
        <f ca="1">IFERROR(INDEX(Feuil1!$B$4:$B$32,_xlfn.AGGREGATE(15,6,(1/(Feuil1!$F$5:$F$32=$I$1))*ROW($F$3:$F$30),ROW(A210))),"")</f>
        <v/>
      </c>
      <c r="D211" t="str">
        <f ca="1">IFERROR(INDEX(Feuil1!$D$4:$D$32,_xlfn.AGGREGATE(15,6,(1/(Feuil1!$F$5:$F$32=$I$1))*ROW($F$3:$F$30),ROW(A210))),"")</f>
        <v/>
      </c>
      <c r="F211" t="str">
        <f ca="1">IFERROR(INDEX(Feuil1!$F$4:$F$32,_xlfn.AGGREGATE(15,6,(1/(Feuil1!$F$5:$F$32=$I$1))*ROW($F$3:$F$30),ROW(A210))),"")</f>
        <v/>
      </c>
      <c r="G211" t="str">
        <f>IFERROR(INDEX(Feuil1!$G$4:$G$32,_xlfn.AGGREGATE(15,6,(1/(Feuil1!$F$5:$F$32=-1))*ROW($F$3:$F$30),ROW(A210))),"")</f>
        <v/>
      </c>
    </row>
    <row r="212" spans="1:7" x14ac:dyDescent="0.25">
      <c r="A212" s="8" t="str">
        <f ca="1">IFERROR(INDEX(Feuil1!$A$4:$A$32,_xlfn.AGGREGATE(15,6,(1/(Feuil1!$F$5:$F$32=$I$1))*ROW($F$3:$F$30),ROW(A211))),"")</f>
        <v/>
      </c>
      <c r="B212" t="str">
        <f ca="1">IFERROR(INDEX(Feuil1!$B$4:$B$32,_xlfn.AGGREGATE(15,6,(1/(Feuil1!$F$5:$F$32=$I$1))*ROW($F$3:$F$30),ROW(A211))),"")</f>
        <v/>
      </c>
      <c r="D212" t="str">
        <f ca="1">IFERROR(INDEX(Feuil1!$D$4:$D$32,_xlfn.AGGREGATE(15,6,(1/(Feuil1!$F$5:$F$32=$I$1))*ROW($F$3:$F$30),ROW(A211))),"")</f>
        <v/>
      </c>
      <c r="F212" t="str">
        <f ca="1">IFERROR(INDEX(Feuil1!$F$4:$F$32,_xlfn.AGGREGATE(15,6,(1/(Feuil1!$F$5:$F$32=$I$1))*ROW($F$3:$F$30),ROW(A211))),"")</f>
        <v/>
      </c>
      <c r="G212" t="str">
        <f>IFERROR(INDEX(Feuil1!$G$4:$G$32,_xlfn.AGGREGATE(15,6,(1/(Feuil1!$F$5:$F$32=-1))*ROW($F$3:$F$30),ROW(A211))),"")</f>
        <v/>
      </c>
    </row>
    <row r="213" spans="1:7" x14ac:dyDescent="0.25">
      <c r="A213" s="8" t="str">
        <f ca="1">IFERROR(INDEX(Feuil1!$A$4:$A$32,_xlfn.AGGREGATE(15,6,(1/(Feuil1!$F$5:$F$32=$I$1))*ROW($F$3:$F$30),ROW(A212))),"")</f>
        <v/>
      </c>
      <c r="B213" t="str">
        <f ca="1">IFERROR(INDEX(Feuil1!$B$4:$B$32,_xlfn.AGGREGATE(15,6,(1/(Feuil1!$F$5:$F$32=$I$1))*ROW($F$3:$F$30),ROW(A212))),"")</f>
        <v/>
      </c>
      <c r="D213" t="str">
        <f ca="1">IFERROR(INDEX(Feuil1!$D$4:$D$32,_xlfn.AGGREGATE(15,6,(1/(Feuil1!$F$5:$F$32=$I$1))*ROW($F$3:$F$30),ROW(A212))),"")</f>
        <v/>
      </c>
      <c r="F213" t="str">
        <f ca="1">IFERROR(INDEX(Feuil1!$F$4:$F$32,_xlfn.AGGREGATE(15,6,(1/(Feuil1!$F$5:$F$32=$I$1))*ROW($F$3:$F$30),ROW(A212))),"")</f>
        <v/>
      </c>
      <c r="G213" t="str">
        <f>IFERROR(INDEX(Feuil1!$G$4:$G$32,_xlfn.AGGREGATE(15,6,(1/(Feuil1!$F$5:$F$32=-1))*ROW($F$3:$F$30),ROW(A212))),"")</f>
        <v/>
      </c>
    </row>
    <row r="214" spans="1:7" x14ac:dyDescent="0.25">
      <c r="A214" s="8" t="str">
        <f ca="1">IFERROR(INDEX(Feuil1!$A$4:$A$32,_xlfn.AGGREGATE(15,6,(1/(Feuil1!$F$5:$F$32=$I$1))*ROW($F$3:$F$30),ROW(A213))),"")</f>
        <v/>
      </c>
      <c r="B214" t="str">
        <f ca="1">IFERROR(INDEX(Feuil1!$B$4:$B$32,_xlfn.AGGREGATE(15,6,(1/(Feuil1!$F$5:$F$32=$I$1))*ROW($F$3:$F$30),ROW(A213))),"")</f>
        <v/>
      </c>
      <c r="D214" t="str">
        <f ca="1">IFERROR(INDEX(Feuil1!$D$4:$D$32,_xlfn.AGGREGATE(15,6,(1/(Feuil1!$F$5:$F$32=$I$1))*ROW($F$3:$F$30),ROW(A213))),"")</f>
        <v/>
      </c>
      <c r="F214" t="str">
        <f ca="1">IFERROR(INDEX(Feuil1!$F$4:$F$32,_xlfn.AGGREGATE(15,6,(1/(Feuil1!$F$5:$F$32=$I$1))*ROW($F$3:$F$30),ROW(A213))),"")</f>
        <v/>
      </c>
      <c r="G214" t="str">
        <f>IFERROR(INDEX(Feuil1!$G$4:$G$32,_xlfn.AGGREGATE(15,6,(1/(Feuil1!$F$5:$F$32=-1))*ROW($F$3:$F$30),ROW(A213))),"")</f>
        <v/>
      </c>
    </row>
    <row r="215" spans="1:7" x14ac:dyDescent="0.25">
      <c r="A215" s="8" t="str">
        <f ca="1">IFERROR(INDEX(Feuil1!$A$4:$A$32,_xlfn.AGGREGATE(15,6,(1/(Feuil1!$F$5:$F$32=$I$1))*ROW($F$3:$F$30),ROW(A214))),"")</f>
        <v/>
      </c>
      <c r="B215" t="str">
        <f ca="1">IFERROR(INDEX(Feuil1!$B$4:$B$32,_xlfn.AGGREGATE(15,6,(1/(Feuil1!$F$5:$F$32=$I$1))*ROW($F$3:$F$30),ROW(A214))),"")</f>
        <v/>
      </c>
      <c r="D215" t="str">
        <f ca="1">IFERROR(INDEX(Feuil1!$D$4:$D$32,_xlfn.AGGREGATE(15,6,(1/(Feuil1!$F$5:$F$32=$I$1))*ROW($F$3:$F$30),ROW(A214))),"")</f>
        <v/>
      </c>
      <c r="F215" t="str">
        <f ca="1">IFERROR(INDEX(Feuil1!$F$4:$F$32,_xlfn.AGGREGATE(15,6,(1/(Feuil1!$F$5:$F$32=$I$1))*ROW($F$3:$F$30),ROW(A214))),"")</f>
        <v/>
      </c>
      <c r="G215" t="str">
        <f>IFERROR(INDEX(Feuil1!$G$4:$G$32,_xlfn.AGGREGATE(15,6,(1/(Feuil1!$F$5:$F$32=-1))*ROW($F$3:$F$30),ROW(A214))),"")</f>
        <v/>
      </c>
    </row>
    <row r="216" spans="1:7" x14ac:dyDescent="0.25">
      <c r="A216" s="8" t="str">
        <f ca="1">IFERROR(INDEX(Feuil1!$A$4:$A$32,_xlfn.AGGREGATE(15,6,(1/(Feuil1!$F$5:$F$32=$I$1))*ROW($F$3:$F$30),ROW(A215))),"")</f>
        <v/>
      </c>
      <c r="B216" t="str">
        <f ca="1">IFERROR(INDEX(Feuil1!$B$4:$B$32,_xlfn.AGGREGATE(15,6,(1/(Feuil1!$F$5:$F$32=$I$1))*ROW($F$3:$F$30),ROW(A215))),"")</f>
        <v/>
      </c>
      <c r="D216" t="str">
        <f ca="1">IFERROR(INDEX(Feuil1!$D$4:$D$32,_xlfn.AGGREGATE(15,6,(1/(Feuil1!$F$5:$F$32=$I$1))*ROW($F$3:$F$30),ROW(A215))),"")</f>
        <v/>
      </c>
      <c r="F216" t="str">
        <f ca="1">IFERROR(INDEX(Feuil1!$F$4:$F$32,_xlfn.AGGREGATE(15,6,(1/(Feuil1!$F$5:$F$32=$I$1))*ROW($F$3:$F$30),ROW(A215))),"")</f>
        <v/>
      </c>
      <c r="G216" t="str">
        <f>IFERROR(INDEX(Feuil1!$G$4:$G$32,_xlfn.AGGREGATE(15,6,(1/(Feuil1!$F$5:$F$32=-1))*ROW($F$3:$F$30),ROW(A215))),"")</f>
        <v/>
      </c>
    </row>
    <row r="217" spans="1:7" x14ac:dyDescent="0.25">
      <c r="A217" s="8" t="str">
        <f ca="1">IFERROR(INDEX(Feuil1!$A$4:$A$32,_xlfn.AGGREGATE(15,6,(1/(Feuil1!$F$5:$F$32=$I$1))*ROW($F$3:$F$30),ROW(A216))),"")</f>
        <v/>
      </c>
      <c r="B217" t="str">
        <f ca="1">IFERROR(INDEX(Feuil1!$B$4:$B$32,_xlfn.AGGREGATE(15,6,(1/(Feuil1!$F$5:$F$32=$I$1))*ROW($F$3:$F$30),ROW(A216))),"")</f>
        <v/>
      </c>
      <c r="D217" t="str">
        <f ca="1">IFERROR(INDEX(Feuil1!$D$4:$D$32,_xlfn.AGGREGATE(15,6,(1/(Feuil1!$F$5:$F$32=$I$1))*ROW($F$3:$F$30),ROW(A216))),"")</f>
        <v/>
      </c>
      <c r="F217" t="str">
        <f ca="1">IFERROR(INDEX(Feuil1!$F$4:$F$32,_xlfn.AGGREGATE(15,6,(1/(Feuil1!$F$5:$F$32=$I$1))*ROW($F$3:$F$30),ROW(A216))),"")</f>
        <v/>
      </c>
      <c r="G217" t="str">
        <f>IFERROR(INDEX(Feuil1!$G$4:$G$32,_xlfn.AGGREGATE(15,6,(1/(Feuil1!$F$5:$F$32=-1))*ROW($F$3:$F$30),ROW(A216))),"")</f>
        <v/>
      </c>
    </row>
    <row r="218" spans="1:7" x14ac:dyDescent="0.25">
      <c r="A218" s="8" t="str">
        <f ca="1">IFERROR(INDEX(Feuil1!$A$4:$A$32,_xlfn.AGGREGATE(15,6,(1/(Feuil1!$F$5:$F$32=$I$1))*ROW($F$3:$F$30),ROW(A217))),"")</f>
        <v/>
      </c>
      <c r="B218" t="str">
        <f ca="1">IFERROR(INDEX(Feuil1!$B$4:$B$32,_xlfn.AGGREGATE(15,6,(1/(Feuil1!$F$5:$F$32=$I$1))*ROW($F$3:$F$30),ROW(A217))),"")</f>
        <v/>
      </c>
      <c r="D218" t="str">
        <f ca="1">IFERROR(INDEX(Feuil1!$D$4:$D$32,_xlfn.AGGREGATE(15,6,(1/(Feuil1!$F$5:$F$32=$I$1))*ROW($F$3:$F$30),ROW(A217))),"")</f>
        <v/>
      </c>
      <c r="F218" t="str">
        <f ca="1">IFERROR(INDEX(Feuil1!$F$4:$F$32,_xlfn.AGGREGATE(15,6,(1/(Feuil1!$F$5:$F$32=$I$1))*ROW($F$3:$F$30),ROW(A217))),"")</f>
        <v/>
      </c>
      <c r="G218" t="str">
        <f>IFERROR(INDEX(Feuil1!$G$4:$G$32,_xlfn.AGGREGATE(15,6,(1/(Feuil1!$F$5:$F$32=-1))*ROW($F$3:$F$30),ROW(A217))),"")</f>
        <v/>
      </c>
    </row>
    <row r="219" spans="1:7" x14ac:dyDescent="0.25">
      <c r="A219" s="8" t="str">
        <f ca="1">IFERROR(INDEX(Feuil1!$A$4:$A$32,_xlfn.AGGREGATE(15,6,(1/(Feuil1!$F$5:$F$32=$I$1))*ROW($F$3:$F$30),ROW(A218))),"")</f>
        <v/>
      </c>
      <c r="B219" t="str">
        <f ca="1">IFERROR(INDEX(Feuil1!$B$4:$B$32,_xlfn.AGGREGATE(15,6,(1/(Feuil1!$F$5:$F$32=$I$1))*ROW($F$3:$F$30),ROW(A218))),"")</f>
        <v/>
      </c>
      <c r="D219" t="str">
        <f ca="1">IFERROR(INDEX(Feuil1!$D$4:$D$32,_xlfn.AGGREGATE(15,6,(1/(Feuil1!$F$5:$F$32=$I$1))*ROW($F$3:$F$30),ROW(A218))),"")</f>
        <v/>
      </c>
      <c r="F219" t="str">
        <f ca="1">IFERROR(INDEX(Feuil1!$F$4:$F$32,_xlfn.AGGREGATE(15,6,(1/(Feuil1!$F$5:$F$32=$I$1))*ROW($F$3:$F$30),ROW(A218))),"")</f>
        <v/>
      </c>
      <c r="G219" t="str">
        <f>IFERROR(INDEX(Feuil1!$G$4:$G$32,_xlfn.AGGREGATE(15,6,(1/(Feuil1!$F$5:$F$32=-1))*ROW($F$3:$F$30),ROW(A218))),"")</f>
        <v/>
      </c>
    </row>
    <row r="220" spans="1:7" x14ac:dyDescent="0.25">
      <c r="A220" s="8" t="str">
        <f ca="1">IFERROR(INDEX(Feuil1!$A$4:$A$32,_xlfn.AGGREGATE(15,6,(1/(Feuil1!$F$5:$F$32=$I$1))*ROW($F$3:$F$30),ROW(A219))),"")</f>
        <v/>
      </c>
      <c r="B220" t="str">
        <f ca="1">IFERROR(INDEX(Feuil1!$B$4:$B$32,_xlfn.AGGREGATE(15,6,(1/(Feuil1!$F$5:$F$32=$I$1))*ROW($F$3:$F$30),ROW(A219))),"")</f>
        <v/>
      </c>
      <c r="D220" t="str">
        <f ca="1">IFERROR(INDEX(Feuil1!$D$4:$D$32,_xlfn.AGGREGATE(15,6,(1/(Feuil1!$F$5:$F$32=$I$1))*ROW($F$3:$F$30),ROW(A219))),"")</f>
        <v/>
      </c>
      <c r="F220" t="str">
        <f ca="1">IFERROR(INDEX(Feuil1!$F$4:$F$32,_xlfn.AGGREGATE(15,6,(1/(Feuil1!$F$5:$F$32=$I$1))*ROW($F$3:$F$30),ROW(A219))),"")</f>
        <v/>
      </c>
      <c r="G220" t="str">
        <f>IFERROR(INDEX(Feuil1!$G$4:$G$32,_xlfn.AGGREGATE(15,6,(1/(Feuil1!$F$5:$F$32=-1))*ROW($F$3:$F$30),ROW(A219))),"")</f>
        <v/>
      </c>
    </row>
    <row r="221" spans="1:7" x14ac:dyDescent="0.25">
      <c r="A221" s="8" t="str">
        <f ca="1">IFERROR(INDEX(Feuil1!$A$4:$A$32,_xlfn.AGGREGATE(15,6,(1/(Feuil1!$F$5:$F$32=$I$1))*ROW($F$3:$F$30),ROW(A220))),"")</f>
        <v/>
      </c>
      <c r="B221" t="str">
        <f ca="1">IFERROR(INDEX(Feuil1!$B$4:$B$32,_xlfn.AGGREGATE(15,6,(1/(Feuil1!$F$5:$F$32=$I$1))*ROW($F$3:$F$30),ROW(A220))),"")</f>
        <v/>
      </c>
      <c r="D221" t="str">
        <f ca="1">IFERROR(INDEX(Feuil1!$D$4:$D$32,_xlfn.AGGREGATE(15,6,(1/(Feuil1!$F$5:$F$32=$I$1))*ROW($F$3:$F$30),ROW(A220))),"")</f>
        <v/>
      </c>
      <c r="F221" t="str">
        <f ca="1">IFERROR(INDEX(Feuil1!$F$4:$F$32,_xlfn.AGGREGATE(15,6,(1/(Feuil1!$F$5:$F$32=$I$1))*ROW($F$3:$F$30),ROW(A220))),"")</f>
        <v/>
      </c>
      <c r="G221" t="str">
        <f>IFERROR(INDEX(Feuil1!$G$4:$G$32,_xlfn.AGGREGATE(15,6,(1/(Feuil1!$F$5:$F$32=-1))*ROW($F$3:$F$30),ROW(A220))),"")</f>
        <v/>
      </c>
    </row>
    <row r="222" spans="1:7" x14ac:dyDescent="0.25">
      <c r="A222" s="8" t="str">
        <f ca="1">IFERROR(INDEX(Feuil1!$A$4:$A$32,_xlfn.AGGREGATE(15,6,(1/(Feuil1!$F$5:$F$32=$I$1))*ROW($F$3:$F$30),ROW(A221))),"")</f>
        <v/>
      </c>
      <c r="B222" t="str">
        <f ca="1">IFERROR(INDEX(Feuil1!$B$4:$B$32,_xlfn.AGGREGATE(15,6,(1/(Feuil1!$F$5:$F$32=$I$1))*ROW($F$3:$F$30),ROW(A221))),"")</f>
        <v/>
      </c>
      <c r="D222" t="str">
        <f ca="1">IFERROR(INDEX(Feuil1!$D$4:$D$32,_xlfn.AGGREGATE(15,6,(1/(Feuil1!$F$5:$F$32=$I$1))*ROW($F$3:$F$30),ROW(A221))),"")</f>
        <v/>
      </c>
      <c r="F222" t="str">
        <f ca="1">IFERROR(INDEX(Feuil1!$F$4:$F$32,_xlfn.AGGREGATE(15,6,(1/(Feuil1!$F$5:$F$32=$I$1))*ROW($F$3:$F$30),ROW(A221))),"")</f>
        <v/>
      </c>
      <c r="G222" t="str">
        <f>IFERROR(INDEX(Feuil1!$G$4:$G$32,_xlfn.AGGREGATE(15,6,(1/(Feuil1!$F$5:$F$32=-1))*ROW($F$3:$F$30),ROW(A221))),"")</f>
        <v/>
      </c>
    </row>
    <row r="223" spans="1:7" x14ac:dyDescent="0.25">
      <c r="A223" s="8" t="str">
        <f ca="1">IFERROR(INDEX(Feuil1!$A$4:$A$32,_xlfn.AGGREGATE(15,6,(1/(Feuil1!$F$5:$F$32=$I$1))*ROW($F$3:$F$30),ROW(A222))),"")</f>
        <v/>
      </c>
      <c r="B223" t="str">
        <f ca="1">IFERROR(INDEX(Feuil1!$B$4:$B$32,_xlfn.AGGREGATE(15,6,(1/(Feuil1!$F$5:$F$32=$I$1))*ROW($F$3:$F$30),ROW(A222))),"")</f>
        <v/>
      </c>
      <c r="D223" t="str">
        <f ca="1">IFERROR(INDEX(Feuil1!$D$4:$D$32,_xlfn.AGGREGATE(15,6,(1/(Feuil1!$F$5:$F$32=$I$1))*ROW($F$3:$F$30),ROW(A222))),"")</f>
        <v/>
      </c>
      <c r="F223" t="str">
        <f ca="1">IFERROR(INDEX(Feuil1!$F$4:$F$32,_xlfn.AGGREGATE(15,6,(1/(Feuil1!$F$5:$F$32=$I$1))*ROW($F$3:$F$30),ROW(A222))),"")</f>
        <v/>
      </c>
      <c r="G223" t="str">
        <f>IFERROR(INDEX(Feuil1!$G$4:$G$32,_xlfn.AGGREGATE(15,6,(1/(Feuil1!$F$5:$F$32=-1))*ROW($F$3:$F$30),ROW(A222))),"")</f>
        <v/>
      </c>
    </row>
    <row r="224" spans="1:7" x14ac:dyDescent="0.25">
      <c r="A224" s="8" t="str">
        <f ca="1">IFERROR(INDEX(Feuil1!$A$4:$A$32,_xlfn.AGGREGATE(15,6,(1/(Feuil1!$F$5:$F$32=$I$1))*ROW($F$3:$F$30),ROW(A223))),"")</f>
        <v/>
      </c>
      <c r="B224" t="str">
        <f ca="1">IFERROR(INDEX(Feuil1!$B$4:$B$32,_xlfn.AGGREGATE(15,6,(1/(Feuil1!$F$5:$F$32=$I$1))*ROW($F$3:$F$30),ROW(A223))),"")</f>
        <v/>
      </c>
      <c r="D224" t="str">
        <f ca="1">IFERROR(INDEX(Feuil1!$D$4:$D$32,_xlfn.AGGREGATE(15,6,(1/(Feuil1!$F$5:$F$32=$I$1))*ROW($F$3:$F$30),ROW(A223))),"")</f>
        <v/>
      </c>
      <c r="F224" t="str">
        <f ca="1">IFERROR(INDEX(Feuil1!$F$4:$F$32,_xlfn.AGGREGATE(15,6,(1/(Feuil1!$F$5:$F$32=$I$1))*ROW($F$3:$F$30),ROW(A223))),"")</f>
        <v/>
      </c>
      <c r="G224" t="str">
        <f>IFERROR(INDEX(Feuil1!$G$4:$G$32,_xlfn.AGGREGATE(15,6,(1/(Feuil1!$F$5:$F$32=-1))*ROW($F$3:$F$30),ROW(A223))),"")</f>
        <v/>
      </c>
    </row>
    <row r="225" spans="1:7" x14ac:dyDescent="0.25">
      <c r="A225" s="8" t="str">
        <f ca="1">IFERROR(INDEX(Feuil1!$A$4:$A$32,_xlfn.AGGREGATE(15,6,(1/(Feuil1!$F$5:$F$32=$I$1))*ROW($F$3:$F$30),ROW(A224))),"")</f>
        <v/>
      </c>
      <c r="B225" t="str">
        <f ca="1">IFERROR(INDEX(Feuil1!$B$4:$B$32,_xlfn.AGGREGATE(15,6,(1/(Feuil1!$F$5:$F$32=$I$1))*ROW($F$3:$F$30),ROW(A224))),"")</f>
        <v/>
      </c>
      <c r="D225" t="str">
        <f ca="1">IFERROR(INDEX(Feuil1!$D$4:$D$32,_xlfn.AGGREGATE(15,6,(1/(Feuil1!$F$5:$F$32=$I$1))*ROW($F$3:$F$30),ROW(A224))),"")</f>
        <v/>
      </c>
      <c r="F225" t="str">
        <f ca="1">IFERROR(INDEX(Feuil1!$F$4:$F$32,_xlfn.AGGREGATE(15,6,(1/(Feuil1!$F$5:$F$32=$I$1))*ROW($F$3:$F$30),ROW(A224))),"")</f>
        <v/>
      </c>
      <c r="G225" t="str">
        <f>IFERROR(INDEX(Feuil1!$G$4:$G$32,_xlfn.AGGREGATE(15,6,(1/(Feuil1!$F$5:$F$32=-1))*ROW($F$3:$F$30),ROW(A224))),"")</f>
        <v/>
      </c>
    </row>
    <row r="226" spans="1:7" x14ac:dyDescent="0.25">
      <c r="A226" s="8" t="str">
        <f ca="1">IFERROR(INDEX(Feuil1!$A$4:$A$32,_xlfn.AGGREGATE(15,6,(1/(Feuil1!$F$5:$F$32=$I$1))*ROW($F$3:$F$30),ROW(A225))),"")</f>
        <v/>
      </c>
      <c r="B226" t="str">
        <f ca="1">IFERROR(INDEX(Feuil1!$B$4:$B$32,_xlfn.AGGREGATE(15,6,(1/(Feuil1!$F$5:$F$32=$I$1))*ROW($F$3:$F$30),ROW(A225))),"")</f>
        <v/>
      </c>
      <c r="D226" t="str">
        <f ca="1">IFERROR(INDEX(Feuil1!$D$4:$D$32,_xlfn.AGGREGATE(15,6,(1/(Feuil1!$F$5:$F$32=$I$1))*ROW($F$3:$F$30),ROW(A225))),"")</f>
        <v/>
      </c>
      <c r="F226" t="str">
        <f ca="1">IFERROR(INDEX(Feuil1!$F$4:$F$32,_xlfn.AGGREGATE(15,6,(1/(Feuil1!$F$5:$F$32=$I$1))*ROW($F$3:$F$30),ROW(A225))),"")</f>
        <v/>
      </c>
      <c r="G226" t="str">
        <f>IFERROR(INDEX(Feuil1!$G$4:$G$32,_xlfn.AGGREGATE(15,6,(1/(Feuil1!$F$5:$F$32=-1))*ROW($F$3:$F$30),ROW(A225))),"")</f>
        <v/>
      </c>
    </row>
    <row r="227" spans="1:7" x14ac:dyDescent="0.25">
      <c r="A227" s="8" t="str">
        <f ca="1">IFERROR(INDEX(Feuil1!$A$4:$A$32,_xlfn.AGGREGATE(15,6,(1/(Feuil1!$F$5:$F$32=$I$1))*ROW($F$3:$F$30),ROW(A226))),"")</f>
        <v/>
      </c>
      <c r="B227" t="str">
        <f ca="1">IFERROR(INDEX(Feuil1!$B$4:$B$32,_xlfn.AGGREGATE(15,6,(1/(Feuil1!$F$5:$F$32=$I$1))*ROW($F$3:$F$30),ROW(A226))),"")</f>
        <v/>
      </c>
      <c r="D227" t="str">
        <f ca="1">IFERROR(INDEX(Feuil1!$D$4:$D$32,_xlfn.AGGREGATE(15,6,(1/(Feuil1!$F$5:$F$32=$I$1))*ROW($F$3:$F$30),ROW(A226))),"")</f>
        <v/>
      </c>
      <c r="F227" t="str">
        <f ca="1">IFERROR(INDEX(Feuil1!$F$4:$F$32,_xlfn.AGGREGATE(15,6,(1/(Feuil1!$F$5:$F$32=$I$1))*ROW($F$3:$F$30),ROW(A226))),"")</f>
        <v/>
      </c>
      <c r="G227" t="str">
        <f>IFERROR(INDEX(Feuil1!$G$4:$G$32,_xlfn.AGGREGATE(15,6,(1/(Feuil1!$F$5:$F$32=-1))*ROW($F$3:$F$30),ROW(A226))),"")</f>
        <v/>
      </c>
    </row>
    <row r="228" spans="1:7" x14ac:dyDescent="0.25">
      <c r="A228" s="8" t="str">
        <f ca="1">IFERROR(INDEX(Feuil1!$A$4:$A$32,_xlfn.AGGREGATE(15,6,(1/(Feuil1!$F$5:$F$32=$I$1))*ROW($F$3:$F$30),ROW(A227))),"")</f>
        <v/>
      </c>
      <c r="B228" t="str">
        <f ca="1">IFERROR(INDEX(Feuil1!$B$4:$B$32,_xlfn.AGGREGATE(15,6,(1/(Feuil1!$F$5:$F$32=$I$1))*ROW($F$3:$F$30),ROW(A227))),"")</f>
        <v/>
      </c>
      <c r="D228" t="str">
        <f ca="1">IFERROR(INDEX(Feuil1!$D$4:$D$32,_xlfn.AGGREGATE(15,6,(1/(Feuil1!$F$5:$F$32=$I$1))*ROW($F$3:$F$30),ROW(A227))),"")</f>
        <v/>
      </c>
      <c r="F228" t="str">
        <f ca="1">IFERROR(INDEX(Feuil1!$F$4:$F$32,_xlfn.AGGREGATE(15,6,(1/(Feuil1!$F$5:$F$32=$I$1))*ROW($F$3:$F$30),ROW(A227))),"")</f>
        <v/>
      </c>
      <c r="G228" t="str">
        <f>IFERROR(INDEX(Feuil1!$G$4:$G$32,_xlfn.AGGREGATE(15,6,(1/(Feuil1!$F$5:$F$32=-1))*ROW($F$3:$F$30),ROW(A227))),"")</f>
        <v/>
      </c>
    </row>
    <row r="229" spans="1:7" x14ac:dyDescent="0.25">
      <c r="A229" s="8" t="str">
        <f ca="1">IFERROR(INDEX(Feuil1!$A$4:$A$32,_xlfn.AGGREGATE(15,6,(1/(Feuil1!$F$5:$F$32=$I$1))*ROW($F$3:$F$30),ROW(A228))),"")</f>
        <v/>
      </c>
      <c r="B229" t="str">
        <f ca="1">IFERROR(INDEX(Feuil1!$B$4:$B$32,_xlfn.AGGREGATE(15,6,(1/(Feuil1!$F$5:$F$32=$I$1))*ROW($F$3:$F$30),ROW(A228))),"")</f>
        <v/>
      </c>
      <c r="D229" t="str">
        <f ca="1">IFERROR(INDEX(Feuil1!$D$4:$D$32,_xlfn.AGGREGATE(15,6,(1/(Feuil1!$F$5:$F$32=$I$1))*ROW($F$3:$F$30),ROW(A228))),"")</f>
        <v/>
      </c>
      <c r="F229" t="str">
        <f ca="1">IFERROR(INDEX(Feuil1!$F$4:$F$32,_xlfn.AGGREGATE(15,6,(1/(Feuil1!$F$5:$F$32=$I$1))*ROW($F$3:$F$30),ROW(A228))),"")</f>
        <v/>
      </c>
      <c r="G229" t="str">
        <f>IFERROR(INDEX(Feuil1!$G$4:$G$32,_xlfn.AGGREGATE(15,6,(1/(Feuil1!$F$5:$F$32=-1))*ROW($F$3:$F$30),ROW(A228))),"")</f>
        <v/>
      </c>
    </row>
    <row r="230" spans="1:7" x14ac:dyDescent="0.25">
      <c r="A230" s="8" t="str">
        <f ca="1">IFERROR(INDEX(Feuil1!$A$4:$A$32,_xlfn.AGGREGATE(15,6,(1/(Feuil1!$F$5:$F$32=$I$1))*ROW($F$3:$F$30),ROW(A229))),"")</f>
        <v/>
      </c>
      <c r="B230" t="str">
        <f ca="1">IFERROR(INDEX(Feuil1!$B$4:$B$32,_xlfn.AGGREGATE(15,6,(1/(Feuil1!$F$5:$F$32=$I$1))*ROW($F$3:$F$30),ROW(A229))),"")</f>
        <v/>
      </c>
      <c r="D230" t="str">
        <f ca="1">IFERROR(INDEX(Feuil1!$D$4:$D$32,_xlfn.AGGREGATE(15,6,(1/(Feuil1!$F$5:$F$32=$I$1))*ROW($F$3:$F$30),ROW(A229))),"")</f>
        <v/>
      </c>
      <c r="F230" t="str">
        <f ca="1">IFERROR(INDEX(Feuil1!$F$4:$F$32,_xlfn.AGGREGATE(15,6,(1/(Feuil1!$F$5:$F$32=$I$1))*ROW($F$3:$F$30),ROW(A229))),"")</f>
        <v/>
      </c>
      <c r="G230" t="str">
        <f>IFERROR(INDEX(Feuil1!$G$4:$G$32,_xlfn.AGGREGATE(15,6,(1/(Feuil1!$F$5:$F$32=-1))*ROW($F$3:$F$30),ROW(A229))),"")</f>
        <v/>
      </c>
    </row>
    <row r="231" spans="1:7" x14ac:dyDescent="0.25">
      <c r="A231" s="8" t="str">
        <f ca="1">IFERROR(INDEX(Feuil1!$A$4:$A$32,_xlfn.AGGREGATE(15,6,(1/(Feuil1!$F$5:$F$32=$I$1))*ROW($F$3:$F$30),ROW(A230))),"")</f>
        <v/>
      </c>
      <c r="B231" t="str">
        <f ca="1">IFERROR(INDEX(Feuil1!$B$4:$B$32,_xlfn.AGGREGATE(15,6,(1/(Feuil1!$F$5:$F$32=$I$1))*ROW($F$3:$F$30),ROW(A230))),"")</f>
        <v/>
      </c>
      <c r="D231" t="str">
        <f ca="1">IFERROR(INDEX(Feuil1!$D$4:$D$32,_xlfn.AGGREGATE(15,6,(1/(Feuil1!$F$5:$F$32=$I$1))*ROW($F$3:$F$30),ROW(A230))),"")</f>
        <v/>
      </c>
      <c r="F231" t="str">
        <f ca="1">IFERROR(INDEX(Feuil1!$F$4:$F$32,_xlfn.AGGREGATE(15,6,(1/(Feuil1!$F$5:$F$32=$I$1))*ROW($F$3:$F$30),ROW(A230))),"")</f>
        <v/>
      </c>
      <c r="G231" t="str">
        <f>IFERROR(INDEX(Feuil1!$G$4:$G$32,_xlfn.AGGREGATE(15,6,(1/(Feuil1!$F$5:$F$32=-1))*ROW($F$3:$F$30),ROW(A230))),"")</f>
        <v/>
      </c>
    </row>
    <row r="232" spans="1:7" x14ac:dyDescent="0.25">
      <c r="A232" s="8" t="str">
        <f ca="1">IFERROR(INDEX(Feuil1!$A$4:$A$32,_xlfn.AGGREGATE(15,6,(1/(Feuil1!$F$5:$F$32=$I$1))*ROW($F$3:$F$30),ROW(A231))),"")</f>
        <v/>
      </c>
      <c r="B232" t="str">
        <f ca="1">IFERROR(INDEX(Feuil1!$B$4:$B$32,_xlfn.AGGREGATE(15,6,(1/(Feuil1!$F$5:$F$32=$I$1))*ROW($F$3:$F$30),ROW(A231))),"")</f>
        <v/>
      </c>
      <c r="D232" t="str">
        <f ca="1">IFERROR(INDEX(Feuil1!$D$4:$D$32,_xlfn.AGGREGATE(15,6,(1/(Feuil1!$F$5:$F$32=$I$1))*ROW($F$3:$F$30),ROW(A231))),"")</f>
        <v/>
      </c>
      <c r="F232" t="str">
        <f ca="1">IFERROR(INDEX(Feuil1!$F$4:$F$32,_xlfn.AGGREGATE(15,6,(1/(Feuil1!$F$5:$F$32=$I$1))*ROW($F$3:$F$30),ROW(A231))),"")</f>
        <v/>
      </c>
      <c r="G232" t="str">
        <f>IFERROR(INDEX(Feuil1!$G$4:$G$32,_xlfn.AGGREGATE(15,6,(1/(Feuil1!$F$5:$F$32=-1))*ROW($F$3:$F$30),ROW(A231))),"")</f>
        <v/>
      </c>
    </row>
    <row r="233" spans="1:7" x14ac:dyDescent="0.25">
      <c r="A233" s="8" t="str">
        <f ca="1">IFERROR(INDEX(Feuil1!$A$4:$A$32,_xlfn.AGGREGATE(15,6,(1/(Feuil1!$F$5:$F$32=$I$1))*ROW($F$3:$F$30),ROW(A232))),"")</f>
        <v/>
      </c>
      <c r="B233" t="str">
        <f ca="1">IFERROR(INDEX(Feuil1!$B$4:$B$32,_xlfn.AGGREGATE(15,6,(1/(Feuil1!$F$5:$F$32=$I$1))*ROW($F$3:$F$30),ROW(A232))),"")</f>
        <v/>
      </c>
      <c r="D233" t="str">
        <f ca="1">IFERROR(INDEX(Feuil1!$D$4:$D$32,_xlfn.AGGREGATE(15,6,(1/(Feuil1!$F$5:$F$32=$I$1))*ROW($F$3:$F$30),ROW(A232))),"")</f>
        <v/>
      </c>
      <c r="F233" t="str">
        <f ca="1">IFERROR(INDEX(Feuil1!$F$4:$F$32,_xlfn.AGGREGATE(15,6,(1/(Feuil1!$F$5:$F$32=$I$1))*ROW($F$3:$F$30),ROW(A232))),"")</f>
        <v/>
      </c>
      <c r="G233" t="str">
        <f>IFERROR(INDEX(Feuil1!$G$4:$G$32,_xlfn.AGGREGATE(15,6,(1/(Feuil1!$F$5:$F$32=-1))*ROW($F$3:$F$30),ROW(A232))),"")</f>
        <v/>
      </c>
    </row>
    <row r="234" spans="1:7" x14ac:dyDescent="0.25">
      <c r="A234" s="8" t="str">
        <f ca="1">IFERROR(INDEX(Feuil1!$A$4:$A$32,_xlfn.AGGREGATE(15,6,(1/(Feuil1!$F$5:$F$32=$I$1))*ROW($F$3:$F$30),ROW(A233))),"")</f>
        <v/>
      </c>
      <c r="B234" t="str">
        <f ca="1">IFERROR(INDEX(Feuil1!$B$4:$B$32,_xlfn.AGGREGATE(15,6,(1/(Feuil1!$F$5:$F$32=$I$1))*ROW($F$3:$F$30),ROW(A233))),"")</f>
        <v/>
      </c>
      <c r="D234" t="str">
        <f ca="1">IFERROR(INDEX(Feuil1!$D$4:$D$32,_xlfn.AGGREGATE(15,6,(1/(Feuil1!$F$5:$F$32=$I$1))*ROW($F$3:$F$30),ROW(A233))),"")</f>
        <v/>
      </c>
      <c r="F234" t="str">
        <f ca="1">IFERROR(INDEX(Feuil1!$F$4:$F$32,_xlfn.AGGREGATE(15,6,(1/(Feuil1!$F$5:$F$32=$I$1))*ROW($F$3:$F$30),ROW(A233))),"")</f>
        <v/>
      </c>
      <c r="G234" t="str">
        <f>IFERROR(INDEX(Feuil1!$G$4:$G$32,_xlfn.AGGREGATE(15,6,(1/(Feuil1!$F$5:$F$32=-1))*ROW($F$3:$F$30),ROW(A233))),"")</f>
        <v/>
      </c>
    </row>
    <row r="235" spans="1:7" x14ac:dyDescent="0.25">
      <c r="A235" s="8" t="str">
        <f ca="1">IFERROR(INDEX(Feuil1!$A$4:$A$32,_xlfn.AGGREGATE(15,6,(1/(Feuil1!$F$5:$F$32=$I$1))*ROW($F$3:$F$30),ROW(A234))),"")</f>
        <v/>
      </c>
      <c r="B235" t="str">
        <f ca="1">IFERROR(INDEX(Feuil1!$B$4:$B$32,_xlfn.AGGREGATE(15,6,(1/(Feuil1!$F$5:$F$32=$I$1))*ROW($F$3:$F$30),ROW(A234))),"")</f>
        <v/>
      </c>
      <c r="D235" t="str">
        <f ca="1">IFERROR(INDEX(Feuil1!$D$4:$D$32,_xlfn.AGGREGATE(15,6,(1/(Feuil1!$F$5:$F$32=$I$1))*ROW($F$3:$F$30),ROW(A234))),"")</f>
        <v/>
      </c>
      <c r="F235" t="str">
        <f ca="1">IFERROR(INDEX(Feuil1!$F$4:$F$32,_xlfn.AGGREGATE(15,6,(1/(Feuil1!$F$5:$F$32=$I$1))*ROW($F$3:$F$30),ROW(A234))),"")</f>
        <v/>
      </c>
      <c r="G235" t="str">
        <f>IFERROR(INDEX(Feuil1!$G$4:$G$32,_xlfn.AGGREGATE(15,6,(1/(Feuil1!$F$5:$F$32=-1))*ROW($F$3:$F$30),ROW(A234))),"")</f>
        <v/>
      </c>
    </row>
    <row r="236" spans="1:7" x14ac:dyDescent="0.25">
      <c r="A236" s="8" t="str">
        <f ca="1">IFERROR(INDEX(Feuil1!$A$4:$A$32,_xlfn.AGGREGATE(15,6,(1/(Feuil1!$F$5:$F$32=$I$1))*ROW($F$3:$F$30),ROW(A235))),"")</f>
        <v/>
      </c>
      <c r="B236" t="str">
        <f ca="1">IFERROR(INDEX(Feuil1!$B$4:$B$32,_xlfn.AGGREGATE(15,6,(1/(Feuil1!$F$5:$F$32=$I$1))*ROW($F$3:$F$30),ROW(A235))),"")</f>
        <v/>
      </c>
      <c r="D236" t="str">
        <f ca="1">IFERROR(INDEX(Feuil1!$D$4:$D$32,_xlfn.AGGREGATE(15,6,(1/(Feuil1!$F$5:$F$32=$I$1))*ROW($F$3:$F$30),ROW(A235))),"")</f>
        <v/>
      </c>
      <c r="F236" t="str">
        <f ca="1">IFERROR(INDEX(Feuil1!$F$4:$F$32,_xlfn.AGGREGATE(15,6,(1/(Feuil1!$F$5:$F$32=$I$1))*ROW($F$3:$F$30),ROW(A235))),"")</f>
        <v/>
      </c>
      <c r="G236" t="str">
        <f>IFERROR(INDEX(Feuil1!$G$4:$G$32,_xlfn.AGGREGATE(15,6,(1/(Feuil1!$F$5:$F$32=-1))*ROW($F$3:$F$30),ROW(A235))),"")</f>
        <v/>
      </c>
    </row>
    <row r="237" spans="1:7" x14ac:dyDescent="0.25">
      <c r="A237" s="8" t="str">
        <f ca="1">IFERROR(INDEX(Feuil1!$A$4:$A$32,_xlfn.AGGREGATE(15,6,(1/(Feuil1!$F$5:$F$32=$I$1))*ROW($F$3:$F$30),ROW(A236))),"")</f>
        <v/>
      </c>
      <c r="B237" t="str">
        <f ca="1">IFERROR(INDEX(Feuil1!$B$4:$B$32,_xlfn.AGGREGATE(15,6,(1/(Feuil1!$F$5:$F$32=$I$1))*ROW($F$3:$F$30),ROW(A236))),"")</f>
        <v/>
      </c>
      <c r="D237" t="str">
        <f ca="1">IFERROR(INDEX(Feuil1!$D$4:$D$32,_xlfn.AGGREGATE(15,6,(1/(Feuil1!$F$5:$F$32=$I$1))*ROW($F$3:$F$30),ROW(A236))),"")</f>
        <v/>
      </c>
      <c r="F237" t="str">
        <f ca="1">IFERROR(INDEX(Feuil1!$F$4:$F$32,_xlfn.AGGREGATE(15,6,(1/(Feuil1!$F$5:$F$32=$I$1))*ROW($F$3:$F$30),ROW(A236))),"")</f>
        <v/>
      </c>
      <c r="G237" t="str">
        <f>IFERROR(INDEX(Feuil1!$G$4:$G$32,_xlfn.AGGREGATE(15,6,(1/(Feuil1!$F$5:$F$32=-1))*ROW($F$3:$F$30),ROW(A236))),"")</f>
        <v/>
      </c>
    </row>
    <row r="238" spans="1:7" x14ac:dyDescent="0.25">
      <c r="A238" s="8" t="str">
        <f ca="1">IFERROR(INDEX(Feuil1!$A$4:$A$32,_xlfn.AGGREGATE(15,6,(1/(Feuil1!$F$5:$F$32=$I$1))*ROW($F$3:$F$30),ROW(A237))),"")</f>
        <v/>
      </c>
      <c r="B238" t="str">
        <f ca="1">IFERROR(INDEX(Feuil1!$B$4:$B$32,_xlfn.AGGREGATE(15,6,(1/(Feuil1!$F$5:$F$32=$I$1))*ROW($F$3:$F$30),ROW(A237))),"")</f>
        <v/>
      </c>
      <c r="D238" t="str">
        <f ca="1">IFERROR(INDEX(Feuil1!$D$4:$D$32,_xlfn.AGGREGATE(15,6,(1/(Feuil1!$F$5:$F$32=$I$1))*ROW($F$3:$F$30),ROW(A237))),"")</f>
        <v/>
      </c>
      <c r="F238" t="str">
        <f ca="1">IFERROR(INDEX(Feuil1!$F$4:$F$32,_xlfn.AGGREGATE(15,6,(1/(Feuil1!$F$5:$F$32=$I$1))*ROW($F$3:$F$30),ROW(A237))),"")</f>
        <v/>
      </c>
      <c r="G238" t="str">
        <f>IFERROR(INDEX(Feuil1!$G$4:$G$32,_xlfn.AGGREGATE(15,6,(1/(Feuil1!$F$5:$F$32=-1))*ROW($F$3:$F$30),ROW(A237))),"")</f>
        <v/>
      </c>
    </row>
    <row r="239" spans="1:7" x14ac:dyDescent="0.25">
      <c r="A239" s="8" t="str">
        <f ca="1">IFERROR(INDEX(Feuil1!$A$4:$A$32,_xlfn.AGGREGATE(15,6,(1/(Feuil1!$F$5:$F$32=$I$1))*ROW($F$3:$F$30),ROW(A238))),"")</f>
        <v/>
      </c>
      <c r="B239" t="str">
        <f ca="1">IFERROR(INDEX(Feuil1!$B$4:$B$32,_xlfn.AGGREGATE(15,6,(1/(Feuil1!$F$5:$F$32=$I$1))*ROW($F$3:$F$30),ROW(A238))),"")</f>
        <v/>
      </c>
      <c r="D239" t="str">
        <f ca="1">IFERROR(INDEX(Feuil1!$D$4:$D$32,_xlfn.AGGREGATE(15,6,(1/(Feuil1!$F$5:$F$32=$I$1))*ROW($F$3:$F$30),ROW(A238))),"")</f>
        <v/>
      </c>
      <c r="F239" t="str">
        <f ca="1">IFERROR(INDEX(Feuil1!$F$4:$F$32,_xlfn.AGGREGATE(15,6,(1/(Feuil1!$F$5:$F$32=$I$1))*ROW($F$3:$F$30),ROW(A238))),"")</f>
        <v/>
      </c>
      <c r="G239" t="str">
        <f>IFERROR(INDEX(Feuil1!$G$4:$G$32,_xlfn.AGGREGATE(15,6,(1/(Feuil1!$F$5:$F$32=-1))*ROW($F$3:$F$30),ROW(A238))),"")</f>
        <v/>
      </c>
    </row>
    <row r="240" spans="1:7" x14ac:dyDescent="0.25">
      <c r="A240" s="8" t="str">
        <f ca="1">IFERROR(INDEX(Feuil1!$A$4:$A$32,_xlfn.AGGREGATE(15,6,(1/(Feuil1!$F$5:$F$32=$I$1))*ROW($F$3:$F$30),ROW(A239))),"")</f>
        <v/>
      </c>
      <c r="B240" t="str">
        <f ca="1">IFERROR(INDEX(Feuil1!$B$4:$B$32,_xlfn.AGGREGATE(15,6,(1/(Feuil1!$F$5:$F$32=$I$1))*ROW($F$3:$F$30),ROW(A239))),"")</f>
        <v/>
      </c>
      <c r="D240" t="str">
        <f ca="1">IFERROR(INDEX(Feuil1!$D$4:$D$32,_xlfn.AGGREGATE(15,6,(1/(Feuil1!$F$5:$F$32=$I$1))*ROW($F$3:$F$30),ROW(A239))),"")</f>
        <v/>
      </c>
      <c r="F240" t="str">
        <f ca="1">IFERROR(INDEX(Feuil1!$F$4:$F$32,_xlfn.AGGREGATE(15,6,(1/(Feuil1!$F$5:$F$32=$I$1))*ROW($F$3:$F$30),ROW(A239))),"")</f>
        <v/>
      </c>
      <c r="G240" t="str">
        <f>IFERROR(INDEX(Feuil1!$G$4:$G$32,_xlfn.AGGREGATE(15,6,(1/(Feuil1!$F$5:$F$32=-1))*ROW($F$3:$F$30),ROW(A239))),"")</f>
        <v/>
      </c>
    </row>
    <row r="241" spans="1:7" x14ac:dyDescent="0.25">
      <c r="A241" s="8" t="str">
        <f ca="1">IFERROR(INDEX(Feuil1!$A$4:$A$32,_xlfn.AGGREGATE(15,6,(1/(Feuil1!$F$5:$F$32=$I$1))*ROW($F$3:$F$30),ROW(A240))),"")</f>
        <v/>
      </c>
      <c r="B241" t="str">
        <f ca="1">IFERROR(INDEX(Feuil1!$B$4:$B$32,_xlfn.AGGREGATE(15,6,(1/(Feuil1!$F$5:$F$32=$I$1))*ROW($F$3:$F$30),ROW(A240))),"")</f>
        <v/>
      </c>
      <c r="D241" t="str">
        <f ca="1">IFERROR(INDEX(Feuil1!$D$4:$D$32,_xlfn.AGGREGATE(15,6,(1/(Feuil1!$F$5:$F$32=$I$1))*ROW($F$3:$F$30),ROW(A240))),"")</f>
        <v/>
      </c>
      <c r="F241" t="str">
        <f ca="1">IFERROR(INDEX(Feuil1!$F$4:$F$32,_xlfn.AGGREGATE(15,6,(1/(Feuil1!$F$5:$F$32=$I$1))*ROW($F$3:$F$30),ROW(A240))),"")</f>
        <v/>
      </c>
      <c r="G241" t="str">
        <f>IFERROR(INDEX(Feuil1!$G$4:$G$32,_xlfn.AGGREGATE(15,6,(1/(Feuil1!$F$5:$F$32=-1))*ROW($F$3:$F$30),ROW(A240))),"")</f>
        <v/>
      </c>
    </row>
    <row r="242" spans="1:7" x14ac:dyDescent="0.25">
      <c r="A242" s="8" t="str">
        <f ca="1">IFERROR(INDEX(Feuil1!$A$4:$A$32,_xlfn.AGGREGATE(15,6,(1/(Feuil1!$F$5:$F$32=$I$1))*ROW($F$3:$F$30),ROW(A241))),"")</f>
        <v/>
      </c>
      <c r="B242" t="str">
        <f ca="1">IFERROR(INDEX(Feuil1!$B$4:$B$32,_xlfn.AGGREGATE(15,6,(1/(Feuil1!$F$5:$F$32=$I$1))*ROW($F$3:$F$30),ROW(A241))),"")</f>
        <v/>
      </c>
      <c r="D242" t="str">
        <f ca="1">IFERROR(INDEX(Feuil1!$D$4:$D$32,_xlfn.AGGREGATE(15,6,(1/(Feuil1!$F$5:$F$32=$I$1))*ROW($F$3:$F$30),ROW(A241))),"")</f>
        <v/>
      </c>
      <c r="F242" t="str">
        <f ca="1">IFERROR(INDEX(Feuil1!$F$4:$F$32,_xlfn.AGGREGATE(15,6,(1/(Feuil1!$F$5:$F$32=$I$1))*ROW($F$3:$F$30),ROW(A241))),"")</f>
        <v/>
      </c>
      <c r="G242" t="str">
        <f>IFERROR(INDEX(Feuil1!$G$4:$G$32,_xlfn.AGGREGATE(15,6,(1/(Feuil1!$F$5:$F$32=-1))*ROW($F$3:$F$30),ROW(A241))),"")</f>
        <v/>
      </c>
    </row>
    <row r="243" spans="1:7" x14ac:dyDescent="0.25">
      <c r="A243" s="8" t="str">
        <f ca="1">IFERROR(INDEX(Feuil1!$A$4:$A$32,_xlfn.AGGREGATE(15,6,(1/(Feuil1!$F$5:$F$32=$I$1))*ROW($F$3:$F$30),ROW(A242))),"")</f>
        <v/>
      </c>
      <c r="B243" t="str">
        <f ca="1">IFERROR(INDEX(Feuil1!$B$4:$B$32,_xlfn.AGGREGATE(15,6,(1/(Feuil1!$F$5:$F$32=$I$1))*ROW($F$3:$F$30),ROW(A242))),"")</f>
        <v/>
      </c>
      <c r="D243" t="str">
        <f ca="1">IFERROR(INDEX(Feuil1!$D$4:$D$32,_xlfn.AGGREGATE(15,6,(1/(Feuil1!$F$5:$F$32=$I$1))*ROW($F$3:$F$30),ROW(A242))),"")</f>
        <v/>
      </c>
      <c r="F243" t="str">
        <f ca="1">IFERROR(INDEX(Feuil1!$F$4:$F$32,_xlfn.AGGREGATE(15,6,(1/(Feuil1!$F$5:$F$32=$I$1))*ROW($F$3:$F$30),ROW(A242))),"")</f>
        <v/>
      </c>
      <c r="G243" t="str">
        <f>IFERROR(INDEX(Feuil1!$G$4:$G$32,_xlfn.AGGREGATE(15,6,(1/(Feuil1!$F$5:$F$32=-1))*ROW($F$3:$F$30),ROW(A242))),"")</f>
        <v/>
      </c>
    </row>
    <row r="244" spans="1:7" x14ac:dyDescent="0.25">
      <c r="A244" s="8" t="str">
        <f ca="1">IFERROR(INDEX(Feuil1!$A$4:$A$32,_xlfn.AGGREGATE(15,6,(1/(Feuil1!$F$5:$F$32=$I$1))*ROW($F$3:$F$30),ROW(A243))),"")</f>
        <v/>
      </c>
      <c r="B244" t="str">
        <f ca="1">IFERROR(INDEX(Feuil1!$B$4:$B$32,_xlfn.AGGREGATE(15,6,(1/(Feuil1!$F$5:$F$32=$I$1))*ROW($F$3:$F$30),ROW(A243))),"")</f>
        <v/>
      </c>
      <c r="D244" t="str">
        <f ca="1">IFERROR(INDEX(Feuil1!$D$4:$D$32,_xlfn.AGGREGATE(15,6,(1/(Feuil1!$F$5:$F$32=$I$1))*ROW($F$3:$F$30),ROW(A243))),"")</f>
        <v/>
      </c>
      <c r="F244" t="str">
        <f ca="1">IFERROR(INDEX(Feuil1!$F$4:$F$32,_xlfn.AGGREGATE(15,6,(1/(Feuil1!$F$5:$F$32=$I$1))*ROW($F$3:$F$30),ROW(A243))),"")</f>
        <v/>
      </c>
      <c r="G244" t="str">
        <f>IFERROR(INDEX(Feuil1!$G$4:$G$32,_xlfn.AGGREGATE(15,6,(1/(Feuil1!$F$5:$F$32=-1))*ROW($F$3:$F$30),ROW(A243))),"")</f>
        <v/>
      </c>
    </row>
    <row r="245" spans="1:7" x14ac:dyDescent="0.25">
      <c r="A245" s="8" t="str">
        <f ca="1">IFERROR(INDEX(Feuil1!$A$4:$A$32,_xlfn.AGGREGATE(15,6,(1/(Feuil1!$F$5:$F$32=$I$1))*ROW($F$3:$F$30),ROW(A244))),"")</f>
        <v/>
      </c>
      <c r="B245" t="str">
        <f ca="1">IFERROR(INDEX(Feuil1!$B$4:$B$32,_xlfn.AGGREGATE(15,6,(1/(Feuil1!$F$5:$F$32=$I$1))*ROW($F$3:$F$30),ROW(A244))),"")</f>
        <v/>
      </c>
      <c r="D245" t="str">
        <f ca="1">IFERROR(INDEX(Feuil1!$D$4:$D$32,_xlfn.AGGREGATE(15,6,(1/(Feuil1!$F$5:$F$32=$I$1))*ROW($F$3:$F$30),ROW(A244))),"")</f>
        <v/>
      </c>
      <c r="F245" t="str">
        <f ca="1">IFERROR(INDEX(Feuil1!$F$4:$F$32,_xlfn.AGGREGATE(15,6,(1/(Feuil1!$F$5:$F$32=$I$1))*ROW($F$3:$F$30),ROW(A244))),"")</f>
        <v/>
      </c>
      <c r="G245" t="str">
        <f>IFERROR(INDEX(Feuil1!$G$4:$G$32,_xlfn.AGGREGATE(15,6,(1/(Feuil1!$F$5:$F$32=-1))*ROW($F$3:$F$30),ROW(A244))),"")</f>
        <v/>
      </c>
    </row>
    <row r="246" spans="1:7" x14ac:dyDescent="0.25">
      <c r="A246" s="8" t="str">
        <f ca="1">IFERROR(INDEX(Feuil1!$A$4:$A$32,_xlfn.AGGREGATE(15,6,(1/(Feuil1!$F$5:$F$32=$I$1))*ROW($F$3:$F$30),ROW(A245))),"")</f>
        <v/>
      </c>
      <c r="B246" t="str">
        <f ca="1">IFERROR(INDEX(Feuil1!$B$4:$B$32,_xlfn.AGGREGATE(15,6,(1/(Feuil1!$F$5:$F$32=$I$1))*ROW($F$3:$F$30),ROW(A245))),"")</f>
        <v/>
      </c>
      <c r="D246" t="str">
        <f ca="1">IFERROR(INDEX(Feuil1!$D$4:$D$32,_xlfn.AGGREGATE(15,6,(1/(Feuil1!$F$5:$F$32=$I$1))*ROW($F$3:$F$30),ROW(A245))),"")</f>
        <v/>
      </c>
      <c r="F246" t="str">
        <f ca="1">IFERROR(INDEX(Feuil1!$F$4:$F$32,_xlfn.AGGREGATE(15,6,(1/(Feuil1!$F$5:$F$32=$I$1))*ROW($F$3:$F$30),ROW(A245))),"")</f>
        <v/>
      </c>
      <c r="G246" t="str">
        <f>IFERROR(INDEX(Feuil1!$G$4:$G$32,_xlfn.AGGREGATE(15,6,(1/(Feuil1!$F$5:$F$32=-1))*ROW($F$3:$F$30),ROW(A245))),"")</f>
        <v/>
      </c>
    </row>
    <row r="247" spans="1:7" x14ac:dyDescent="0.25">
      <c r="A247" s="8" t="str">
        <f ca="1">IFERROR(INDEX(Feuil1!$A$4:$A$32,_xlfn.AGGREGATE(15,6,(1/(Feuil1!$F$5:$F$32=$I$1))*ROW($F$3:$F$30),ROW(A246))),"")</f>
        <v/>
      </c>
      <c r="B247" t="str">
        <f ca="1">IFERROR(INDEX(Feuil1!$B$4:$B$32,_xlfn.AGGREGATE(15,6,(1/(Feuil1!$F$5:$F$32=$I$1))*ROW($F$3:$F$30),ROW(A246))),"")</f>
        <v/>
      </c>
      <c r="D247" t="str">
        <f ca="1">IFERROR(INDEX(Feuil1!$D$4:$D$32,_xlfn.AGGREGATE(15,6,(1/(Feuil1!$F$5:$F$32=$I$1))*ROW($F$3:$F$30),ROW(A246))),"")</f>
        <v/>
      </c>
      <c r="F247" t="str">
        <f ca="1">IFERROR(INDEX(Feuil1!$F$4:$F$32,_xlfn.AGGREGATE(15,6,(1/(Feuil1!$F$5:$F$32=$I$1))*ROW($F$3:$F$30),ROW(A246))),"")</f>
        <v/>
      </c>
      <c r="G247" t="str">
        <f>IFERROR(INDEX(Feuil1!$G$4:$G$32,_xlfn.AGGREGATE(15,6,(1/(Feuil1!$F$5:$F$32=-1))*ROW($F$3:$F$30),ROW(A246))),"")</f>
        <v/>
      </c>
    </row>
    <row r="248" spans="1:7" x14ac:dyDescent="0.25">
      <c r="A248" s="8" t="str">
        <f ca="1">IFERROR(INDEX(Feuil1!$A$4:$A$32,_xlfn.AGGREGATE(15,6,(1/(Feuil1!$F$5:$F$32=$I$1))*ROW($F$3:$F$30),ROW(A247))),"")</f>
        <v/>
      </c>
      <c r="B248" t="str">
        <f ca="1">IFERROR(INDEX(Feuil1!$B$4:$B$32,_xlfn.AGGREGATE(15,6,(1/(Feuil1!$F$5:$F$32=$I$1))*ROW($F$3:$F$30),ROW(A247))),"")</f>
        <v/>
      </c>
      <c r="D248" t="str">
        <f ca="1">IFERROR(INDEX(Feuil1!$D$4:$D$32,_xlfn.AGGREGATE(15,6,(1/(Feuil1!$F$5:$F$32=$I$1))*ROW($F$3:$F$30),ROW(A247))),"")</f>
        <v/>
      </c>
      <c r="F248" t="str">
        <f ca="1">IFERROR(INDEX(Feuil1!$F$4:$F$32,_xlfn.AGGREGATE(15,6,(1/(Feuil1!$F$5:$F$32=$I$1))*ROW($F$3:$F$30),ROW(A247))),"")</f>
        <v/>
      </c>
      <c r="G248" t="str">
        <f>IFERROR(INDEX(Feuil1!$G$4:$G$32,_xlfn.AGGREGATE(15,6,(1/(Feuil1!$F$5:$F$32=-1))*ROW($F$3:$F$30),ROW(A247))),"")</f>
        <v/>
      </c>
    </row>
    <row r="249" spans="1:7" x14ac:dyDescent="0.25">
      <c r="A249" s="8" t="str">
        <f ca="1">IFERROR(INDEX(Feuil1!$A$4:$A$32,_xlfn.AGGREGATE(15,6,(1/(Feuil1!$F$5:$F$32=$I$1))*ROW($F$3:$F$30),ROW(A248))),"")</f>
        <v/>
      </c>
      <c r="B249" t="str">
        <f ca="1">IFERROR(INDEX(Feuil1!$B$4:$B$32,_xlfn.AGGREGATE(15,6,(1/(Feuil1!$F$5:$F$32=$I$1))*ROW($F$3:$F$30),ROW(A248))),"")</f>
        <v/>
      </c>
      <c r="D249" t="str">
        <f ca="1">IFERROR(INDEX(Feuil1!$D$4:$D$32,_xlfn.AGGREGATE(15,6,(1/(Feuil1!$F$5:$F$32=$I$1))*ROW($F$3:$F$30),ROW(A248))),"")</f>
        <v/>
      </c>
      <c r="F249" t="str">
        <f ca="1">IFERROR(INDEX(Feuil1!$F$4:$F$32,_xlfn.AGGREGATE(15,6,(1/(Feuil1!$F$5:$F$32=$I$1))*ROW($F$3:$F$30),ROW(A248))),"")</f>
        <v/>
      </c>
      <c r="G249" t="str">
        <f>IFERROR(INDEX(Feuil1!$G$4:$G$32,_xlfn.AGGREGATE(15,6,(1/(Feuil1!$F$5:$F$32=-1))*ROW($F$3:$F$30),ROW(A248))),"")</f>
        <v/>
      </c>
    </row>
    <row r="250" spans="1:7" x14ac:dyDescent="0.25">
      <c r="A250" s="8" t="str">
        <f ca="1">IFERROR(INDEX(Feuil1!$A$4:$A$32,_xlfn.AGGREGATE(15,6,(1/(Feuil1!$F$5:$F$32=$I$1))*ROW($F$3:$F$30),ROW(A249))),"")</f>
        <v/>
      </c>
      <c r="B250" t="str">
        <f ca="1">IFERROR(INDEX(Feuil1!$B$4:$B$32,_xlfn.AGGREGATE(15,6,(1/(Feuil1!$F$5:$F$32=$I$1))*ROW($F$3:$F$30),ROW(A249))),"")</f>
        <v/>
      </c>
      <c r="D250" t="str">
        <f ca="1">IFERROR(INDEX(Feuil1!$D$4:$D$32,_xlfn.AGGREGATE(15,6,(1/(Feuil1!$F$5:$F$32=$I$1))*ROW($F$3:$F$30),ROW(A249))),"")</f>
        <v/>
      </c>
      <c r="F250" t="str">
        <f ca="1">IFERROR(INDEX(Feuil1!$F$4:$F$32,_xlfn.AGGREGATE(15,6,(1/(Feuil1!$F$5:$F$32=$I$1))*ROW($F$3:$F$30),ROW(A249))),"")</f>
        <v/>
      </c>
      <c r="G250" t="str">
        <f>IFERROR(INDEX(Feuil1!$G$4:$G$32,_xlfn.AGGREGATE(15,6,(1/(Feuil1!$F$5:$F$32=-1))*ROW($F$3:$F$30),ROW(A249))),"")</f>
        <v/>
      </c>
    </row>
    <row r="251" spans="1:7" x14ac:dyDescent="0.25">
      <c r="A251" s="8" t="str">
        <f ca="1">IFERROR(INDEX(Feuil1!$A$4:$A$32,_xlfn.AGGREGATE(15,6,(1/(Feuil1!$F$5:$F$32=$I$1))*ROW($F$3:$F$30),ROW(A250))),"")</f>
        <v/>
      </c>
      <c r="B251" t="str">
        <f ca="1">IFERROR(INDEX(Feuil1!$B$4:$B$32,_xlfn.AGGREGATE(15,6,(1/(Feuil1!$F$5:$F$32=$I$1))*ROW($F$3:$F$30),ROW(A250))),"")</f>
        <v/>
      </c>
      <c r="D251" t="str">
        <f ca="1">IFERROR(INDEX(Feuil1!$D$4:$D$32,_xlfn.AGGREGATE(15,6,(1/(Feuil1!$F$5:$F$32=$I$1))*ROW($F$3:$F$30),ROW(A250))),"")</f>
        <v/>
      </c>
      <c r="F251" t="str">
        <f ca="1">IFERROR(INDEX(Feuil1!$F$4:$F$32,_xlfn.AGGREGATE(15,6,(1/(Feuil1!$F$5:$F$32=$I$1))*ROW($F$3:$F$30),ROW(A250))),"")</f>
        <v/>
      </c>
      <c r="G251" t="str">
        <f>IFERROR(INDEX(Feuil1!$G$4:$G$32,_xlfn.AGGREGATE(15,6,(1/(Feuil1!$F$5:$F$32=-1))*ROW($F$3:$F$30),ROW(A250))),"")</f>
        <v/>
      </c>
    </row>
    <row r="252" spans="1:7" x14ac:dyDescent="0.25">
      <c r="A252" s="8" t="str">
        <f ca="1">IFERROR(INDEX(Feuil1!$A$4:$A$32,_xlfn.AGGREGATE(15,6,(1/(Feuil1!$F$5:$F$32=$I$1))*ROW($F$3:$F$30),ROW(A251))),"")</f>
        <v/>
      </c>
      <c r="B252" t="str">
        <f ca="1">IFERROR(INDEX(Feuil1!$B$4:$B$32,_xlfn.AGGREGATE(15,6,(1/(Feuil1!$F$5:$F$32=$I$1))*ROW($F$3:$F$30),ROW(A251))),"")</f>
        <v/>
      </c>
      <c r="D252" t="str">
        <f ca="1">IFERROR(INDEX(Feuil1!$D$4:$D$32,_xlfn.AGGREGATE(15,6,(1/(Feuil1!$F$5:$F$32=$I$1))*ROW($F$3:$F$30),ROW(A251))),"")</f>
        <v/>
      </c>
      <c r="F252" t="str">
        <f ca="1">IFERROR(INDEX(Feuil1!$F$4:$F$32,_xlfn.AGGREGATE(15,6,(1/(Feuil1!$F$5:$F$32=$I$1))*ROW($F$3:$F$30),ROW(A251))),"")</f>
        <v/>
      </c>
      <c r="G252" t="str">
        <f>IFERROR(INDEX(Feuil1!$G$4:$G$32,_xlfn.AGGREGATE(15,6,(1/(Feuil1!$F$5:$F$32=-1))*ROW($F$3:$F$30),ROW(A251))),"")</f>
        <v/>
      </c>
    </row>
    <row r="253" spans="1:7" x14ac:dyDescent="0.25">
      <c r="A253" s="8" t="str">
        <f ca="1">IFERROR(INDEX(Feuil1!$A$4:$A$32,_xlfn.AGGREGATE(15,6,(1/(Feuil1!$F$5:$F$32=$I$1))*ROW($F$3:$F$30),ROW(A252))),"")</f>
        <v/>
      </c>
      <c r="B253" t="str">
        <f ca="1">IFERROR(INDEX(Feuil1!$B$4:$B$32,_xlfn.AGGREGATE(15,6,(1/(Feuil1!$F$5:$F$32=$I$1))*ROW($F$3:$F$30),ROW(A252))),"")</f>
        <v/>
      </c>
      <c r="D253" t="str">
        <f ca="1">IFERROR(INDEX(Feuil1!$D$4:$D$32,_xlfn.AGGREGATE(15,6,(1/(Feuil1!$F$5:$F$32=$I$1))*ROW($F$3:$F$30),ROW(A252))),"")</f>
        <v/>
      </c>
      <c r="F253" t="str">
        <f ca="1">IFERROR(INDEX(Feuil1!$F$4:$F$32,_xlfn.AGGREGATE(15,6,(1/(Feuil1!$F$5:$F$32=$I$1))*ROW($F$3:$F$30),ROW(A252))),"")</f>
        <v/>
      </c>
      <c r="G253" t="str">
        <f>IFERROR(INDEX(Feuil1!$G$4:$G$32,_xlfn.AGGREGATE(15,6,(1/(Feuil1!$F$5:$F$32=-1))*ROW($F$3:$F$30),ROW(A252))),"")</f>
        <v/>
      </c>
    </row>
    <row r="254" spans="1:7" x14ac:dyDescent="0.25">
      <c r="A254" s="8" t="str">
        <f ca="1">IFERROR(INDEX(Feuil1!$A$4:$A$32,_xlfn.AGGREGATE(15,6,(1/(Feuil1!$F$5:$F$32=$I$1))*ROW($F$3:$F$30),ROW(A253))),"")</f>
        <v/>
      </c>
      <c r="B254" t="str">
        <f ca="1">IFERROR(INDEX(Feuil1!$B$4:$B$32,_xlfn.AGGREGATE(15,6,(1/(Feuil1!$F$5:$F$32=$I$1))*ROW($F$3:$F$30),ROW(A253))),"")</f>
        <v/>
      </c>
      <c r="D254" t="str">
        <f ca="1">IFERROR(INDEX(Feuil1!$D$4:$D$32,_xlfn.AGGREGATE(15,6,(1/(Feuil1!$F$5:$F$32=$I$1))*ROW($F$3:$F$30),ROW(A253))),"")</f>
        <v/>
      </c>
      <c r="F254" t="str">
        <f ca="1">IFERROR(INDEX(Feuil1!$F$4:$F$32,_xlfn.AGGREGATE(15,6,(1/(Feuil1!$F$5:$F$32=$I$1))*ROW($F$3:$F$30),ROW(A253))),"")</f>
        <v/>
      </c>
      <c r="G254" t="str">
        <f>IFERROR(INDEX(Feuil1!$G$4:$G$32,_xlfn.AGGREGATE(15,6,(1/(Feuil1!$F$5:$F$32=-1))*ROW($F$3:$F$30),ROW(A253))),"")</f>
        <v/>
      </c>
    </row>
    <row r="255" spans="1:7" x14ac:dyDescent="0.25">
      <c r="A255" s="8" t="str">
        <f ca="1">IFERROR(INDEX(Feuil1!$A$4:$A$32,_xlfn.AGGREGATE(15,6,(1/(Feuil1!$F$5:$F$32=$I$1))*ROW($F$3:$F$30),ROW(A254))),"")</f>
        <v/>
      </c>
      <c r="B255" t="str">
        <f ca="1">IFERROR(INDEX(Feuil1!$B$4:$B$32,_xlfn.AGGREGATE(15,6,(1/(Feuil1!$F$5:$F$32=$I$1))*ROW($F$3:$F$30),ROW(A254))),"")</f>
        <v/>
      </c>
      <c r="D255" t="str">
        <f ca="1">IFERROR(INDEX(Feuil1!$D$4:$D$32,_xlfn.AGGREGATE(15,6,(1/(Feuil1!$F$5:$F$32=$I$1))*ROW($F$3:$F$30),ROW(A254))),"")</f>
        <v/>
      </c>
      <c r="F255" t="str">
        <f ca="1">IFERROR(INDEX(Feuil1!$F$4:$F$32,_xlfn.AGGREGATE(15,6,(1/(Feuil1!$F$5:$F$32=$I$1))*ROW($F$3:$F$30),ROW(A254))),"")</f>
        <v/>
      </c>
      <c r="G255" t="str">
        <f>IFERROR(INDEX(Feuil1!$G$4:$G$32,_xlfn.AGGREGATE(15,6,(1/(Feuil1!$F$5:$F$32=-1))*ROW($F$3:$F$30),ROW(A254))),"")</f>
        <v/>
      </c>
    </row>
    <row r="256" spans="1:7" x14ac:dyDescent="0.25">
      <c r="A256" s="8" t="str">
        <f ca="1">IFERROR(INDEX(Feuil1!$A$4:$A$32,_xlfn.AGGREGATE(15,6,(1/(Feuil1!$F$5:$F$32=$I$1))*ROW($F$3:$F$30),ROW(A255))),"")</f>
        <v/>
      </c>
      <c r="B256" t="str">
        <f ca="1">IFERROR(INDEX(Feuil1!$B$4:$B$32,_xlfn.AGGREGATE(15,6,(1/(Feuil1!$F$5:$F$32=$I$1))*ROW($F$3:$F$30),ROW(A255))),"")</f>
        <v/>
      </c>
      <c r="D256" t="str">
        <f ca="1">IFERROR(INDEX(Feuil1!$D$4:$D$32,_xlfn.AGGREGATE(15,6,(1/(Feuil1!$F$5:$F$32=$I$1))*ROW($F$3:$F$30),ROW(A255))),"")</f>
        <v/>
      </c>
      <c r="F256" t="str">
        <f ca="1">IFERROR(INDEX(Feuil1!$F$4:$F$32,_xlfn.AGGREGATE(15,6,(1/(Feuil1!$F$5:$F$32=$I$1))*ROW($F$3:$F$30),ROW(A255))),"")</f>
        <v/>
      </c>
      <c r="G256" t="str">
        <f>IFERROR(INDEX(Feuil1!$G$4:$G$32,_xlfn.AGGREGATE(15,6,(1/(Feuil1!$F$5:$F$32=-1))*ROW($F$3:$F$30),ROW(A255))),"")</f>
        <v/>
      </c>
    </row>
    <row r="257" spans="1:7" x14ac:dyDescent="0.25">
      <c r="A257" s="8" t="str">
        <f ca="1">IFERROR(INDEX(Feuil1!$A$4:$A$32,_xlfn.AGGREGATE(15,6,(1/(Feuil1!$F$5:$F$32=$I$1))*ROW($F$3:$F$30),ROW(A256))),"")</f>
        <v/>
      </c>
      <c r="B257" t="str">
        <f ca="1">IFERROR(INDEX(Feuil1!$B$4:$B$32,_xlfn.AGGREGATE(15,6,(1/(Feuil1!$F$5:$F$32=$I$1))*ROW($F$3:$F$30),ROW(A256))),"")</f>
        <v/>
      </c>
      <c r="D257" t="str">
        <f ca="1">IFERROR(INDEX(Feuil1!$D$4:$D$32,_xlfn.AGGREGATE(15,6,(1/(Feuil1!$F$5:$F$32=$I$1))*ROW($F$3:$F$30),ROW(A256))),"")</f>
        <v/>
      </c>
      <c r="F257" t="str">
        <f ca="1">IFERROR(INDEX(Feuil1!$F$4:$F$32,_xlfn.AGGREGATE(15,6,(1/(Feuil1!$F$5:$F$32=$I$1))*ROW($F$3:$F$30),ROW(A256))),"")</f>
        <v/>
      </c>
      <c r="G257" t="str">
        <f>IFERROR(INDEX(Feuil1!$G$4:$G$32,_xlfn.AGGREGATE(15,6,(1/(Feuil1!$F$5:$F$32=-1))*ROW($F$3:$F$30),ROW(A256))),"")</f>
        <v/>
      </c>
    </row>
    <row r="258" spans="1:7" x14ac:dyDescent="0.25">
      <c r="A258" s="8" t="str">
        <f ca="1">IFERROR(INDEX(Feuil1!$A$4:$A$32,_xlfn.AGGREGATE(15,6,(1/(Feuil1!$F$5:$F$32=$I$1))*ROW($F$3:$F$30),ROW(A257))),"")</f>
        <v/>
      </c>
      <c r="B258" t="str">
        <f ca="1">IFERROR(INDEX(Feuil1!$B$4:$B$32,_xlfn.AGGREGATE(15,6,(1/(Feuil1!$F$5:$F$32=$I$1))*ROW($F$3:$F$30),ROW(A257))),"")</f>
        <v/>
      </c>
      <c r="D258" t="str">
        <f ca="1">IFERROR(INDEX(Feuil1!$D$4:$D$32,_xlfn.AGGREGATE(15,6,(1/(Feuil1!$F$5:$F$32=$I$1))*ROW($F$3:$F$30),ROW(A257))),"")</f>
        <v/>
      </c>
      <c r="F258" t="str">
        <f ca="1">IFERROR(INDEX(Feuil1!$F$4:$F$32,_xlfn.AGGREGATE(15,6,(1/(Feuil1!$F$5:$F$32=$I$1))*ROW($F$3:$F$30),ROW(A257))),"")</f>
        <v/>
      </c>
      <c r="G258" t="str">
        <f>IFERROR(INDEX(Feuil1!$G$4:$G$32,_xlfn.AGGREGATE(15,6,(1/(Feuil1!$F$5:$F$32=-1))*ROW($F$3:$F$30),ROW(A257))),"")</f>
        <v/>
      </c>
    </row>
    <row r="259" spans="1:7" x14ac:dyDescent="0.25">
      <c r="A259" s="8" t="str">
        <f ca="1">IFERROR(INDEX(Feuil1!$A$4:$A$32,_xlfn.AGGREGATE(15,6,(1/(Feuil1!$F$5:$F$32=$I$1))*ROW($F$3:$F$30),ROW(A258))),"")</f>
        <v/>
      </c>
      <c r="B259" t="str">
        <f ca="1">IFERROR(INDEX(Feuil1!$B$4:$B$32,_xlfn.AGGREGATE(15,6,(1/(Feuil1!$F$5:$F$32=$I$1))*ROW($F$3:$F$30),ROW(A258))),"")</f>
        <v/>
      </c>
      <c r="D259" t="str">
        <f ca="1">IFERROR(INDEX(Feuil1!$D$4:$D$32,_xlfn.AGGREGATE(15,6,(1/(Feuil1!$F$5:$F$32=$I$1))*ROW($F$3:$F$30),ROW(A258))),"")</f>
        <v/>
      </c>
      <c r="F259" t="str">
        <f ca="1">IFERROR(INDEX(Feuil1!$F$4:$F$32,_xlfn.AGGREGATE(15,6,(1/(Feuil1!$F$5:$F$32=$I$1))*ROW($F$3:$F$30),ROW(A258))),"")</f>
        <v/>
      </c>
      <c r="G259" t="str">
        <f>IFERROR(INDEX(Feuil1!$G$4:$G$32,_xlfn.AGGREGATE(15,6,(1/(Feuil1!$F$5:$F$32=-1))*ROW($F$3:$F$30),ROW(A258))),"")</f>
        <v/>
      </c>
    </row>
    <row r="260" spans="1:7" x14ac:dyDescent="0.25">
      <c r="A260" s="8" t="str">
        <f ca="1">IFERROR(INDEX(Feuil1!$A$4:$A$32,_xlfn.AGGREGATE(15,6,(1/(Feuil1!$F$5:$F$32=$I$1))*ROW($F$3:$F$30),ROW(A259))),"")</f>
        <v/>
      </c>
      <c r="B260" t="str">
        <f ca="1">IFERROR(INDEX(Feuil1!$B$4:$B$32,_xlfn.AGGREGATE(15,6,(1/(Feuil1!$F$5:$F$32=$I$1))*ROW($F$3:$F$30),ROW(A259))),"")</f>
        <v/>
      </c>
      <c r="D260" t="str">
        <f ca="1">IFERROR(INDEX(Feuil1!$D$4:$D$32,_xlfn.AGGREGATE(15,6,(1/(Feuil1!$F$5:$F$32=$I$1))*ROW($F$3:$F$30),ROW(A259))),"")</f>
        <v/>
      </c>
      <c r="F260" t="str">
        <f ca="1">IFERROR(INDEX(Feuil1!$F$4:$F$32,_xlfn.AGGREGATE(15,6,(1/(Feuil1!$F$5:$F$32=$I$1))*ROW($F$3:$F$30),ROW(A259))),"")</f>
        <v/>
      </c>
      <c r="G260" t="str">
        <f>IFERROR(INDEX(Feuil1!$G$4:$G$32,_xlfn.AGGREGATE(15,6,(1/(Feuil1!$F$5:$F$32=-1))*ROW($F$3:$F$30),ROW(A259))),"")</f>
        <v/>
      </c>
    </row>
    <row r="261" spans="1:7" x14ac:dyDescent="0.25">
      <c r="A261" s="8" t="str">
        <f ca="1">IFERROR(INDEX(Feuil1!$A$4:$A$32,_xlfn.AGGREGATE(15,6,(1/(Feuil1!$F$5:$F$32=$I$1))*ROW($F$3:$F$30),ROW(A260))),"")</f>
        <v/>
      </c>
      <c r="B261" t="str">
        <f ca="1">IFERROR(INDEX(Feuil1!$B$4:$B$32,_xlfn.AGGREGATE(15,6,(1/(Feuil1!$F$5:$F$32=$I$1))*ROW($F$3:$F$30),ROW(A260))),"")</f>
        <v/>
      </c>
      <c r="D261" t="str">
        <f ca="1">IFERROR(INDEX(Feuil1!$D$4:$D$32,_xlfn.AGGREGATE(15,6,(1/(Feuil1!$F$5:$F$32=$I$1))*ROW($F$3:$F$30),ROW(A260))),"")</f>
        <v/>
      </c>
      <c r="F261" t="str">
        <f ca="1">IFERROR(INDEX(Feuil1!$F$4:$F$32,_xlfn.AGGREGATE(15,6,(1/(Feuil1!$F$5:$F$32=$I$1))*ROW($F$3:$F$30),ROW(A260))),"")</f>
        <v/>
      </c>
      <c r="G261" t="str">
        <f>IFERROR(INDEX(Feuil1!$G$4:$G$32,_xlfn.AGGREGATE(15,6,(1/(Feuil1!$F$5:$F$32=-1))*ROW($F$3:$F$30),ROW(A260))),"")</f>
        <v/>
      </c>
    </row>
    <row r="262" spans="1:7" x14ac:dyDescent="0.25">
      <c r="A262" s="8" t="str">
        <f ca="1">IFERROR(INDEX(Feuil1!$A$4:$A$32,_xlfn.AGGREGATE(15,6,(1/(Feuil1!$F$5:$F$32=$I$1))*ROW($F$3:$F$30),ROW(A261))),"")</f>
        <v/>
      </c>
      <c r="B262" t="str">
        <f ca="1">IFERROR(INDEX(Feuil1!$B$4:$B$32,_xlfn.AGGREGATE(15,6,(1/(Feuil1!$F$5:$F$32=$I$1))*ROW($F$3:$F$30),ROW(A261))),"")</f>
        <v/>
      </c>
      <c r="D262" t="str">
        <f ca="1">IFERROR(INDEX(Feuil1!$D$4:$D$32,_xlfn.AGGREGATE(15,6,(1/(Feuil1!$F$5:$F$32=$I$1))*ROW($F$3:$F$30),ROW(A261))),"")</f>
        <v/>
      </c>
      <c r="F262" t="str">
        <f ca="1">IFERROR(INDEX(Feuil1!$F$4:$F$32,_xlfn.AGGREGATE(15,6,(1/(Feuil1!$F$5:$F$32=$I$1))*ROW($F$3:$F$30),ROW(A261))),"")</f>
        <v/>
      </c>
      <c r="G262" t="str">
        <f>IFERROR(INDEX(Feuil1!$G$4:$G$32,_xlfn.AGGREGATE(15,6,(1/(Feuil1!$F$5:$F$32=-1))*ROW($F$3:$F$30),ROW(A261))),"")</f>
        <v/>
      </c>
    </row>
    <row r="263" spans="1:7" x14ac:dyDescent="0.25">
      <c r="A263" s="8" t="str">
        <f ca="1">IFERROR(INDEX(Feuil1!$A$4:$A$32,_xlfn.AGGREGATE(15,6,(1/(Feuil1!$F$5:$F$32=$I$1))*ROW($F$3:$F$30),ROW(A262))),"")</f>
        <v/>
      </c>
      <c r="B263" t="str">
        <f ca="1">IFERROR(INDEX(Feuil1!$B$4:$B$32,_xlfn.AGGREGATE(15,6,(1/(Feuil1!$F$5:$F$32=$I$1))*ROW($F$3:$F$30),ROW(A262))),"")</f>
        <v/>
      </c>
      <c r="D263" t="str">
        <f ca="1">IFERROR(INDEX(Feuil1!$D$4:$D$32,_xlfn.AGGREGATE(15,6,(1/(Feuil1!$F$5:$F$32=$I$1))*ROW($F$3:$F$30),ROW(A262))),"")</f>
        <v/>
      </c>
      <c r="F263" t="str">
        <f ca="1">IFERROR(INDEX(Feuil1!$F$4:$F$32,_xlfn.AGGREGATE(15,6,(1/(Feuil1!$F$5:$F$32=$I$1))*ROW($F$3:$F$30),ROW(A262))),"")</f>
        <v/>
      </c>
      <c r="G263" t="str">
        <f>IFERROR(INDEX(Feuil1!$G$4:$G$32,_xlfn.AGGREGATE(15,6,(1/(Feuil1!$F$5:$F$32=-1))*ROW($F$3:$F$30),ROW(A262))),"")</f>
        <v/>
      </c>
    </row>
    <row r="264" spans="1:7" x14ac:dyDescent="0.25">
      <c r="A264" s="8" t="str">
        <f ca="1">IFERROR(INDEX(Feuil1!$A$4:$A$32,_xlfn.AGGREGATE(15,6,(1/(Feuil1!$F$5:$F$32=$I$1))*ROW($F$3:$F$30),ROW(A263))),"")</f>
        <v/>
      </c>
      <c r="B264" t="str">
        <f ca="1">IFERROR(INDEX(Feuil1!$B$4:$B$32,_xlfn.AGGREGATE(15,6,(1/(Feuil1!$F$5:$F$32=$I$1))*ROW($F$3:$F$30),ROW(A263))),"")</f>
        <v/>
      </c>
      <c r="D264" t="str">
        <f ca="1">IFERROR(INDEX(Feuil1!$D$4:$D$32,_xlfn.AGGREGATE(15,6,(1/(Feuil1!$F$5:$F$32=$I$1))*ROW($F$3:$F$30),ROW(A263))),"")</f>
        <v/>
      </c>
      <c r="F264" t="str">
        <f ca="1">IFERROR(INDEX(Feuil1!$F$4:$F$32,_xlfn.AGGREGATE(15,6,(1/(Feuil1!$F$5:$F$32=$I$1))*ROW($F$3:$F$30),ROW(A263))),"")</f>
        <v/>
      </c>
      <c r="G264" t="str">
        <f>IFERROR(INDEX(Feuil1!$G$4:$G$32,_xlfn.AGGREGATE(15,6,(1/(Feuil1!$F$5:$F$32=-1))*ROW($F$3:$F$30),ROW(A263))),"")</f>
        <v/>
      </c>
    </row>
    <row r="265" spans="1:7" x14ac:dyDescent="0.25">
      <c r="A265" s="8" t="str">
        <f ca="1">IFERROR(INDEX(Feuil1!$A$4:$A$32,_xlfn.AGGREGATE(15,6,(1/(Feuil1!$F$5:$F$32=$I$1))*ROW($F$3:$F$30),ROW(A264))),"")</f>
        <v/>
      </c>
      <c r="B265" t="str">
        <f ca="1">IFERROR(INDEX(Feuil1!$B$4:$B$32,_xlfn.AGGREGATE(15,6,(1/(Feuil1!$F$5:$F$32=$I$1))*ROW($F$3:$F$30),ROW(A264))),"")</f>
        <v/>
      </c>
      <c r="D265" t="str">
        <f ca="1">IFERROR(INDEX(Feuil1!$D$4:$D$32,_xlfn.AGGREGATE(15,6,(1/(Feuil1!$F$5:$F$32=$I$1))*ROW($F$3:$F$30),ROW(A264))),"")</f>
        <v/>
      </c>
      <c r="F265" t="str">
        <f ca="1">IFERROR(INDEX(Feuil1!$F$4:$F$32,_xlfn.AGGREGATE(15,6,(1/(Feuil1!$F$5:$F$32=$I$1))*ROW($F$3:$F$30),ROW(A264))),"")</f>
        <v/>
      </c>
      <c r="G265" t="str">
        <f>IFERROR(INDEX(Feuil1!$G$4:$G$32,_xlfn.AGGREGATE(15,6,(1/(Feuil1!$F$5:$F$32=-1))*ROW($F$3:$F$30),ROW(A264))),"")</f>
        <v/>
      </c>
    </row>
    <row r="266" spans="1:7" x14ac:dyDescent="0.25">
      <c r="A266" s="8" t="str">
        <f ca="1">IFERROR(INDEX(Feuil1!$A$4:$A$32,_xlfn.AGGREGATE(15,6,(1/(Feuil1!$F$5:$F$32=$I$1))*ROW($F$3:$F$30),ROW(A265))),"")</f>
        <v/>
      </c>
      <c r="B266" t="str">
        <f ca="1">IFERROR(INDEX(Feuil1!$B$4:$B$32,_xlfn.AGGREGATE(15,6,(1/(Feuil1!$F$5:$F$32=$I$1))*ROW($F$3:$F$30),ROW(A265))),"")</f>
        <v/>
      </c>
      <c r="D266" t="str">
        <f ca="1">IFERROR(INDEX(Feuil1!$D$4:$D$32,_xlfn.AGGREGATE(15,6,(1/(Feuil1!$F$5:$F$32=$I$1))*ROW($F$3:$F$30),ROW(A265))),"")</f>
        <v/>
      </c>
      <c r="F266" t="str">
        <f ca="1">IFERROR(INDEX(Feuil1!$F$4:$F$32,_xlfn.AGGREGATE(15,6,(1/(Feuil1!$F$5:$F$32=$I$1))*ROW($F$3:$F$30),ROW(A265))),"")</f>
        <v/>
      </c>
      <c r="G266" t="str">
        <f>IFERROR(INDEX(Feuil1!$G$4:$G$32,_xlfn.AGGREGATE(15,6,(1/(Feuil1!$F$5:$F$32=-1))*ROW($F$3:$F$30),ROW(A265))),"")</f>
        <v/>
      </c>
    </row>
    <row r="267" spans="1:7" x14ac:dyDescent="0.25">
      <c r="A267" s="8" t="str">
        <f ca="1">IFERROR(INDEX(Feuil1!$A$4:$A$32,_xlfn.AGGREGATE(15,6,(1/(Feuil1!$F$5:$F$32=$I$1))*ROW($F$3:$F$30),ROW(A266))),"")</f>
        <v/>
      </c>
      <c r="B267" t="str">
        <f ca="1">IFERROR(INDEX(Feuil1!$B$4:$B$32,_xlfn.AGGREGATE(15,6,(1/(Feuil1!$F$5:$F$32=$I$1))*ROW($F$3:$F$30),ROW(A266))),"")</f>
        <v/>
      </c>
      <c r="D267" t="str">
        <f ca="1">IFERROR(INDEX(Feuil1!$D$4:$D$32,_xlfn.AGGREGATE(15,6,(1/(Feuil1!$F$5:$F$32=$I$1))*ROW($F$3:$F$30),ROW(A266))),"")</f>
        <v/>
      </c>
      <c r="F267" t="str">
        <f ca="1">IFERROR(INDEX(Feuil1!$F$4:$F$32,_xlfn.AGGREGATE(15,6,(1/(Feuil1!$F$5:$F$32=$I$1))*ROW($F$3:$F$30),ROW(A266))),"")</f>
        <v/>
      </c>
      <c r="G267" t="str">
        <f>IFERROR(INDEX(Feuil1!$G$4:$G$32,_xlfn.AGGREGATE(15,6,(1/(Feuil1!$F$5:$F$32=-1))*ROW($F$3:$F$30),ROW(A266))),"")</f>
        <v/>
      </c>
    </row>
    <row r="268" spans="1:7" x14ac:dyDescent="0.25">
      <c r="A268" s="8" t="str">
        <f ca="1">IFERROR(INDEX(Feuil1!$A$4:$A$32,_xlfn.AGGREGATE(15,6,(1/(Feuil1!$F$5:$F$32=$I$1))*ROW($F$3:$F$30),ROW(A267))),"")</f>
        <v/>
      </c>
      <c r="B268" t="str">
        <f ca="1">IFERROR(INDEX(Feuil1!$B$4:$B$32,_xlfn.AGGREGATE(15,6,(1/(Feuil1!$F$5:$F$32=$I$1))*ROW($F$3:$F$30),ROW(A267))),"")</f>
        <v/>
      </c>
      <c r="D268" t="str">
        <f ca="1">IFERROR(INDEX(Feuil1!$D$4:$D$32,_xlfn.AGGREGATE(15,6,(1/(Feuil1!$F$5:$F$32=$I$1))*ROW($F$3:$F$30),ROW(A267))),"")</f>
        <v/>
      </c>
      <c r="F268" t="str">
        <f ca="1">IFERROR(INDEX(Feuil1!$F$4:$F$32,_xlfn.AGGREGATE(15,6,(1/(Feuil1!$F$5:$F$32=$I$1))*ROW($F$3:$F$30),ROW(A267))),"")</f>
        <v/>
      </c>
      <c r="G268" t="str">
        <f>IFERROR(INDEX(Feuil1!$G$4:$G$32,_xlfn.AGGREGATE(15,6,(1/(Feuil1!$F$5:$F$32=-1))*ROW($F$3:$F$30),ROW(A267))),"")</f>
        <v/>
      </c>
    </row>
    <row r="269" spans="1:7" x14ac:dyDescent="0.25">
      <c r="A269" s="8" t="str">
        <f ca="1">IFERROR(INDEX(Feuil1!$A$4:$A$32,_xlfn.AGGREGATE(15,6,(1/(Feuil1!$F$5:$F$32=$I$1))*ROW($F$3:$F$30),ROW(A268))),"")</f>
        <v/>
      </c>
      <c r="B269" t="str">
        <f ca="1">IFERROR(INDEX(Feuil1!$B$4:$B$32,_xlfn.AGGREGATE(15,6,(1/(Feuil1!$F$5:$F$32=$I$1))*ROW($F$3:$F$30),ROW(A268))),"")</f>
        <v/>
      </c>
      <c r="D269" t="str">
        <f ca="1">IFERROR(INDEX(Feuil1!$D$4:$D$32,_xlfn.AGGREGATE(15,6,(1/(Feuil1!$F$5:$F$32=$I$1))*ROW($F$3:$F$30),ROW(A268))),"")</f>
        <v/>
      </c>
      <c r="F269" t="str">
        <f ca="1">IFERROR(INDEX(Feuil1!$F$4:$F$32,_xlfn.AGGREGATE(15,6,(1/(Feuil1!$F$5:$F$32=$I$1))*ROW($F$3:$F$30),ROW(A268))),"")</f>
        <v/>
      </c>
      <c r="G269" t="str">
        <f>IFERROR(INDEX(Feuil1!$G$4:$G$32,_xlfn.AGGREGATE(15,6,(1/(Feuil1!$F$5:$F$32=-1))*ROW($F$3:$F$30),ROW(A268))),"")</f>
        <v/>
      </c>
    </row>
    <row r="270" spans="1:7" x14ac:dyDescent="0.25">
      <c r="A270" s="8" t="str">
        <f ca="1">IFERROR(INDEX(Feuil1!$A$4:$A$32,_xlfn.AGGREGATE(15,6,(1/(Feuil1!$F$5:$F$32=$I$1))*ROW($F$3:$F$30),ROW(A269))),"")</f>
        <v/>
      </c>
      <c r="B270" t="str">
        <f ca="1">IFERROR(INDEX(Feuil1!$B$4:$B$32,_xlfn.AGGREGATE(15,6,(1/(Feuil1!$F$5:$F$32=$I$1))*ROW($F$3:$F$30),ROW(A269))),"")</f>
        <v/>
      </c>
      <c r="D270" t="str">
        <f ca="1">IFERROR(INDEX(Feuil1!$D$4:$D$32,_xlfn.AGGREGATE(15,6,(1/(Feuil1!$F$5:$F$32=$I$1))*ROW($F$3:$F$30),ROW(A269))),"")</f>
        <v/>
      </c>
      <c r="F270" t="str">
        <f ca="1">IFERROR(INDEX(Feuil1!$F$4:$F$32,_xlfn.AGGREGATE(15,6,(1/(Feuil1!$F$5:$F$32=$I$1))*ROW($F$3:$F$30),ROW(A269))),"")</f>
        <v/>
      </c>
      <c r="G270" t="str">
        <f>IFERROR(INDEX(Feuil1!$G$4:$G$32,_xlfn.AGGREGATE(15,6,(1/(Feuil1!$F$5:$F$32=-1))*ROW($F$3:$F$30),ROW(A269))),"")</f>
        <v/>
      </c>
    </row>
    <row r="271" spans="1:7" x14ac:dyDescent="0.25">
      <c r="A271" s="8" t="str">
        <f ca="1">IFERROR(INDEX(Feuil1!$A$4:$A$32,_xlfn.AGGREGATE(15,6,(1/(Feuil1!$F$5:$F$32=$I$1))*ROW($F$3:$F$30),ROW(A270))),"")</f>
        <v/>
      </c>
      <c r="B271" t="str">
        <f ca="1">IFERROR(INDEX(Feuil1!$B$4:$B$32,_xlfn.AGGREGATE(15,6,(1/(Feuil1!$F$5:$F$32=$I$1))*ROW($F$3:$F$30),ROW(A270))),"")</f>
        <v/>
      </c>
      <c r="D271" t="str">
        <f ca="1">IFERROR(INDEX(Feuil1!$D$4:$D$32,_xlfn.AGGREGATE(15,6,(1/(Feuil1!$F$5:$F$32=$I$1))*ROW($F$3:$F$30),ROW(A270))),"")</f>
        <v/>
      </c>
      <c r="F271" t="str">
        <f ca="1">IFERROR(INDEX(Feuil1!$F$4:$F$32,_xlfn.AGGREGATE(15,6,(1/(Feuil1!$F$5:$F$32=$I$1))*ROW($F$3:$F$30),ROW(A270))),"")</f>
        <v/>
      </c>
      <c r="G271" t="str">
        <f>IFERROR(INDEX(Feuil1!$G$4:$G$32,_xlfn.AGGREGATE(15,6,(1/(Feuil1!$F$5:$F$32=-1))*ROW($F$3:$F$30),ROW(A270))),"")</f>
        <v/>
      </c>
    </row>
    <row r="272" spans="1:7" x14ac:dyDescent="0.25">
      <c r="A272" s="8" t="str">
        <f ca="1">IFERROR(INDEX(Feuil1!$A$4:$A$32,_xlfn.AGGREGATE(15,6,(1/(Feuil1!$F$5:$F$32=$I$1))*ROW($F$3:$F$30),ROW(A271))),"")</f>
        <v/>
      </c>
      <c r="B272" t="str">
        <f ca="1">IFERROR(INDEX(Feuil1!$B$4:$B$32,_xlfn.AGGREGATE(15,6,(1/(Feuil1!$F$5:$F$32=$I$1))*ROW($F$3:$F$30),ROW(A271))),"")</f>
        <v/>
      </c>
      <c r="D272" t="str">
        <f ca="1">IFERROR(INDEX(Feuil1!$D$4:$D$32,_xlfn.AGGREGATE(15,6,(1/(Feuil1!$F$5:$F$32=$I$1))*ROW($F$3:$F$30),ROW(A271))),"")</f>
        <v/>
      </c>
      <c r="F272" t="str">
        <f ca="1">IFERROR(INDEX(Feuil1!$F$4:$F$32,_xlfn.AGGREGATE(15,6,(1/(Feuil1!$F$5:$F$32=$I$1))*ROW($F$3:$F$30),ROW(A271))),"")</f>
        <v/>
      </c>
      <c r="G272" t="str">
        <f>IFERROR(INDEX(Feuil1!$G$4:$G$32,_xlfn.AGGREGATE(15,6,(1/(Feuil1!$F$5:$F$32=-1))*ROW($F$3:$F$30),ROW(A271))),"")</f>
        <v/>
      </c>
    </row>
    <row r="273" spans="1:7" x14ac:dyDescent="0.25">
      <c r="A273" s="8" t="str">
        <f ca="1">IFERROR(INDEX(Feuil1!$A$4:$A$32,_xlfn.AGGREGATE(15,6,(1/(Feuil1!$F$5:$F$32=$I$1))*ROW($F$3:$F$30),ROW(A272))),"")</f>
        <v/>
      </c>
      <c r="B273" t="str">
        <f ca="1">IFERROR(INDEX(Feuil1!$B$4:$B$32,_xlfn.AGGREGATE(15,6,(1/(Feuil1!$F$5:$F$32=$I$1))*ROW($F$3:$F$30),ROW(A272))),"")</f>
        <v/>
      </c>
      <c r="D273" t="str">
        <f ca="1">IFERROR(INDEX(Feuil1!$D$4:$D$32,_xlfn.AGGREGATE(15,6,(1/(Feuil1!$F$5:$F$32=$I$1))*ROW($F$3:$F$30),ROW(A272))),"")</f>
        <v/>
      </c>
      <c r="F273" t="str">
        <f ca="1">IFERROR(INDEX(Feuil1!$F$4:$F$32,_xlfn.AGGREGATE(15,6,(1/(Feuil1!$F$5:$F$32=$I$1))*ROW($F$3:$F$30),ROW(A272))),"")</f>
        <v/>
      </c>
      <c r="G273" t="str">
        <f>IFERROR(INDEX(Feuil1!$G$4:$G$32,_xlfn.AGGREGATE(15,6,(1/(Feuil1!$F$5:$F$32=-1))*ROW($F$3:$F$30),ROW(A272))),"")</f>
        <v/>
      </c>
    </row>
    <row r="274" spans="1:7" x14ac:dyDescent="0.25">
      <c r="A274" s="8" t="str">
        <f ca="1">IFERROR(INDEX(Feuil1!$A$4:$A$32,_xlfn.AGGREGATE(15,6,(1/(Feuil1!$F$5:$F$32=$I$1))*ROW($F$3:$F$30),ROW(A273))),"")</f>
        <v/>
      </c>
      <c r="B274" t="str">
        <f ca="1">IFERROR(INDEX(Feuil1!$B$4:$B$32,_xlfn.AGGREGATE(15,6,(1/(Feuil1!$F$5:$F$32=$I$1))*ROW($F$3:$F$30),ROW(A273))),"")</f>
        <v/>
      </c>
      <c r="D274" t="str">
        <f ca="1">IFERROR(INDEX(Feuil1!$D$4:$D$32,_xlfn.AGGREGATE(15,6,(1/(Feuil1!$F$5:$F$32=$I$1))*ROW($F$3:$F$30),ROW(A273))),"")</f>
        <v/>
      </c>
      <c r="F274" t="str">
        <f ca="1">IFERROR(INDEX(Feuil1!$F$4:$F$32,_xlfn.AGGREGATE(15,6,(1/(Feuil1!$F$5:$F$32=$I$1))*ROW($F$3:$F$30),ROW(A273))),"")</f>
        <v/>
      </c>
      <c r="G274" t="str">
        <f>IFERROR(INDEX(Feuil1!$G$4:$G$32,_xlfn.AGGREGATE(15,6,(1/(Feuil1!$F$5:$F$32=-1))*ROW($F$3:$F$30),ROW(A273))),"")</f>
        <v/>
      </c>
    </row>
    <row r="275" spans="1:7" x14ac:dyDescent="0.25">
      <c r="A275" s="8" t="str">
        <f ca="1">IFERROR(INDEX(Feuil1!$A$4:$A$32,_xlfn.AGGREGATE(15,6,(1/(Feuil1!$F$5:$F$32=$I$1))*ROW($F$3:$F$30),ROW(A274))),"")</f>
        <v/>
      </c>
      <c r="B275" t="str">
        <f ca="1">IFERROR(INDEX(Feuil1!$B$4:$B$32,_xlfn.AGGREGATE(15,6,(1/(Feuil1!$F$5:$F$32=$I$1))*ROW($F$3:$F$30),ROW(A274))),"")</f>
        <v/>
      </c>
      <c r="D275" t="str">
        <f ca="1">IFERROR(INDEX(Feuil1!$D$4:$D$32,_xlfn.AGGREGATE(15,6,(1/(Feuil1!$F$5:$F$32=$I$1))*ROW($F$3:$F$30),ROW(A274))),"")</f>
        <v/>
      </c>
      <c r="F275" t="str">
        <f ca="1">IFERROR(INDEX(Feuil1!$F$4:$F$32,_xlfn.AGGREGATE(15,6,(1/(Feuil1!$F$5:$F$32=$I$1))*ROW($F$3:$F$30),ROW(A274))),"")</f>
        <v/>
      </c>
      <c r="G275" t="str">
        <f>IFERROR(INDEX(Feuil1!$G$4:$G$32,_xlfn.AGGREGATE(15,6,(1/(Feuil1!$F$5:$F$32=-1))*ROW($F$3:$F$30),ROW(A274))),"")</f>
        <v/>
      </c>
    </row>
    <row r="276" spans="1:7" x14ac:dyDescent="0.25">
      <c r="A276" s="8" t="str">
        <f ca="1">IFERROR(INDEX(Feuil1!$A$4:$A$32,_xlfn.AGGREGATE(15,6,(1/(Feuil1!$F$5:$F$32=$I$1))*ROW($F$3:$F$30),ROW(A275))),"")</f>
        <v/>
      </c>
      <c r="B276" t="str">
        <f ca="1">IFERROR(INDEX(Feuil1!$B$4:$B$32,_xlfn.AGGREGATE(15,6,(1/(Feuil1!$F$5:$F$32=$I$1))*ROW($F$3:$F$30),ROW(A275))),"")</f>
        <v/>
      </c>
      <c r="D276" t="str">
        <f ca="1">IFERROR(INDEX(Feuil1!$D$4:$D$32,_xlfn.AGGREGATE(15,6,(1/(Feuil1!$F$5:$F$32=$I$1))*ROW($F$3:$F$30),ROW(A275))),"")</f>
        <v/>
      </c>
      <c r="F276" t="str">
        <f ca="1">IFERROR(INDEX(Feuil1!$F$4:$F$32,_xlfn.AGGREGATE(15,6,(1/(Feuil1!$F$5:$F$32=$I$1))*ROW($F$3:$F$30),ROW(A275))),"")</f>
        <v/>
      </c>
      <c r="G276" t="str">
        <f>IFERROR(INDEX(Feuil1!$G$4:$G$32,_xlfn.AGGREGATE(15,6,(1/(Feuil1!$F$5:$F$32=-1))*ROW($F$3:$F$30),ROW(A275))),"")</f>
        <v/>
      </c>
    </row>
    <row r="277" spans="1:7" x14ac:dyDescent="0.25">
      <c r="A277" s="8" t="str">
        <f ca="1">IFERROR(INDEX(Feuil1!$A$4:$A$32,_xlfn.AGGREGATE(15,6,(1/(Feuil1!$F$5:$F$32=$I$1))*ROW($F$3:$F$30),ROW(A276))),"")</f>
        <v/>
      </c>
      <c r="B277" t="str">
        <f ca="1">IFERROR(INDEX(Feuil1!$B$4:$B$32,_xlfn.AGGREGATE(15,6,(1/(Feuil1!$F$5:$F$32=$I$1))*ROW($F$3:$F$30),ROW(A276))),"")</f>
        <v/>
      </c>
      <c r="D277" t="str">
        <f ca="1">IFERROR(INDEX(Feuil1!$D$4:$D$32,_xlfn.AGGREGATE(15,6,(1/(Feuil1!$F$5:$F$32=$I$1))*ROW($F$3:$F$30),ROW(A276))),"")</f>
        <v/>
      </c>
      <c r="F277" t="str">
        <f ca="1">IFERROR(INDEX(Feuil1!$F$4:$F$32,_xlfn.AGGREGATE(15,6,(1/(Feuil1!$F$5:$F$32=$I$1))*ROW($F$3:$F$30),ROW(A276))),"")</f>
        <v/>
      </c>
      <c r="G277" t="str">
        <f>IFERROR(INDEX(Feuil1!$G$4:$G$32,_xlfn.AGGREGATE(15,6,(1/(Feuil1!$F$5:$F$32=-1))*ROW($F$3:$F$30),ROW(A276))),"")</f>
        <v/>
      </c>
    </row>
    <row r="278" spans="1:7" x14ac:dyDescent="0.25">
      <c r="A278" s="8" t="str">
        <f ca="1">IFERROR(INDEX(Feuil1!$A$4:$A$32,_xlfn.AGGREGATE(15,6,(1/(Feuil1!$F$5:$F$32=$I$1))*ROW($F$3:$F$30),ROW(A277))),"")</f>
        <v/>
      </c>
      <c r="B278" t="str">
        <f ca="1">IFERROR(INDEX(Feuil1!$B$4:$B$32,_xlfn.AGGREGATE(15,6,(1/(Feuil1!$F$5:$F$32=$I$1))*ROW($F$3:$F$30),ROW(A277))),"")</f>
        <v/>
      </c>
      <c r="D278" t="str">
        <f ca="1">IFERROR(INDEX(Feuil1!$D$4:$D$32,_xlfn.AGGREGATE(15,6,(1/(Feuil1!$F$5:$F$32=$I$1))*ROW($F$3:$F$30),ROW(A277))),"")</f>
        <v/>
      </c>
      <c r="F278" t="str">
        <f ca="1">IFERROR(INDEX(Feuil1!$F$4:$F$32,_xlfn.AGGREGATE(15,6,(1/(Feuil1!$F$5:$F$32=$I$1))*ROW($F$3:$F$30),ROW(A277))),"")</f>
        <v/>
      </c>
      <c r="G278" t="str">
        <f>IFERROR(INDEX(Feuil1!$G$4:$G$32,_xlfn.AGGREGATE(15,6,(1/(Feuil1!$F$5:$F$32=-1))*ROW($F$3:$F$30),ROW(A277))),"")</f>
        <v/>
      </c>
    </row>
    <row r="279" spans="1:7" x14ac:dyDescent="0.25">
      <c r="A279" s="8" t="str">
        <f ca="1">IFERROR(INDEX(Feuil1!$A$4:$A$32,_xlfn.AGGREGATE(15,6,(1/(Feuil1!$F$5:$F$32=$I$1))*ROW($F$3:$F$30),ROW(A278))),"")</f>
        <v/>
      </c>
      <c r="B279" t="str">
        <f ca="1">IFERROR(INDEX(Feuil1!$B$4:$B$32,_xlfn.AGGREGATE(15,6,(1/(Feuil1!$F$5:$F$32=$I$1))*ROW($F$3:$F$30),ROW(A278))),"")</f>
        <v/>
      </c>
      <c r="D279" t="str">
        <f ca="1">IFERROR(INDEX(Feuil1!$D$4:$D$32,_xlfn.AGGREGATE(15,6,(1/(Feuil1!$F$5:$F$32=$I$1))*ROW($F$3:$F$30),ROW(A278))),"")</f>
        <v/>
      </c>
      <c r="F279" t="str">
        <f ca="1">IFERROR(INDEX(Feuil1!$F$4:$F$32,_xlfn.AGGREGATE(15,6,(1/(Feuil1!$F$5:$F$32=$I$1))*ROW($F$3:$F$30),ROW(A278))),"")</f>
        <v/>
      </c>
      <c r="G279" t="str">
        <f>IFERROR(INDEX(Feuil1!$G$4:$G$32,_xlfn.AGGREGATE(15,6,(1/(Feuil1!$F$5:$F$32=-1))*ROW($F$3:$F$30),ROW(A278))),"")</f>
        <v/>
      </c>
    </row>
    <row r="280" spans="1:7" x14ac:dyDescent="0.25">
      <c r="A280" s="8" t="str">
        <f ca="1">IFERROR(INDEX(Feuil1!$A$4:$A$32,_xlfn.AGGREGATE(15,6,(1/(Feuil1!$F$5:$F$32=$I$1))*ROW($F$3:$F$30),ROW(A279))),"")</f>
        <v/>
      </c>
      <c r="B280" t="str">
        <f ca="1">IFERROR(INDEX(Feuil1!$B$4:$B$32,_xlfn.AGGREGATE(15,6,(1/(Feuil1!$F$5:$F$32=$I$1))*ROW($F$3:$F$30),ROW(A279))),"")</f>
        <v/>
      </c>
      <c r="D280" t="str">
        <f ca="1">IFERROR(INDEX(Feuil1!$D$4:$D$32,_xlfn.AGGREGATE(15,6,(1/(Feuil1!$F$5:$F$32=$I$1))*ROW($F$3:$F$30),ROW(A279))),"")</f>
        <v/>
      </c>
      <c r="F280" t="str">
        <f ca="1">IFERROR(INDEX(Feuil1!$F$4:$F$32,_xlfn.AGGREGATE(15,6,(1/(Feuil1!$F$5:$F$32=$I$1))*ROW($F$3:$F$30),ROW(A279))),"")</f>
        <v/>
      </c>
      <c r="G280" t="str">
        <f>IFERROR(INDEX(Feuil1!$G$4:$G$32,_xlfn.AGGREGATE(15,6,(1/(Feuil1!$F$5:$F$32=-1))*ROW($F$3:$F$30),ROW(A279))),"")</f>
        <v/>
      </c>
    </row>
    <row r="281" spans="1:7" x14ac:dyDescent="0.25">
      <c r="A281" s="8" t="str">
        <f ca="1">IFERROR(INDEX(Feuil1!$A$4:$A$32,_xlfn.AGGREGATE(15,6,(1/(Feuil1!$F$5:$F$32=$I$1))*ROW($F$3:$F$30),ROW(A280))),"")</f>
        <v/>
      </c>
      <c r="B281" t="str">
        <f ca="1">IFERROR(INDEX(Feuil1!$B$4:$B$32,_xlfn.AGGREGATE(15,6,(1/(Feuil1!$F$5:$F$32=$I$1))*ROW($F$3:$F$30),ROW(A280))),"")</f>
        <v/>
      </c>
      <c r="D281" t="str">
        <f ca="1">IFERROR(INDEX(Feuil1!$D$4:$D$32,_xlfn.AGGREGATE(15,6,(1/(Feuil1!$F$5:$F$32=$I$1))*ROW($F$3:$F$30),ROW(A280))),"")</f>
        <v/>
      </c>
      <c r="F281" t="str">
        <f ca="1">IFERROR(INDEX(Feuil1!$F$4:$F$32,_xlfn.AGGREGATE(15,6,(1/(Feuil1!$F$5:$F$32=$I$1))*ROW($F$3:$F$30),ROW(A280))),"")</f>
        <v/>
      </c>
      <c r="G281" t="str">
        <f>IFERROR(INDEX(Feuil1!$G$4:$G$32,_xlfn.AGGREGATE(15,6,(1/(Feuil1!$F$5:$F$32=-1))*ROW($F$3:$F$30),ROW(A280))),"")</f>
        <v/>
      </c>
    </row>
    <row r="282" spans="1:7" x14ac:dyDescent="0.25">
      <c r="A282" s="8" t="str">
        <f ca="1">IFERROR(INDEX(Feuil1!$A$4:$A$32,_xlfn.AGGREGATE(15,6,(1/(Feuil1!$F$5:$F$32=$I$1))*ROW($F$3:$F$30),ROW(A281))),"")</f>
        <v/>
      </c>
      <c r="B282" t="str">
        <f ca="1">IFERROR(INDEX(Feuil1!$B$4:$B$32,_xlfn.AGGREGATE(15,6,(1/(Feuil1!$F$5:$F$32=$I$1))*ROW($F$3:$F$30),ROW(A281))),"")</f>
        <v/>
      </c>
      <c r="D282" t="str">
        <f ca="1">IFERROR(INDEX(Feuil1!$D$4:$D$32,_xlfn.AGGREGATE(15,6,(1/(Feuil1!$F$5:$F$32=$I$1))*ROW($F$3:$F$30),ROW(A281))),"")</f>
        <v/>
      </c>
      <c r="F282" t="str">
        <f ca="1">IFERROR(INDEX(Feuil1!$F$4:$F$32,_xlfn.AGGREGATE(15,6,(1/(Feuil1!$F$5:$F$32=$I$1))*ROW($F$3:$F$30),ROW(A281))),"")</f>
        <v/>
      </c>
      <c r="G282" t="str">
        <f>IFERROR(INDEX(Feuil1!$G$4:$G$32,_xlfn.AGGREGATE(15,6,(1/(Feuil1!$F$5:$F$32=-1))*ROW($F$3:$F$30),ROW(A281))),"")</f>
        <v/>
      </c>
    </row>
    <row r="283" spans="1:7" x14ac:dyDescent="0.25">
      <c r="A283" s="8" t="str">
        <f ca="1">IFERROR(INDEX(Feuil1!$A$4:$A$32,_xlfn.AGGREGATE(15,6,(1/(Feuil1!$F$5:$F$32=$I$1))*ROW($F$3:$F$30),ROW(A282))),"")</f>
        <v/>
      </c>
      <c r="B283" t="str">
        <f ca="1">IFERROR(INDEX(Feuil1!$B$4:$B$32,_xlfn.AGGREGATE(15,6,(1/(Feuil1!$F$5:$F$32=$I$1))*ROW($F$3:$F$30),ROW(A282))),"")</f>
        <v/>
      </c>
      <c r="D283" t="str">
        <f ca="1">IFERROR(INDEX(Feuil1!$D$4:$D$32,_xlfn.AGGREGATE(15,6,(1/(Feuil1!$F$5:$F$32=$I$1))*ROW($F$3:$F$30),ROW(A282))),"")</f>
        <v/>
      </c>
      <c r="F283" t="str">
        <f ca="1">IFERROR(INDEX(Feuil1!$F$4:$F$32,_xlfn.AGGREGATE(15,6,(1/(Feuil1!$F$5:$F$32=$I$1))*ROW($F$3:$F$30),ROW(A282))),"")</f>
        <v/>
      </c>
      <c r="G283" t="str">
        <f>IFERROR(INDEX(Feuil1!$G$4:$G$32,_xlfn.AGGREGATE(15,6,(1/(Feuil1!$F$5:$F$32=-1))*ROW($F$3:$F$30),ROW(A282))),"")</f>
        <v/>
      </c>
    </row>
    <row r="284" spans="1:7" x14ac:dyDescent="0.25">
      <c r="A284" s="8" t="str">
        <f ca="1">IFERROR(INDEX(Feuil1!$A$4:$A$32,_xlfn.AGGREGATE(15,6,(1/(Feuil1!$F$5:$F$32=$I$1))*ROW($F$3:$F$30),ROW(A283))),"")</f>
        <v/>
      </c>
      <c r="B284" t="str">
        <f ca="1">IFERROR(INDEX(Feuil1!$B$4:$B$32,_xlfn.AGGREGATE(15,6,(1/(Feuil1!$F$5:$F$32=$I$1))*ROW($F$3:$F$30),ROW(A283))),"")</f>
        <v/>
      </c>
      <c r="D284" t="str">
        <f ca="1">IFERROR(INDEX(Feuil1!$D$4:$D$32,_xlfn.AGGREGATE(15,6,(1/(Feuil1!$F$5:$F$32=$I$1))*ROW($F$3:$F$30),ROW(A283))),"")</f>
        <v/>
      </c>
      <c r="F284" t="str">
        <f ca="1">IFERROR(INDEX(Feuil1!$F$4:$F$32,_xlfn.AGGREGATE(15,6,(1/(Feuil1!$F$5:$F$32=$I$1))*ROW($F$3:$F$30),ROW(A283))),"")</f>
        <v/>
      </c>
      <c r="G284" t="str">
        <f>IFERROR(INDEX(Feuil1!$G$4:$G$32,_xlfn.AGGREGATE(15,6,(1/(Feuil1!$F$5:$F$32=-1))*ROW($F$3:$F$30),ROW(A283))),"")</f>
        <v/>
      </c>
    </row>
    <row r="285" spans="1:7" x14ac:dyDescent="0.25">
      <c r="A285" s="8" t="str">
        <f ca="1">IFERROR(INDEX(Feuil1!$A$4:$A$32,_xlfn.AGGREGATE(15,6,(1/(Feuil1!$F$5:$F$32=$I$1))*ROW($F$3:$F$30),ROW(A284))),"")</f>
        <v/>
      </c>
      <c r="B285" t="str">
        <f ca="1">IFERROR(INDEX(Feuil1!$B$4:$B$32,_xlfn.AGGREGATE(15,6,(1/(Feuil1!$F$5:$F$32=$I$1))*ROW($F$3:$F$30),ROW(A284))),"")</f>
        <v/>
      </c>
      <c r="D285" t="str">
        <f ca="1">IFERROR(INDEX(Feuil1!$D$4:$D$32,_xlfn.AGGREGATE(15,6,(1/(Feuil1!$F$5:$F$32=$I$1))*ROW($F$3:$F$30),ROW(A284))),"")</f>
        <v/>
      </c>
      <c r="F285" t="str">
        <f ca="1">IFERROR(INDEX(Feuil1!$F$4:$F$32,_xlfn.AGGREGATE(15,6,(1/(Feuil1!$F$5:$F$32=$I$1))*ROW($F$3:$F$30),ROW(A284))),"")</f>
        <v/>
      </c>
      <c r="G285" t="str">
        <f>IFERROR(INDEX(Feuil1!$G$4:$G$32,_xlfn.AGGREGATE(15,6,(1/(Feuil1!$F$5:$F$32=-1))*ROW($F$3:$F$30),ROW(A284))),"")</f>
        <v/>
      </c>
    </row>
    <row r="286" spans="1:7" x14ac:dyDescent="0.25">
      <c r="A286" s="8" t="str">
        <f ca="1">IFERROR(INDEX(Feuil1!$A$4:$A$32,_xlfn.AGGREGATE(15,6,(1/(Feuil1!$F$5:$F$32=$I$1))*ROW($F$3:$F$30),ROW(A285))),"")</f>
        <v/>
      </c>
      <c r="B286" t="str">
        <f ca="1">IFERROR(INDEX(Feuil1!$B$4:$B$32,_xlfn.AGGREGATE(15,6,(1/(Feuil1!$F$5:$F$32=$I$1))*ROW($F$3:$F$30),ROW(A285))),"")</f>
        <v/>
      </c>
      <c r="D286" t="str">
        <f ca="1">IFERROR(INDEX(Feuil1!$D$4:$D$32,_xlfn.AGGREGATE(15,6,(1/(Feuil1!$F$5:$F$32=$I$1))*ROW($F$3:$F$30),ROW(A285))),"")</f>
        <v/>
      </c>
      <c r="F286" t="str">
        <f ca="1">IFERROR(INDEX(Feuil1!$F$4:$F$32,_xlfn.AGGREGATE(15,6,(1/(Feuil1!$F$5:$F$32=$I$1))*ROW($F$3:$F$30),ROW(A285))),"")</f>
        <v/>
      </c>
      <c r="G286" t="str">
        <f>IFERROR(INDEX(Feuil1!$G$4:$G$32,_xlfn.AGGREGATE(15,6,(1/(Feuil1!$F$5:$F$32=-1))*ROW($F$3:$F$30),ROW(A285))),"")</f>
        <v/>
      </c>
    </row>
    <row r="287" spans="1:7" x14ac:dyDescent="0.25">
      <c r="A287" s="8" t="str">
        <f ca="1">IFERROR(INDEX(Feuil1!$A$4:$A$32,_xlfn.AGGREGATE(15,6,(1/(Feuil1!$F$5:$F$32=$I$1))*ROW($F$3:$F$30),ROW(A286))),"")</f>
        <v/>
      </c>
      <c r="B287" t="str">
        <f ca="1">IFERROR(INDEX(Feuil1!$B$4:$B$32,_xlfn.AGGREGATE(15,6,(1/(Feuil1!$F$5:$F$32=$I$1))*ROW($F$3:$F$30),ROW(A286))),"")</f>
        <v/>
      </c>
      <c r="D287" t="str">
        <f ca="1">IFERROR(INDEX(Feuil1!$D$4:$D$32,_xlfn.AGGREGATE(15,6,(1/(Feuil1!$F$5:$F$32=$I$1))*ROW($F$3:$F$30),ROW(A286))),"")</f>
        <v/>
      </c>
      <c r="F287" t="str">
        <f ca="1">IFERROR(INDEX(Feuil1!$F$4:$F$32,_xlfn.AGGREGATE(15,6,(1/(Feuil1!$F$5:$F$32=$I$1))*ROW($F$3:$F$30),ROW(A286))),"")</f>
        <v/>
      </c>
      <c r="G287" t="str">
        <f>IFERROR(INDEX(Feuil1!$G$4:$G$32,_xlfn.AGGREGATE(15,6,(1/(Feuil1!$F$5:$F$32=-1))*ROW($F$3:$F$30),ROW(A286))),"")</f>
        <v/>
      </c>
    </row>
    <row r="288" spans="1:7" x14ac:dyDescent="0.25">
      <c r="A288" s="8" t="str">
        <f ca="1">IFERROR(INDEX(Feuil1!$A$4:$A$32,_xlfn.AGGREGATE(15,6,(1/(Feuil1!$F$5:$F$32=$I$1))*ROW($F$3:$F$30),ROW(A287))),"")</f>
        <v/>
      </c>
      <c r="B288" t="str">
        <f ca="1">IFERROR(INDEX(Feuil1!$B$4:$B$32,_xlfn.AGGREGATE(15,6,(1/(Feuil1!$F$5:$F$32=$I$1))*ROW($F$3:$F$30),ROW(A287))),"")</f>
        <v/>
      </c>
      <c r="D288" t="str">
        <f ca="1">IFERROR(INDEX(Feuil1!$D$4:$D$32,_xlfn.AGGREGATE(15,6,(1/(Feuil1!$F$5:$F$32=$I$1))*ROW($F$3:$F$30),ROW(A287))),"")</f>
        <v/>
      </c>
      <c r="F288" t="str">
        <f ca="1">IFERROR(INDEX(Feuil1!$F$4:$F$32,_xlfn.AGGREGATE(15,6,(1/(Feuil1!$F$5:$F$32=$I$1))*ROW($F$3:$F$30),ROW(A287))),"")</f>
        <v/>
      </c>
      <c r="G288" t="str">
        <f>IFERROR(INDEX(Feuil1!$G$4:$G$32,_xlfn.AGGREGATE(15,6,(1/(Feuil1!$F$5:$F$32=-1))*ROW($F$3:$F$30),ROW(A287))),"")</f>
        <v/>
      </c>
    </row>
    <row r="289" spans="1:7" x14ac:dyDescent="0.25">
      <c r="A289" s="8" t="str">
        <f ca="1">IFERROR(INDEX(Feuil1!$A$4:$A$32,_xlfn.AGGREGATE(15,6,(1/(Feuil1!$F$5:$F$32=$I$1))*ROW($F$3:$F$30),ROW(A288))),"")</f>
        <v/>
      </c>
      <c r="B289" t="str">
        <f ca="1">IFERROR(INDEX(Feuil1!$B$4:$B$32,_xlfn.AGGREGATE(15,6,(1/(Feuil1!$F$5:$F$32=$I$1))*ROW($F$3:$F$30),ROW(A288))),"")</f>
        <v/>
      </c>
      <c r="D289" t="str">
        <f ca="1">IFERROR(INDEX(Feuil1!$D$4:$D$32,_xlfn.AGGREGATE(15,6,(1/(Feuil1!$F$5:$F$32=$I$1))*ROW($F$3:$F$30),ROW(A288))),"")</f>
        <v/>
      </c>
      <c r="F289" t="str">
        <f ca="1">IFERROR(INDEX(Feuil1!$F$4:$F$32,_xlfn.AGGREGATE(15,6,(1/(Feuil1!$F$5:$F$32=$I$1))*ROW($F$3:$F$30),ROW(A288))),"")</f>
        <v/>
      </c>
      <c r="G289" t="str">
        <f>IFERROR(INDEX(Feuil1!$G$4:$G$32,_xlfn.AGGREGATE(15,6,(1/(Feuil1!$F$5:$F$32=-1))*ROW($F$3:$F$30),ROW(A288))),"")</f>
        <v/>
      </c>
    </row>
    <row r="290" spans="1:7" x14ac:dyDescent="0.25">
      <c r="A290" s="8" t="str">
        <f ca="1">IFERROR(INDEX(Feuil1!$A$4:$A$32,_xlfn.AGGREGATE(15,6,(1/(Feuil1!$F$5:$F$32=$I$1))*ROW($F$3:$F$30),ROW(A289))),"")</f>
        <v/>
      </c>
      <c r="B290" t="str">
        <f ca="1">IFERROR(INDEX(Feuil1!$B$4:$B$32,_xlfn.AGGREGATE(15,6,(1/(Feuil1!$F$5:$F$32=$I$1))*ROW($F$3:$F$30),ROW(A289))),"")</f>
        <v/>
      </c>
      <c r="D290" t="str">
        <f ca="1">IFERROR(INDEX(Feuil1!$D$4:$D$32,_xlfn.AGGREGATE(15,6,(1/(Feuil1!$F$5:$F$32=$I$1))*ROW($F$3:$F$30),ROW(A289))),"")</f>
        <v/>
      </c>
      <c r="F290" t="str">
        <f ca="1">IFERROR(INDEX(Feuil1!$F$4:$F$32,_xlfn.AGGREGATE(15,6,(1/(Feuil1!$F$5:$F$32=$I$1))*ROW($F$3:$F$30),ROW(A289))),"")</f>
        <v/>
      </c>
      <c r="G290" t="str">
        <f>IFERROR(INDEX(Feuil1!$G$4:$G$32,_xlfn.AGGREGATE(15,6,(1/(Feuil1!$F$5:$F$32=-1))*ROW($F$3:$F$30),ROW(A289))),"")</f>
        <v/>
      </c>
    </row>
    <row r="291" spans="1:7" x14ac:dyDescent="0.25">
      <c r="A291" s="8" t="str">
        <f ca="1">IFERROR(INDEX(Feuil1!$A$4:$A$32,_xlfn.AGGREGATE(15,6,(1/(Feuil1!$F$5:$F$32=$I$1))*ROW($F$3:$F$30),ROW(A290))),"")</f>
        <v/>
      </c>
      <c r="B291" t="str">
        <f ca="1">IFERROR(INDEX(Feuil1!$B$4:$B$32,_xlfn.AGGREGATE(15,6,(1/(Feuil1!$F$5:$F$32=$I$1))*ROW($F$3:$F$30),ROW(A290))),"")</f>
        <v/>
      </c>
      <c r="D291" t="str">
        <f ca="1">IFERROR(INDEX(Feuil1!$D$4:$D$32,_xlfn.AGGREGATE(15,6,(1/(Feuil1!$F$5:$F$32=$I$1))*ROW($F$3:$F$30),ROW(A290))),"")</f>
        <v/>
      </c>
      <c r="F291" t="str">
        <f ca="1">IFERROR(INDEX(Feuil1!$F$4:$F$32,_xlfn.AGGREGATE(15,6,(1/(Feuil1!$F$5:$F$32=$I$1))*ROW($F$3:$F$30),ROW(A290))),"")</f>
        <v/>
      </c>
      <c r="G291" t="str">
        <f>IFERROR(INDEX(Feuil1!$G$4:$G$32,_xlfn.AGGREGATE(15,6,(1/(Feuil1!$F$5:$F$32=-1))*ROW($F$3:$F$30),ROW(A290))),"")</f>
        <v/>
      </c>
    </row>
    <row r="292" spans="1:7" x14ac:dyDescent="0.25">
      <c r="A292" s="8" t="str">
        <f ca="1">IFERROR(INDEX(Feuil1!$A$4:$A$32,_xlfn.AGGREGATE(15,6,(1/(Feuil1!$F$5:$F$32=$I$1))*ROW($F$3:$F$30),ROW(A291))),"")</f>
        <v/>
      </c>
      <c r="B292" t="str">
        <f ca="1">IFERROR(INDEX(Feuil1!$B$4:$B$32,_xlfn.AGGREGATE(15,6,(1/(Feuil1!$F$5:$F$32=$I$1))*ROW($F$3:$F$30),ROW(A291))),"")</f>
        <v/>
      </c>
      <c r="D292" t="str">
        <f ca="1">IFERROR(INDEX(Feuil1!$D$4:$D$32,_xlfn.AGGREGATE(15,6,(1/(Feuil1!$F$5:$F$32=$I$1))*ROW($F$3:$F$30),ROW(A291))),"")</f>
        <v/>
      </c>
      <c r="F292" t="str">
        <f ca="1">IFERROR(INDEX(Feuil1!$F$4:$F$32,_xlfn.AGGREGATE(15,6,(1/(Feuil1!$F$5:$F$32=$I$1))*ROW($F$3:$F$30),ROW(A291))),"")</f>
        <v/>
      </c>
      <c r="G292" t="str">
        <f>IFERROR(INDEX(Feuil1!$G$4:$G$32,_xlfn.AGGREGATE(15,6,(1/(Feuil1!$F$5:$F$32=-1))*ROW($F$3:$F$30),ROW(A291))),"")</f>
        <v/>
      </c>
    </row>
    <row r="293" spans="1:7" x14ac:dyDescent="0.25">
      <c r="A293" s="8" t="str">
        <f ca="1">IFERROR(INDEX(Feuil1!$A$4:$A$32,_xlfn.AGGREGATE(15,6,(1/(Feuil1!$F$5:$F$32=$I$1))*ROW($F$3:$F$30),ROW(A292))),"")</f>
        <v/>
      </c>
      <c r="B293" t="str">
        <f ca="1">IFERROR(INDEX(Feuil1!$B$4:$B$32,_xlfn.AGGREGATE(15,6,(1/(Feuil1!$F$5:$F$32=$I$1))*ROW($F$3:$F$30),ROW(A292))),"")</f>
        <v/>
      </c>
      <c r="D293" t="str">
        <f ca="1">IFERROR(INDEX(Feuil1!$D$4:$D$32,_xlfn.AGGREGATE(15,6,(1/(Feuil1!$F$5:$F$32=$I$1))*ROW($F$3:$F$30),ROW(A292))),"")</f>
        <v/>
      </c>
      <c r="F293" t="str">
        <f ca="1">IFERROR(INDEX(Feuil1!$F$4:$F$32,_xlfn.AGGREGATE(15,6,(1/(Feuil1!$F$5:$F$32=$I$1))*ROW($F$3:$F$30),ROW(A292))),"")</f>
        <v/>
      </c>
      <c r="G293" t="str">
        <f>IFERROR(INDEX(Feuil1!$G$4:$G$32,_xlfn.AGGREGATE(15,6,(1/(Feuil1!$F$5:$F$32=-1))*ROW($F$3:$F$30),ROW(A292))),"")</f>
        <v/>
      </c>
    </row>
    <row r="294" spans="1:7" x14ac:dyDescent="0.25">
      <c r="A294" s="8" t="str">
        <f ca="1">IFERROR(INDEX(Feuil1!$A$4:$A$32,_xlfn.AGGREGATE(15,6,(1/(Feuil1!$F$5:$F$32=$I$1))*ROW($F$3:$F$30),ROW(A293))),"")</f>
        <v/>
      </c>
      <c r="B294" t="str">
        <f ca="1">IFERROR(INDEX(Feuil1!$B$4:$B$32,_xlfn.AGGREGATE(15,6,(1/(Feuil1!$F$5:$F$32=$I$1))*ROW($F$3:$F$30),ROW(A293))),"")</f>
        <v/>
      </c>
      <c r="D294" t="str">
        <f ca="1">IFERROR(INDEX(Feuil1!$D$4:$D$32,_xlfn.AGGREGATE(15,6,(1/(Feuil1!$F$5:$F$32=$I$1))*ROW($F$3:$F$30),ROW(A293))),"")</f>
        <v/>
      </c>
      <c r="F294" t="str">
        <f ca="1">IFERROR(INDEX(Feuil1!$F$4:$F$32,_xlfn.AGGREGATE(15,6,(1/(Feuil1!$F$5:$F$32=$I$1))*ROW($F$3:$F$30),ROW(A293))),"")</f>
        <v/>
      </c>
      <c r="G294" t="str">
        <f>IFERROR(INDEX(Feuil1!$G$4:$G$32,_xlfn.AGGREGATE(15,6,(1/(Feuil1!$F$5:$F$32=-1))*ROW($F$3:$F$30),ROW(A293))),"")</f>
        <v/>
      </c>
    </row>
    <row r="295" spans="1:7" x14ac:dyDescent="0.25">
      <c r="A295" s="8" t="str">
        <f ca="1">IFERROR(INDEX(Feuil1!$A$4:$A$32,_xlfn.AGGREGATE(15,6,(1/(Feuil1!$F$5:$F$32=$I$1))*ROW($F$3:$F$30),ROW(A294))),"")</f>
        <v/>
      </c>
      <c r="B295" t="str">
        <f ca="1">IFERROR(INDEX(Feuil1!$B$4:$B$32,_xlfn.AGGREGATE(15,6,(1/(Feuil1!$F$5:$F$32=$I$1))*ROW($F$3:$F$30),ROW(A294))),"")</f>
        <v/>
      </c>
      <c r="D295" t="str">
        <f ca="1">IFERROR(INDEX(Feuil1!$D$4:$D$32,_xlfn.AGGREGATE(15,6,(1/(Feuil1!$F$5:$F$32=$I$1))*ROW($F$3:$F$30),ROW(A294))),"")</f>
        <v/>
      </c>
      <c r="F295" t="str">
        <f ca="1">IFERROR(INDEX(Feuil1!$F$4:$F$32,_xlfn.AGGREGATE(15,6,(1/(Feuil1!$F$5:$F$32=$I$1))*ROW($F$3:$F$30),ROW(A294))),"")</f>
        <v/>
      </c>
      <c r="G295" t="str">
        <f>IFERROR(INDEX(Feuil1!$G$4:$G$32,_xlfn.AGGREGATE(15,6,(1/(Feuil1!$F$5:$F$32=-1))*ROW($F$3:$F$30),ROW(A294))),"")</f>
        <v/>
      </c>
    </row>
    <row r="296" spans="1:7" x14ac:dyDescent="0.25">
      <c r="A296" s="8" t="str">
        <f ca="1">IFERROR(INDEX(Feuil1!$A$4:$A$32,_xlfn.AGGREGATE(15,6,(1/(Feuil1!$F$5:$F$32=$I$1))*ROW($F$3:$F$30),ROW(A295))),"")</f>
        <v/>
      </c>
      <c r="B296" t="str">
        <f ca="1">IFERROR(INDEX(Feuil1!$B$4:$B$32,_xlfn.AGGREGATE(15,6,(1/(Feuil1!$F$5:$F$32=$I$1))*ROW($F$3:$F$30),ROW(A295))),"")</f>
        <v/>
      </c>
      <c r="D296" t="str">
        <f ca="1">IFERROR(INDEX(Feuil1!$D$4:$D$32,_xlfn.AGGREGATE(15,6,(1/(Feuil1!$F$5:$F$32=$I$1))*ROW($F$3:$F$30),ROW(A295))),"")</f>
        <v/>
      </c>
      <c r="F296" t="str">
        <f ca="1">IFERROR(INDEX(Feuil1!$F$4:$F$32,_xlfn.AGGREGATE(15,6,(1/(Feuil1!$F$5:$F$32=$I$1))*ROW($F$3:$F$30),ROW(A295))),"")</f>
        <v/>
      </c>
      <c r="G296" t="str">
        <f>IFERROR(INDEX(Feuil1!$G$4:$G$32,_xlfn.AGGREGATE(15,6,(1/(Feuil1!$F$5:$F$32=-1))*ROW($F$3:$F$30),ROW(A295))),"")</f>
        <v/>
      </c>
    </row>
    <row r="297" spans="1:7" x14ac:dyDescent="0.25">
      <c r="A297" s="8" t="str">
        <f ca="1">IFERROR(INDEX(Feuil1!$A$4:$A$32,_xlfn.AGGREGATE(15,6,(1/(Feuil1!$F$5:$F$32=$I$1))*ROW($F$3:$F$30),ROW(A296))),"")</f>
        <v/>
      </c>
      <c r="B297" t="str">
        <f ca="1">IFERROR(INDEX(Feuil1!$B$4:$B$32,_xlfn.AGGREGATE(15,6,(1/(Feuil1!$F$5:$F$32=$I$1))*ROW($F$3:$F$30),ROW(A296))),"")</f>
        <v/>
      </c>
      <c r="D297" t="str">
        <f ca="1">IFERROR(INDEX(Feuil1!$D$4:$D$32,_xlfn.AGGREGATE(15,6,(1/(Feuil1!$F$5:$F$32=$I$1))*ROW($F$3:$F$30),ROW(A296))),"")</f>
        <v/>
      </c>
      <c r="F297" t="str">
        <f ca="1">IFERROR(INDEX(Feuil1!$F$4:$F$32,_xlfn.AGGREGATE(15,6,(1/(Feuil1!$F$5:$F$32=$I$1))*ROW($F$3:$F$30),ROW(A296))),"")</f>
        <v/>
      </c>
      <c r="G297" t="str">
        <f>IFERROR(INDEX(Feuil1!$G$4:$G$32,_xlfn.AGGREGATE(15,6,(1/(Feuil1!$F$5:$F$32=-1))*ROW($F$3:$F$30),ROW(A296))),"")</f>
        <v/>
      </c>
    </row>
    <row r="298" spans="1:7" x14ac:dyDescent="0.25">
      <c r="A298" s="8" t="str">
        <f ca="1">IFERROR(INDEX(Feuil1!$A$4:$A$32,_xlfn.AGGREGATE(15,6,(1/(Feuil1!$F$5:$F$32=$I$1))*ROW($F$3:$F$30),ROW(A297))),"")</f>
        <v/>
      </c>
      <c r="B298" t="str">
        <f ca="1">IFERROR(INDEX(Feuil1!$B$4:$B$32,_xlfn.AGGREGATE(15,6,(1/(Feuil1!$F$5:$F$32=$I$1))*ROW($F$3:$F$30),ROW(A297))),"")</f>
        <v/>
      </c>
      <c r="D298" t="str">
        <f ca="1">IFERROR(INDEX(Feuil1!$D$4:$D$32,_xlfn.AGGREGATE(15,6,(1/(Feuil1!$F$5:$F$32=$I$1))*ROW($F$3:$F$30),ROW(A297))),"")</f>
        <v/>
      </c>
      <c r="F298" t="str">
        <f ca="1">IFERROR(INDEX(Feuil1!$F$4:$F$32,_xlfn.AGGREGATE(15,6,(1/(Feuil1!$F$5:$F$32=$I$1))*ROW($F$3:$F$30),ROW(A297))),"")</f>
        <v/>
      </c>
      <c r="G298" t="str">
        <f>IFERROR(INDEX(Feuil1!$G$4:$G$32,_xlfn.AGGREGATE(15,6,(1/(Feuil1!$F$5:$F$32=-1))*ROW($F$3:$F$30),ROW(A297))),"")</f>
        <v/>
      </c>
    </row>
    <row r="299" spans="1:7" x14ac:dyDescent="0.25">
      <c r="A299" s="8" t="str">
        <f ca="1">IFERROR(INDEX(Feuil1!$A$4:$A$32,_xlfn.AGGREGATE(15,6,(1/(Feuil1!$F$5:$F$32=$I$1))*ROW($F$3:$F$30),ROW(A298))),"")</f>
        <v/>
      </c>
      <c r="B299" t="str">
        <f ca="1">IFERROR(INDEX(Feuil1!$B$4:$B$32,_xlfn.AGGREGATE(15,6,(1/(Feuil1!$F$5:$F$32=$I$1))*ROW($F$3:$F$30),ROW(A298))),"")</f>
        <v/>
      </c>
      <c r="D299" t="str">
        <f ca="1">IFERROR(INDEX(Feuil1!$D$4:$D$32,_xlfn.AGGREGATE(15,6,(1/(Feuil1!$F$5:$F$32=$I$1))*ROW($F$3:$F$30),ROW(A298))),"")</f>
        <v/>
      </c>
      <c r="F299" t="str">
        <f ca="1">IFERROR(INDEX(Feuil1!$F$4:$F$32,_xlfn.AGGREGATE(15,6,(1/(Feuil1!$F$5:$F$32=$I$1))*ROW($F$3:$F$30),ROW(A298))),"")</f>
        <v/>
      </c>
      <c r="G299" t="str">
        <f>IFERROR(INDEX(Feuil1!$G$4:$G$32,_xlfn.AGGREGATE(15,6,(1/(Feuil1!$F$5:$F$32=-1))*ROW($F$3:$F$30),ROW(A298))),"")</f>
        <v/>
      </c>
    </row>
    <row r="300" spans="1:7" x14ac:dyDescent="0.25">
      <c r="A300" s="8" t="str">
        <f ca="1">IFERROR(INDEX(Feuil1!$A$4:$A$32,_xlfn.AGGREGATE(15,6,(1/(Feuil1!$F$5:$F$32=$I$1))*ROW($F$3:$F$30),ROW(A299))),"")</f>
        <v/>
      </c>
      <c r="B300" t="str">
        <f ca="1">IFERROR(INDEX(Feuil1!$B$4:$B$32,_xlfn.AGGREGATE(15,6,(1/(Feuil1!$F$5:$F$32=$I$1))*ROW($F$3:$F$30),ROW(A299))),"")</f>
        <v/>
      </c>
      <c r="D300" t="str">
        <f ca="1">IFERROR(INDEX(Feuil1!$D$4:$D$32,_xlfn.AGGREGATE(15,6,(1/(Feuil1!$F$5:$F$32=$I$1))*ROW($F$3:$F$30),ROW(A299))),"")</f>
        <v/>
      </c>
      <c r="F300" t="str">
        <f ca="1">IFERROR(INDEX(Feuil1!$F$4:$F$32,_xlfn.AGGREGATE(15,6,(1/(Feuil1!$F$5:$F$32=$I$1))*ROW($F$3:$F$30),ROW(A299))),"")</f>
        <v/>
      </c>
      <c r="G300" t="str">
        <f>IFERROR(INDEX(Feuil1!$G$4:$G$32,_xlfn.AGGREGATE(15,6,(1/(Feuil1!$F$5:$F$32=-1))*ROW($F$3:$F$30),ROW(A299))),"")</f>
        <v/>
      </c>
    </row>
    <row r="301" spans="1:7" x14ac:dyDescent="0.25">
      <c r="A301" s="8" t="str">
        <f ca="1">IFERROR(INDEX(Feuil1!$A$4:$A$32,_xlfn.AGGREGATE(15,6,(1/(Feuil1!$F$5:$F$32=$I$1))*ROW($F$3:$F$30),ROW(A300))),"")</f>
        <v/>
      </c>
      <c r="B301" t="str">
        <f ca="1">IFERROR(INDEX(Feuil1!$B$4:$B$32,_xlfn.AGGREGATE(15,6,(1/(Feuil1!$F$5:$F$32=$I$1))*ROW($F$3:$F$30),ROW(A300))),"")</f>
        <v/>
      </c>
      <c r="D301" t="str">
        <f ca="1">IFERROR(INDEX(Feuil1!$D$4:$D$32,_xlfn.AGGREGATE(15,6,(1/(Feuil1!$F$5:$F$32=$I$1))*ROW($F$3:$F$30),ROW(A300))),"")</f>
        <v/>
      </c>
      <c r="F301" t="str">
        <f ca="1">IFERROR(INDEX(Feuil1!$F$4:$F$32,_xlfn.AGGREGATE(15,6,(1/(Feuil1!$F$5:$F$32=$I$1))*ROW($F$3:$F$30),ROW(A300))),"")</f>
        <v/>
      </c>
      <c r="G301" t="str">
        <f>IFERROR(INDEX(Feuil1!$G$4:$G$32,_xlfn.AGGREGATE(15,6,(1/(Feuil1!$F$5:$F$32=-1))*ROW($F$3:$F$30),ROW(A300))),"")</f>
        <v/>
      </c>
    </row>
    <row r="302" spans="1:7" x14ac:dyDescent="0.25">
      <c r="A302" s="8" t="str">
        <f ca="1">IFERROR(INDEX(Feuil1!$A$4:$A$32,_xlfn.AGGREGATE(15,6,(1/(Feuil1!$F$5:$F$32=$I$1))*ROW($F$3:$F$30),ROW(A301))),"")</f>
        <v/>
      </c>
      <c r="B302" t="str">
        <f ca="1">IFERROR(INDEX(Feuil1!$B$4:$B$32,_xlfn.AGGREGATE(15,6,(1/(Feuil1!$F$5:$F$32=$I$1))*ROW($F$3:$F$30),ROW(A301))),"")</f>
        <v/>
      </c>
      <c r="D302" t="str">
        <f ca="1">IFERROR(INDEX(Feuil1!$D$4:$D$32,_xlfn.AGGREGATE(15,6,(1/(Feuil1!$F$5:$F$32=$I$1))*ROW($F$3:$F$30),ROW(A301))),"")</f>
        <v/>
      </c>
      <c r="F302" t="str">
        <f ca="1">IFERROR(INDEX(Feuil1!$F$4:$F$32,_xlfn.AGGREGATE(15,6,(1/(Feuil1!$F$5:$F$32=$I$1))*ROW($F$3:$F$30),ROW(A301))),"")</f>
        <v/>
      </c>
      <c r="G302" t="str">
        <f>IFERROR(INDEX(Feuil1!$G$4:$G$32,_xlfn.AGGREGATE(15,6,(1/(Feuil1!$F$5:$F$32=-1))*ROW($F$3:$F$30),ROW(A301))),"")</f>
        <v/>
      </c>
    </row>
    <row r="303" spans="1:7" x14ac:dyDescent="0.25">
      <c r="A303" s="8" t="str">
        <f ca="1">IFERROR(INDEX(Feuil1!$A$4:$A$32,_xlfn.AGGREGATE(15,6,(1/(Feuil1!$F$5:$F$32=$I$1))*ROW($F$3:$F$30),ROW(A302))),"")</f>
        <v/>
      </c>
      <c r="B303" t="str">
        <f ca="1">IFERROR(INDEX(Feuil1!$B$4:$B$32,_xlfn.AGGREGATE(15,6,(1/(Feuil1!$F$5:$F$32=$I$1))*ROW($F$3:$F$30),ROW(A302))),"")</f>
        <v/>
      </c>
      <c r="D303" t="str">
        <f ca="1">IFERROR(INDEX(Feuil1!$D$4:$D$32,_xlfn.AGGREGATE(15,6,(1/(Feuil1!$F$5:$F$32=$I$1))*ROW($F$3:$F$30),ROW(A302))),"")</f>
        <v/>
      </c>
      <c r="F303" t="str">
        <f ca="1">IFERROR(INDEX(Feuil1!$F$4:$F$32,_xlfn.AGGREGATE(15,6,(1/(Feuil1!$F$5:$F$32=$I$1))*ROW($F$3:$F$30),ROW(A302))),"")</f>
        <v/>
      </c>
      <c r="G303" t="str">
        <f>IFERROR(INDEX(Feuil1!$G$4:$G$32,_xlfn.AGGREGATE(15,6,(1/(Feuil1!$F$5:$F$32=-1))*ROW($F$3:$F$30),ROW(A302))),"")</f>
        <v/>
      </c>
    </row>
    <row r="304" spans="1:7" x14ac:dyDescent="0.25">
      <c r="A304" s="8" t="str">
        <f ca="1">IFERROR(INDEX(Feuil1!$A$4:$A$32,_xlfn.AGGREGATE(15,6,(1/(Feuil1!$F$5:$F$32=$I$1))*ROW($F$3:$F$30),ROW(A303))),"")</f>
        <v/>
      </c>
      <c r="B304" t="str">
        <f ca="1">IFERROR(INDEX(Feuil1!$B$4:$B$32,_xlfn.AGGREGATE(15,6,(1/(Feuil1!$F$5:$F$32=$I$1))*ROW($F$3:$F$30),ROW(A303))),"")</f>
        <v/>
      </c>
      <c r="D304" t="str">
        <f ca="1">IFERROR(INDEX(Feuil1!$D$4:$D$32,_xlfn.AGGREGATE(15,6,(1/(Feuil1!$F$5:$F$32=$I$1))*ROW($F$3:$F$30),ROW(A303))),"")</f>
        <v/>
      </c>
      <c r="F304" t="str">
        <f ca="1">IFERROR(INDEX(Feuil1!$F$4:$F$32,_xlfn.AGGREGATE(15,6,(1/(Feuil1!$F$5:$F$32=$I$1))*ROW($F$3:$F$30),ROW(A303))),"")</f>
        <v/>
      </c>
      <c r="G304" t="str">
        <f>IFERROR(INDEX(Feuil1!$G$4:$G$32,_xlfn.AGGREGATE(15,6,(1/(Feuil1!$F$5:$F$32=-1))*ROW($F$3:$F$30),ROW(A303))),"")</f>
        <v/>
      </c>
    </row>
    <row r="305" spans="1:7" x14ac:dyDescent="0.25">
      <c r="A305" s="8" t="str">
        <f ca="1">IFERROR(INDEX(Feuil1!$A$4:$A$32,_xlfn.AGGREGATE(15,6,(1/(Feuil1!$F$5:$F$32=$I$1))*ROW($F$3:$F$30),ROW(A304))),"")</f>
        <v/>
      </c>
      <c r="B305" t="str">
        <f ca="1">IFERROR(INDEX(Feuil1!$B$4:$B$32,_xlfn.AGGREGATE(15,6,(1/(Feuil1!$F$5:$F$32=$I$1))*ROW($F$3:$F$30),ROW(A304))),"")</f>
        <v/>
      </c>
      <c r="D305" t="str">
        <f ca="1">IFERROR(INDEX(Feuil1!$D$4:$D$32,_xlfn.AGGREGATE(15,6,(1/(Feuil1!$F$5:$F$32=$I$1))*ROW($F$3:$F$30),ROW(A304))),"")</f>
        <v/>
      </c>
      <c r="F305" t="str">
        <f ca="1">IFERROR(INDEX(Feuil1!$F$4:$F$32,_xlfn.AGGREGATE(15,6,(1/(Feuil1!$F$5:$F$32=$I$1))*ROW($F$3:$F$30),ROW(A304))),"")</f>
        <v/>
      </c>
      <c r="G305" t="str">
        <f>IFERROR(INDEX(Feuil1!$G$4:$G$32,_xlfn.AGGREGATE(15,6,(1/(Feuil1!$F$5:$F$32=-1))*ROW($F$3:$F$30),ROW(A304))),"")</f>
        <v/>
      </c>
    </row>
    <row r="306" spans="1:7" x14ac:dyDescent="0.25">
      <c r="A306" s="8" t="str">
        <f ca="1">IFERROR(INDEX(Feuil1!$A$4:$A$32,_xlfn.AGGREGATE(15,6,(1/(Feuil1!$F$5:$F$32=$I$1))*ROW($F$3:$F$30),ROW(A305))),"")</f>
        <v/>
      </c>
      <c r="B306" t="str">
        <f ca="1">IFERROR(INDEX(Feuil1!$B$4:$B$32,_xlfn.AGGREGATE(15,6,(1/(Feuil1!$F$5:$F$32=$I$1))*ROW($F$3:$F$30),ROW(A305))),"")</f>
        <v/>
      </c>
      <c r="D306" t="str">
        <f ca="1">IFERROR(INDEX(Feuil1!$D$4:$D$32,_xlfn.AGGREGATE(15,6,(1/(Feuil1!$F$5:$F$32=$I$1))*ROW($F$3:$F$30),ROW(A305))),"")</f>
        <v/>
      </c>
      <c r="F306" t="str">
        <f ca="1">IFERROR(INDEX(Feuil1!$F$4:$F$32,_xlfn.AGGREGATE(15,6,(1/(Feuil1!$F$5:$F$32=$I$1))*ROW($F$3:$F$30),ROW(A305))),"")</f>
        <v/>
      </c>
      <c r="G306" t="str">
        <f>IFERROR(INDEX(Feuil1!$G$4:$G$32,_xlfn.AGGREGATE(15,6,(1/(Feuil1!$F$5:$F$32=-1))*ROW($F$3:$F$30),ROW(A305))),"")</f>
        <v/>
      </c>
    </row>
    <row r="307" spans="1:7" x14ac:dyDescent="0.25">
      <c r="A307" s="8" t="str">
        <f ca="1">IFERROR(INDEX(Feuil1!$A$4:$A$32,_xlfn.AGGREGATE(15,6,(1/(Feuil1!$F$5:$F$32=$I$1))*ROW($F$3:$F$30),ROW(A306))),"")</f>
        <v/>
      </c>
      <c r="B307" t="str">
        <f ca="1">IFERROR(INDEX(Feuil1!$B$4:$B$32,_xlfn.AGGREGATE(15,6,(1/(Feuil1!$F$5:$F$32=$I$1))*ROW($F$3:$F$30),ROW(A306))),"")</f>
        <v/>
      </c>
      <c r="D307" t="str">
        <f ca="1">IFERROR(INDEX(Feuil1!$D$4:$D$32,_xlfn.AGGREGATE(15,6,(1/(Feuil1!$F$5:$F$32=$I$1))*ROW($F$3:$F$30),ROW(A306))),"")</f>
        <v/>
      </c>
      <c r="F307" t="str">
        <f ca="1">IFERROR(INDEX(Feuil1!$F$4:$F$32,_xlfn.AGGREGATE(15,6,(1/(Feuil1!$F$5:$F$32=$I$1))*ROW($F$3:$F$30),ROW(A306))),"")</f>
        <v/>
      </c>
      <c r="G307" t="str">
        <f>IFERROR(INDEX(Feuil1!$G$4:$G$32,_xlfn.AGGREGATE(15,6,(1/(Feuil1!$F$5:$F$32=-1))*ROW($F$3:$F$30),ROW(A306))),"")</f>
        <v/>
      </c>
    </row>
    <row r="308" spans="1:7" x14ac:dyDescent="0.25">
      <c r="A308" s="8" t="str">
        <f ca="1">IFERROR(INDEX(Feuil1!$A$4:$A$32,_xlfn.AGGREGATE(15,6,(1/(Feuil1!$F$5:$F$32=$I$1))*ROW($F$3:$F$30),ROW(A307))),"")</f>
        <v/>
      </c>
      <c r="B308" t="str">
        <f ca="1">IFERROR(INDEX(Feuil1!$B$4:$B$32,_xlfn.AGGREGATE(15,6,(1/(Feuil1!$F$5:$F$32=$I$1))*ROW($F$3:$F$30),ROW(A307))),"")</f>
        <v/>
      </c>
      <c r="D308" t="str">
        <f ca="1">IFERROR(INDEX(Feuil1!$D$4:$D$32,_xlfn.AGGREGATE(15,6,(1/(Feuil1!$F$5:$F$32=$I$1))*ROW($F$3:$F$30),ROW(A307))),"")</f>
        <v/>
      </c>
      <c r="F308" t="str">
        <f ca="1">IFERROR(INDEX(Feuil1!$F$4:$F$32,_xlfn.AGGREGATE(15,6,(1/(Feuil1!$F$5:$F$32=$I$1))*ROW($F$3:$F$30),ROW(A307))),"")</f>
        <v/>
      </c>
      <c r="G308" t="str">
        <f>IFERROR(INDEX(Feuil1!$G$4:$G$32,_xlfn.AGGREGATE(15,6,(1/(Feuil1!$F$5:$F$32=-1))*ROW($F$3:$F$30),ROW(A307))),"")</f>
        <v/>
      </c>
    </row>
    <row r="309" spans="1:7" x14ac:dyDescent="0.25">
      <c r="A309" s="8" t="str">
        <f ca="1">IFERROR(INDEX(Feuil1!$A$4:$A$32,_xlfn.AGGREGATE(15,6,(1/(Feuil1!$F$5:$F$32=$I$1))*ROW($F$3:$F$30),ROW(A308))),"")</f>
        <v/>
      </c>
      <c r="B309" t="str">
        <f ca="1">IFERROR(INDEX(Feuil1!$B$4:$B$32,_xlfn.AGGREGATE(15,6,(1/(Feuil1!$F$5:$F$32=$I$1))*ROW($F$3:$F$30),ROW(A308))),"")</f>
        <v/>
      </c>
      <c r="D309" t="str">
        <f ca="1">IFERROR(INDEX(Feuil1!$D$4:$D$32,_xlfn.AGGREGATE(15,6,(1/(Feuil1!$F$5:$F$32=$I$1))*ROW($F$3:$F$30),ROW(A308))),"")</f>
        <v/>
      </c>
      <c r="F309" t="str">
        <f ca="1">IFERROR(INDEX(Feuil1!$F$4:$F$32,_xlfn.AGGREGATE(15,6,(1/(Feuil1!$F$5:$F$32=$I$1))*ROW($F$3:$F$30),ROW(A308))),"")</f>
        <v/>
      </c>
      <c r="G309" t="str">
        <f>IFERROR(INDEX(Feuil1!$G$4:$G$32,_xlfn.AGGREGATE(15,6,(1/(Feuil1!$F$5:$F$32=-1))*ROW($F$3:$F$30),ROW(A308))),"")</f>
        <v/>
      </c>
    </row>
    <row r="310" spans="1:7" x14ac:dyDescent="0.25">
      <c r="A310" s="8" t="str">
        <f ca="1">IFERROR(INDEX(Feuil1!$A$4:$A$32,_xlfn.AGGREGATE(15,6,(1/(Feuil1!$F$5:$F$32=$I$1))*ROW($F$3:$F$30),ROW(A309))),"")</f>
        <v/>
      </c>
      <c r="B310" t="str">
        <f ca="1">IFERROR(INDEX(Feuil1!$B$4:$B$32,_xlfn.AGGREGATE(15,6,(1/(Feuil1!$F$5:$F$32=$I$1))*ROW($F$3:$F$30),ROW(A309))),"")</f>
        <v/>
      </c>
      <c r="D310" t="str">
        <f ca="1">IFERROR(INDEX(Feuil1!$D$4:$D$32,_xlfn.AGGREGATE(15,6,(1/(Feuil1!$F$5:$F$32=$I$1))*ROW($F$3:$F$30),ROW(A309))),"")</f>
        <v/>
      </c>
      <c r="F310" t="str">
        <f ca="1">IFERROR(INDEX(Feuil1!$F$4:$F$32,_xlfn.AGGREGATE(15,6,(1/(Feuil1!$F$5:$F$32=$I$1))*ROW($F$3:$F$30),ROW(A309))),"")</f>
        <v/>
      </c>
      <c r="G310" t="str">
        <f>IFERROR(INDEX(Feuil1!$G$4:$G$32,_xlfn.AGGREGATE(15,6,(1/(Feuil1!$F$5:$F$32=-1))*ROW($F$3:$F$30),ROW(A309))),"")</f>
        <v/>
      </c>
    </row>
    <row r="311" spans="1:7" x14ac:dyDescent="0.25">
      <c r="A311" s="8" t="str">
        <f ca="1">IFERROR(INDEX(Feuil1!$A$4:$A$32,_xlfn.AGGREGATE(15,6,(1/(Feuil1!$F$5:$F$32=$I$1))*ROW($F$3:$F$30),ROW(A310))),"")</f>
        <v/>
      </c>
      <c r="B311" t="str">
        <f ca="1">IFERROR(INDEX(Feuil1!$B$4:$B$32,_xlfn.AGGREGATE(15,6,(1/(Feuil1!$F$5:$F$32=$I$1))*ROW($F$3:$F$30),ROW(A310))),"")</f>
        <v/>
      </c>
      <c r="D311" t="str">
        <f ca="1">IFERROR(INDEX(Feuil1!$D$4:$D$32,_xlfn.AGGREGATE(15,6,(1/(Feuil1!$F$5:$F$32=$I$1))*ROW($F$3:$F$30),ROW(A310))),"")</f>
        <v/>
      </c>
      <c r="F311" t="str">
        <f ca="1">IFERROR(INDEX(Feuil1!$F$4:$F$32,_xlfn.AGGREGATE(15,6,(1/(Feuil1!$F$5:$F$32=$I$1))*ROW($F$3:$F$30),ROW(A310))),"")</f>
        <v/>
      </c>
      <c r="G311" t="str">
        <f>IFERROR(INDEX(Feuil1!$G$4:$G$32,_xlfn.AGGREGATE(15,6,(1/(Feuil1!$F$5:$F$32=-1))*ROW($F$3:$F$30),ROW(A310))),"")</f>
        <v/>
      </c>
    </row>
    <row r="312" spans="1:7" x14ac:dyDescent="0.25">
      <c r="A312" s="8" t="str">
        <f ca="1">IFERROR(INDEX(Feuil1!$A$4:$A$32,_xlfn.AGGREGATE(15,6,(1/(Feuil1!$F$5:$F$32=$I$1))*ROW($F$3:$F$30),ROW(A311))),"")</f>
        <v/>
      </c>
      <c r="B312" t="str">
        <f ca="1">IFERROR(INDEX(Feuil1!$B$4:$B$32,_xlfn.AGGREGATE(15,6,(1/(Feuil1!$F$5:$F$32=$I$1))*ROW($F$3:$F$30),ROW(A311))),"")</f>
        <v/>
      </c>
      <c r="D312" t="str">
        <f ca="1">IFERROR(INDEX(Feuil1!$D$4:$D$32,_xlfn.AGGREGATE(15,6,(1/(Feuil1!$F$5:$F$32=$I$1))*ROW($F$3:$F$30),ROW(A311))),"")</f>
        <v/>
      </c>
      <c r="F312" t="str">
        <f ca="1">IFERROR(INDEX(Feuil1!$F$4:$F$32,_xlfn.AGGREGATE(15,6,(1/(Feuil1!$F$5:$F$32=$I$1))*ROW($F$3:$F$30),ROW(A311))),"")</f>
        <v/>
      </c>
      <c r="G312" t="str">
        <f>IFERROR(INDEX(Feuil1!$G$4:$G$32,_xlfn.AGGREGATE(15,6,(1/(Feuil1!$F$5:$F$32=-1))*ROW($F$3:$F$30),ROW(A311))),"")</f>
        <v/>
      </c>
    </row>
    <row r="313" spans="1:7" x14ac:dyDescent="0.25">
      <c r="A313" s="8" t="str">
        <f ca="1">IFERROR(INDEX(Feuil1!$A$4:$A$32,_xlfn.AGGREGATE(15,6,(1/(Feuil1!$F$5:$F$32=$I$1))*ROW($F$3:$F$30),ROW(A312))),"")</f>
        <v/>
      </c>
      <c r="B313" t="str">
        <f ca="1">IFERROR(INDEX(Feuil1!$B$4:$B$32,_xlfn.AGGREGATE(15,6,(1/(Feuil1!$F$5:$F$32=$I$1))*ROW($F$3:$F$30),ROW(A312))),"")</f>
        <v/>
      </c>
      <c r="D313" t="str">
        <f ca="1">IFERROR(INDEX(Feuil1!$D$4:$D$32,_xlfn.AGGREGATE(15,6,(1/(Feuil1!$F$5:$F$32=$I$1))*ROW($F$3:$F$30),ROW(A312))),"")</f>
        <v/>
      </c>
      <c r="F313" t="str">
        <f ca="1">IFERROR(INDEX(Feuil1!$F$4:$F$32,_xlfn.AGGREGATE(15,6,(1/(Feuil1!$F$5:$F$32=$I$1))*ROW($F$3:$F$30),ROW(A312))),"")</f>
        <v/>
      </c>
      <c r="G313" t="str">
        <f>IFERROR(INDEX(Feuil1!$G$4:$G$32,_xlfn.AGGREGATE(15,6,(1/(Feuil1!$F$5:$F$32=-1))*ROW($F$3:$F$30),ROW(A312))),"")</f>
        <v/>
      </c>
    </row>
    <row r="314" spans="1:7" x14ac:dyDescent="0.25">
      <c r="A314" s="8" t="str">
        <f ca="1">IFERROR(INDEX(Feuil1!$A$4:$A$32,_xlfn.AGGREGATE(15,6,(1/(Feuil1!$F$5:$F$32=$I$1))*ROW($F$3:$F$30),ROW(A313))),"")</f>
        <v/>
      </c>
      <c r="B314" t="str">
        <f ca="1">IFERROR(INDEX(Feuil1!$B$4:$B$32,_xlfn.AGGREGATE(15,6,(1/(Feuil1!$F$5:$F$32=$I$1))*ROW($F$3:$F$30),ROW(A313))),"")</f>
        <v/>
      </c>
      <c r="D314" t="str">
        <f ca="1">IFERROR(INDEX(Feuil1!$D$4:$D$32,_xlfn.AGGREGATE(15,6,(1/(Feuil1!$F$5:$F$32=$I$1))*ROW($F$3:$F$30),ROW(A313))),"")</f>
        <v/>
      </c>
      <c r="F314" t="str">
        <f ca="1">IFERROR(INDEX(Feuil1!$F$4:$F$32,_xlfn.AGGREGATE(15,6,(1/(Feuil1!$F$5:$F$32=$I$1))*ROW($F$3:$F$30),ROW(A313))),"")</f>
        <v/>
      </c>
      <c r="G314" t="str">
        <f>IFERROR(INDEX(Feuil1!$G$4:$G$32,_xlfn.AGGREGATE(15,6,(1/(Feuil1!$F$5:$F$32=-1))*ROW($F$3:$F$30),ROW(A313))),"")</f>
        <v/>
      </c>
    </row>
    <row r="315" spans="1:7" x14ac:dyDescent="0.25">
      <c r="A315" s="8" t="str">
        <f ca="1">IFERROR(INDEX(Feuil1!$A$4:$A$32,_xlfn.AGGREGATE(15,6,(1/(Feuil1!$F$5:$F$32=$I$1))*ROW($F$3:$F$30),ROW(A314))),"")</f>
        <v/>
      </c>
      <c r="B315" t="str">
        <f ca="1">IFERROR(INDEX(Feuil1!$B$4:$B$32,_xlfn.AGGREGATE(15,6,(1/(Feuil1!$F$5:$F$32=$I$1))*ROW($F$3:$F$30),ROW(A314))),"")</f>
        <v/>
      </c>
      <c r="D315" t="str">
        <f ca="1">IFERROR(INDEX(Feuil1!$D$4:$D$32,_xlfn.AGGREGATE(15,6,(1/(Feuil1!$F$5:$F$32=$I$1))*ROW($F$3:$F$30),ROW(A314))),"")</f>
        <v/>
      </c>
      <c r="F315" t="str">
        <f ca="1">IFERROR(INDEX(Feuil1!$F$4:$F$32,_xlfn.AGGREGATE(15,6,(1/(Feuil1!$F$5:$F$32=$I$1))*ROW($F$3:$F$30),ROW(A314))),"")</f>
        <v/>
      </c>
      <c r="G315" t="str">
        <f>IFERROR(INDEX(Feuil1!$G$4:$G$32,_xlfn.AGGREGATE(15,6,(1/(Feuil1!$F$5:$F$32=-1))*ROW($F$3:$F$30),ROW(A314))),"")</f>
        <v/>
      </c>
    </row>
    <row r="316" spans="1:7" x14ac:dyDescent="0.25">
      <c r="A316" s="8" t="str">
        <f ca="1">IFERROR(INDEX(Feuil1!$A$4:$A$32,_xlfn.AGGREGATE(15,6,(1/(Feuil1!$F$5:$F$32=$I$1))*ROW($F$3:$F$30),ROW(A315))),"")</f>
        <v/>
      </c>
      <c r="B316" t="str">
        <f ca="1">IFERROR(INDEX(Feuil1!$B$4:$B$32,_xlfn.AGGREGATE(15,6,(1/(Feuil1!$F$5:$F$32=$I$1))*ROW($F$3:$F$30),ROW(A315))),"")</f>
        <v/>
      </c>
      <c r="D316" t="str">
        <f ca="1">IFERROR(INDEX(Feuil1!$D$4:$D$32,_xlfn.AGGREGATE(15,6,(1/(Feuil1!$F$5:$F$32=$I$1))*ROW($F$3:$F$30),ROW(A315))),"")</f>
        <v/>
      </c>
      <c r="F316" t="str">
        <f ca="1">IFERROR(INDEX(Feuil1!$F$4:$F$32,_xlfn.AGGREGATE(15,6,(1/(Feuil1!$F$5:$F$32=$I$1))*ROW($F$3:$F$30),ROW(A315))),"")</f>
        <v/>
      </c>
      <c r="G316" t="str">
        <f>IFERROR(INDEX(Feuil1!$G$4:$G$32,_xlfn.AGGREGATE(15,6,(1/(Feuil1!$F$5:$F$32=-1))*ROW($F$3:$F$30),ROW(A315))),"")</f>
        <v/>
      </c>
    </row>
    <row r="317" spans="1:7" x14ac:dyDescent="0.25">
      <c r="A317" s="8" t="str">
        <f ca="1">IFERROR(INDEX(Feuil1!$A$4:$A$32,_xlfn.AGGREGATE(15,6,(1/(Feuil1!$F$5:$F$32=$I$1))*ROW($F$3:$F$30),ROW(A316))),"")</f>
        <v/>
      </c>
      <c r="B317" t="str">
        <f ca="1">IFERROR(INDEX(Feuil1!$B$4:$B$32,_xlfn.AGGREGATE(15,6,(1/(Feuil1!$F$5:$F$32=$I$1))*ROW($F$3:$F$30),ROW(A316))),"")</f>
        <v/>
      </c>
      <c r="D317" t="str">
        <f ca="1">IFERROR(INDEX(Feuil1!$D$4:$D$32,_xlfn.AGGREGATE(15,6,(1/(Feuil1!$F$5:$F$32=$I$1))*ROW($F$3:$F$30),ROW(A316))),"")</f>
        <v/>
      </c>
      <c r="F317" t="str">
        <f ca="1">IFERROR(INDEX(Feuil1!$F$4:$F$32,_xlfn.AGGREGATE(15,6,(1/(Feuil1!$F$5:$F$32=$I$1))*ROW($F$3:$F$30),ROW(A316))),"")</f>
        <v/>
      </c>
      <c r="G317" t="str">
        <f>IFERROR(INDEX(Feuil1!$G$4:$G$32,_xlfn.AGGREGATE(15,6,(1/(Feuil1!$F$5:$F$32=-1))*ROW($F$3:$F$30),ROW(A316))),"")</f>
        <v/>
      </c>
    </row>
    <row r="318" spans="1:7" x14ac:dyDescent="0.25">
      <c r="A318" s="8" t="str">
        <f ca="1">IFERROR(INDEX(Feuil1!$A$4:$A$32,_xlfn.AGGREGATE(15,6,(1/(Feuil1!$F$5:$F$32=$I$1))*ROW($F$3:$F$30),ROW(A317))),"")</f>
        <v/>
      </c>
      <c r="B318" t="str">
        <f ca="1">IFERROR(INDEX(Feuil1!$B$4:$B$32,_xlfn.AGGREGATE(15,6,(1/(Feuil1!$F$5:$F$32=$I$1))*ROW($F$3:$F$30),ROW(A317))),"")</f>
        <v/>
      </c>
      <c r="D318" t="str">
        <f ca="1">IFERROR(INDEX(Feuil1!$D$4:$D$32,_xlfn.AGGREGATE(15,6,(1/(Feuil1!$F$5:$F$32=$I$1))*ROW($F$3:$F$30),ROW(A317))),"")</f>
        <v/>
      </c>
      <c r="F318" t="str">
        <f ca="1">IFERROR(INDEX(Feuil1!$F$4:$F$32,_xlfn.AGGREGATE(15,6,(1/(Feuil1!$F$5:$F$32=$I$1))*ROW($F$3:$F$30),ROW(A317))),"")</f>
        <v/>
      </c>
      <c r="G318" t="str">
        <f>IFERROR(INDEX(Feuil1!$G$4:$G$32,_xlfn.AGGREGATE(15,6,(1/(Feuil1!$F$5:$F$32=-1))*ROW($F$3:$F$30),ROW(A317))),"")</f>
        <v/>
      </c>
    </row>
    <row r="319" spans="1:7" x14ac:dyDescent="0.25">
      <c r="A319" s="8" t="str">
        <f ca="1">IFERROR(INDEX(Feuil1!$A$4:$A$32,_xlfn.AGGREGATE(15,6,(1/(Feuil1!$F$5:$F$32=$I$1))*ROW($F$3:$F$30),ROW(A318))),"")</f>
        <v/>
      </c>
      <c r="B319" t="str">
        <f ca="1">IFERROR(INDEX(Feuil1!$B$4:$B$32,_xlfn.AGGREGATE(15,6,(1/(Feuil1!$F$5:$F$32=$I$1))*ROW($F$3:$F$30),ROW(A318))),"")</f>
        <v/>
      </c>
      <c r="D319" t="str">
        <f ca="1">IFERROR(INDEX(Feuil1!$D$4:$D$32,_xlfn.AGGREGATE(15,6,(1/(Feuil1!$F$5:$F$32=$I$1))*ROW($F$3:$F$30),ROW(A318))),"")</f>
        <v/>
      </c>
      <c r="F319" t="str">
        <f ca="1">IFERROR(INDEX(Feuil1!$F$4:$F$32,_xlfn.AGGREGATE(15,6,(1/(Feuil1!$F$5:$F$32=$I$1))*ROW($F$3:$F$30),ROW(A318))),"")</f>
        <v/>
      </c>
      <c r="G319" t="str">
        <f>IFERROR(INDEX(Feuil1!$G$4:$G$32,_xlfn.AGGREGATE(15,6,(1/(Feuil1!$F$5:$F$32=-1))*ROW($F$3:$F$30),ROW(A318))),"")</f>
        <v/>
      </c>
    </row>
    <row r="320" spans="1:7" x14ac:dyDescent="0.25">
      <c r="A320" s="8" t="str">
        <f ca="1">IFERROR(INDEX(Feuil1!$A$4:$A$32,_xlfn.AGGREGATE(15,6,(1/(Feuil1!$F$5:$F$32=$I$1))*ROW($F$3:$F$30),ROW(A319))),"")</f>
        <v/>
      </c>
      <c r="B320" t="str">
        <f ca="1">IFERROR(INDEX(Feuil1!$B$4:$B$32,_xlfn.AGGREGATE(15,6,(1/(Feuil1!$F$5:$F$32=$I$1))*ROW($F$3:$F$30),ROW(A319))),"")</f>
        <v/>
      </c>
      <c r="D320" t="str">
        <f ca="1">IFERROR(INDEX(Feuil1!$D$4:$D$32,_xlfn.AGGREGATE(15,6,(1/(Feuil1!$F$5:$F$32=$I$1))*ROW($F$3:$F$30),ROW(A319))),"")</f>
        <v/>
      </c>
      <c r="F320" t="str">
        <f ca="1">IFERROR(INDEX(Feuil1!$F$4:$F$32,_xlfn.AGGREGATE(15,6,(1/(Feuil1!$F$5:$F$32=$I$1))*ROW($F$3:$F$30),ROW(A319))),"")</f>
        <v/>
      </c>
      <c r="G320" t="str">
        <f>IFERROR(INDEX(Feuil1!$G$4:$G$32,_xlfn.AGGREGATE(15,6,(1/(Feuil1!$F$5:$F$32=-1))*ROW($F$3:$F$30),ROW(A319))),"")</f>
        <v/>
      </c>
    </row>
    <row r="321" spans="1:7" x14ac:dyDescent="0.25">
      <c r="A321" s="8" t="str">
        <f ca="1">IFERROR(INDEX(Feuil1!$A$4:$A$32,_xlfn.AGGREGATE(15,6,(1/(Feuil1!$F$5:$F$32=$I$1))*ROW($F$3:$F$30),ROW(A320))),"")</f>
        <v/>
      </c>
      <c r="B321" t="str">
        <f ca="1">IFERROR(INDEX(Feuil1!$B$4:$B$32,_xlfn.AGGREGATE(15,6,(1/(Feuil1!$F$5:$F$32=$I$1))*ROW($F$3:$F$30),ROW(A320))),"")</f>
        <v/>
      </c>
      <c r="D321" t="str">
        <f ca="1">IFERROR(INDEX(Feuil1!$D$4:$D$32,_xlfn.AGGREGATE(15,6,(1/(Feuil1!$F$5:$F$32=$I$1))*ROW($F$3:$F$30),ROW(A320))),"")</f>
        <v/>
      </c>
      <c r="F321" t="str">
        <f ca="1">IFERROR(INDEX(Feuil1!$F$4:$F$32,_xlfn.AGGREGATE(15,6,(1/(Feuil1!$F$5:$F$32=$I$1))*ROW($F$3:$F$30),ROW(A320))),"")</f>
        <v/>
      </c>
      <c r="G321" t="str">
        <f>IFERROR(INDEX(Feuil1!$G$4:$G$32,_xlfn.AGGREGATE(15,6,(1/(Feuil1!$F$5:$F$32=-1))*ROW($F$3:$F$30),ROW(A320))),"")</f>
        <v/>
      </c>
    </row>
    <row r="322" spans="1:7" x14ac:dyDescent="0.25">
      <c r="A322" s="8" t="str">
        <f ca="1">IFERROR(INDEX(Feuil1!$A$4:$A$32,_xlfn.AGGREGATE(15,6,(1/(Feuil1!$F$5:$F$32=$I$1))*ROW($F$3:$F$30),ROW(A321))),"")</f>
        <v/>
      </c>
      <c r="B322" t="str">
        <f ca="1">IFERROR(INDEX(Feuil1!$B$4:$B$32,_xlfn.AGGREGATE(15,6,(1/(Feuil1!$F$5:$F$32=$I$1))*ROW($F$3:$F$30),ROW(A321))),"")</f>
        <v/>
      </c>
      <c r="D322" t="str">
        <f ca="1">IFERROR(INDEX(Feuil1!$D$4:$D$32,_xlfn.AGGREGATE(15,6,(1/(Feuil1!$F$5:$F$32=$I$1))*ROW($F$3:$F$30),ROW(A321))),"")</f>
        <v/>
      </c>
      <c r="F322" t="str">
        <f ca="1">IFERROR(INDEX(Feuil1!$F$4:$F$32,_xlfn.AGGREGATE(15,6,(1/(Feuil1!$F$5:$F$32=$I$1))*ROW($F$3:$F$30),ROW(A321))),"")</f>
        <v/>
      </c>
      <c r="G322" t="str">
        <f>IFERROR(INDEX(Feuil1!$G$4:$G$32,_xlfn.AGGREGATE(15,6,(1/(Feuil1!$F$5:$F$32=-1))*ROW($F$3:$F$30),ROW(A321))),"")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ordi3</dc:creator>
  <cp:lastModifiedBy>Daniel Colardelle</cp:lastModifiedBy>
  <cp:lastPrinted>2019-06-23T08:38:14Z</cp:lastPrinted>
  <dcterms:created xsi:type="dcterms:W3CDTF">2018-03-10T12:16:34Z</dcterms:created>
  <dcterms:modified xsi:type="dcterms:W3CDTF">2019-08-01T15:52:04Z</dcterms:modified>
</cp:coreProperties>
</file>