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j1852\OneDrive - Desjardins\Anne-Sophie Beau\"/>
    </mc:Choice>
  </mc:AlternateContent>
  <xr:revisionPtr revIDLastSave="533" documentId="8_{06DCD568-C58C-46AA-AC7E-10B157091DAF}" xr6:coauthVersionLast="41" xr6:coauthVersionMax="41" xr10:uidLastSave="{CF285E19-D28C-4053-8BF8-1342D7AF0D04}"/>
  <bookViews>
    <workbookView xWindow="-108" yWindow="-108" windowWidth="23256" windowHeight="12576" tabRatio="895" activeTab="1" xr2:uid="{8115CD91-D6A4-48F6-B85A-836124EEED6C}"/>
  </bookViews>
  <sheets>
    <sheet name="Étapes" sheetId="7" r:id="rId1"/>
    <sheet name="Période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7" l="1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K5" i="7" l="1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Z4" i="7"/>
  <c r="L4" i="7" l="1"/>
  <c r="M4" i="7"/>
  <c r="N4" i="7"/>
  <c r="O4" i="7"/>
  <c r="P4" i="7"/>
  <c r="Q4" i="7"/>
  <c r="R4" i="7"/>
  <c r="S4" i="7"/>
  <c r="T4" i="7"/>
  <c r="U4" i="7"/>
  <c r="V4" i="7"/>
  <c r="W4" i="7"/>
  <c r="X4" i="7"/>
  <c r="Y4" i="7"/>
  <c r="K4" i="7"/>
  <c r="I4" i="7" l="1"/>
  <c r="J4" i="7" l="1"/>
  <c r="J5" i="7"/>
  <c r="I5" i="7"/>
  <c r="J10" i="7"/>
  <c r="J11" i="7"/>
  <c r="J12" i="7"/>
  <c r="J13" i="7"/>
  <c r="J14" i="7"/>
  <c r="J15" i="7"/>
  <c r="I13" i="7"/>
  <c r="I14" i="7"/>
  <c r="I15" i="7"/>
  <c r="I11" i="7"/>
  <c r="I12" i="7"/>
  <c r="I10" i="7"/>
  <c r="I7" i="7"/>
  <c r="J7" i="7"/>
  <c r="I8" i="7"/>
  <c r="J8" i="7"/>
  <c r="I9" i="7"/>
  <c r="J9" i="7"/>
  <c r="J6" i="7"/>
  <c r="I6" i="7"/>
  <c r="H4" i="7" l="1"/>
  <c r="H15" i="7"/>
  <c r="G15" i="7"/>
  <c r="H14" i="7"/>
  <c r="G14" i="7"/>
  <c r="H13" i="7"/>
  <c r="G13" i="7"/>
  <c r="H12" i="7"/>
  <c r="G12" i="7"/>
  <c r="H11" i="7"/>
  <c r="G11" i="7"/>
  <c r="H10" i="7"/>
  <c r="G10" i="7"/>
  <c r="H9" i="7"/>
  <c r="G9" i="7"/>
  <c r="H8" i="7"/>
  <c r="G8" i="7"/>
  <c r="H7" i="7"/>
  <c r="G7" i="7"/>
  <c r="H6" i="7"/>
  <c r="G6" i="7"/>
  <c r="H5" i="7"/>
  <c r="G5" i="7"/>
  <c r="G4" i="7"/>
</calcChain>
</file>

<file path=xl/sharedStrings.xml><?xml version="1.0" encoding="utf-8"?>
<sst xmlns="http://schemas.openxmlformats.org/spreadsheetml/2006/main" count="43" uniqueCount="36">
  <si>
    <t>T1</t>
  </si>
  <si>
    <t>T2</t>
  </si>
  <si>
    <t>T3</t>
  </si>
  <si>
    <t>T4</t>
  </si>
  <si>
    <t>Livrables et activités ressources humaines</t>
  </si>
  <si>
    <t xml:space="preserve"> Début réel</t>
  </si>
  <si>
    <t>trimestre correspondant</t>
  </si>
  <si>
    <t>L1</t>
  </si>
  <si>
    <t>E1</t>
  </si>
  <si>
    <t>E2</t>
  </si>
  <si>
    <t>E3</t>
  </si>
  <si>
    <t>E4</t>
  </si>
  <si>
    <t>L2</t>
  </si>
  <si>
    <t>L3</t>
  </si>
  <si>
    <t>Début réel mois correspondant</t>
  </si>
  <si>
    <t>Fin réele</t>
  </si>
  <si>
    <t>Début réel Trimestre correspondant</t>
  </si>
  <si>
    <t>Fin réele Trimestre correspondant</t>
  </si>
  <si>
    <t>Fin réel mois correspondant</t>
  </si>
  <si>
    <t>2019-M1</t>
  </si>
  <si>
    <t>2019-M2</t>
  </si>
  <si>
    <t>2019-M3</t>
  </si>
  <si>
    <t>2019-M4</t>
  </si>
  <si>
    <t>2019-M5</t>
  </si>
  <si>
    <t>2019-M6</t>
  </si>
  <si>
    <t>2019-M7</t>
  </si>
  <si>
    <t>2019-M8</t>
  </si>
  <si>
    <t>2019-M9</t>
  </si>
  <si>
    <t>2019-M10</t>
  </si>
  <si>
    <t>2019-M11</t>
  </si>
  <si>
    <t>2019-M12</t>
  </si>
  <si>
    <t>2020-M1</t>
  </si>
  <si>
    <t>2020-M2</t>
  </si>
  <si>
    <t>2020-M3</t>
  </si>
  <si>
    <t xml:space="preserve"> Début estimé</t>
  </si>
  <si>
    <t>Fin estimée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</si>
</sst>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Calibri Light"/>
      <family val="2"/>
    </font>
    <font>
      <b/>
      <sz val="12"/>
      <color theme="0"/>
      <name val="Calibri Light"/>
      <family val="2"/>
    </font>
    <font>
      <b/>
      <sz val="8"/>
      <color theme="0"/>
      <name val="Calibri Light"/>
      <family val="2"/>
    </font>
    <font>
      <b/>
      <sz val="11"/>
      <color theme="0"/>
      <name val="Calibri Light"/>
      <family val="2"/>
    </font>
    <font>
      <b/>
      <sz val="10"/>
      <color rgb="FFFFFF00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7"/>
      <color theme="4" tint="0.5999938962981048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74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 style="thin">
        <color theme="0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/>
      <bottom style="thin">
        <color theme="2" tint="-0.24994659260841701"/>
      </bottom>
      <diagonal/>
    </border>
    <border>
      <left style="medium">
        <color theme="7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theme="0"/>
      </left>
      <right style="medium">
        <color theme="7"/>
      </right>
      <top style="thin">
        <color theme="0"/>
      </top>
      <bottom style="thin">
        <color theme="2" tint="-0.24994659260841701"/>
      </bottom>
      <diagonal/>
    </border>
    <border>
      <left style="medium">
        <color theme="7"/>
      </left>
      <right style="thin">
        <color theme="0"/>
      </right>
      <top style="thin">
        <color theme="0"/>
      </top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 style="thin">
        <color theme="4" tint="0.59996337778862885"/>
      </bottom>
      <diagonal/>
    </border>
    <border>
      <left/>
      <right/>
      <top style="thin">
        <color indexed="64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/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6" fillId="12" borderId="21" xfId="0" applyFont="1" applyFill="1" applyBorder="1" applyAlignment="1">
      <alignment vertical="center" wrapText="1"/>
    </xf>
    <xf numFmtId="0" fontId="6" fillId="12" borderId="24" xfId="0" applyFont="1" applyFill="1" applyBorder="1" applyAlignment="1">
      <alignment vertical="center" wrapText="1"/>
    </xf>
    <xf numFmtId="14" fontId="5" fillId="13" borderId="24" xfId="0" applyNumberFormat="1" applyFont="1" applyFill="1" applyBorder="1" applyAlignment="1">
      <alignment horizontal="center" vertical="center" wrapText="1"/>
    </xf>
    <xf numFmtId="14" fontId="9" fillId="13" borderId="24" xfId="0" applyNumberFormat="1" applyFont="1" applyFill="1" applyBorder="1" applyAlignment="1">
      <alignment horizontal="center" vertical="center" wrapText="1"/>
    </xf>
    <xf numFmtId="14" fontId="11" fillId="4" borderId="24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14" fontId="11" fillId="2" borderId="24" xfId="0" applyNumberFormat="1" applyFont="1" applyFill="1" applyBorder="1" applyAlignment="1">
      <alignment horizontal="center" vertical="center" wrapText="1"/>
    </xf>
    <xf numFmtId="14" fontId="11" fillId="0" borderId="24" xfId="0" applyNumberFormat="1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vertical="center" wrapText="1"/>
    </xf>
    <xf numFmtId="14" fontId="11" fillId="2" borderId="24" xfId="0" applyNumberFormat="1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7" fillId="12" borderId="24" xfId="0" applyFont="1" applyFill="1" applyBorder="1" applyAlignment="1">
      <alignment horizontal="center" vertical="center" wrapText="1"/>
    </xf>
    <xf numFmtId="14" fontId="0" fillId="0" borderId="0" xfId="0" applyNumberFormat="1"/>
    <xf numFmtId="1" fontId="12" fillId="2" borderId="30" xfId="0" applyNumberFormat="1" applyFont="1" applyFill="1" applyBorder="1" applyAlignment="1">
      <alignment horizontal="center"/>
    </xf>
    <xf numFmtId="1" fontId="12" fillId="2" borderId="31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1" fontId="12" fillId="2" borderId="35" xfId="0" applyNumberFormat="1" applyFont="1" applyFill="1" applyBorder="1" applyAlignment="1">
      <alignment horizontal="center"/>
    </xf>
    <xf numFmtId="1" fontId="12" fillId="2" borderId="36" xfId="0" applyNumberFormat="1" applyFont="1" applyFill="1" applyBorder="1" applyAlignment="1">
      <alignment horizontal="center"/>
    </xf>
    <xf numFmtId="1" fontId="12" fillId="2" borderId="37" xfId="0" applyNumberFormat="1" applyFont="1" applyFill="1" applyBorder="1" applyAlignment="1">
      <alignment horizontal="center"/>
    </xf>
    <xf numFmtId="1" fontId="12" fillId="2" borderId="38" xfId="0" applyNumberFormat="1" applyFont="1" applyFill="1" applyBorder="1" applyAlignment="1">
      <alignment horizontal="center"/>
    </xf>
    <xf numFmtId="0" fontId="8" fillId="13" borderId="27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vertical="center"/>
    </xf>
    <xf numFmtId="0" fontId="5" fillId="11" borderId="20" xfId="0" applyFont="1" applyFill="1" applyBorder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11" borderId="23" xfId="0" applyFont="1" applyFill="1" applyBorder="1" applyAlignment="1">
      <alignment vertical="center"/>
    </xf>
    <xf numFmtId="0" fontId="6" fillId="12" borderId="21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4" fillId="5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6" fillId="14" borderId="21" xfId="0" applyFont="1" applyFill="1" applyBorder="1" applyAlignment="1">
      <alignment horizontal="center" vertical="center" wrapText="1"/>
    </xf>
    <xf numFmtId="0" fontId="6" fillId="14" borderId="21" xfId="0" applyFont="1" applyFill="1" applyBorder="1" applyAlignment="1">
      <alignment vertical="center" wrapText="1"/>
    </xf>
    <xf numFmtId="0" fontId="6" fillId="14" borderId="24" xfId="0" applyFont="1" applyFill="1" applyBorder="1" applyAlignment="1">
      <alignment horizontal="center" vertical="center" wrapText="1"/>
    </xf>
    <xf numFmtId="0" fontId="6" fillId="14" borderId="24" xfId="0" applyFont="1" applyFill="1" applyBorder="1" applyAlignment="1">
      <alignment vertical="center" wrapText="1"/>
    </xf>
    <xf numFmtId="0" fontId="6" fillId="14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5B1E7517-556E-471A-9A00-F29D37E323AD}"/>
  </cellStyles>
  <dxfs count="2">
    <dxf>
      <fill>
        <patternFill>
          <bgColor theme="4" tint="0.59996337778862885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008C53"/>
      <color rgb="FFE7EEE9"/>
      <color rgb="FFC7D7CC"/>
      <color rgb="FFCBD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6194-4800-4D5A-B705-F1B2C9499E48}">
  <dimension ref="A1:Z19"/>
  <sheetViews>
    <sheetView zoomScale="90" zoomScaleNormal="90" workbookViewId="0">
      <selection activeCell="K11" sqref="K11"/>
    </sheetView>
  </sheetViews>
  <sheetFormatPr baseColWidth="10" defaultRowHeight="14.4" x14ac:dyDescent="0.3"/>
  <cols>
    <col min="1" max="1" width="7.88671875" customWidth="1"/>
    <col min="2" max="2" width="27.109375" customWidth="1"/>
    <col min="7" max="10" width="11.5546875" customWidth="1"/>
    <col min="11" max="11" width="6.88671875" customWidth="1"/>
    <col min="12" max="22" width="5.88671875" customWidth="1"/>
    <col min="23" max="26" width="5.77734375" customWidth="1"/>
  </cols>
  <sheetData>
    <row r="1" spans="1:26" ht="31.2" customHeight="1" x14ac:dyDescent="0.3">
      <c r="A1" s="40" t="s">
        <v>4</v>
      </c>
      <c r="B1" s="41"/>
      <c r="C1" s="64" t="s">
        <v>34</v>
      </c>
      <c r="D1" s="65" t="s">
        <v>35</v>
      </c>
      <c r="E1" s="44" t="s">
        <v>5</v>
      </c>
      <c r="F1" s="6" t="s">
        <v>15</v>
      </c>
      <c r="G1" s="38" t="s">
        <v>16</v>
      </c>
      <c r="H1" s="38" t="s">
        <v>17</v>
      </c>
      <c r="I1" s="19" t="s">
        <v>14</v>
      </c>
      <c r="J1" s="19" t="s">
        <v>18</v>
      </c>
      <c r="K1" s="61">
        <v>2019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3"/>
      <c r="W1" s="46">
        <v>2020</v>
      </c>
      <c r="X1" s="47"/>
      <c r="Y1" s="47"/>
      <c r="Z1" s="48"/>
    </row>
    <row r="2" spans="1:26" ht="20.399999999999999" customHeight="1" x14ac:dyDescent="0.3">
      <c r="A2" s="42"/>
      <c r="B2" s="43"/>
      <c r="C2" s="66"/>
      <c r="D2" s="67"/>
      <c r="E2" s="45"/>
      <c r="F2" s="7"/>
      <c r="G2" s="39" t="s">
        <v>6</v>
      </c>
      <c r="H2" s="39" t="s">
        <v>6</v>
      </c>
      <c r="I2" s="20"/>
      <c r="J2" s="20"/>
      <c r="K2" s="49" t="s">
        <v>0</v>
      </c>
      <c r="L2" s="49"/>
      <c r="M2" s="50"/>
      <c r="N2" s="51" t="s">
        <v>1</v>
      </c>
      <c r="O2" s="51"/>
      <c r="P2" s="52"/>
      <c r="Q2" s="53" t="s">
        <v>2</v>
      </c>
      <c r="R2" s="53"/>
      <c r="S2" s="54"/>
      <c r="T2" s="55" t="s">
        <v>3</v>
      </c>
      <c r="U2" s="56"/>
      <c r="V2" s="57"/>
      <c r="W2" s="58" t="s">
        <v>0</v>
      </c>
      <c r="X2" s="59"/>
      <c r="Y2" s="60"/>
      <c r="Z2" s="5" t="s">
        <v>1</v>
      </c>
    </row>
    <row r="3" spans="1:26" ht="20.399999999999999" customHeight="1" x14ac:dyDescent="0.3">
      <c r="A3" s="21"/>
      <c r="B3" s="22"/>
      <c r="C3" s="68"/>
      <c r="D3" s="67"/>
      <c r="E3" s="18"/>
      <c r="F3" s="7"/>
      <c r="G3" s="23"/>
      <c r="H3" s="23"/>
      <c r="I3" s="20"/>
      <c r="J3" s="20"/>
      <c r="K3" s="27">
        <v>1</v>
      </c>
      <c r="L3" s="28">
        <v>2</v>
      </c>
      <c r="M3" s="28">
        <v>3</v>
      </c>
      <c r="N3" s="28">
        <v>4</v>
      </c>
      <c r="O3" s="28">
        <v>5</v>
      </c>
      <c r="P3" s="3">
        <v>6</v>
      </c>
      <c r="Q3" s="28">
        <v>7</v>
      </c>
      <c r="R3" s="28">
        <v>8</v>
      </c>
      <c r="S3" s="28">
        <v>9</v>
      </c>
      <c r="T3" s="28">
        <v>10</v>
      </c>
      <c r="U3" s="3">
        <v>11</v>
      </c>
      <c r="V3" s="4">
        <v>12</v>
      </c>
      <c r="W3" s="4">
        <v>13</v>
      </c>
      <c r="X3" s="4">
        <v>14</v>
      </c>
      <c r="Y3" s="4">
        <v>15</v>
      </c>
      <c r="Z3" s="4">
        <v>16</v>
      </c>
    </row>
    <row r="4" spans="1:26" x14ac:dyDescent="0.3">
      <c r="A4" s="34"/>
      <c r="B4" s="35"/>
      <c r="C4" s="9">
        <v>43466</v>
      </c>
      <c r="D4" s="8">
        <v>43889</v>
      </c>
      <c r="E4" s="9">
        <v>43466</v>
      </c>
      <c r="F4" s="8">
        <v>43889</v>
      </c>
      <c r="G4" s="8" t="str">
        <f>YEAR(E5)&amp;"-T"&amp;INT(MONTH(E5)/4)+1</f>
        <v>2019-T1</v>
      </c>
      <c r="H4" s="8" t="str">
        <f t="shared" ref="H4:H15" si="0">YEAR(F4)&amp;"-T"&amp;INT(MONTH(F4)/4)+1</f>
        <v>2020-T1</v>
      </c>
      <c r="I4" s="8" t="str">
        <f t="shared" ref="I4:J6" si="1">YEAR(E4)&amp;"-M"&amp;INT(MONTH(E4))</f>
        <v>2019-M1</v>
      </c>
      <c r="J4" s="8" t="str">
        <f t="shared" si="1"/>
        <v>2020-M2</v>
      </c>
      <c r="K4" s="30">
        <f>IF(AND(Étapes!$E4&lt;=Périodes!A$3,Périodes!A$2&lt;=Étapes!$F4),1,0)</f>
        <v>1</v>
      </c>
      <c r="L4" s="31">
        <f>IF(AND(Étapes!$E4&lt;=Périodes!B$3,Périodes!B$2&lt;=Étapes!$F4),1,0)</f>
        <v>1</v>
      </c>
      <c r="M4" s="31">
        <f>IF(AND(Étapes!$E4&lt;=Périodes!C$3,Périodes!C$2&lt;=Étapes!$F4),1,0)</f>
        <v>1</v>
      </c>
      <c r="N4" s="31">
        <f>IF(AND(Étapes!$E4&lt;=Périodes!D$3,Périodes!D$2&lt;=Étapes!$F4),1,0)</f>
        <v>1</v>
      </c>
      <c r="O4" s="31">
        <f>IF(AND(Étapes!$E4&lt;=Périodes!E$3,Périodes!E$2&lt;=Étapes!$F4),1,0)</f>
        <v>1</v>
      </c>
      <c r="P4" s="31">
        <f>IF(AND(Étapes!$E4&lt;=Périodes!F$3,Périodes!F$2&lt;=Étapes!$F4),1,0)</f>
        <v>1</v>
      </c>
      <c r="Q4" s="31">
        <f>IF(AND(Étapes!$E4&lt;=Périodes!G$3,Périodes!G$2&lt;=Étapes!$F4),1,0)</f>
        <v>1</v>
      </c>
      <c r="R4" s="31">
        <f>IF(AND(Étapes!$E4&lt;=Périodes!H$3,Périodes!H$2&lt;=Étapes!$F4),1,0)</f>
        <v>1</v>
      </c>
      <c r="S4" s="31">
        <f>IF(AND(Étapes!$E4&lt;=Périodes!I$3,Périodes!I$2&lt;=Étapes!$F4),1,0)</f>
        <v>1</v>
      </c>
      <c r="T4" s="31">
        <f>IF(AND(Étapes!$E4&lt;=Périodes!J$3,Périodes!J$2&lt;=Étapes!$F4),1,0)</f>
        <v>1</v>
      </c>
      <c r="U4" s="31">
        <f>IF(AND(Étapes!$E4&lt;=Périodes!K$3,Périodes!K$2&lt;=Étapes!$F4),1,0)</f>
        <v>1</v>
      </c>
      <c r="V4" s="31">
        <f>IF(AND(Étapes!$E4&lt;=Périodes!L$3,Périodes!L$2&lt;=Étapes!$F4),1,0)</f>
        <v>1</v>
      </c>
      <c r="W4" s="31">
        <f>IF(AND(Étapes!$E4&lt;=Périodes!M$3,Périodes!M$2&lt;=Étapes!$F4),1,0)</f>
        <v>1</v>
      </c>
      <c r="X4" s="31">
        <f>IF(AND(Étapes!$E4&lt;=Périodes!N$3,Périodes!N$2&lt;=Étapes!$F4),1,0)</f>
        <v>1</v>
      </c>
      <c r="Y4" s="31">
        <f>IF(AND(Étapes!$E4&lt;=Périodes!O$3,Périodes!O$2&lt;=Étapes!$F4),1,0)</f>
        <v>0</v>
      </c>
      <c r="Z4" s="32">
        <f>IF(AND(Étapes!$E4&lt;=Périodes!P$3,Périodes!P$2&lt;=Étapes!$F4),1,0)</f>
        <v>0</v>
      </c>
    </row>
    <row r="5" spans="1:26" x14ac:dyDescent="0.3">
      <c r="A5" s="36" t="s">
        <v>7</v>
      </c>
      <c r="B5" s="37"/>
      <c r="C5" s="10">
        <v>43466</v>
      </c>
      <c r="D5" s="10">
        <v>43707</v>
      </c>
      <c r="E5" s="10">
        <v>43466</v>
      </c>
      <c r="F5" s="10">
        <v>43554</v>
      </c>
      <c r="G5" s="10" t="str">
        <f>YEAR(E5)&amp;"-T"&amp;INT(MONTH(E5)/4)+1</f>
        <v>2019-T1</v>
      </c>
      <c r="H5" s="10" t="str">
        <f>YEAR(F5)&amp;"-T"&amp;INT(MONTH(F5)/4)+1</f>
        <v>2019-T1</v>
      </c>
      <c r="I5" s="10" t="str">
        <f t="shared" si="1"/>
        <v>2019-M1</v>
      </c>
      <c r="J5" s="10" t="str">
        <f t="shared" si="1"/>
        <v>2019-M3</v>
      </c>
      <c r="K5" s="25">
        <f>IF(AND(Étapes!$E5&lt;=Périodes!A$3,Périodes!A$2&lt;=Étapes!$F5),1,0)</f>
        <v>1</v>
      </c>
      <c r="L5" s="26">
        <f>IF(AND(Étapes!$E5&lt;=Périodes!B$3,Périodes!B$2&lt;=Étapes!$F5),1,0)</f>
        <v>1</v>
      </c>
      <c r="M5" s="26">
        <f>IF(AND(Étapes!$E5&lt;=Périodes!C$3,Périodes!C$2&lt;=Étapes!$F5),1,0)</f>
        <v>1</v>
      </c>
      <c r="N5" s="26">
        <f>IF(AND(Étapes!$E5&lt;=Périodes!D$3,Périodes!D$2&lt;=Étapes!$F5),1,0)</f>
        <v>0</v>
      </c>
      <c r="O5" s="26">
        <f>IF(AND(Étapes!$E5&lt;=Périodes!E$3,Périodes!E$2&lt;=Étapes!$F5),1,0)</f>
        <v>0</v>
      </c>
      <c r="P5" s="26">
        <f>IF(AND(Étapes!$E5&lt;=Périodes!F$3,Périodes!F$2&lt;=Étapes!$F5),1,0)</f>
        <v>0</v>
      </c>
      <c r="Q5" s="26">
        <f>IF(AND(Étapes!$E5&lt;=Périodes!G$3,Périodes!G$2&lt;=Étapes!$F5),1,0)</f>
        <v>0</v>
      </c>
      <c r="R5" s="26">
        <f>IF(AND(Étapes!$E5&lt;=Périodes!H$3,Périodes!H$2&lt;=Étapes!$F5),1,0)</f>
        <v>0</v>
      </c>
      <c r="S5" s="26">
        <f>IF(AND(Étapes!$E5&lt;=Périodes!I$3,Périodes!I$2&lt;=Étapes!$F5),1,0)</f>
        <v>0</v>
      </c>
      <c r="T5" s="26">
        <f>IF(AND(Étapes!$E5&lt;=Périodes!J$3,Périodes!J$2&lt;=Étapes!$F5),1,0)</f>
        <v>0</v>
      </c>
      <c r="U5" s="26">
        <f>IF(AND(Étapes!$E5&lt;=Périodes!K$3,Périodes!K$2&lt;=Étapes!$F5),1,0)</f>
        <v>0</v>
      </c>
      <c r="V5" s="26">
        <f>IF(AND(Étapes!$E5&lt;=Périodes!L$3,Périodes!L$2&lt;=Étapes!$F5),1,0)</f>
        <v>0</v>
      </c>
      <c r="W5" s="26">
        <f>IF(AND(Étapes!$E5&lt;=Périodes!M$3,Périodes!M$2&lt;=Étapes!$F5),1,0)</f>
        <v>0</v>
      </c>
      <c r="X5" s="26">
        <f>IF(AND(Étapes!$E5&lt;=Périodes!N$3,Périodes!N$2&lt;=Étapes!$F5),1,0)</f>
        <v>0</v>
      </c>
      <c r="Y5" s="26">
        <f>IF(AND(Étapes!$E5&lt;=Périodes!O$3,Périodes!O$2&lt;=Étapes!$F5),1,0)</f>
        <v>0</v>
      </c>
      <c r="Z5" s="33">
        <f>IF(AND(Étapes!$E5&lt;=Périodes!P$3,Périodes!P$2&lt;=Étapes!$F5),1,0)</f>
        <v>0</v>
      </c>
    </row>
    <row r="6" spans="1:26" x14ac:dyDescent="0.3">
      <c r="A6" s="11" t="s">
        <v>8</v>
      </c>
      <c r="B6" s="12"/>
      <c r="C6" s="13">
        <v>43510</v>
      </c>
      <c r="D6" s="13"/>
      <c r="E6" s="13">
        <v>43510</v>
      </c>
      <c r="F6" s="13"/>
      <c r="G6" s="13" t="str">
        <f t="shared" ref="G6:G15" si="2">YEAR(E6)&amp;"-T"&amp;INT(MONTH(E6)/4)+1</f>
        <v>2019-T1</v>
      </c>
      <c r="H6" s="13" t="str">
        <f t="shared" si="0"/>
        <v>1900-T1</v>
      </c>
      <c r="I6" s="13" t="str">
        <f t="shared" si="1"/>
        <v>2019-M2</v>
      </c>
      <c r="J6" s="13" t="str">
        <f t="shared" si="1"/>
        <v>1900-M1</v>
      </c>
      <c r="K6" s="25">
        <f>IF(AND(Étapes!$E6&lt;=Périodes!A$3,Périodes!A$2&lt;=Étapes!$F6),1,0)</f>
        <v>0</v>
      </c>
      <c r="L6" s="26">
        <f>IF(AND(Étapes!$E6&lt;=Périodes!B$3,Périodes!B$2&lt;=Étapes!$F6),1,0)</f>
        <v>0</v>
      </c>
      <c r="M6" s="26">
        <f>IF(AND(Étapes!$E6&lt;=Périodes!C$3,Périodes!C$2&lt;=Étapes!$F6),1,0)</f>
        <v>0</v>
      </c>
      <c r="N6" s="26">
        <f>IF(AND(Étapes!$E6&lt;=Périodes!D$3,Périodes!D$2&lt;=Étapes!$F6),1,0)</f>
        <v>0</v>
      </c>
      <c r="O6" s="26">
        <f>IF(AND(Étapes!$E6&lt;=Périodes!E$3,Périodes!E$2&lt;=Étapes!$F6),1,0)</f>
        <v>0</v>
      </c>
      <c r="P6" s="26">
        <f>IF(AND(Étapes!$E6&lt;=Périodes!F$3,Périodes!F$2&lt;=Étapes!$F6),1,0)</f>
        <v>0</v>
      </c>
      <c r="Q6" s="26">
        <f>IF(AND(Étapes!$E6&lt;=Périodes!G$3,Périodes!G$2&lt;=Étapes!$F6),1,0)</f>
        <v>0</v>
      </c>
      <c r="R6" s="26">
        <f>IF(AND(Étapes!$E6&lt;=Périodes!H$3,Périodes!H$2&lt;=Étapes!$F6),1,0)</f>
        <v>0</v>
      </c>
      <c r="S6" s="26">
        <f>IF(AND(Étapes!$E6&lt;=Périodes!I$3,Périodes!I$2&lt;=Étapes!$F6),1,0)</f>
        <v>0</v>
      </c>
      <c r="T6" s="26">
        <f>IF(AND(Étapes!$E6&lt;=Périodes!J$3,Périodes!J$2&lt;=Étapes!$F6),1,0)</f>
        <v>0</v>
      </c>
      <c r="U6" s="26">
        <f>IF(AND(Étapes!$E6&lt;=Périodes!K$3,Périodes!K$2&lt;=Étapes!$F6),1,0)</f>
        <v>0</v>
      </c>
      <c r="V6" s="26">
        <f>IF(AND(Étapes!$E6&lt;=Périodes!L$3,Périodes!L$2&lt;=Étapes!$F6),1,0)</f>
        <v>0</v>
      </c>
      <c r="W6" s="26">
        <f>IF(AND(Étapes!$E6&lt;=Périodes!M$3,Périodes!M$2&lt;=Étapes!$F6),1,0)</f>
        <v>0</v>
      </c>
      <c r="X6" s="26">
        <f>IF(AND(Étapes!$E6&lt;=Périodes!N$3,Périodes!N$2&lt;=Étapes!$F6),1,0)</f>
        <v>0</v>
      </c>
      <c r="Y6" s="26">
        <f>IF(AND(Étapes!$E6&lt;=Périodes!O$3,Périodes!O$2&lt;=Étapes!$F6),1,0)</f>
        <v>0</v>
      </c>
      <c r="Z6" s="33">
        <f>IF(AND(Étapes!$E6&lt;=Périodes!P$3,Périodes!P$2&lt;=Étapes!$F6),1,0)</f>
        <v>0</v>
      </c>
    </row>
    <row r="7" spans="1:26" x14ac:dyDescent="0.3">
      <c r="A7" s="11" t="s">
        <v>9</v>
      </c>
      <c r="B7" s="12"/>
      <c r="C7" s="13">
        <v>43502</v>
      </c>
      <c r="D7" s="13"/>
      <c r="E7" s="13">
        <v>43502</v>
      </c>
      <c r="F7" s="13">
        <v>43597</v>
      </c>
      <c r="G7" s="13" t="str">
        <f t="shared" si="2"/>
        <v>2019-T1</v>
      </c>
      <c r="H7" s="13" t="str">
        <f t="shared" si="0"/>
        <v>2019-T2</v>
      </c>
      <c r="I7" s="13" t="str">
        <f t="shared" ref="I7:I15" si="3">YEAR(E7)&amp;"-M"&amp;INT(MONTH(E7))</f>
        <v>2019-M2</v>
      </c>
      <c r="J7" s="13" t="str">
        <f t="shared" ref="J7:J15" si="4">YEAR(F7)&amp;"-M"&amp;INT(MONTH(F7))</f>
        <v>2019-M5</v>
      </c>
      <c r="K7" s="25">
        <f>IF(AND(Étapes!$E7&lt;=Périodes!A$3,Périodes!A$2&lt;=Étapes!$F7),1,0)</f>
        <v>0</v>
      </c>
      <c r="L7" s="26">
        <f>IF(AND(Étapes!$E7&lt;=Périodes!B$3,Périodes!B$2&lt;=Étapes!$F7),1,0)</f>
        <v>1</v>
      </c>
      <c r="M7" s="26">
        <f>IF(AND(Étapes!$E7&lt;=Périodes!C$3,Périodes!C$2&lt;=Étapes!$F7),1,0)</f>
        <v>1</v>
      </c>
      <c r="N7" s="26">
        <f>IF(AND(Étapes!$E7&lt;=Périodes!D$3,Périodes!D$2&lt;=Étapes!$F7),1,0)</f>
        <v>1</v>
      </c>
      <c r="O7" s="26">
        <f>IF(AND(Étapes!$E7&lt;=Périodes!E$3,Périodes!E$2&lt;=Étapes!$F7),1,0)</f>
        <v>1</v>
      </c>
      <c r="P7" s="26">
        <f>IF(AND(Étapes!$E7&lt;=Périodes!F$3,Périodes!F$2&lt;=Étapes!$F7),1,0)</f>
        <v>0</v>
      </c>
      <c r="Q7" s="26">
        <f>IF(AND(Étapes!$E7&lt;=Périodes!G$3,Périodes!G$2&lt;=Étapes!$F7),1,0)</f>
        <v>0</v>
      </c>
      <c r="R7" s="26">
        <f>IF(AND(Étapes!$E7&lt;=Périodes!H$3,Périodes!H$2&lt;=Étapes!$F7),1,0)</f>
        <v>0</v>
      </c>
      <c r="S7" s="26">
        <f>IF(AND(Étapes!$E7&lt;=Périodes!I$3,Périodes!I$2&lt;=Étapes!$F7),1,0)</f>
        <v>0</v>
      </c>
      <c r="T7" s="26">
        <f>IF(AND(Étapes!$E7&lt;=Périodes!J$3,Périodes!J$2&lt;=Étapes!$F7),1,0)</f>
        <v>0</v>
      </c>
      <c r="U7" s="26">
        <f>IF(AND(Étapes!$E7&lt;=Périodes!K$3,Périodes!K$2&lt;=Étapes!$F7),1,0)</f>
        <v>0</v>
      </c>
      <c r="V7" s="26">
        <f>IF(AND(Étapes!$E7&lt;=Périodes!L$3,Périodes!L$2&lt;=Étapes!$F7),1,0)</f>
        <v>0</v>
      </c>
      <c r="W7" s="26">
        <f>IF(AND(Étapes!$E7&lt;=Périodes!M$3,Périodes!M$2&lt;=Étapes!$F7),1,0)</f>
        <v>0</v>
      </c>
      <c r="X7" s="26">
        <f>IF(AND(Étapes!$E7&lt;=Périodes!N$3,Périodes!N$2&lt;=Étapes!$F7),1,0)</f>
        <v>0</v>
      </c>
      <c r="Y7" s="26">
        <f>IF(AND(Étapes!$E7&lt;=Périodes!O$3,Périodes!O$2&lt;=Étapes!$F7),1,0)</f>
        <v>0</v>
      </c>
      <c r="Z7" s="33">
        <f>IF(AND(Étapes!$E7&lt;=Périodes!P$3,Périodes!P$2&lt;=Étapes!$F7),1,0)</f>
        <v>0</v>
      </c>
    </row>
    <row r="8" spans="1:26" x14ac:dyDescent="0.3">
      <c r="A8" s="11" t="s">
        <v>10</v>
      </c>
      <c r="B8" s="12"/>
      <c r="C8" s="14">
        <v>43560</v>
      </c>
      <c r="D8" s="14"/>
      <c r="E8" s="14">
        <v>43560</v>
      </c>
      <c r="F8" s="14">
        <v>43597</v>
      </c>
      <c r="G8" s="13" t="str">
        <f t="shared" si="2"/>
        <v>2019-T2</v>
      </c>
      <c r="H8" s="13" t="str">
        <f t="shared" si="0"/>
        <v>2019-T2</v>
      </c>
      <c r="I8" s="13" t="str">
        <f t="shared" si="3"/>
        <v>2019-M4</v>
      </c>
      <c r="J8" s="13" t="str">
        <f t="shared" si="4"/>
        <v>2019-M5</v>
      </c>
      <c r="K8" s="25">
        <f>IF(AND(Étapes!$E8&lt;=Périodes!A$3,Périodes!A$2&lt;=Étapes!$F8),1,0)</f>
        <v>0</v>
      </c>
      <c r="L8" s="26">
        <f>IF(AND(Étapes!$E8&lt;=Périodes!B$3,Périodes!B$2&lt;=Étapes!$F8),1,0)</f>
        <v>0</v>
      </c>
      <c r="M8" s="26">
        <f>IF(AND(Étapes!$E8&lt;=Périodes!C$3,Périodes!C$2&lt;=Étapes!$F8),1,0)</f>
        <v>0</v>
      </c>
      <c r="N8" s="26">
        <f>IF(AND(Étapes!$E8&lt;=Périodes!D$3,Périodes!D$2&lt;=Étapes!$F8),1,0)</f>
        <v>1</v>
      </c>
      <c r="O8" s="26">
        <f>IF(AND(Étapes!$E8&lt;=Périodes!E$3,Périodes!E$2&lt;=Étapes!$F8),1,0)</f>
        <v>1</v>
      </c>
      <c r="P8" s="26">
        <f>IF(AND(Étapes!$E8&lt;=Périodes!F$3,Périodes!F$2&lt;=Étapes!$F8),1,0)</f>
        <v>0</v>
      </c>
      <c r="Q8" s="26">
        <f>IF(AND(Étapes!$E8&lt;=Périodes!G$3,Périodes!G$2&lt;=Étapes!$F8),1,0)</f>
        <v>0</v>
      </c>
      <c r="R8" s="26">
        <f>IF(AND(Étapes!$E8&lt;=Périodes!H$3,Périodes!H$2&lt;=Étapes!$F8),1,0)</f>
        <v>0</v>
      </c>
      <c r="S8" s="26">
        <f>IF(AND(Étapes!$E8&lt;=Périodes!I$3,Périodes!I$2&lt;=Étapes!$F8),1,0)</f>
        <v>0</v>
      </c>
      <c r="T8" s="26">
        <f>IF(AND(Étapes!$E8&lt;=Périodes!J$3,Périodes!J$2&lt;=Étapes!$F8),1,0)</f>
        <v>0</v>
      </c>
      <c r="U8" s="26">
        <f>IF(AND(Étapes!$E8&lt;=Périodes!K$3,Périodes!K$2&lt;=Étapes!$F8),1,0)</f>
        <v>0</v>
      </c>
      <c r="V8" s="26">
        <f>IF(AND(Étapes!$E8&lt;=Périodes!L$3,Périodes!L$2&lt;=Étapes!$F8),1,0)</f>
        <v>0</v>
      </c>
      <c r="W8" s="26">
        <f>IF(AND(Étapes!$E8&lt;=Périodes!M$3,Périodes!M$2&lt;=Étapes!$F8),1,0)</f>
        <v>0</v>
      </c>
      <c r="X8" s="26">
        <f>IF(AND(Étapes!$E8&lt;=Périodes!N$3,Périodes!N$2&lt;=Étapes!$F8),1,0)</f>
        <v>0</v>
      </c>
      <c r="Y8" s="26">
        <f>IF(AND(Étapes!$E8&lt;=Périodes!O$3,Périodes!O$2&lt;=Étapes!$F8),1,0)</f>
        <v>0</v>
      </c>
      <c r="Z8" s="33">
        <f>IF(AND(Étapes!$E8&lt;=Périodes!P$3,Périodes!P$2&lt;=Étapes!$F8),1,0)</f>
        <v>0</v>
      </c>
    </row>
    <row r="9" spans="1:26" x14ac:dyDescent="0.3">
      <c r="A9" s="11" t="s">
        <v>11</v>
      </c>
      <c r="B9" s="12"/>
      <c r="C9" s="14">
        <v>43709</v>
      </c>
      <c r="D9" s="14"/>
      <c r="E9" s="14">
        <v>43709</v>
      </c>
      <c r="F9" s="14">
        <v>43707</v>
      </c>
      <c r="G9" s="13" t="str">
        <f t="shared" si="2"/>
        <v>2019-T3</v>
      </c>
      <c r="H9" s="13" t="str">
        <f t="shared" si="0"/>
        <v>2019-T3</v>
      </c>
      <c r="I9" s="13" t="str">
        <f t="shared" si="3"/>
        <v>2019-M9</v>
      </c>
      <c r="J9" s="13" t="str">
        <f t="shared" si="4"/>
        <v>2019-M8</v>
      </c>
      <c r="K9" s="25">
        <f>IF(AND(Étapes!$E9&lt;=Périodes!A$3,Périodes!A$2&lt;=Étapes!$F9),1,0)</f>
        <v>0</v>
      </c>
      <c r="L9" s="26">
        <f>IF(AND(Étapes!$E9&lt;=Périodes!B$3,Périodes!B$2&lt;=Étapes!$F9),1,0)</f>
        <v>0</v>
      </c>
      <c r="M9" s="26">
        <f>IF(AND(Étapes!$E9&lt;=Périodes!C$3,Périodes!C$2&lt;=Étapes!$F9),1,0)</f>
        <v>0</v>
      </c>
      <c r="N9" s="26">
        <f>IF(AND(Étapes!$E9&lt;=Périodes!D$3,Périodes!D$2&lt;=Étapes!$F9),1,0)</f>
        <v>0</v>
      </c>
      <c r="O9" s="26">
        <f>IF(AND(Étapes!$E9&lt;=Périodes!E$3,Périodes!E$2&lt;=Étapes!$F9),1,0)</f>
        <v>0</v>
      </c>
      <c r="P9" s="26">
        <f>IF(AND(Étapes!$E9&lt;=Périodes!F$3,Périodes!F$2&lt;=Étapes!$F9),1,0)</f>
        <v>0</v>
      </c>
      <c r="Q9" s="26">
        <f>IF(AND(Étapes!$E9&lt;=Périodes!G$3,Périodes!G$2&lt;=Étapes!$F9),1,0)</f>
        <v>0</v>
      </c>
      <c r="R9" s="26">
        <f>IF(AND(Étapes!$E9&lt;=Périodes!H$3,Périodes!H$2&lt;=Étapes!$F9),1,0)</f>
        <v>0</v>
      </c>
      <c r="S9" s="26">
        <f>IF(AND(Étapes!$E9&lt;=Périodes!I$3,Périodes!I$2&lt;=Étapes!$F9),1,0)</f>
        <v>0</v>
      </c>
      <c r="T9" s="26">
        <f>IF(AND(Étapes!$E9&lt;=Périodes!J$3,Périodes!J$2&lt;=Étapes!$F9),1,0)</f>
        <v>0</v>
      </c>
      <c r="U9" s="26">
        <f>IF(AND(Étapes!$E9&lt;=Périodes!K$3,Périodes!K$2&lt;=Étapes!$F9),1,0)</f>
        <v>0</v>
      </c>
      <c r="V9" s="26">
        <f>IF(AND(Étapes!$E9&lt;=Périodes!L$3,Périodes!L$2&lt;=Étapes!$F9),1,0)</f>
        <v>0</v>
      </c>
      <c r="W9" s="26">
        <f>IF(AND(Étapes!$E9&lt;=Périodes!M$3,Périodes!M$2&lt;=Étapes!$F9),1,0)</f>
        <v>0</v>
      </c>
      <c r="X9" s="26">
        <f>IF(AND(Étapes!$E9&lt;=Périodes!N$3,Périodes!N$2&lt;=Étapes!$F9),1,0)</f>
        <v>0</v>
      </c>
      <c r="Y9" s="26">
        <f>IF(AND(Étapes!$E9&lt;=Périodes!O$3,Périodes!O$2&lt;=Étapes!$F9),1,0)</f>
        <v>0</v>
      </c>
      <c r="Z9" s="33">
        <f>IF(AND(Étapes!$E9&lt;=Périodes!P$3,Périodes!P$2&lt;=Étapes!$F9),1,0)</f>
        <v>0</v>
      </c>
    </row>
    <row r="10" spans="1:26" x14ac:dyDescent="0.3">
      <c r="A10" s="36" t="s">
        <v>12</v>
      </c>
      <c r="B10" s="37"/>
      <c r="C10" s="10">
        <v>43510</v>
      </c>
      <c r="D10" s="10">
        <v>43814</v>
      </c>
      <c r="E10" s="10">
        <v>43510</v>
      </c>
      <c r="F10" s="10">
        <v>43814</v>
      </c>
      <c r="G10" s="10" t="str">
        <f t="shared" si="2"/>
        <v>2019-T1</v>
      </c>
      <c r="H10" s="10" t="str">
        <f t="shared" si="0"/>
        <v>2019-T4</v>
      </c>
      <c r="I10" s="10" t="str">
        <f t="shared" si="3"/>
        <v>2019-M2</v>
      </c>
      <c r="J10" s="10" t="str">
        <f t="shared" si="4"/>
        <v>2019-M12</v>
      </c>
      <c r="K10" s="25">
        <f>IF(AND(Étapes!$E10&lt;=Périodes!A$3,Périodes!A$2&lt;=Étapes!$F10),1,0)</f>
        <v>0</v>
      </c>
      <c r="L10" s="26">
        <f>IF(AND(Étapes!$E10&lt;=Périodes!B$3,Périodes!B$2&lt;=Étapes!$F10),1,0)</f>
        <v>1</v>
      </c>
      <c r="M10" s="26">
        <f>IF(AND(Étapes!$E10&lt;=Périodes!C$3,Périodes!C$2&lt;=Étapes!$F10),1,0)</f>
        <v>1</v>
      </c>
      <c r="N10" s="26">
        <f>IF(AND(Étapes!$E10&lt;=Périodes!D$3,Périodes!D$2&lt;=Étapes!$F10),1,0)</f>
        <v>1</v>
      </c>
      <c r="O10" s="26">
        <f>IF(AND(Étapes!$E10&lt;=Périodes!E$3,Périodes!E$2&lt;=Étapes!$F10),1,0)</f>
        <v>1</v>
      </c>
      <c r="P10" s="26">
        <f>IF(AND(Étapes!$E10&lt;=Périodes!F$3,Périodes!F$2&lt;=Étapes!$F10),1,0)</f>
        <v>1</v>
      </c>
      <c r="Q10" s="26">
        <f>IF(AND(Étapes!$E10&lt;=Périodes!G$3,Périodes!G$2&lt;=Étapes!$F10),1,0)</f>
        <v>1</v>
      </c>
      <c r="R10" s="26">
        <f>IF(AND(Étapes!$E10&lt;=Périodes!H$3,Périodes!H$2&lt;=Étapes!$F10),1,0)</f>
        <v>1</v>
      </c>
      <c r="S10" s="26">
        <f>IF(AND(Étapes!$E10&lt;=Périodes!I$3,Périodes!I$2&lt;=Étapes!$F10),1,0)</f>
        <v>1</v>
      </c>
      <c r="T10" s="26">
        <f>IF(AND(Étapes!$E10&lt;=Périodes!J$3,Périodes!J$2&lt;=Étapes!$F10),1,0)</f>
        <v>1</v>
      </c>
      <c r="U10" s="26">
        <f>IF(AND(Étapes!$E10&lt;=Périodes!K$3,Périodes!K$2&lt;=Étapes!$F10),1,0)</f>
        <v>1</v>
      </c>
      <c r="V10" s="26">
        <f>IF(AND(Étapes!$E10&lt;=Périodes!L$3,Périodes!L$2&lt;=Étapes!$F10),1,0)</f>
        <v>1</v>
      </c>
      <c r="W10" s="26">
        <f>IF(AND(Étapes!$E10&lt;=Périodes!M$3,Périodes!M$2&lt;=Étapes!$F10),1,0)</f>
        <v>0</v>
      </c>
      <c r="X10" s="26">
        <f>IF(AND(Étapes!$E10&lt;=Périodes!N$3,Périodes!N$2&lt;=Étapes!$F10),1,0)</f>
        <v>0</v>
      </c>
      <c r="Y10" s="26">
        <f>IF(AND(Étapes!$E10&lt;=Périodes!O$3,Périodes!O$2&lt;=Étapes!$F10),1,0)</f>
        <v>0</v>
      </c>
      <c r="Z10" s="33">
        <f>IF(AND(Étapes!$E10&lt;=Périodes!P$3,Périodes!P$2&lt;=Étapes!$F10),1,0)</f>
        <v>0</v>
      </c>
    </row>
    <row r="11" spans="1:26" x14ac:dyDescent="0.3">
      <c r="A11" s="15" t="s">
        <v>8</v>
      </c>
      <c r="B11" s="16"/>
      <c r="C11" s="13">
        <v>43649</v>
      </c>
      <c r="D11" s="17"/>
      <c r="E11" s="13">
        <v>43649</v>
      </c>
      <c r="F11" s="17">
        <v>43504</v>
      </c>
      <c r="G11" s="13" t="str">
        <f t="shared" si="2"/>
        <v>2019-T2</v>
      </c>
      <c r="H11" s="13" t="str">
        <f t="shared" si="0"/>
        <v>2019-T1</v>
      </c>
      <c r="I11" s="13" t="str">
        <f t="shared" si="3"/>
        <v>2019-M7</v>
      </c>
      <c r="J11" s="13" t="str">
        <f t="shared" si="4"/>
        <v>2019-M2</v>
      </c>
      <c r="K11" s="25">
        <f>IF(AND(Étapes!$E11&lt;=Périodes!A$3,Périodes!A$2&lt;=Étapes!$F11),1,0)</f>
        <v>0</v>
      </c>
      <c r="L11" s="26">
        <f>IF(AND(Étapes!$E11&lt;=Périodes!B$3,Périodes!B$2&lt;=Étapes!$F11),1,0)</f>
        <v>0</v>
      </c>
      <c r="M11" s="26">
        <f>IF(AND(Étapes!$E11&lt;=Périodes!C$3,Périodes!C$2&lt;=Étapes!$F11),1,0)</f>
        <v>0</v>
      </c>
      <c r="N11" s="26">
        <f>IF(AND(Étapes!$E11&lt;=Périodes!D$3,Périodes!D$2&lt;=Étapes!$F11),1,0)</f>
        <v>0</v>
      </c>
      <c r="O11" s="26">
        <f>IF(AND(Étapes!$E11&lt;=Périodes!E$3,Périodes!E$2&lt;=Étapes!$F11),1,0)</f>
        <v>0</v>
      </c>
      <c r="P11" s="26">
        <f>IF(AND(Étapes!$E11&lt;=Périodes!F$3,Périodes!F$2&lt;=Étapes!$F11),1,0)</f>
        <v>0</v>
      </c>
      <c r="Q11" s="26">
        <f>IF(AND(Étapes!$E11&lt;=Périodes!G$3,Périodes!G$2&lt;=Étapes!$F11),1,0)</f>
        <v>0</v>
      </c>
      <c r="R11" s="26">
        <f>IF(AND(Étapes!$E11&lt;=Périodes!H$3,Périodes!H$2&lt;=Étapes!$F11),1,0)</f>
        <v>0</v>
      </c>
      <c r="S11" s="26">
        <f>IF(AND(Étapes!$E11&lt;=Périodes!I$3,Périodes!I$2&lt;=Étapes!$F11),1,0)</f>
        <v>0</v>
      </c>
      <c r="T11" s="26">
        <f>IF(AND(Étapes!$E11&lt;=Périodes!J$3,Périodes!J$2&lt;=Étapes!$F11),1,0)</f>
        <v>0</v>
      </c>
      <c r="U11" s="26">
        <f>IF(AND(Étapes!$E11&lt;=Périodes!K$3,Périodes!K$2&lt;=Étapes!$F11),1,0)</f>
        <v>0</v>
      </c>
      <c r="V11" s="26">
        <f>IF(AND(Étapes!$E11&lt;=Périodes!L$3,Périodes!L$2&lt;=Étapes!$F11),1,0)</f>
        <v>0</v>
      </c>
      <c r="W11" s="26">
        <f>IF(AND(Étapes!$E11&lt;=Périodes!M$3,Périodes!M$2&lt;=Étapes!$F11),1,0)</f>
        <v>0</v>
      </c>
      <c r="X11" s="26">
        <f>IF(AND(Étapes!$E11&lt;=Périodes!N$3,Périodes!N$2&lt;=Étapes!$F11),1,0)</f>
        <v>0</v>
      </c>
      <c r="Y11" s="26">
        <f>IF(AND(Étapes!$E11&lt;=Périodes!O$3,Périodes!O$2&lt;=Étapes!$F11),1,0)</f>
        <v>0</v>
      </c>
      <c r="Z11" s="33">
        <f>IF(AND(Étapes!$E11&lt;=Périodes!P$3,Périodes!P$2&lt;=Étapes!$F11),1,0)</f>
        <v>0</v>
      </c>
    </row>
    <row r="12" spans="1:26" x14ac:dyDescent="0.3">
      <c r="A12" s="15" t="s">
        <v>9</v>
      </c>
      <c r="B12" s="16"/>
      <c r="C12" s="14">
        <v>43689</v>
      </c>
      <c r="D12" s="17"/>
      <c r="E12" s="14">
        <v>43689</v>
      </c>
      <c r="F12" s="17">
        <v>43505</v>
      </c>
      <c r="G12" s="13" t="str">
        <f t="shared" si="2"/>
        <v>2019-T3</v>
      </c>
      <c r="H12" s="13" t="str">
        <f t="shared" si="0"/>
        <v>2019-T1</v>
      </c>
      <c r="I12" s="13" t="str">
        <f t="shared" si="3"/>
        <v>2019-M8</v>
      </c>
      <c r="J12" s="13" t="str">
        <f t="shared" si="4"/>
        <v>2019-M2</v>
      </c>
      <c r="K12" s="25">
        <f>IF(AND(Étapes!$E12&lt;=Périodes!A$3,Périodes!A$2&lt;=Étapes!$F12),1,0)</f>
        <v>0</v>
      </c>
      <c r="L12" s="26">
        <f>IF(AND(Étapes!$E12&lt;=Périodes!B$3,Périodes!B$2&lt;=Étapes!$F12),1,0)</f>
        <v>0</v>
      </c>
      <c r="M12" s="26">
        <f>IF(AND(Étapes!$E12&lt;=Périodes!C$3,Périodes!C$2&lt;=Étapes!$F12),1,0)</f>
        <v>0</v>
      </c>
      <c r="N12" s="26">
        <f>IF(AND(Étapes!$E12&lt;=Périodes!D$3,Périodes!D$2&lt;=Étapes!$F12),1,0)</f>
        <v>0</v>
      </c>
      <c r="O12" s="26">
        <f>IF(AND(Étapes!$E12&lt;=Périodes!E$3,Périodes!E$2&lt;=Étapes!$F12),1,0)</f>
        <v>0</v>
      </c>
      <c r="P12" s="26">
        <f>IF(AND(Étapes!$E12&lt;=Périodes!F$3,Périodes!F$2&lt;=Étapes!$F12),1,0)</f>
        <v>0</v>
      </c>
      <c r="Q12" s="26">
        <f>IF(AND(Étapes!$E12&lt;=Périodes!G$3,Périodes!G$2&lt;=Étapes!$F12),1,0)</f>
        <v>0</v>
      </c>
      <c r="R12" s="26">
        <f>IF(AND(Étapes!$E12&lt;=Périodes!H$3,Périodes!H$2&lt;=Étapes!$F12),1,0)</f>
        <v>0</v>
      </c>
      <c r="S12" s="26">
        <f>IF(AND(Étapes!$E12&lt;=Périodes!I$3,Périodes!I$2&lt;=Étapes!$F12),1,0)</f>
        <v>0</v>
      </c>
      <c r="T12" s="26">
        <f>IF(AND(Étapes!$E12&lt;=Périodes!J$3,Périodes!J$2&lt;=Étapes!$F12),1,0)</f>
        <v>0</v>
      </c>
      <c r="U12" s="26">
        <f>IF(AND(Étapes!$E12&lt;=Périodes!K$3,Périodes!K$2&lt;=Étapes!$F12),1,0)</f>
        <v>0</v>
      </c>
      <c r="V12" s="26">
        <f>IF(AND(Étapes!$E12&lt;=Périodes!L$3,Périodes!L$2&lt;=Étapes!$F12),1,0)</f>
        <v>0</v>
      </c>
      <c r="W12" s="26">
        <f>IF(AND(Étapes!$E12&lt;=Périodes!M$3,Périodes!M$2&lt;=Étapes!$F12),1,0)</f>
        <v>0</v>
      </c>
      <c r="X12" s="26">
        <f>IF(AND(Étapes!$E12&lt;=Périodes!N$3,Périodes!N$2&lt;=Étapes!$F12),1,0)</f>
        <v>0</v>
      </c>
      <c r="Y12" s="26">
        <f>IF(AND(Étapes!$E12&lt;=Périodes!O$3,Périodes!O$2&lt;=Étapes!$F12),1,0)</f>
        <v>0</v>
      </c>
      <c r="Z12" s="33">
        <f>IF(AND(Étapes!$E12&lt;=Périodes!P$3,Périodes!P$2&lt;=Étapes!$F12),1,0)</f>
        <v>0</v>
      </c>
    </row>
    <row r="13" spans="1:26" x14ac:dyDescent="0.3">
      <c r="A13" s="36" t="s">
        <v>13</v>
      </c>
      <c r="B13" s="37"/>
      <c r="C13" s="10">
        <v>43473</v>
      </c>
      <c r="D13" s="10">
        <v>43586</v>
      </c>
      <c r="E13" s="10">
        <v>43473</v>
      </c>
      <c r="F13" s="10">
        <v>43586</v>
      </c>
      <c r="G13" s="10" t="str">
        <f t="shared" si="2"/>
        <v>2019-T1</v>
      </c>
      <c r="H13" s="10" t="str">
        <f t="shared" si="0"/>
        <v>2019-T2</v>
      </c>
      <c r="I13" s="10" t="str">
        <f t="shared" si="3"/>
        <v>2019-M1</v>
      </c>
      <c r="J13" s="10" t="str">
        <f t="shared" si="4"/>
        <v>2019-M5</v>
      </c>
      <c r="K13" s="25">
        <f>IF(AND(Étapes!$E13&lt;=Périodes!A$3,Périodes!A$2&lt;=Étapes!$F13),1,0)</f>
        <v>1</v>
      </c>
      <c r="L13" s="26">
        <f>IF(AND(Étapes!$E13&lt;=Périodes!B$3,Périodes!B$2&lt;=Étapes!$F13),1,0)</f>
        <v>1</v>
      </c>
      <c r="M13" s="26">
        <f>IF(AND(Étapes!$E13&lt;=Périodes!C$3,Périodes!C$2&lt;=Étapes!$F13),1,0)</f>
        <v>1</v>
      </c>
      <c r="N13" s="26">
        <f>IF(AND(Étapes!$E13&lt;=Périodes!D$3,Périodes!D$2&lt;=Étapes!$F13),1,0)</f>
        <v>1</v>
      </c>
      <c r="O13" s="26">
        <f>IF(AND(Étapes!$E13&lt;=Périodes!E$3,Périodes!E$2&lt;=Étapes!$F13),1,0)</f>
        <v>1</v>
      </c>
      <c r="P13" s="26">
        <f>IF(AND(Étapes!$E13&lt;=Périodes!F$3,Périodes!F$2&lt;=Étapes!$F13),1,0)</f>
        <v>0</v>
      </c>
      <c r="Q13" s="26">
        <f>IF(AND(Étapes!$E13&lt;=Périodes!G$3,Périodes!G$2&lt;=Étapes!$F13),1,0)</f>
        <v>0</v>
      </c>
      <c r="R13" s="26">
        <f>IF(AND(Étapes!$E13&lt;=Périodes!H$3,Périodes!H$2&lt;=Étapes!$F13),1,0)</f>
        <v>0</v>
      </c>
      <c r="S13" s="26">
        <f>IF(AND(Étapes!$E13&lt;=Périodes!I$3,Périodes!I$2&lt;=Étapes!$F13),1,0)</f>
        <v>0</v>
      </c>
      <c r="T13" s="26">
        <f>IF(AND(Étapes!$E13&lt;=Périodes!J$3,Périodes!J$2&lt;=Étapes!$F13),1,0)</f>
        <v>0</v>
      </c>
      <c r="U13" s="26">
        <f>IF(AND(Étapes!$E13&lt;=Périodes!K$3,Périodes!K$2&lt;=Étapes!$F13),1,0)</f>
        <v>0</v>
      </c>
      <c r="V13" s="26">
        <f>IF(AND(Étapes!$E13&lt;=Périodes!L$3,Périodes!L$2&lt;=Étapes!$F13),1,0)</f>
        <v>0</v>
      </c>
      <c r="W13" s="26">
        <f>IF(AND(Étapes!$E13&lt;=Périodes!M$3,Périodes!M$2&lt;=Étapes!$F13),1,0)</f>
        <v>0</v>
      </c>
      <c r="X13" s="26">
        <f>IF(AND(Étapes!$E13&lt;=Périodes!N$3,Périodes!N$2&lt;=Étapes!$F13),1,0)</f>
        <v>0</v>
      </c>
      <c r="Y13" s="26">
        <f>IF(AND(Étapes!$E13&lt;=Périodes!O$3,Périodes!O$2&lt;=Étapes!$F13),1,0)</f>
        <v>0</v>
      </c>
      <c r="Z13" s="33">
        <f>IF(AND(Étapes!$E13&lt;=Périodes!P$3,Périodes!P$2&lt;=Étapes!$F13),1,0)</f>
        <v>0</v>
      </c>
    </row>
    <row r="14" spans="1:26" x14ac:dyDescent="0.3">
      <c r="A14" s="11" t="s">
        <v>8</v>
      </c>
      <c r="B14" s="12"/>
      <c r="C14" s="14">
        <v>43862</v>
      </c>
      <c r="D14" s="14"/>
      <c r="E14" s="14">
        <v>43862</v>
      </c>
      <c r="F14" s="14">
        <v>43889</v>
      </c>
      <c r="G14" s="13" t="str">
        <f t="shared" si="2"/>
        <v>2020-T1</v>
      </c>
      <c r="H14" s="13" t="str">
        <f t="shared" si="0"/>
        <v>2020-T1</v>
      </c>
      <c r="I14" s="13" t="str">
        <f t="shared" si="3"/>
        <v>2020-M2</v>
      </c>
      <c r="J14" s="13" t="str">
        <f t="shared" si="4"/>
        <v>2020-M2</v>
      </c>
      <c r="K14" s="25">
        <f>IF(AND(Étapes!$E14&lt;=Périodes!A$3,Périodes!A$2&lt;=Étapes!$F14),1,0)</f>
        <v>0</v>
      </c>
      <c r="L14" s="26">
        <f>IF(AND(Étapes!$E14&lt;=Périodes!B$3,Périodes!B$2&lt;=Étapes!$F14),1,0)</f>
        <v>0</v>
      </c>
      <c r="M14" s="26">
        <f>IF(AND(Étapes!$E14&lt;=Périodes!C$3,Périodes!C$2&lt;=Étapes!$F14),1,0)</f>
        <v>0</v>
      </c>
      <c r="N14" s="26">
        <f>IF(AND(Étapes!$E14&lt;=Périodes!D$3,Périodes!D$2&lt;=Étapes!$F14),1,0)</f>
        <v>0</v>
      </c>
      <c r="O14" s="26">
        <f>IF(AND(Étapes!$E14&lt;=Périodes!E$3,Périodes!E$2&lt;=Étapes!$F14),1,0)</f>
        <v>0</v>
      </c>
      <c r="P14" s="26">
        <f>IF(AND(Étapes!$E14&lt;=Périodes!F$3,Périodes!F$2&lt;=Étapes!$F14),1,0)</f>
        <v>0</v>
      </c>
      <c r="Q14" s="26">
        <f>IF(AND(Étapes!$E14&lt;=Périodes!G$3,Périodes!G$2&lt;=Étapes!$F14),1,0)</f>
        <v>0</v>
      </c>
      <c r="R14" s="26">
        <f>IF(AND(Étapes!$E14&lt;=Périodes!H$3,Périodes!H$2&lt;=Étapes!$F14),1,0)</f>
        <v>0</v>
      </c>
      <c r="S14" s="26">
        <f>IF(AND(Étapes!$E14&lt;=Périodes!I$3,Périodes!I$2&lt;=Étapes!$F14),1,0)</f>
        <v>0</v>
      </c>
      <c r="T14" s="26">
        <f>IF(AND(Étapes!$E14&lt;=Périodes!J$3,Périodes!J$2&lt;=Étapes!$F14),1,0)</f>
        <v>0</v>
      </c>
      <c r="U14" s="26">
        <f>IF(AND(Étapes!$E14&lt;=Périodes!K$3,Périodes!K$2&lt;=Étapes!$F14),1,0)</f>
        <v>0</v>
      </c>
      <c r="V14" s="26">
        <f>IF(AND(Étapes!$E14&lt;=Périodes!L$3,Périodes!L$2&lt;=Étapes!$F14),1,0)</f>
        <v>0</v>
      </c>
      <c r="W14" s="26">
        <f>IF(AND(Étapes!$E14&lt;=Périodes!M$3,Périodes!M$2&lt;=Étapes!$F14),1,0)</f>
        <v>0</v>
      </c>
      <c r="X14" s="26">
        <f>IF(AND(Étapes!$E14&lt;=Périodes!N$3,Périodes!N$2&lt;=Étapes!$F14),1,0)</f>
        <v>1</v>
      </c>
      <c r="Y14" s="26">
        <f>IF(AND(Étapes!$E14&lt;=Périodes!O$3,Périodes!O$2&lt;=Étapes!$F14),1,0)</f>
        <v>0</v>
      </c>
      <c r="Z14" s="33">
        <f>IF(AND(Étapes!$E14&lt;=Périodes!P$3,Périodes!P$2&lt;=Étapes!$F14),1,0)</f>
        <v>0</v>
      </c>
    </row>
    <row r="15" spans="1:26" x14ac:dyDescent="0.3">
      <c r="A15" s="11" t="s">
        <v>9</v>
      </c>
      <c r="B15" s="12"/>
      <c r="C15" s="14">
        <v>43891</v>
      </c>
      <c r="D15" s="14"/>
      <c r="E15" s="14">
        <v>43891</v>
      </c>
      <c r="F15" s="14">
        <v>43918</v>
      </c>
      <c r="G15" s="13" t="str">
        <f t="shared" si="2"/>
        <v>2020-T1</v>
      </c>
      <c r="H15" s="13" t="str">
        <f t="shared" si="0"/>
        <v>2020-T1</v>
      </c>
      <c r="I15" s="13" t="str">
        <f t="shared" si="3"/>
        <v>2020-M3</v>
      </c>
      <c r="J15" s="13" t="str">
        <f t="shared" si="4"/>
        <v>2020-M3</v>
      </c>
      <c r="K15" s="25">
        <f>IF(AND(Étapes!$E15&lt;=Périodes!A$3,Périodes!A$2&lt;=Étapes!$F15),1,0)</f>
        <v>0</v>
      </c>
      <c r="L15" s="26">
        <f>IF(AND(Étapes!$E15&lt;=Périodes!B$3,Périodes!B$2&lt;=Étapes!$F15),1,0)</f>
        <v>0</v>
      </c>
      <c r="M15" s="26">
        <f>IF(AND(Étapes!$E15&lt;=Périodes!C$3,Périodes!C$2&lt;=Étapes!$F15),1,0)</f>
        <v>0</v>
      </c>
      <c r="N15" s="26">
        <f>IF(AND(Étapes!$E15&lt;=Périodes!D$3,Périodes!D$2&lt;=Étapes!$F15),1,0)</f>
        <v>0</v>
      </c>
      <c r="O15" s="26">
        <f>IF(AND(Étapes!$E15&lt;=Périodes!E$3,Périodes!E$2&lt;=Étapes!$F15),1,0)</f>
        <v>0</v>
      </c>
      <c r="P15" s="26">
        <f>IF(AND(Étapes!$E15&lt;=Périodes!F$3,Périodes!F$2&lt;=Étapes!$F15),1,0)</f>
        <v>0</v>
      </c>
      <c r="Q15" s="26">
        <f>IF(AND(Étapes!$E15&lt;=Périodes!G$3,Périodes!G$2&lt;=Étapes!$F15),1,0)</f>
        <v>0</v>
      </c>
      <c r="R15" s="26">
        <f>IF(AND(Étapes!$E15&lt;=Périodes!H$3,Périodes!H$2&lt;=Étapes!$F15),1,0)</f>
        <v>0</v>
      </c>
      <c r="S15" s="26">
        <f>IF(AND(Étapes!$E15&lt;=Périodes!I$3,Périodes!I$2&lt;=Étapes!$F15),1,0)</f>
        <v>0</v>
      </c>
      <c r="T15" s="26">
        <f>IF(AND(Étapes!$E15&lt;=Périodes!J$3,Périodes!J$2&lt;=Étapes!$F15),1,0)</f>
        <v>0</v>
      </c>
      <c r="U15" s="26">
        <f>IF(AND(Étapes!$E15&lt;=Périodes!K$3,Périodes!K$2&lt;=Étapes!$F15),1,0)</f>
        <v>0</v>
      </c>
      <c r="V15" s="26">
        <f>IF(AND(Étapes!$E15&lt;=Périodes!L$3,Périodes!L$2&lt;=Étapes!$F15),1,0)</f>
        <v>0</v>
      </c>
      <c r="W15" s="26">
        <f>IF(AND(Étapes!$E15&lt;=Périodes!M$3,Périodes!M$2&lt;=Étapes!$F15),1,0)</f>
        <v>0</v>
      </c>
      <c r="X15" s="26">
        <f>IF(AND(Étapes!$E15&lt;=Périodes!N$3,Périodes!N$2&lt;=Étapes!$F15),1,0)</f>
        <v>0</v>
      </c>
      <c r="Y15" s="26">
        <f>IF(AND(Étapes!$E15&lt;=Périodes!O$3,Périodes!O$2&lt;=Étapes!$F15),1,0)</f>
        <v>1</v>
      </c>
      <c r="Z15" s="33">
        <f>IF(AND(Étapes!$E15&lt;=Périodes!P$3,Périodes!P$2&lt;=Étapes!$F15),1,0)</f>
        <v>0</v>
      </c>
    </row>
    <row r="16" spans="1:26" x14ac:dyDescent="0.3"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1:26" x14ac:dyDescent="0.3"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1:26" x14ac:dyDescent="0.3"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1:26" x14ac:dyDescent="0.3"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</sheetData>
  <mergeCells count="16">
    <mergeCell ref="W1:Z1"/>
    <mergeCell ref="K2:M2"/>
    <mergeCell ref="N2:P2"/>
    <mergeCell ref="Q2:S2"/>
    <mergeCell ref="T2:V2"/>
    <mergeCell ref="W2:Y2"/>
    <mergeCell ref="K1:V1"/>
    <mergeCell ref="A4:B4"/>
    <mergeCell ref="A5:B5"/>
    <mergeCell ref="A10:B10"/>
    <mergeCell ref="A13:B13"/>
    <mergeCell ref="H1:H2"/>
    <mergeCell ref="A1:B2"/>
    <mergeCell ref="E1:E2"/>
    <mergeCell ref="G1:G2"/>
    <mergeCell ref="C1:C2"/>
  </mergeCells>
  <conditionalFormatting sqref="K4:Z15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02362-A182-4242-8809-7B65100294BA}">
  <dimension ref="A1:O3"/>
  <sheetViews>
    <sheetView tabSelected="1" workbookViewId="0">
      <selection activeCell="A5" sqref="A5"/>
    </sheetView>
  </sheetViews>
  <sheetFormatPr baseColWidth="10" defaultRowHeight="14.4" x14ac:dyDescent="0.3"/>
  <sheetData>
    <row r="1" spans="1:15" x14ac:dyDescent="0.3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</row>
    <row r="2" spans="1:15" x14ac:dyDescent="0.3">
      <c r="A2" s="24">
        <v>43466</v>
      </c>
      <c r="B2" s="24">
        <v>43497</v>
      </c>
      <c r="C2" s="24">
        <v>43525</v>
      </c>
      <c r="D2" s="24">
        <v>43556</v>
      </c>
      <c r="E2" s="24">
        <v>43586</v>
      </c>
      <c r="F2" s="24">
        <v>43617</v>
      </c>
      <c r="G2" s="24">
        <v>43647</v>
      </c>
      <c r="H2" s="24">
        <v>43678</v>
      </c>
      <c r="I2" s="24">
        <v>43709</v>
      </c>
      <c r="J2" s="24">
        <v>43739</v>
      </c>
      <c r="K2" s="24">
        <v>43770</v>
      </c>
      <c r="L2" s="24">
        <v>43800</v>
      </c>
      <c r="M2" s="24">
        <v>43831</v>
      </c>
      <c r="N2" s="24">
        <v>43862</v>
      </c>
      <c r="O2" s="24">
        <v>43891</v>
      </c>
    </row>
    <row r="3" spans="1:15" x14ac:dyDescent="0.3">
      <c r="A3" s="24">
        <v>43496</v>
      </c>
      <c r="B3" s="24">
        <v>43524</v>
      </c>
      <c r="C3" s="24">
        <v>43555</v>
      </c>
      <c r="D3" s="24">
        <v>43585</v>
      </c>
      <c r="E3" s="24">
        <v>43616</v>
      </c>
      <c r="F3" s="24">
        <v>43646</v>
      </c>
      <c r="G3" s="24">
        <v>43677</v>
      </c>
      <c r="H3" s="24">
        <v>43708</v>
      </c>
      <c r="I3" s="24">
        <v>43738</v>
      </c>
      <c r="J3" s="24">
        <v>43769</v>
      </c>
      <c r="K3" s="24">
        <v>43799</v>
      </c>
      <c r="L3" s="24">
        <v>43830</v>
      </c>
      <c r="M3" s="24">
        <v>43861</v>
      </c>
      <c r="N3" s="24">
        <v>43889</v>
      </c>
      <c r="O3" s="24">
        <v>43921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45CD1EEB2FD47857ED0C5C7C9BD3B" ma:contentTypeVersion="11" ma:contentTypeDescription="Create a new document." ma:contentTypeScope="" ma:versionID="31cd6a9b3935c060afe427af707177f2">
  <xsd:schema xmlns:xsd="http://www.w3.org/2001/XMLSchema" xmlns:xs="http://www.w3.org/2001/XMLSchema" xmlns:p="http://schemas.microsoft.com/office/2006/metadata/properties" xmlns:ns3="56a6483d-02a0-40a4-895d-9b8ca543afe3" xmlns:ns4="cb8ffd6d-6f04-4438-8dd3-ba3518bbf9a9" targetNamespace="http://schemas.microsoft.com/office/2006/metadata/properties" ma:root="true" ma:fieldsID="029045e8c9f2fe76bfc803645008e9d9" ns3:_="" ns4:_="">
    <xsd:import namespace="56a6483d-02a0-40a4-895d-9b8ca543afe3"/>
    <xsd:import namespace="cb8ffd6d-6f04-4438-8dd3-ba3518bbf9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6483d-02a0-40a4-895d-9b8ca543af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ffd6d-6f04-4438-8dd3-ba3518bbf9a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D2461-6E16-4A4D-990E-E6604715E1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12CA2D-721A-415F-957A-B4BED2B1B827}">
  <ds:schemaRefs>
    <ds:schemaRef ds:uri="56a6483d-02a0-40a4-895d-9b8ca543afe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b8ffd6d-6f04-4438-8dd3-ba3518bbf9a9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9D8C5C-4BBF-41FF-90B5-C1E24BCB0C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6483d-02a0-40a4-895d-9b8ca543afe3"/>
    <ds:schemaRef ds:uri="cb8ffd6d-6f04-4438-8dd3-ba3518bbf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Étapes</vt:lpstr>
      <vt:lpstr>Périodes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Gouin</dc:creator>
  <cp:lastModifiedBy>Claudine Sauvadet</cp:lastModifiedBy>
  <cp:lastPrinted>2019-04-02T20:15:17Z</cp:lastPrinted>
  <dcterms:created xsi:type="dcterms:W3CDTF">2019-04-01T16:44:23Z</dcterms:created>
  <dcterms:modified xsi:type="dcterms:W3CDTF">2019-08-26T14:30:02Z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0x010100E7145CD1EEB2FD47857ED0C5C7C9BD3B</vt:lpwstr>
  </property>
</Properties>
</file>