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 codeName="ThisWorkbook"/>
  <xr:revisionPtr revIDLastSave="0" documentId="13_ncr:1_{15CCD17B-872E-43C6-910F-2EF03DE81068}" xr6:coauthVersionLast="43" xr6:coauthVersionMax="43" xr10:uidLastSave="{00000000-0000-0000-0000-000000000000}"/>
  <bookViews>
    <workbookView xWindow="-120" yWindow="-120" windowWidth="20730" windowHeight="11160" tabRatio="856" xr2:uid="{9BBB3765-C61F-4DA1-BC98-4577239E98CB}"/>
  </bookViews>
  <sheets>
    <sheet name="Semaine Educ.1" sheetId="4" r:id="rId1"/>
    <sheet name="Budget S1" sheetId="1" r:id="rId2"/>
    <sheet name="Pique-niques S1" sheetId="7" r:id="rId3"/>
  </sheets>
  <definedNames>
    <definedName name="_xlnm._FilterDatabase" localSheetId="0" hidden="1">'Semaine Educ.1'!$A$6:$I$21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4" l="1"/>
  <c r="C56" i="4"/>
  <c r="D4" i="1"/>
  <c r="J4" i="1" s="1"/>
  <c r="A1" i="1" l="1"/>
  <c r="E10" i="7" l="1"/>
  <c r="A1" i="7" l="1"/>
  <c r="B9" i="7" l="1"/>
  <c r="E9" i="7"/>
  <c r="G9" i="7"/>
  <c r="J9" i="7"/>
  <c r="B10" i="7"/>
  <c r="G10" i="7"/>
  <c r="J10" i="7"/>
  <c r="B11" i="7"/>
  <c r="E11" i="7"/>
  <c r="G11" i="7"/>
  <c r="J11" i="7"/>
  <c r="B12" i="7"/>
  <c r="E12" i="7"/>
  <c r="G12" i="7"/>
  <c r="J12" i="7"/>
  <c r="B13" i="7"/>
  <c r="E13" i="7"/>
  <c r="G13" i="7"/>
  <c r="J13" i="7"/>
  <c r="B14" i="7"/>
  <c r="E14" i="7"/>
  <c r="G14" i="7"/>
  <c r="J14" i="7"/>
  <c r="B15" i="7"/>
  <c r="E15" i="7"/>
  <c r="G15" i="7"/>
  <c r="J15" i="7"/>
  <c r="J16" i="7"/>
  <c r="J7" i="7"/>
  <c r="J8" i="7"/>
  <c r="E8" i="7"/>
  <c r="E7" i="7"/>
  <c r="G8" i="7"/>
  <c r="G7" i="7"/>
  <c r="B8" i="7"/>
  <c r="B7" i="7"/>
  <c r="B7" i="1"/>
  <c r="F8" i="7" l="1"/>
  <c r="B19" i="7" s="1"/>
  <c r="J16" i="1"/>
  <c r="J15" i="1"/>
  <c r="J14" i="1"/>
  <c r="J13" i="1"/>
  <c r="J12" i="1"/>
  <c r="J11" i="1"/>
  <c r="J10" i="1"/>
  <c r="J9" i="1"/>
  <c r="J8" i="1"/>
  <c r="J7" i="1"/>
  <c r="G15" i="1"/>
  <c r="G16" i="1"/>
  <c r="G14" i="1"/>
  <c r="G13" i="1"/>
  <c r="G12" i="1"/>
  <c r="G11" i="1"/>
  <c r="G10" i="1"/>
  <c r="G9" i="1"/>
  <c r="G8" i="1"/>
  <c r="G7" i="1"/>
  <c r="E13" i="1"/>
  <c r="E12" i="1"/>
  <c r="E11" i="1"/>
  <c r="E10" i="1"/>
  <c r="E9" i="1"/>
  <c r="E8" i="1"/>
  <c r="E7" i="1"/>
  <c r="E14" i="1"/>
  <c r="E15" i="1"/>
  <c r="B16" i="1"/>
  <c r="B15" i="1"/>
  <c r="B14" i="1"/>
  <c r="B13" i="1"/>
  <c r="B12" i="1"/>
  <c r="B11" i="1"/>
  <c r="B10" i="1"/>
  <c r="B9" i="1"/>
  <c r="B8" i="1"/>
  <c r="E16" i="1" l="1"/>
  <c r="F8" i="1" s="1"/>
</calcChain>
</file>

<file path=xl/sharedStrings.xml><?xml version="1.0" encoding="utf-8"?>
<sst xmlns="http://schemas.openxmlformats.org/spreadsheetml/2006/main" count="143" uniqueCount="103">
  <si>
    <t>A reporter</t>
  </si>
  <si>
    <t>Total</t>
  </si>
  <si>
    <t>lundi</t>
  </si>
  <si>
    <t xml:space="preserve">Lundi 08 </t>
  </si>
  <si>
    <t>Sortie à la  journée</t>
  </si>
  <si>
    <t>VL 1</t>
  </si>
  <si>
    <t>VL 2</t>
  </si>
  <si>
    <t>VL 3</t>
  </si>
  <si>
    <t>VL 4</t>
  </si>
  <si>
    <t>Pierre M</t>
  </si>
  <si>
    <t>Nathalie A</t>
  </si>
  <si>
    <t>Pêche à la ligne</t>
  </si>
  <si>
    <t xml:space="preserve">Trafic 1 </t>
  </si>
  <si>
    <t>Trafic 2</t>
  </si>
  <si>
    <t>Trafic 1 + VL 1</t>
  </si>
  <si>
    <t>Trafic 2 + VL 2</t>
  </si>
  <si>
    <t>Jardinage IME</t>
  </si>
  <si>
    <t>Repas/Recréation</t>
  </si>
  <si>
    <t>Piscine</t>
  </si>
  <si>
    <t>VL 1 +VL 2</t>
  </si>
  <si>
    <t>1 jeune</t>
  </si>
  <si>
    <t>2 jeunes</t>
  </si>
  <si>
    <t>3 jeunes</t>
  </si>
  <si>
    <t>4 jeunes</t>
  </si>
  <si>
    <t>5 jeunes</t>
  </si>
  <si>
    <t>6 jeunes</t>
  </si>
  <si>
    <t>7 jeunes</t>
  </si>
  <si>
    <t>8 jeunes</t>
  </si>
  <si>
    <t>9 jeunes</t>
  </si>
  <si>
    <t>10 jeunes</t>
  </si>
  <si>
    <t>11 jeunes</t>
  </si>
  <si>
    <t>12 jeunes</t>
  </si>
  <si>
    <t>13 jeunes</t>
  </si>
  <si>
    <t>14 jeunes</t>
  </si>
  <si>
    <t>15 jeunes</t>
  </si>
  <si>
    <t>16 jeunes</t>
  </si>
  <si>
    <t>17 jeunes</t>
  </si>
  <si>
    <t>18 jeunes</t>
  </si>
  <si>
    <t>19 jeunes</t>
  </si>
  <si>
    <t>20 jeunes</t>
  </si>
  <si>
    <t>21 jeunes</t>
  </si>
  <si>
    <t>22 jeunes</t>
  </si>
  <si>
    <t>23 jeunes</t>
  </si>
  <si>
    <t>24 jeunes</t>
  </si>
  <si>
    <t>25 jeunes</t>
  </si>
  <si>
    <t>26 jeunes</t>
  </si>
  <si>
    <t>27 jeunes</t>
  </si>
  <si>
    <t>28 jeunes</t>
  </si>
  <si>
    <t>29 jeunes</t>
  </si>
  <si>
    <t>30 jeunes</t>
  </si>
  <si>
    <t>31 jeunes</t>
  </si>
  <si>
    <t>32 jeunes</t>
  </si>
  <si>
    <t>33 jeunes</t>
  </si>
  <si>
    <t>34 jeunes</t>
  </si>
  <si>
    <t>35 jeunes</t>
  </si>
  <si>
    <t>36 jeunes</t>
  </si>
  <si>
    <t>37 jeunes</t>
  </si>
  <si>
    <t>38 jeunes</t>
  </si>
  <si>
    <t>39 jeunes</t>
  </si>
  <si>
    <t>40 jeunes</t>
  </si>
  <si>
    <t>€</t>
  </si>
  <si>
    <t>Pique-niques semaine Nombre:</t>
  </si>
  <si>
    <t>Lundi</t>
  </si>
  <si>
    <t>Intitule sortie</t>
  </si>
  <si>
    <t>Report</t>
  </si>
  <si>
    <t>Intitulé Sortie</t>
  </si>
  <si>
    <t>Dépense Semaine</t>
  </si>
  <si>
    <t>Budget Provisionnel Semaine</t>
  </si>
  <si>
    <t>Feuillet à Remettre au Responsable de la Cuisine</t>
  </si>
  <si>
    <t>Nombre de Pique-Niques par Jour</t>
  </si>
  <si>
    <t>Hip Hop</t>
  </si>
  <si>
    <t>Décor baby</t>
  </si>
  <si>
    <t>jeux Informatique</t>
  </si>
  <si>
    <t>Educateur restant</t>
  </si>
  <si>
    <t>Matin</t>
  </si>
  <si>
    <t>Après-midi</t>
  </si>
  <si>
    <t>sans activité</t>
  </si>
  <si>
    <t>Nbr de jeune Présent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</si>
  <si>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</si>
  <si>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</si>
  <si>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</si>
  <si>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</si>
  <si>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</si>
  <si>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</si>
  <si>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</si>
  <si>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</si>
  <si>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</si>
  <si>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</si>
  <si>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</si>
  <si>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</si>
  <si>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</si>
  <si>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</si>
  <si>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Q</t>
  </si>
  <si>
    <t>R</t>
  </si>
  <si>
    <t>S</t>
  </si>
  <si>
    <t>T</t>
  </si>
  <si>
    <t>Vélo 1</t>
  </si>
  <si>
    <t>Vélo 2</t>
  </si>
  <si>
    <t>son des validations des données</t>
  </si>
  <si>
    <t>Colone  G,H,I,J</t>
  </si>
  <si>
    <t>cellule C56 somme de la sortie journée et matin</t>
  </si>
  <si>
    <t>cellule D56 somme de la sortie journée et après-midi</t>
  </si>
  <si>
    <t>mais si la cellule est vide, exemple C44 ça donne une erreur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</si>
</sst>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theme="2"/>
      </right>
      <top/>
      <bottom/>
      <diagonal/>
    </border>
    <border>
      <left style="thick">
        <color theme="2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theme="2"/>
      </left>
      <right style="thick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ck">
        <color theme="2"/>
      </top>
      <bottom style="thin">
        <color theme="2"/>
      </bottom>
      <diagonal/>
    </border>
    <border>
      <left style="thin">
        <color theme="2"/>
      </left>
      <right style="thick">
        <color theme="2"/>
      </right>
      <top style="thick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ck">
        <color theme="2"/>
      </bottom>
      <diagonal/>
    </border>
    <border>
      <left style="thin">
        <color theme="2"/>
      </left>
      <right style="thick">
        <color theme="2"/>
      </right>
      <top style="thin">
        <color theme="2"/>
      </top>
      <bottom style="thick">
        <color theme="2"/>
      </bottom>
      <diagonal/>
    </border>
    <border>
      <left style="thick">
        <color theme="2"/>
      </left>
      <right/>
      <top/>
      <bottom style="thin">
        <color theme="2"/>
      </bottom>
      <diagonal/>
    </border>
    <border>
      <left/>
      <right style="thick">
        <color theme="2"/>
      </right>
      <top/>
      <bottom style="thin">
        <color theme="2"/>
      </bottom>
      <diagonal/>
    </border>
    <border>
      <left/>
      <right/>
      <top/>
      <bottom style="thick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ck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0" fillId="0" borderId="0" xfId="0" applyFont="1" applyBorder="1"/>
    <xf numFmtId="0" fontId="0" fillId="2" borderId="0" xfId="0" applyFont="1" applyFill="1"/>
    <xf numFmtId="0" fontId="0" fillId="0" borderId="13" xfId="0" applyFont="1" applyBorder="1"/>
    <xf numFmtId="0" fontId="3" fillId="2" borderId="13" xfId="0" applyFont="1" applyFill="1" applyBorder="1"/>
    <xf numFmtId="0" fontId="0" fillId="2" borderId="13" xfId="0" applyFont="1" applyFill="1" applyBorder="1"/>
    <xf numFmtId="0" fontId="3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0" fillId="2" borderId="0" xfId="0" applyFont="1" applyFill="1" applyBorder="1"/>
    <xf numFmtId="0" fontId="7" fillId="0" borderId="0" xfId="0" applyFont="1"/>
    <xf numFmtId="0" fontId="7" fillId="0" borderId="0" xfId="0" applyFont="1" applyFill="1"/>
    <xf numFmtId="0" fontId="8" fillId="0" borderId="0" xfId="1" applyNumberFormat="1" applyFont="1" applyBorder="1" applyAlignment="1"/>
    <xf numFmtId="0" fontId="4" fillId="0" borderId="0" xfId="0" applyFont="1" applyFill="1" applyBorder="1"/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25" xfId="0" applyFont="1" applyFill="1" applyBorder="1"/>
    <xf numFmtId="0" fontId="3" fillId="2" borderId="26" xfId="0" applyFont="1" applyFill="1" applyBorder="1"/>
    <xf numFmtId="0" fontId="0" fillId="0" borderId="0" xfId="0" applyAlignment="1">
      <alignment vertical="center" shrinkToFit="1"/>
    </xf>
    <xf numFmtId="0" fontId="0" fillId="0" borderId="27" xfId="0" applyFont="1" applyBorder="1"/>
    <xf numFmtId="0" fontId="0" fillId="0" borderId="9" xfId="0" applyBorder="1" applyProtection="1">
      <protection hidden="1"/>
    </xf>
    <xf numFmtId="164" fontId="0" fillId="5" borderId="3" xfId="0" applyNumberFormat="1" applyFill="1" applyBorder="1" applyProtection="1">
      <protection locked="0"/>
    </xf>
    <xf numFmtId="164" fontId="0" fillId="0" borderId="6" xfId="0" applyNumberFormat="1" applyBorder="1" applyProtection="1"/>
    <xf numFmtId="0" fontId="0" fillId="0" borderId="0" xfId="0" applyProtection="1"/>
    <xf numFmtId="0" fontId="0" fillId="0" borderId="2" xfId="0" applyBorder="1" applyProtection="1"/>
    <xf numFmtId="164" fontId="0" fillId="0" borderId="3" xfId="0" applyNumberFormat="1" applyBorder="1" applyProtection="1"/>
    <xf numFmtId="0" fontId="0" fillId="0" borderId="5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164" fontId="0" fillId="0" borderId="2" xfId="0" applyNumberForma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8" fillId="0" borderId="0" xfId="1" applyNumberFormat="1" applyFont="1" applyBorder="1" applyAlignment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0" borderId="17" xfId="0" applyBorder="1" applyProtection="1"/>
    <xf numFmtId="0" fontId="0" fillId="0" borderId="11" xfId="0" applyBorder="1" applyProtection="1"/>
    <xf numFmtId="164" fontId="0" fillId="0" borderId="11" xfId="0" applyNumberFormat="1" applyBorder="1" applyProtection="1"/>
    <xf numFmtId="0" fontId="0" fillId="0" borderId="18" xfId="0" applyBorder="1" applyProtection="1"/>
    <xf numFmtId="0" fontId="8" fillId="0" borderId="0" xfId="1" applyNumberFormat="1" applyFont="1" applyBorder="1" applyAlignment="1" applyProtection="1">
      <alignment horizontal="center"/>
    </xf>
    <xf numFmtId="164" fontId="0" fillId="0" borderId="8" xfId="0" applyNumberFormat="1" applyBorder="1" applyProtection="1"/>
    <xf numFmtId="0" fontId="0" fillId="0" borderId="8" xfId="0" applyBorder="1" applyAlignment="1" applyProtection="1">
      <alignment horizontal="center"/>
    </xf>
    <xf numFmtId="0" fontId="0" fillId="0" borderId="16" xfId="0" applyBorder="1" applyProtection="1"/>
    <xf numFmtId="0" fontId="0" fillId="0" borderId="0" xfId="0" applyBorder="1" applyAlignment="1" applyProtection="1">
      <alignment horizontal="left"/>
    </xf>
    <xf numFmtId="164" fontId="0" fillId="0" borderId="5" xfId="0" applyNumberFormat="1" applyBorder="1" applyProtection="1"/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164" fontId="0" fillId="0" borderId="0" xfId="0" applyNumberFormat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8" fillId="0" borderId="0" xfId="1" applyNumberFormat="1" applyFont="1" applyBorder="1" applyAlignment="1" applyProtection="1">
      <protection hidden="1"/>
    </xf>
    <xf numFmtId="1" fontId="0" fillId="5" borderId="0" xfId="0" applyNumberFormat="1" applyFill="1" applyBorder="1" applyProtection="1">
      <protection hidden="1"/>
    </xf>
    <xf numFmtId="0" fontId="0" fillId="0" borderId="17" xfId="0" applyBorder="1" applyProtection="1">
      <protection hidden="1"/>
    </xf>
    <xf numFmtId="0" fontId="8" fillId="0" borderId="0" xfId="1" applyNumberFormat="1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164" fontId="0" fillId="0" borderId="11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Alignment="1" applyProtection="1">
      <alignment vertical="center" shrinkToFit="1"/>
      <protection hidden="1"/>
    </xf>
    <xf numFmtId="0" fontId="8" fillId="0" borderId="8" xfId="1" applyNumberFormat="1" applyFont="1" applyBorder="1" applyAlignment="1" applyProtection="1">
      <protection hidden="1"/>
    </xf>
    <xf numFmtId="164" fontId="0" fillId="0" borderId="8" xfId="0" applyNumberFormat="1" applyBorder="1" applyProtection="1">
      <protection hidden="1"/>
    </xf>
    <xf numFmtId="0" fontId="0" fillId="6" borderId="0" xfId="0" applyFill="1" applyAlignment="1" applyProtection="1">
      <alignment vertical="center" shrinkToFit="1"/>
      <protection hidden="1"/>
    </xf>
    <xf numFmtId="0" fontId="4" fillId="7" borderId="0" xfId="1" applyNumberFormat="1" applyFont="1" applyFill="1" applyBorder="1" applyAlignment="1" applyProtection="1">
      <protection hidden="1"/>
    </xf>
    <xf numFmtId="164" fontId="0" fillId="8" borderId="0" xfId="0" applyNumberFormat="1" applyFill="1" applyBorder="1" applyProtection="1">
      <protection hidden="1"/>
    </xf>
    <xf numFmtId="0" fontId="0" fillId="9" borderId="0" xfId="0" applyFill="1" applyBorder="1" applyProtection="1">
      <protection hidden="1"/>
    </xf>
    <xf numFmtId="0" fontId="0" fillId="10" borderId="0" xfId="0" applyFill="1" applyBorder="1" applyProtection="1">
      <protection hidden="1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 shrinkToFit="1"/>
    </xf>
    <xf numFmtId="0" fontId="8" fillId="0" borderId="8" xfId="1" applyNumberFormat="1" applyFont="1" applyBorder="1" applyAlignment="1" applyProtection="1"/>
    <xf numFmtId="0" fontId="1" fillId="0" borderId="0" xfId="0" applyFont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  <protection hidden="1"/>
    </xf>
    <xf numFmtId="1" fontId="1" fillId="5" borderId="0" xfId="0" applyNumberFormat="1" applyFont="1" applyFill="1" applyBorder="1" applyAlignment="1" applyProtection="1">
      <alignment horizontal="center"/>
      <protection hidden="1"/>
    </xf>
    <xf numFmtId="1" fontId="0" fillId="0" borderId="8" xfId="0" applyNumberFormat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hidden="1"/>
    </xf>
    <xf numFmtId="1" fontId="0" fillId="0" borderId="10" xfId="0" applyNumberFormat="1" applyBorder="1" applyAlignment="1" applyProtection="1">
      <alignment horizontal="center"/>
      <protection hidden="1"/>
    </xf>
    <xf numFmtId="1" fontId="0" fillId="0" borderId="12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" fontId="0" fillId="0" borderId="11" xfId="0" applyNumberFormat="1" applyBorder="1" applyAlignment="1" applyProtection="1">
      <alignment horizontal="center"/>
      <protection hidden="1"/>
    </xf>
    <xf numFmtId="1" fontId="0" fillId="6" borderId="0" xfId="0" applyNumberFormat="1" applyFill="1" applyBorder="1" applyAlignment="1" applyProtection="1">
      <alignment horizontal="center"/>
      <protection hidden="1"/>
    </xf>
    <xf numFmtId="1" fontId="0" fillId="7" borderId="0" xfId="0" applyNumberFormat="1" applyFill="1" applyBorder="1" applyAlignment="1" applyProtection="1">
      <alignment horizontal="center"/>
      <protection hidden="1"/>
    </xf>
    <xf numFmtId="1" fontId="0" fillId="8" borderId="0" xfId="0" applyNumberFormat="1" applyFill="1" applyBorder="1" applyAlignment="1" applyProtection="1">
      <alignment horizontal="center"/>
      <protection hidden="1"/>
    </xf>
    <xf numFmtId="1" fontId="0" fillId="9" borderId="0" xfId="0" applyNumberFormat="1" applyFill="1" applyBorder="1" applyAlignment="1" applyProtection="1">
      <alignment horizontal="center"/>
      <protection hidden="1"/>
    </xf>
    <xf numFmtId="1" fontId="0" fillId="10" borderId="0" xfId="0" applyNumberFormat="1" applyFill="1" applyBorder="1" applyAlignment="1" applyProtection="1">
      <alignment horizontal="center"/>
      <protection hidden="1"/>
    </xf>
    <xf numFmtId="164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49" fontId="0" fillId="3" borderId="20" xfId="0" applyNumberFormat="1" applyFont="1" applyFill="1" applyBorder="1" applyAlignment="1" applyProtection="1">
      <alignment horizontal="left"/>
      <protection locked="0"/>
    </xf>
    <xf numFmtId="1" fontId="0" fillId="3" borderId="19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Protection="1">
      <protection locked="0"/>
    </xf>
    <xf numFmtId="0" fontId="0" fillId="3" borderId="19" xfId="0" applyFont="1" applyFill="1" applyBorder="1" applyProtection="1">
      <protection locked="0"/>
    </xf>
    <xf numFmtId="165" fontId="0" fillId="3" borderId="19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/>
    <xf numFmtId="49" fontId="3" fillId="0" borderId="0" xfId="0" applyNumberFormat="1" applyFont="1" applyFill="1"/>
    <xf numFmtId="0" fontId="0" fillId="4" borderId="19" xfId="0" applyFont="1" applyFill="1" applyBorder="1" applyAlignment="1" applyProtection="1">
      <alignment horizontal="left"/>
      <protection locked="0"/>
    </xf>
    <xf numFmtId="0" fontId="0" fillId="3" borderId="22" xfId="0" applyFont="1" applyFill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1" fontId="0" fillId="4" borderId="19" xfId="0" applyNumberFormat="1" applyFont="1" applyFill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0" fontId="0" fillId="4" borderId="19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0" borderId="13" xfId="0" applyFont="1" applyBorder="1" applyProtection="1">
      <protection locked="0"/>
    </xf>
    <xf numFmtId="0" fontId="0" fillId="0" borderId="0" xfId="0" applyFont="1" applyBorder="1" applyProtection="1">
      <protection locked="0"/>
    </xf>
    <xf numFmtId="165" fontId="0" fillId="4" borderId="19" xfId="0" applyNumberFormat="1" applyFont="1" applyFill="1" applyBorder="1" applyAlignment="1" applyProtection="1">
      <alignment horizontal="center"/>
      <protection locked="0"/>
    </xf>
    <xf numFmtId="165" fontId="0" fillId="0" borderId="13" xfId="0" applyNumberFormat="1" applyFont="1" applyBorder="1" applyAlignment="1" applyProtection="1">
      <alignment horizontal="center"/>
      <protection locked="0"/>
    </xf>
    <xf numFmtId="165" fontId="0" fillId="0" borderId="0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3" borderId="21" xfId="0" applyFont="1" applyFill="1" applyBorder="1" applyAlignment="1" applyProtection="1">
      <alignment horizontal="left"/>
      <protection locked="0"/>
    </xf>
    <xf numFmtId="0" fontId="0" fillId="3" borderId="19" xfId="0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Protection="1">
      <protection locked="0"/>
    </xf>
    <xf numFmtId="49" fontId="3" fillId="2" borderId="13" xfId="0" applyNumberFormat="1" applyFont="1" applyFill="1" applyBorder="1" applyProtection="1">
      <protection locked="0"/>
    </xf>
    <xf numFmtId="49" fontId="3" fillId="2" borderId="0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19" xfId="0" applyFont="1" applyFill="1" applyBorder="1" applyProtection="1">
      <protection locked="0"/>
    </xf>
    <xf numFmtId="0" fontId="0" fillId="2" borderId="0" xfId="0" applyFont="1" applyFill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0" fontId="0" fillId="3" borderId="20" xfId="0" applyFont="1" applyFill="1" applyBorder="1" applyAlignment="1" applyProtection="1">
      <alignment horizontal="left"/>
      <protection locked="0"/>
    </xf>
    <xf numFmtId="0" fontId="0" fillId="2" borderId="23" xfId="0" applyFont="1" applyFill="1" applyBorder="1" applyProtection="1">
      <protection locked="0"/>
    </xf>
    <xf numFmtId="0" fontId="0" fillId="2" borderId="24" xfId="0" applyFont="1" applyFill="1" applyBorder="1" applyProtection="1">
      <protection locked="0"/>
    </xf>
    <xf numFmtId="49" fontId="0" fillId="3" borderId="21" xfId="0" applyNumberFormat="1" applyFont="1" applyFill="1" applyBorder="1" applyAlignment="1" applyProtection="1">
      <alignment horizontal="left"/>
      <protection locked="0"/>
    </xf>
    <xf numFmtId="0" fontId="0" fillId="3" borderId="20" xfId="0" applyFont="1" applyFill="1" applyBorder="1" applyAlignment="1" applyProtection="1">
      <protection locked="0"/>
    </xf>
    <xf numFmtId="0" fontId="0" fillId="3" borderId="19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13" xfId="0" applyFont="1" applyBorder="1" applyAlignment="1" applyProtection="1">
      <protection locked="0"/>
    </xf>
    <xf numFmtId="0" fontId="0" fillId="3" borderId="28" xfId="0" applyNumberFormat="1" applyFont="1" applyFill="1" applyBorder="1" applyAlignment="1" applyProtection="1">
      <alignment horizontal="left"/>
      <protection locked="0"/>
    </xf>
    <xf numFmtId="1" fontId="0" fillId="3" borderId="28" xfId="0" applyNumberFormat="1" applyFont="1" applyFill="1" applyBorder="1" applyAlignment="1" applyProtection="1">
      <alignment horizontal="center"/>
      <protection locked="0"/>
    </xf>
    <xf numFmtId="0" fontId="0" fillId="3" borderId="28" xfId="0" applyFont="1" applyFill="1" applyBorder="1" applyProtection="1">
      <protection locked="0"/>
    </xf>
    <xf numFmtId="165" fontId="0" fillId="3" borderId="28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/>
    <xf numFmtId="0" fontId="0" fillId="4" borderId="20" xfId="0" applyFont="1" applyFill="1" applyBorder="1" applyAlignment="1" applyProtection="1">
      <alignment horizontal="left"/>
      <protection locked="0"/>
    </xf>
    <xf numFmtId="49" fontId="0" fillId="4" borderId="20" xfId="0" applyNumberFormat="1" applyFont="1" applyFill="1" applyBorder="1" applyProtection="1">
      <protection locked="0"/>
    </xf>
    <xf numFmtId="0" fontId="0" fillId="4" borderId="20" xfId="0" applyFont="1" applyFill="1" applyBorder="1" applyProtection="1">
      <protection locked="0"/>
    </xf>
    <xf numFmtId="0" fontId="4" fillId="0" borderId="0" xfId="0" applyNumberFormat="1" applyFont="1" applyFill="1" applyBorder="1"/>
    <xf numFmtId="0" fontId="0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2" fontId="0" fillId="0" borderId="13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30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1" fillId="4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 vertical="center" shrinkToFi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0" fillId="0" borderId="11" xfId="0" applyBorder="1" applyAlignment="1" applyProtection="1">
      <alignment horizontal="center"/>
      <protection hidden="1"/>
    </xf>
    <xf numFmtId="2" fontId="0" fillId="5" borderId="20" xfId="0" applyNumberFormat="1" applyFont="1" applyFill="1" applyBorder="1" applyAlignment="1" applyProtection="1">
      <alignment horizontal="left"/>
      <protection locked="0"/>
    </xf>
    <xf numFmtId="2" fontId="0" fillId="5" borderId="0" xfId="0" applyNumberFormat="1" applyFont="1" applyFill="1" applyProtection="1">
      <protection locked="0"/>
    </xf>
    <xf numFmtId="2" fontId="0" fillId="5" borderId="20" xfId="0" applyNumberFormat="1" applyFont="1" applyFill="1" applyBorder="1" applyProtection="1">
      <protection locked="0"/>
    </xf>
    <xf numFmtId="49" fontId="0" fillId="11" borderId="0" xfId="0" applyNumberFormat="1" applyFont="1" applyFill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2" fontId="0" fillId="0" borderId="0" xfId="0" applyNumberFormat="1" applyFont="1" applyBorder="1"/>
    <xf numFmtId="49" fontId="0" fillId="5" borderId="20" xfId="0" applyNumberFormat="1" applyFont="1" applyFill="1" applyBorder="1" applyProtection="1">
      <protection locked="0"/>
    </xf>
    <xf numFmtId="0" fontId="4" fillId="12" borderId="0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/>
    </xf>
    <xf numFmtId="2" fontId="0" fillId="0" borderId="13" xfId="0" applyNumberFormat="1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F1DD-564F-4B71-9EA2-A7D9AA78CB20}">
  <sheetPr codeName="Feuil1">
    <tabColor theme="8"/>
  </sheetPr>
  <dimension ref="A1:Q63"/>
  <sheetViews>
    <sheetView tabSelected="1" zoomScale="80" zoomScaleNormal="80" workbookViewId="0">
      <pane ySplit="5" topLeftCell="A48" activePane="bottomLeft" state="frozen"/>
      <selection activeCell="N27" sqref="N27"/>
      <selection pane="bottomLeft" activeCell="B12" sqref="B12"/>
    </sheetView>
  </sheetViews>
  <sheetFormatPr baseColWidth="10" defaultRowHeight="15" x14ac:dyDescent="0.25"/>
  <cols>
    <col min="1" max="1" width="10.7109375" style="4" customWidth="1"/>
    <col min="2" max="2" width="10.7109375" style="10" customWidth="1"/>
    <col min="3" max="3" width="10.7109375" style="4" customWidth="1"/>
    <col min="4" max="4" width="10.7109375" style="10" customWidth="1"/>
    <col min="5" max="6" width="10.7109375" style="8" customWidth="1"/>
    <col min="7" max="9" width="17.140625" style="4" customWidth="1"/>
    <col min="10" max="10" width="10.7109375" style="4" customWidth="1"/>
    <col min="11" max="17" width="14.7109375" style="4" customWidth="1"/>
    <col min="18" max="16384" width="11.42578125" style="4"/>
  </cols>
  <sheetData>
    <row r="1" spans="1:17" ht="18.75" x14ac:dyDescent="0.25">
      <c r="A1" s="167"/>
      <c r="B1" s="167"/>
      <c r="C1" s="167"/>
      <c r="D1" s="167"/>
      <c r="E1" s="163"/>
      <c r="F1" s="163"/>
      <c r="I1" s="5"/>
    </row>
    <row r="2" spans="1:17" ht="15.75" thickBot="1" x14ac:dyDescent="0.3">
      <c r="A2" s="26"/>
      <c r="B2" s="26"/>
      <c r="C2" s="26"/>
      <c r="D2" s="26"/>
    </row>
    <row r="3" spans="1:17" ht="15.75" thickTop="1" x14ac:dyDescent="0.25">
      <c r="A3" s="164" t="s">
        <v>3</v>
      </c>
      <c r="B3" s="165"/>
      <c r="C3" s="165"/>
      <c r="D3" s="166"/>
      <c r="E3" s="162"/>
      <c r="F3" s="162"/>
      <c r="L3" s="4" t="s">
        <v>99</v>
      </c>
    </row>
    <row r="4" spans="1:17" x14ac:dyDescent="0.25">
      <c r="A4" s="168" t="s">
        <v>4</v>
      </c>
      <c r="B4" s="169"/>
      <c r="C4" s="21"/>
      <c r="D4" s="22"/>
      <c r="E4" s="192"/>
      <c r="F4" s="192"/>
      <c r="I4" s="5"/>
      <c r="K4" s="5"/>
      <c r="L4" s="4" t="s">
        <v>98</v>
      </c>
    </row>
    <row r="5" spans="1:17" s="13" customFormat="1" ht="11.1" customHeight="1" x14ac:dyDescent="0.25">
      <c r="A5" s="23"/>
      <c r="B5" s="24"/>
      <c r="C5" s="150"/>
      <c r="D5" s="11"/>
      <c r="E5" s="150"/>
      <c r="F5" s="150"/>
    </row>
    <row r="6" spans="1:17" x14ac:dyDescent="0.25">
      <c r="A6" s="102" t="s">
        <v>11</v>
      </c>
      <c r="B6" s="146"/>
      <c r="C6" s="113" t="s">
        <v>72</v>
      </c>
      <c r="D6" s="112"/>
      <c r="E6" s="114"/>
      <c r="F6" s="114"/>
      <c r="J6" s="14"/>
      <c r="K6" s="14"/>
      <c r="L6" s="14"/>
      <c r="M6" s="14"/>
      <c r="N6" s="14"/>
      <c r="O6" s="14"/>
      <c r="P6" s="14"/>
      <c r="Q6" s="14"/>
    </row>
    <row r="7" spans="1:17" x14ac:dyDescent="0.25">
      <c r="A7" s="188" t="s">
        <v>20</v>
      </c>
      <c r="B7" s="147">
        <v>9</v>
      </c>
      <c r="C7" s="189" t="s">
        <v>20</v>
      </c>
      <c r="D7" s="116"/>
      <c r="E7" s="117"/>
      <c r="F7" s="117"/>
      <c r="G7" s="6" t="s">
        <v>78</v>
      </c>
      <c r="H7" s="6" t="s">
        <v>12</v>
      </c>
      <c r="I7" s="6" t="s">
        <v>20</v>
      </c>
      <c r="J7" s="20">
        <v>1</v>
      </c>
      <c r="K7" s="14"/>
      <c r="L7" s="14"/>
      <c r="M7" s="14"/>
      <c r="N7" s="14"/>
      <c r="O7" s="14"/>
      <c r="P7" s="14"/>
      <c r="Q7" s="14"/>
    </row>
    <row r="8" spans="1:17" x14ac:dyDescent="0.25">
      <c r="A8" s="104" t="s">
        <v>79</v>
      </c>
      <c r="B8" s="148" t="s">
        <v>95</v>
      </c>
      <c r="C8" s="119" t="s">
        <v>80</v>
      </c>
      <c r="D8" s="120"/>
      <c r="E8" s="121"/>
      <c r="F8" s="121"/>
      <c r="G8" s="6" t="s">
        <v>79</v>
      </c>
      <c r="H8" s="6" t="s">
        <v>13</v>
      </c>
      <c r="I8" s="6" t="s">
        <v>21</v>
      </c>
      <c r="J8" s="20">
        <v>2</v>
      </c>
      <c r="K8" s="14"/>
      <c r="L8" s="14"/>
      <c r="M8" s="14"/>
      <c r="N8" s="14"/>
      <c r="O8" s="14"/>
      <c r="P8" s="14"/>
      <c r="Q8" s="14"/>
    </row>
    <row r="9" spans="1:17" x14ac:dyDescent="0.25">
      <c r="A9" s="104" t="s">
        <v>12</v>
      </c>
      <c r="B9" s="149">
        <v>20</v>
      </c>
      <c r="C9" s="119"/>
      <c r="D9" s="123"/>
      <c r="E9" s="124"/>
      <c r="F9" s="124"/>
      <c r="G9" s="6" t="s">
        <v>80</v>
      </c>
      <c r="H9" s="17" t="s">
        <v>14</v>
      </c>
      <c r="I9" s="6" t="s">
        <v>22</v>
      </c>
      <c r="J9" s="20">
        <v>3</v>
      </c>
      <c r="K9" s="14"/>
      <c r="L9" s="14"/>
      <c r="M9" s="14"/>
      <c r="N9" s="14"/>
      <c r="O9" s="14"/>
      <c r="P9" s="14"/>
      <c r="Q9" s="14"/>
    </row>
    <row r="10" spans="1:17" s="13" customFormat="1" ht="11.25" customHeight="1" thickBot="1" x14ac:dyDescent="0.3">
      <c r="A10" s="125"/>
      <c r="B10" s="126"/>
      <c r="C10" s="125"/>
      <c r="D10" s="126"/>
      <c r="E10" s="127"/>
      <c r="F10" s="127"/>
      <c r="G10" s="15" t="s">
        <v>81</v>
      </c>
      <c r="H10" s="18" t="s">
        <v>15</v>
      </c>
      <c r="I10" s="6" t="s">
        <v>23</v>
      </c>
      <c r="J10" s="20">
        <v>4</v>
      </c>
    </row>
    <row r="11" spans="1:17" ht="15.75" thickTop="1" x14ac:dyDescent="0.25">
      <c r="A11" s="128"/>
      <c r="B11" s="110"/>
      <c r="C11" s="111" t="s">
        <v>16</v>
      </c>
      <c r="D11" s="112"/>
      <c r="E11" s="114"/>
      <c r="F11" s="114"/>
      <c r="G11" s="6" t="s">
        <v>82</v>
      </c>
      <c r="H11" s="6" t="s">
        <v>5</v>
      </c>
      <c r="I11" s="6" t="s">
        <v>24</v>
      </c>
      <c r="J11" s="20">
        <v>5</v>
      </c>
      <c r="K11" s="14"/>
      <c r="L11" s="155"/>
      <c r="M11" s="14"/>
      <c r="N11" s="14"/>
      <c r="O11" s="14"/>
      <c r="P11" s="14"/>
      <c r="Q11" s="14"/>
    </row>
    <row r="12" spans="1:17" x14ac:dyDescent="0.25">
      <c r="A12" s="190" t="s">
        <v>20</v>
      </c>
      <c r="B12" s="103"/>
      <c r="C12" s="189" t="s">
        <v>20</v>
      </c>
      <c r="D12" s="116"/>
      <c r="E12" s="117"/>
      <c r="F12" s="117"/>
      <c r="G12" s="7" t="s">
        <v>83</v>
      </c>
      <c r="H12" s="6" t="s">
        <v>6</v>
      </c>
      <c r="I12" s="6" t="s">
        <v>25</v>
      </c>
      <c r="J12" s="20">
        <v>6</v>
      </c>
      <c r="K12" s="14"/>
      <c r="L12" s="14"/>
      <c r="M12" s="14"/>
      <c r="N12" s="14"/>
      <c r="O12" s="14"/>
      <c r="P12" s="14"/>
      <c r="Q12" s="14"/>
    </row>
    <row r="13" spans="1:17" x14ac:dyDescent="0.25">
      <c r="A13" s="104"/>
      <c r="B13" s="105"/>
      <c r="C13" s="119" t="s">
        <v>81</v>
      </c>
      <c r="D13" s="120"/>
      <c r="E13" s="121"/>
      <c r="F13" s="121"/>
      <c r="G13" s="6" t="s">
        <v>84</v>
      </c>
      <c r="H13" s="6" t="s">
        <v>7</v>
      </c>
      <c r="I13" s="6" t="s">
        <v>26</v>
      </c>
      <c r="J13" s="20">
        <v>7</v>
      </c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04"/>
      <c r="B14" s="106"/>
      <c r="C14" s="119"/>
      <c r="D14" s="123"/>
      <c r="E14" s="124"/>
      <c r="F14" s="124"/>
      <c r="G14" s="6" t="s">
        <v>85</v>
      </c>
      <c r="H14" s="6" t="s">
        <v>8</v>
      </c>
      <c r="I14" s="6" t="s">
        <v>27</v>
      </c>
      <c r="J14" s="20">
        <v>8</v>
      </c>
      <c r="K14" s="14"/>
      <c r="L14" s="14"/>
      <c r="M14" s="14"/>
      <c r="N14" s="14"/>
      <c r="O14" s="14"/>
      <c r="P14" s="14"/>
      <c r="Q14" s="14"/>
    </row>
    <row r="15" spans="1:17" s="108" customFormat="1" ht="11.25" customHeight="1" thickBot="1" x14ac:dyDescent="0.3">
      <c r="A15" s="130"/>
      <c r="B15" s="131"/>
      <c r="C15" s="130"/>
      <c r="D15" s="131"/>
      <c r="E15" s="132"/>
      <c r="F15" s="132"/>
      <c r="G15" s="107" t="s">
        <v>86</v>
      </c>
      <c r="H15" s="107" t="s">
        <v>19</v>
      </c>
      <c r="I15" s="7" t="s">
        <v>28</v>
      </c>
      <c r="J15" s="154">
        <v>9</v>
      </c>
    </row>
    <row r="16" spans="1:17" ht="15.75" thickTop="1" x14ac:dyDescent="0.25">
      <c r="A16" s="128"/>
      <c r="B16" s="110"/>
      <c r="C16" s="113" t="s">
        <v>70</v>
      </c>
      <c r="D16" s="112"/>
      <c r="E16" s="114"/>
      <c r="F16" s="114"/>
      <c r="G16" s="6" t="s">
        <v>87</v>
      </c>
      <c r="H16" s="6" t="s">
        <v>96</v>
      </c>
      <c r="I16" s="6" t="s">
        <v>29</v>
      </c>
      <c r="J16" s="20">
        <v>10</v>
      </c>
      <c r="K16" s="14"/>
      <c r="L16" s="14"/>
      <c r="M16" s="14"/>
      <c r="N16" s="14"/>
      <c r="O16" s="14"/>
      <c r="P16" s="14"/>
      <c r="Q16" s="14"/>
    </row>
    <row r="17" spans="1:17" x14ac:dyDescent="0.25">
      <c r="A17" s="190" t="s">
        <v>20</v>
      </c>
      <c r="B17" s="103"/>
      <c r="C17" s="189" t="s">
        <v>20</v>
      </c>
      <c r="D17" s="116"/>
      <c r="E17" s="117"/>
      <c r="F17" s="117"/>
      <c r="G17" s="6" t="s">
        <v>88</v>
      </c>
      <c r="H17" s="6" t="s">
        <v>97</v>
      </c>
      <c r="I17" s="6" t="s">
        <v>30</v>
      </c>
      <c r="J17" s="20">
        <v>11</v>
      </c>
      <c r="K17" s="14"/>
      <c r="L17" s="14"/>
      <c r="M17" s="14"/>
      <c r="N17" s="14"/>
      <c r="O17" s="14"/>
      <c r="P17" s="14"/>
      <c r="Q17" s="14"/>
    </row>
    <row r="18" spans="1:17" x14ac:dyDescent="0.25">
      <c r="A18" s="104"/>
      <c r="B18" s="105"/>
      <c r="C18" s="119" t="s">
        <v>82</v>
      </c>
      <c r="D18" s="120"/>
      <c r="E18" s="121"/>
      <c r="F18" s="121"/>
      <c r="G18" s="6" t="s">
        <v>89</v>
      </c>
      <c r="H18" s="6"/>
      <c r="I18" s="6" t="s">
        <v>31</v>
      </c>
      <c r="J18" s="20">
        <v>12</v>
      </c>
      <c r="K18" s="14"/>
      <c r="L18" s="14"/>
      <c r="M18" s="14"/>
      <c r="N18" s="14"/>
      <c r="O18" s="14"/>
      <c r="P18" s="14"/>
      <c r="Q18" s="14"/>
    </row>
    <row r="19" spans="1:17" x14ac:dyDescent="0.25">
      <c r="A19" s="104"/>
      <c r="B19" s="106"/>
      <c r="C19" s="119" t="s">
        <v>13</v>
      </c>
      <c r="D19" s="123">
        <v>52.5</v>
      </c>
      <c r="E19" s="124"/>
      <c r="F19" s="124"/>
      <c r="G19" s="6" t="s">
        <v>90</v>
      </c>
      <c r="H19" s="6"/>
      <c r="I19" s="6" t="s">
        <v>32</v>
      </c>
      <c r="J19" s="20">
        <v>13</v>
      </c>
      <c r="K19" s="14"/>
      <c r="L19" s="14"/>
      <c r="M19" s="14"/>
      <c r="N19" s="14"/>
      <c r="O19" s="14"/>
      <c r="P19" s="14"/>
      <c r="Q19" s="14"/>
    </row>
    <row r="20" spans="1:17" s="14" customFormat="1" ht="11.25" customHeight="1" x14ac:dyDescent="0.25">
      <c r="A20" s="133"/>
      <c r="B20" s="134"/>
      <c r="C20" s="135"/>
      <c r="D20" s="136"/>
      <c r="E20" s="137"/>
      <c r="F20" s="137"/>
      <c r="G20" s="15" t="s">
        <v>10</v>
      </c>
      <c r="H20" s="15"/>
      <c r="I20" s="6" t="s">
        <v>33</v>
      </c>
      <c r="J20" s="20">
        <v>14</v>
      </c>
    </row>
    <row r="21" spans="1:17" x14ac:dyDescent="0.25">
      <c r="A21" s="138"/>
      <c r="B21" s="129"/>
      <c r="C21" s="113"/>
      <c r="D21" s="112"/>
      <c r="E21" s="114"/>
      <c r="F21" s="114"/>
      <c r="G21" s="6" t="s">
        <v>91</v>
      </c>
      <c r="H21" s="6"/>
      <c r="I21" s="6" t="s">
        <v>34</v>
      </c>
      <c r="J21" s="20">
        <v>15</v>
      </c>
      <c r="K21" s="14"/>
      <c r="L21" s="14"/>
      <c r="M21" s="14"/>
      <c r="N21" s="14"/>
      <c r="O21" s="14"/>
      <c r="P21" s="14"/>
      <c r="Q21" s="14"/>
    </row>
    <row r="22" spans="1:17" x14ac:dyDescent="0.25">
      <c r="A22" s="190" t="s">
        <v>20</v>
      </c>
      <c r="B22" s="103"/>
      <c r="C22" s="189" t="s">
        <v>20</v>
      </c>
      <c r="D22" s="116"/>
      <c r="E22" s="117"/>
      <c r="F22" s="117"/>
      <c r="G22" s="6" t="s">
        <v>9</v>
      </c>
      <c r="H22" s="6"/>
      <c r="I22" s="6" t="s">
        <v>35</v>
      </c>
      <c r="J22" s="20">
        <v>16</v>
      </c>
      <c r="K22" s="14"/>
      <c r="L22" s="14"/>
      <c r="M22" s="14"/>
      <c r="N22" s="14"/>
      <c r="O22" s="14"/>
      <c r="P22" s="14"/>
      <c r="Q22" s="14"/>
    </row>
    <row r="23" spans="1:17" x14ac:dyDescent="0.25">
      <c r="A23" s="104"/>
      <c r="B23" s="105"/>
      <c r="C23" s="119"/>
      <c r="D23" s="120"/>
      <c r="E23" s="121"/>
      <c r="F23" s="121"/>
      <c r="G23" s="4" t="s">
        <v>92</v>
      </c>
      <c r="I23" s="6" t="s">
        <v>36</v>
      </c>
      <c r="J23" s="20">
        <v>17</v>
      </c>
      <c r="K23" s="14"/>
      <c r="L23" s="14"/>
      <c r="M23" s="14"/>
      <c r="N23" s="14"/>
      <c r="O23" s="14"/>
      <c r="P23" s="14"/>
      <c r="Q23" s="14"/>
    </row>
    <row r="24" spans="1:17" x14ac:dyDescent="0.25">
      <c r="A24" s="104"/>
      <c r="B24" s="106"/>
      <c r="C24" s="119"/>
      <c r="D24" s="123"/>
      <c r="E24" s="124"/>
      <c r="F24" s="124"/>
      <c r="G24" s="4" t="s">
        <v>93</v>
      </c>
      <c r="I24" s="6" t="s">
        <v>37</v>
      </c>
      <c r="J24" s="20">
        <v>18</v>
      </c>
      <c r="K24" s="14"/>
      <c r="L24" s="14"/>
      <c r="M24" s="14"/>
      <c r="N24" s="14"/>
      <c r="O24" s="14"/>
      <c r="P24" s="14"/>
      <c r="Q24" s="14"/>
    </row>
    <row r="25" spans="1:17" s="14" customFormat="1" ht="11.25" customHeight="1" thickBot="1" x14ac:dyDescent="0.3">
      <c r="A25" s="139"/>
      <c r="B25" s="140"/>
      <c r="C25" s="135"/>
      <c r="D25" s="136"/>
      <c r="E25" s="137"/>
      <c r="F25" s="137"/>
      <c r="G25" s="15" t="s">
        <v>94</v>
      </c>
      <c r="I25" s="6" t="s">
        <v>38</v>
      </c>
      <c r="J25" s="20">
        <v>19</v>
      </c>
    </row>
    <row r="26" spans="1:17" ht="15.75" thickTop="1" x14ac:dyDescent="0.25">
      <c r="A26" s="141"/>
      <c r="B26" s="110"/>
      <c r="C26" s="113"/>
      <c r="D26" s="112"/>
      <c r="E26" s="114"/>
      <c r="F26" s="114"/>
      <c r="G26" s="15" t="s">
        <v>95</v>
      </c>
      <c r="I26" s="6" t="s">
        <v>39</v>
      </c>
      <c r="J26" s="20">
        <v>20</v>
      </c>
      <c r="K26" s="14"/>
      <c r="L26" s="14"/>
      <c r="M26" s="14"/>
      <c r="N26" s="14"/>
      <c r="O26" s="14"/>
      <c r="P26" s="14"/>
      <c r="Q26" s="14"/>
    </row>
    <row r="27" spans="1:17" x14ac:dyDescent="0.25">
      <c r="A27" s="190" t="s">
        <v>20</v>
      </c>
      <c r="B27" s="103"/>
      <c r="C27" s="189" t="s">
        <v>20</v>
      </c>
      <c r="D27" s="116"/>
      <c r="E27" s="117"/>
      <c r="F27" s="117"/>
      <c r="I27" s="6" t="s">
        <v>40</v>
      </c>
      <c r="J27" s="20">
        <v>21</v>
      </c>
      <c r="K27" s="14"/>
      <c r="L27" s="14"/>
      <c r="M27" s="14"/>
      <c r="N27" s="14"/>
      <c r="O27" s="14"/>
      <c r="P27" s="14"/>
      <c r="Q27" s="14"/>
    </row>
    <row r="28" spans="1:17" x14ac:dyDescent="0.25">
      <c r="A28" s="104"/>
      <c r="B28" s="105"/>
      <c r="C28" s="119"/>
      <c r="D28" s="120"/>
      <c r="E28" s="121"/>
      <c r="F28" s="121"/>
      <c r="I28" s="6" t="s">
        <v>41</v>
      </c>
      <c r="J28" s="20">
        <v>22</v>
      </c>
      <c r="K28" s="14"/>
      <c r="L28" s="14"/>
      <c r="M28" s="14"/>
      <c r="N28" s="14"/>
      <c r="O28" s="14"/>
      <c r="P28" s="14"/>
      <c r="Q28" s="14"/>
    </row>
    <row r="29" spans="1:17" x14ac:dyDescent="0.25">
      <c r="A29" s="104"/>
      <c r="B29" s="106"/>
      <c r="C29" s="119"/>
      <c r="D29" s="123"/>
      <c r="E29" s="124"/>
      <c r="F29" s="124"/>
      <c r="I29" s="6" t="s">
        <v>42</v>
      </c>
      <c r="J29" s="20">
        <v>23</v>
      </c>
      <c r="K29" s="14"/>
      <c r="L29" s="14"/>
      <c r="M29" s="14"/>
      <c r="N29" s="14"/>
      <c r="O29" s="14"/>
      <c r="P29" s="14"/>
      <c r="Q29" s="14"/>
    </row>
    <row r="30" spans="1:17" s="14" customFormat="1" ht="11.25" customHeight="1" x14ac:dyDescent="0.25">
      <c r="A30" s="9"/>
      <c r="B30" s="12"/>
      <c r="C30" s="9"/>
      <c r="D30" s="12"/>
      <c r="E30" s="16"/>
      <c r="F30" s="16"/>
      <c r="I30" s="6" t="s">
        <v>43</v>
      </c>
      <c r="J30" s="20">
        <v>24</v>
      </c>
    </row>
    <row r="31" spans="1:17" ht="15" customHeight="1" x14ac:dyDescent="0.25">
      <c r="A31" s="199" t="s">
        <v>17</v>
      </c>
      <c r="B31" s="199"/>
      <c r="C31" s="199"/>
      <c r="D31" s="200"/>
      <c r="E31" s="161"/>
      <c r="F31" s="161"/>
      <c r="I31" s="6" t="s">
        <v>44</v>
      </c>
      <c r="J31" s="20">
        <v>25</v>
      </c>
      <c r="K31" s="14"/>
      <c r="L31" s="14"/>
      <c r="M31" s="14"/>
      <c r="N31" s="14"/>
      <c r="O31" s="14"/>
      <c r="P31" s="14"/>
      <c r="Q31" s="14"/>
    </row>
    <row r="32" spans="1:17" s="14" customFormat="1" ht="11.1" customHeight="1" x14ac:dyDescent="0.25">
      <c r="A32" s="9"/>
      <c r="B32" s="12"/>
      <c r="C32" s="9"/>
      <c r="D32" s="12"/>
      <c r="E32" s="16"/>
      <c r="F32" s="16"/>
      <c r="I32" s="6" t="s">
        <v>45</v>
      </c>
      <c r="J32" s="20">
        <v>26</v>
      </c>
    </row>
    <row r="33" spans="1:17" x14ac:dyDescent="0.25">
      <c r="A33" s="138"/>
      <c r="B33" s="129"/>
      <c r="C33" s="113" t="s">
        <v>18</v>
      </c>
      <c r="D33" s="112"/>
      <c r="E33" s="114"/>
      <c r="F33" s="114"/>
      <c r="I33" s="6" t="s">
        <v>46</v>
      </c>
      <c r="J33" s="20">
        <v>27</v>
      </c>
      <c r="K33" s="14"/>
      <c r="L33" s="14"/>
      <c r="M33" s="14"/>
      <c r="N33" s="14"/>
      <c r="O33" s="14"/>
      <c r="P33" s="14"/>
      <c r="Q33" s="14"/>
    </row>
    <row r="34" spans="1:17" x14ac:dyDescent="0.25">
      <c r="A34" s="198" t="s">
        <v>20</v>
      </c>
      <c r="B34" s="103"/>
      <c r="C34" s="191" t="s">
        <v>21</v>
      </c>
      <c r="D34" s="116"/>
      <c r="E34" s="117"/>
      <c r="F34" s="117"/>
      <c r="I34" s="6" t="s">
        <v>47</v>
      </c>
      <c r="J34" s="20">
        <v>28</v>
      </c>
      <c r="K34" s="14"/>
      <c r="L34" s="14"/>
      <c r="M34" s="14"/>
      <c r="N34" s="14"/>
      <c r="O34" s="14"/>
      <c r="P34" s="14"/>
      <c r="Q34" s="14"/>
    </row>
    <row r="35" spans="1:17" x14ac:dyDescent="0.25">
      <c r="A35" s="104"/>
      <c r="B35" s="105"/>
      <c r="C35" s="119" t="s">
        <v>79</v>
      </c>
      <c r="D35" s="120" t="s">
        <v>85</v>
      </c>
      <c r="E35" s="121"/>
      <c r="F35" s="121"/>
      <c r="I35" s="6" t="s">
        <v>48</v>
      </c>
      <c r="J35" s="20">
        <v>29</v>
      </c>
      <c r="K35" s="14"/>
      <c r="L35" s="14"/>
      <c r="M35" s="14"/>
      <c r="N35" s="14"/>
      <c r="O35" s="14"/>
      <c r="P35" s="14"/>
      <c r="Q35" s="14"/>
    </row>
    <row r="36" spans="1:17" x14ac:dyDescent="0.25">
      <c r="A36" s="104"/>
      <c r="B36" s="106"/>
      <c r="C36" s="119" t="s">
        <v>13</v>
      </c>
      <c r="D36" s="123"/>
      <c r="E36" s="124"/>
      <c r="F36" s="124"/>
      <c r="I36" s="6" t="s">
        <v>49</v>
      </c>
      <c r="J36" s="20">
        <v>30</v>
      </c>
      <c r="K36" s="14"/>
      <c r="L36" s="14"/>
      <c r="M36" s="14"/>
      <c r="N36" s="14"/>
      <c r="O36" s="14"/>
      <c r="P36" s="14"/>
      <c r="Q36" s="14"/>
    </row>
    <row r="37" spans="1:17" s="14" customFormat="1" ht="11.25" customHeight="1" x14ac:dyDescent="0.25">
      <c r="A37" s="133"/>
      <c r="B37" s="134"/>
      <c r="C37" s="135"/>
      <c r="D37" s="136"/>
      <c r="E37" s="137"/>
      <c r="F37" s="137"/>
      <c r="I37" s="6" t="s">
        <v>50</v>
      </c>
      <c r="J37" s="20">
        <v>31</v>
      </c>
    </row>
    <row r="38" spans="1:17" x14ac:dyDescent="0.25">
      <c r="A38" s="138"/>
      <c r="B38" s="129"/>
      <c r="C38" s="113" t="s">
        <v>71</v>
      </c>
      <c r="D38" s="112"/>
      <c r="E38" s="114"/>
      <c r="F38" s="114"/>
      <c r="I38" s="6" t="s">
        <v>51</v>
      </c>
      <c r="J38" s="20">
        <v>32</v>
      </c>
      <c r="K38" s="14"/>
      <c r="L38" s="14"/>
      <c r="M38" s="14"/>
      <c r="N38" s="14"/>
      <c r="O38" s="14"/>
      <c r="P38" s="14"/>
      <c r="Q38" s="14"/>
    </row>
    <row r="39" spans="1:17" x14ac:dyDescent="0.25">
      <c r="A39" s="198" t="s">
        <v>20</v>
      </c>
      <c r="B39" s="103"/>
      <c r="C39" s="191" t="s">
        <v>21</v>
      </c>
      <c r="D39" s="116"/>
      <c r="E39" s="117"/>
      <c r="F39" s="117"/>
      <c r="I39" s="6" t="s">
        <v>52</v>
      </c>
      <c r="J39" s="20">
        <v>33</v>
      </c>
      <c r="K39" s="14"/>
      <c r="L39" s="14"/>
      <c r="M39" s="14"/>
      <c r="N39" s="14"/>
      <c r="O39" s="14"/>
      <c r="P39" s="14"/>
      <c r="Q39" s="14"/>
    </row>
    <row r="40" spans="1:17" x14ac:dyDescent="0.25">
      <c r="A40" s="104"/>
      <c r="B40" s="105"/>
      <c r="C40" s="119" t="s">
        <v>83</v>
      </c>
      <c r="D40" s="120" t="s">
        <v>82</v>
      </c>
      <c r="E40" s="121"/>
      <c r="F40" s="121"/>
      <c r="I40" s="6" t="s">
        <v>53</v>
      </c>
      <c r="J40" s="20">
        <v>34</v>
      </c>
      <c r="K40" s="14"/>
      <c r="L40" s="14"/>
      <c r="M40" s="14"/>
      <c r="N40" s="14"/>
      <c r="O40" s="14"/>
      <c r="P40" s="14"/>
      <c r="Q40" s="14"/>
    </row>
    <row r="41" spans="1:17" x14ac:dyDescent="0.25">
      <c r="A41" s="104"/>
      <c r="B41" s="106"/>
      <c r="C41" s="119"/>
      <c r="D41" s="123">
        <v>80</v>
      </c>
      <c r="E41" s="124"/>
      <c r="F41" s="124"/>
      <c r="I41" s="6" t="s">
        <v>54</v>
      </c>
      <c r="J41" s="20">
        <v>35</v>
      </c>
      <c r="K41" s="14"/>
      <c r="L41" s="14"/>
      <c r="M41" s="14"/>
      <c r="N41" s="14"/>
      <c r="O41" s="14"/>
      <c r="P41" s="14"/>
      <c r="Q41" s="14"/>
    </row>
    <row r="42" spans="1:17" s="14" customFormat="1" ht="11.25" customHeight="1" x14ac:dyDescent="0.25">
      <c r="A42" s="133"/>
      <c r="B42" s="134"/>
      <c r="C42" s="135"/>
      <c r="D42" s="136"/>
      <c r="E42" s="137"/>
      <c r="F42" s="137"/>
      <c r="I42" s="6" t="s">
        <v>55</v>
      </c>
      <c r="J42" s="20">
        <v>36</v>
      </c>
    </row>
    <row r="43" spans="1:17" x14ac:dyDescent="0.25">
      <c r="A43" s="142"/>
      <c r="B43" s="143"/>
      <c r="C43" s="144"/>
      <c r="D43" s="145"/>
      <c r="E43" s="193"/>
      <c r="F43" s="193"/>
      <c r="I43" s="6" t="s">
        <v>56</v>
      </c>
      <c r="J43" s="20">
        <v>37</v>
      </c>
      <c r="K43" s="14"/>
      <c r="L43" s="14"/>
      <c r="M43" s="14"/>
      <c r="N43" s="14"/>
      <c r="O43" s="14"/>
      <c r="P43" s="14"/>
      <c r="Q43" s="14"/>
    </row>
    <row r="44" spans="1:17" x14ac:dyDescent="0.25">
      <c r="A44" s="198" t="s">
        <v>20</v>
      </c>
      <c r="B44" s="103"/>
      <c r="C44" s="191" t="s">
        <v>21</v>
      </c>
      <c r="D44" s="116"/>
      <c r="E44" s="117"/>
      <c r="F44" s="117"/>
      <c r="I44" s="6" t="s">
        <v>57</v>
      </c>
      <c r="J44" s="20">
        <v>38</v>
      </c>
      <c r="K44" s="14"/>
      <c r="L44" s="14"/>
      <c r="M44" s="14"/>
      <c r="N44" s="14"/>
      <c r="O44" s="14"/>
      <c r="P44" s="14"/>
      <c r="Q44" s="14"/>
    </row>
    <row r="45" spans="1:17" x14ac:dyDescent="0.25">
      <c r="A45" s="104"/>
      <c r="B45" s="105"/>
      <c r="C45" s="119"/>
      <c r="D45" s="120"/>
      <c r="E45" s="121"/>
      <c r="F45" s="121"/>
      <c r="I45" s="6" t="s">
        <v>58</v>
      </c>
      <c r="J45" s="20">
        <v>39</v>
      </c>
      <c r="K45" s="14"/>
      <c r="L45" s="14"/>
      <c r="M45" s="14"/>
      <c r="N45" s="14"/>
      <c r="O45" s="14"/>
      <c r="P45" s="14"/>
      <c r="Q45" s="14"/>
    </row>
    <row r="46" spans="1:17" x14ac:dyDescent="0.25">
      <c r="A46" s="104"/>
      <c r="B46" s="106"/>
      <c r="C46" s="119"/>
      <c r="D46" s="123"/>
      <c r="E46" s="124"/>
      <c r="F46" s="124"/>
      <c r="I46" s="6" t="s">
        <v>59</v>
      </c>
      <c r="J46" s="20">
        <v>40</v>
      </c>
      <c r="K46" s="14"/>
      <c r="L46" s="14"/>
      <c r="M46" s="14"/>
      <c r="N46" s="14"/>
      <c r="O46" s="14"/>
      <c r="P46" s="14"/>
      <c r="Q46" s="14"/>
    </row>
    <row r="47" spans="1:17" s="14" customFormat="1" ht="11.25" customHeight="1" x14ac:dyDescent="0.25">
      <c r="A47" s="133"/>
      <c r="B47" s="134"/>
      <c r="C47" s="135"/>
      <c r="D47" s="136"/>
      <c r="E47" s="137"/>
      <c r="F47" s="137"/>
    </row>
    <row r="48" spans="1:17" x14ac:dyDescent="0.25">
      <c r="A48" s="138"/>
      <c r="B48" s="129"/>
      <c r="C48" s="113"/>
      <c r="D48" s="112"/>
      <c r="E48" s="114"/>
      <c r="F48" s="114"/>
      <c r="J48" s="14"/>
      <c r="K48" s="14"/>
      <c r="L48" s="14"/>
      <c r="M48" s="14"/>
      <c r="N48" s="14"/>
      <c r="O48" s="14"/>
      <c r="P48" s="14"/>
      <c r="Q48" s="14"/>
    </row>
    <row r="49" spans="1:17" x14ac:dyDescent="0.25">
      <c r="A49" s="198" t="s">
        <v>20</v>
      </c>
      <c r="B49" s="103"/>
      <c r="C49" s="191" t="s">
        <v>21</v>
      </c>
      <c r="D49" s="116"/>
      <c r="E49" s="117"/>
      <c r="F49" s="117"/>
      <c r="J49" s="14"/>
      <c r="K49" s="14"/>
      <c r="L49" s="14"/>
      <c r="M49" s="14"/>
      <c r="N49" s="14"/>
      <c r="O49" s="14"/>
      <c r="P49" s="14"/>
      <c r="Q49" s="14"/>
    </row>
    <row r="50" spans="1:17" x14ac:dyDescent="0.25">
      <c r="A50" s="104"/>
      <c r="B50" s="105"/>
      <c r="C50" s="119"/>
      <c r="D50" s="120"/>
      <c r="E50" s="121"/>
      <c r="F50" s="121"/>
      <c r="J50" s="14"/>
      <c r="K50" s="14"/>
      <c r="L50" s="14"/>
      <c r="M50" s="14"/>
      <c r="N50" s="14"/>
      <c r="O50" s="14"/>
      <c r="P50" s="14"/>
      <c r="Q50" s="14"/>
    </row>
    <row r="51" spans="1:17" x14ac:dyDescent="0.25">
      <c r="A51" s="104"/>
      <c r="B51" s="106"/>
      <c r="C51" s="119"/>
      <c r="D51" s="123"/>
      <c r="E51" s="124"/>
      <c r="F51" s="124"/>
      <c r="J51" s="14"/>
      <c r="K51" s="14"/>
      <c r="L51" s="14"/>
      <c r="M51" s="14"/>
      <c r="N51" s="14"/>
      <c r="O51" s="14"/>
      <c r="P51" s="14"/>
      <c r="Q51" s="14"/>
    </row>
    <row r="52" spans="1:17" s="14" customFormat="1" ht="11.25" customHeight="1" x14ac:dyDescent="0.25">
      <c r="A52" s="170" t="s">
        <v>73</v>
      </c>
      <c r="B52" s="171"/>
      <c r="C52" s="172" t="s">
        <v>77</v>
      </c>
      <c r="D52" s="173"/>
      <c r="E52" s="194"/>
      <c r="F52" s="194"/>
    </row>
    <row r="53" spans="1:17" x14ac:dyDescent="0.25">
      <c r="A53" s="151" t="s">
        <v>88</v>
      </c>
      <c r="B53" s="109"/>
      <c r="C53" s="156">
        <v>37</v>
      </c>
      <c r="D53" s="156">
        <v>37</v>
      </c>
      <c r="E53" s="156"/>
      <c r="F53" s="156"/>
      <c r="J53" s="14"/>
      <c r="K53" s="14"/>
      <c r="L53" s="14"/>
      <c r="M53" s="14"/>
      <c r="N53" s="14"/>
      <c r="O53" s="14"/>
      <c r="P53" s="14"/>
      <c r="Q53" s="14"/>
    </row>
    <row r="54" spans="1:17" x14ac:dyDescent="0.25">
      <c r="A54" s="152" t="s">
        <v>81</v>
      </c>
      <c r="B54" s="115" t="s">
        <v>84</v>
      </c>
      <c r="C54" s="156"/>
      <c r="D54" s="157"/>
      <c r="E54" s="195"/>
      <c r="F54" s="195"/>
      <c r="J54" s="14"/>
      <c r="K54" s="14"/>
      <c r="L54" s="14"/>
      <c r="M54" s="14"/>
      <c r="N54" s="14"/>
      <c r="O54" s="14"/>
      <c r="P54" s="14"/>
      <c r="Q54" s="14"/>
    </row>
    <row r="55" spans="1:17" x14ac:dyDescent="0.25">
      <c r="A55" s="153"/>
      <c r="B55" s="118"/>
      <c r="C55" s="174" t="s">
        <v>76</v>
      </c>
      <c r="D55" s="175"/>
      <c r="E55" s="195"/>
      <c r="F55" s="195"/>
      <c r="H55" s="4" t="s">
        <v>100</v>
      </c>
    </row>
    <row r="56" spans="1:17" x14ac:dyDescent="0.25">
      <c r="A56" s="153"/>
      <c r="B56" s="122"/>
      <c r="C56" s="201">
        <f>LEFT(A7,2)+LEFT(A12,2)+LEFT(A17,2)+LEFT(A22,2)+LEFT(A27,2)+LEFT(A34)+LEFT(A39)+LEFT(A44)+LEFT(A49)+LEFT(C7,2)+LEFT(C12,2)+LEFT(C17,2)+LEFT(C22,2)+LEFT(C27,2)</f>
        <v>14</v>
      </c>
      <c r="D56" s="202">
        <f>LEFT(A7,2)+LEFT(A12,2)+LEFT(A17,2)+LEFT(A22,2)+LEFT(A27,2)+LEFT(A34,2)+LEFT(A39,2)+LEFT(A44,2)+LEFT(A49,2)+LEFT(C34,2)+LEFT(C39,2)+LEFT(C44,2)+LEFT(C49,2)</f>
        <v>17</v>
      </c>
      <c r="H56" s="4" t="s">
        <v>101</v>
      </c>
    </row>
    <row r="57" spans="1:17" s="14" customFormat="1" ht="11.1" customHeight="1" x14ac:dyDescent="0.25">
      <c r="A57" s="158" t="s">
        <v>74</v>
      </c>
      <c r="B57" s="159" t="s">
        <v>75</v>
      </c>
      <c r="C57" s="158" t="s">
        <v>74</v>
      </c>
      <c r="D57" s="159" t="s">
        <v>75</v>
      </c>
      <c r="E57" s="196"/>
      <c r="F57" s="196"/>
    </row>
    <row r="58" spans="1:17" x14ac:dyDescent="0.25">
      <c r="H58" s="4" t="s">
        <v>102</v>
      </c>
    </row>
    <row r="63" spans="1:17" x14ac:dyDescent="0.25">
      <c r="D63" s="160"/>
      <c r="E63" s="197"/>
      <c r="F63" s="197"/>
    </row>
  </sheetData>
  <sheetProtection selectLockedCells="1"/>
  <sortState xmlns:xlrd2="http://schemas.microsoft.com/office/spreadsheetml/2017/richdata2" ref="G7:I33">
    <sortCondition ref="G1"/>
  </sortState>
  <mergeCells count="7">
    <mergeCell ref="C55:D55"/>
    <mergeCell ref="A52:B52"/>
    <mergeCell ref="C52:D52"/>
    <mergeCell ref="A31:D31"/>
    <mergeCell ref="A1:D1"/>
    <mergeCell ref="A4:B4"/>
    <mergeCell ref="A3:D3"/>
  </mergeCells>
  <phoneticPr fontId="2" type="noConversion"/>
  <dataValidations xWindow="129" yWindow="376" count="9">
    <dataValidation allowBlank="1" showInputMessage="1" showErrorMessage="1" prompt="Intitulé sortie" sqref="C26 C6 C11 A21 A16 A11 A26 A33 A38 A43 A48 C48 C16 C21 C33 C38 C43" xr:uid="{258A2FA0-3158-4C21-B63A-954B88B80247}"/>
    <dataValidation allowBlank="1" showInputMessage="1" showErrorMessage="1" prompt="Educateur(s)" sqref="G14" xr:uid="{27FDF727-219F-48AD-A1FD-CBED706CE303}"/>
    <dataValidation type="list" allowBlank="1" showInputMessage="1" showErrorMessage="1" prompt="Educateur(s)" sqref="A8:F8 A45:F45 A40:F40 A35:F35 A28:F28 A23:F23 A13:F13 A50:F50 A18:F18" xr:uid="{556B9AA8-DEC2-46D6-BF3D-E626500B049A}">
      <formula1>$G$7:$G$29</formula1>
    </dataValidation>
    <dataValidation type="list" allowBlank="1" showInputMessage="1" showErrorMessage="1" prompt="Véhicule" sqref="A9 C9 C14 C46 C41 C36 C19 C24 C51 A51 A46 A41 A36 A29 A14 A19 A24 C29" xr:uid="{11039B9F-8226-48EE-A80B-E57D894215D4}">
      <formula1>$H$7:$H$19</formula1>
    </dataValidation>
    <dataValidation allowBlank="1" showInputMessage="1" showErrorMessage="1" prompt="Intitulé sortie_x000a__x000a_" sqref="A6:B6" xr:uid="{42B94A5B-FD57-4497-BCF0-FC0D9C42EFE1}"/>
    <dataValidation allowBlank="1" showInputMessage="1" showErrorMessage="1" promptTitle="Repas" prompt="Pique-niques_x000a_" sqref="D7:F7 B7 B12 D12:F12 B17 D17:F17 B22 D22:F22 B27 B34 D34:F34 B39 D39:F39 B44 D44:F44 B49 D49:F49 D27:F27" xr:uid="{4F609CFD-5DD2-4941-8C87-C1D3DEB04B3A}"/>
    <dataValidation allowBlank="1" showInputMessage="1" showErrorMessage="1" prompt="Budget_x000a_" sqref="B9 D9:F9 D14:F14 B14 B19 D19:F19 D24:F24 B24 B29 D29:F29 B36 D36:F36 B41 D41:F41 B46 D46:F46 B51 D51:F51" xr:uid="{DB3B5841-921B-4C13-8C0F-FDE28E25ACEF}"/>
    <dataValidation type="list" allowBlank="1" showInputMessage="1" showErrorMessage="1" prompt="Nombre Usagers" sqref="A7 C49 A49 C44 A44 C39 A39 C34 A34 C27 A27 C22 A22 A17 C17 C12 A12 C7" xr:uid="{3A368055-0A6C-41D3-8DEC-88B241CE3480}">
      <formula1>$I$7:$I$48</formula1>
    </dataValidation>
    <dataValidation type="list" allowBlank="1" showInputMessage="1" showErrorMessage="1" prompt="Sans Projet" sqref="A53:B56" xr:uid="{C47B891C-DA7E-460C-A9D8-7F84F6222167}">
      <formula1>$G$7:$G$26</formula1>
    </dataValidation>
  </dataValidations>
  <printOptions horizontalCentered="1" verticalCentered="1"/>
  <pageMargins left="0" right="0" top="0" bottom="0" header="0" footer="0"/>
  <pageSetup paperSize="8" orientation="landscape" r:id="rId1"/>
  <headerFooter>
    <oddHeader>&amp;RJeunes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0000"/>
  </sheetPr>
  <dimension ref="A1:Q21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baseColWidth="10" defaultColWidth="9.140625" defaultRowHeight="15" x14ac:dyDescent="0.25"/>
  <cols>
    <col min="1" max="1" width="8" style="30" customWidth="1"/>
    <col min="2" max="10" width="10.7109375" style="30" customWidth="1"/>
    <col min="11" max="16384" width="9.140625" style="30"/>
  </cols>
  <sheetData>
    <row r="1" spans="1:17" x14ac:dyDescent="0.25">
      <c r="A1" s="176">
        <f>'Semaine Educ.1'!A1:D1</f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7" ht="15.75" thickBot="1" x14ac:dyDescent="0.3">
      <c r="A2" s="80"/>
      <c r="B2" s="80"/>
      <c r="C2" s="80"/>
      <c r="D2" s="80"/>
      <c r="E2" s="80"/>
      <c r="F2" s="80"/>
      <c r="G2" s="80"/>
      <c r="H2" s="80"/>
      <c r="I2" s="80"/>
      <c r="J2" s="80"/>
    </row>
    <row r="3" spans="1:17" ht="15.75" thickTop="1" x14ac:dyDescent="0.25">
      <c r="A3" s="179" t="s">
        <v>64</v>
      </c>
      <c r="B3" s="180"/>
      <c r="C3" s="31"/>
      <c r="D3" s="32">
        <v>0</v>
      </c>
      <c r="G3" s="78" t="s">
        <v>67</v>
      </c>
      <c r="H3" s="79"/>
      <c r="I3" s="35"/>
      <c r="J3" s="28">
        <v>500</v>
      </c>
    </row>
    <row r="4" spans="1:17" ht="15.75" thickBot="1" x14ac:dyDescent="0.3">
      <c r="A4" s="181" t="s">
        <v>66</v>
      </c>
      <c r="B4" s="182"/>
      <c r="C4" s="33"/>
      <c r="D4" s="29" t="e">
        <f>SUM(F8,#REF!,#REF!,#REF!,#REF!)</f>
        <v>#REF!</v>
      </c>
      <c r="G4" s="34" t="s">
        <v>0</v>
      </c>
      <c r="H4" s="33"/>
      <c r="I4" s="51"/>
      <c r="J4" s="29" t="e">
        <f>SUM(D3,J3,-D4)</f>
        <v>#REF!</v>
      </c>
      <c r="N4" s="40"/>
      <c r="O4" s="40"/>
      <c r="P4" s="40"/>
      <c r="Q4" s="41"/>
    </row>
    <row r="5" spans="1:17" ht="15.75" thickTop="1" x14ac:dyDescent="0.25">
      <c r="A5" s="50"/>
      <c r="B5" s="50"/>
      <c r="C5" s="50"/>
      <c r="D5" s="41"/>
      <c r="G5" s="50"/>
      <c r="H5" s="50"/>
      <c r="I5" s="41"/>
      <c r="J5" s="41"/>
      <c r="N5" s="40"/>
      <c r="O5" s="40"/>
      <c r="P5" s="40"/>
      <c r="Q5" s="41"/>
    </row>
    <row r="6" spans="1:17" x14ac:dyDescent="0.25">
      <c r="B6" s="178" t="s">
        <v>65</v>
      </c>
      <c r="C6" s="178"/>
      <c r="E6" s="83" t="s">
        <v>60</v>
      </c>
      <c r="G6" s="178" t="s">
        <v>65</v>
      </c>
      <c r="H6" s="178"/>
      <c r="I6" s="50"/>
      <c r="J6" s="84" t="s">
        <v>60</v>
      </c>
      <c r="N6" s="50"/>
      <c r="O6" s="50"/>
      <c r="P6" s="50"/>
      <c r="Q6" s="41"/>
    </row>
    <row r="7" spans="1:17" ht="15" customHeight="1" x14ac:dyDescent="0.25">
      <c r="A7" s="177" t="s">
        <v>2</v>
      </c>
      <c r="B7" s="36" t="str">
        <f>IF('Semaine Educ.1'!A6="","",'Semaine Educ.1'!A6)</f>
        <v>Pêche à la ligne</v>
      </c>
      <c r="C7" s="37"/>
      <c r="D7" s="37"/>
      <c r="E7" s="98">
        <f>IF('Semaine Educ.1'!B9="","",'Semaine Educ.1'!B9)</f>
        <v>20</v>
      </c>
      <c r="F7" s="48" t="s">
        <v>1</v>
      </c>
      <c r="G7" s="49" t="str">
        <f>IF('Semaine Educ.1'!C6="","",'Semaine Educ.1'!C6)</f>
        <v>jeux Informatique</v>
      </c>
      <c r="H7" s="37"/>
      <c r="I7" s="37"/>
      <c r="J7" s="100" t="str">
        <f>IF('Semaine Educ.1'!D9="","",'Semaine Educ.1'!D9)</f>
        <v/>
      </c>
      <c r="O7" s="50"/>
    </row>
    <row r="8" spans="1:17" x14ac:dyDescent="0.25">
      <c r="A8" s="177"/>
      <c r="B8" s="38" t="str">
        <f>IF('Semaine Educ.1'!A11="","",'Semaine Educ.1'!A11)</f>
        <v/>
      </c>
      <c r="C8" s="39"/>
      <c r="D8" s="40"/>
      <c r="E8" s="99" t="str">
        <f>IF('Semaine Educ.1'!B14="","",'Semaine Educ.1'!B14)</f>
        <v/>
      </c>
      <c r="F8" s="41">
        <f>SUM(E7:E16,J7:J16)</f>
        <v>169.5</v>
      </c>
      <c r="G8" s="42" t="str">
        <f>IF('Semaine Educ.1'!C11="","",'Semaine Educ.1'!C11)</f>
        <v>Jardinage IME</v>
      </c>
      <c r="H8" s="40"/>
      <c r="I8" s="40"/>
      <c r="J8" s="101" t="str">
        <f>IF('Semaine Educ.1'!D14="","",'Semaine Educ.1'!D14)</f>
        <v/>
      </c>
    </row>
    <row r="9" spans="1:17" x14ac:dyDescent="0.25">
      <c r="A9" s="177"/>
      <c r="B9" s="38" t="str">
        <f>IF('Semaine Educ.1'!A16="","",'Semaine Educ.1'!A16)</f>
        <v/>
      </c>
      <c r="C9" s="46"/>
      <c r="D9" s="40"/>
      <c r="E9" s="99" t="str">
        <f>IF('Semaine Educ.1'!B19="","",'Semaine Educ.1'!B19)</f>
        <v/>
      </c>
      <c r="F9" s="41"/>
      <c r="G9" s="42" t="str">
        <f>IF('Semaine Educ.1'!C16="","",'Semaine Educ.1'!C16)</f>
        <v>Hip Hop</v>
      </c>
      <c r="H9" s="40"/>
      <c r="I9" s="40"/>
      <c r="J9" s="101">
        <f>IF('Semaine Educ.1'!D19="","",'Semaine Educ.1'!D19)</f>
        <v>52.5</v>
      </c>
    </row>
    <row r="10" spans="1:17" x14ac:dyDescent="0.25">
      <c r="A10" s="177"/>
      <c r="B10" s="38" t="str">
        <f>IF('Semaine Educ.1'!A21="","",'Semaine Educ.1'!A21)</f>
        <v/>
      </c>
      <c r="C10" s="39"/>
      <c r="D10" s="40"/>
      <c r="E10" s="99" t="str">
        <f>IF('Semaine Educ.1'!B24="","",'Semaine Educ.1'!B24)</f>
        <v/>
      </c>
      <c r="F10" s="41"/>
      <c r="G10" s="42" t="str">
        <f>IF('Semaine Educ.1'!C21="","",'Semaine Educ.1'!C21)</f>
        <v/>
      </c>
      <c r="H10" s="40"/>
      <c r="I10" s="40"/>
      <c r="J10" s="101" t="str">
        <f>IF('Semaine Educ.1'!D24="","",'Semaine Educ.1'!D24)</f>
        <v/>
      </c>
    </row>
    <row r="11" spans="1:17" x14ac:dyDescent="0.25">
      <c r="A11" s="177"/>
      <c r="B11" s="38" t="str">
        <f>IF('Semaine Educ.1'!A26="","",'Semaine Educ.1'!A26)</f>
        <v/>
      </c>
      <c r="C11" s="39"/>
      <c r="D11" s="40"/>
      <c r="E11" s="99" t="str">
        <f>IF('Semaine Educ.1'!B29="","",'Semaine Educ.1'!B29)</f>
        <v/>
      </c>
      <c r="F11" s="41"/>
      <c r="G11" s="42" t="str">
        <f>IF('Semaine Educ.1'!C26="","",'Semaine Educ.1'!C26)</f>
        <v/>
      </c>
      <c r="H11" s="40"/>
      <c r="I11" s="40"/>
      <c r="J11" s="101" t="str">
        <f>IF('Semaine Educ.1'!D29="","",'Semaine Educ.1'!D29)</f>
        <v/>
      </c>
    </row>
    <row r="12" spans="1:17" x14ac:dyDescent="0.25">
      <c r="A12" s="177"/>
      <c r="B12" s="38" t="str">
        <f>IF('Semaine Educ.1'!A33="","",'Semaine Educ.1'!A33)</f>
        <v/>
      </c>
      <c r="C12" s="39"/>
      <c r="D12" s="40"/>
      <c r="E12" s="99" t="str">
        <f>IF('Semaine Educ.1'!B36="","",'Semaine Educ.1'!B36)</f>
        <v/>
      </c>
      <c r="F12" s="41"/>
      <c r="G12" s="42" t="str">
        <f>IF('Semaine Educ.1'!C33="","",'Semaine Educ.1'!C33)</f>
        <v>Piscine</v>
      </c>
      <c r="H12" s="40"/>
      <c r="I12" s="40"/>
      <c r="J12" s="101" t="str">
        <f>IF('Semaine Educ.1'!D36="","",'Semaine Educ.1'!D36)</f>
        <v/>
      </c>
    </row>
    <row r="13" spans="1:17" x14ac:dyDescent="0.25">
      <c r="A13" s="177"/>
      <c r="B13" s="38" t="str">
        <f>IF('Semaine Educ.1'!A38="","",'Semaine Educ.1'!A38)</f>
        <v/>
      </c>
      <c r="C13" s="39"/>
      <c r="D13" s="40"/>
      <c r="E13" s="99" t="str">
        <f>IF('Semaine Educ.1'!B41="","",'Semaine Educ.1'!B41)</f>
        <v/>
      </c>
      <c r="F13" s="41"/>
      <c r="G13" s="42" t="str">
        <f>IF('Semaine Educ.1'!C38="","",'Semaine Educ.1'!C38)</f>
        <v>Décor baby</v>
      </c>
      <c r="H13" s="40"/>
      <c r="I13" s="40"/>
      <c r="J13" s="101">
        <f>IF('Semaine Educ.1'!D41="","",'Semaine Educ.1'!D41)</f>
        <v>80</v>
      </c>
    </row>
    <row r="14" spans="1:17" x14ac:dyDescent="0.25">
      <c r="A14" s="177"/>
      <c r="B14" s="38" t="str">
        <f>IF('Semaine Educ.1'!A43="","",'Semaine Educ.1'!A43)</f>
        <v/>
      </c>
      <c r="C14" s="39"/>
      <c r="D14" s="40"/>
      <c r="E14" s="99" t="str">
        <f>IF('Semaine Educ.1'!B46="","",'Semaine Educ.1'!B46)</f>
        <v/>
      </c>
      <c r="F14" s="41"/>
      <c r="G14" s="42" t="str">
        <f>IF('Semaine Educ.1'!C43="","",'Semaine Educ.1'!C43)</f>
        <v/>
      </c>
      <c r="H14" s="40"/>
      <c r="I14" s="40"/>
      <c r="J14" s="101" t="str">
        <f>IF('Semaine Educ.1'!D46="","",'Semaine Educ.1'!D46)</f>
        <v/>
      </c>
    </row>
    <row r="15" spans="1:17" x14ac:dyDescent="0.25">
      <c r="A15" s="177"/>
      <c r="B15" s="38" t="str">
        <f>IF('Semaine Educ.1'!A48="","",'Semaine Educ.1'!A48)</f>
        <v/>
      </c>
      <c r="C15" s="39"/>
      <c r="D15" s="40"/>
      <c r="E15" s="99" t="str">
        <f>IF('Semaine Educ.1'!B51="","",'Semaine Educ.1'!B51)</f>
        <v/>
      </c>
      <c r="F15" s="41"/>
      <c r="G15" s="42" t="str">
        <f>IF('Semaine Educ.1'!C48="","",'Semaine Educ.1'!C48)</f>
        <v/>
      </c>
      <c r="H15" s="40"/>
      <c r="I15" s="40"/>
      <c r="J15" s="101" t="str">
        <f>IF('Semaine Educ.1'!D51="","",'Semaine Educ.1'!D51)</f>
        <v/>
      </c>
    </row>
    <row r="16" spans="1:17" ht="15.75" customHeight="1" x14ac:dyDescent="0.25">
      <c r="A16" s="177"/>
      <c r="B16" s="38" t="str">
        <f>IF('Semaine Educ.1'!A53="","",'Semaine Educ.1'!A53)</f>
        <v>K</v>
      </c>
      <c r="C16" s="39"/>
      <c r="D16" s="43"/>
      <c r="E16" s="99" t="str">
        <f>IF('Semaine Educ.1'!B56="","",'Semaine Educ.1'!B56)</f>
        <v/>
      </c>
      <c r="F16" s="44"/>
      <c r="G16" s="45">
        <f>IF('Semaine Educ.1'!C53="","",'Semaine Educ.1'!C53)</f>
        <v>37</v>
      </c>
      <c r="H16" s="43"/>
      <c r="I16" s="43"/>
      <c r="J16" s="101">
        <f>IF('Semaine Educ.1'!D56="","",'Semaine Educ.1'!D56)</f>
        <v>17</v>
      </c>
    </row>
    <row r="17" spans="1:10" x14ac:dyDescent="0.25">
      <c r="A17" s="81"/>
      <c r="B17" s="37"/>
      <c r="C17" s="82"/>
      <c r="D17" s="37"/>
      <c r="E17" s="47"/>
      <c r="F17" s="47"/>
      <c r="G17" s="37"/>
      <c r="H17" s="37"/>
      <c r="I17" s="37"/>
      <c r="J17" s="47"/>
    </row>
    <row r="18" spans="1:10" x14ac:dyDescent="0.25">
      <c r="A18" s="81"/>
      <c r="B18" s="40"/>
      <c r="C18" s="39"/>
      <c r="D18" s="40"/>
      <c r="E18" s="41"/>
      <c r="F18" s="41"/>
      <c r="G18" s="40"/>
      <c r="H18" s="40"/>
      <c r="I18" s="40"/>
      <c r="J18" s="41"/>
    </row>
    <row r="19" spans="1:10" x14ac:dyDescent="0.25">
      <c r="A19" s="81"/>
      <c r="B19" s="40"/>
      <c r="C19" s="39"/>
      <c r="D19" s="40"/>
      <c r="E19" s="41"/>
      <c r="F19" s="41"/>
      <c r="G19" s="40"/>
      <c r="H19" s="40"/>
      <c r="I19" s="40"/>
      <c r="J19" s="41"/>
    </row>
    <row r="20" spans="1:10" x14ac:dyDescent="0.25">
      <c r="A20" s="81"/>
      <c r="B20" s="40"/>
      <c r="C20" s="39"/>
      <c r="D20" s="40"/>
      <c r="E20" s="41"/>
      <c r="F20" s="41"/>
      <c r="G20" s="40"/>
      <c r="H20" s="40"/>
      <c r="I20" s="40"/>
      <c r="J20" s="41"/>
    </row>
    <row r="21" spans="1:10" x14ac:dyDescent="0.25">
      <c r="A21" s="81"/>
      <c r="B21" s="40"/>
      <c r="C21" s="39"/>
      <c r="D21" s="40"/>
      <c r="E21" s="41"/>
      <c r="F21" s="41"/>
      <c r="G21" s="40"/>
      <c r="H21" s="40"/>
      <c r="I21" s="40"/>
      <c r="J21" s="41"/>
    </row>
  </sheetData>
  <sheetProtection selectLockedCells="1"/>
  <mergeCells count="6">
    <mergeCell ref="A1:J1"/>
    <mergeCell ref="A7:A16"/>
    <mergeCell ref="B6:C6"/>
    <mergeCell ref="G6:H6"/>
    <mergeCell ref="A3:B3"/>
    <mergeCell ref="A4:B4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ignoredErrors>
    <ignoredError sqref="B7:J7 B9:J16 B8:E8 G8:J8" emptyCellReference="1"/>
    <ignoredError sqref="A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DFBA-A0AA-458B-9FD9-098F6D1A8529}">
  <sheetPr codeName="Feuil3">
    <tabColor theme="9"/>
  </sheetPr>
  <dimension ref="A1:Q22"/>
  <sheetViews>
    <sheetView zoomScaleNormal="100" workbookViewId="0">
      <selection activeCell="O10" sqref="O10"/>
    </sheetView>
  </sheetViews>
  <sheetFormatPr baseColWidth="10" defaultColWidth="9.140625" defaultRowHeight="15" x14ac:dyDescent="0.25"/>
  <cols>
    <col min="1" max="1" width="8" customWidth="1"/>
    <col min="4" max="4" width="7.85546875" customWidth="1"/>
    <col min="5" max="6" width="9.140625" customWidth="1"/>
  </cols>
  <sheetData>
    <row r="1" spans="1:17" x14ac:dyDescent="0.25">
      <c r="A1" s="186">
        <f>'Semaine Educ.1'!A1:D1</f>
        <v>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7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7" x14ac:dyDescent="0.25">
      <c r="A3" s="184" t="s">
        <v>61</v>
      </c>
      <c r="B3" s="184"/>
      <c r="C3" s="184"/>
      <c r="D3" s="184"/>
      <c r="E3" s="86"/>
      <c r="F3" s="53"/>
      <c r="G3" s="85" t="s">
        <v>68</v>
      </c>
      <c r="H3" s="54"/>
      <c r="I3" s="55"/>
      <c r="J3" s="55"/>
    </row>
    <row r="4" spans="1:17" x14ac:dyDescent="0.25">
      <c r="A4" s="54"/>
      <c r="B4" s="54"/>
      <c r="C4" s="54"/>
      <c r="D4" s="55"/>
      <c r="E4" s="53"/>
      <c r="F4" s="53"/>
      <c r="G4" s="54"/>
      <c r="H4" s="54"/>
      <c r="I4" s="55"/>
      <c r="J4" s="55"/>
      <c r="N4" s="1"/>
      <c r="O4" s="1"/>
      <c r="P4" s="1"/>
      <c r="Q4" s="2"/>
    </row>
    <row r="5" spans="1:17" x14ac:dyDescent="0.25">
      <c r="A5" s="54"/>
      <c r="B5" s="54"/>
      <c r="C5" s="54"/>
      <c r="D5" s="55"/>
      <c r="E5" s="56"/>
      <c r="F5" s="56"/>
      <c r="G5" s="54"/>
      <c r="H5" s="54"/>
      <c r="I5" s="55"/>
      <c r="J5" s="55"/>
      <c r="N5" s="1"/>
      <c r="O5" s="1"/>
      <c r="P5" s="1"/>
      <c r="Q5" s="2"/>
    </row>
    <row r="6" spans="1:17" x14ac:dyDescent="0.25">
      <c r="A6" s="56"/>
      <c r="B6" s="187" t="s">
        <v>63</v>
      </c>
      <c r="C6" s="187"/>
      <c r="D6" s="56"/>
      <c r="E6" s="57"/>
      <c r="F6" s="56"/>
      <c r="G6" s="187" t="s">
        <v>63</v>
      </c>
      <c r="H6" s="187"/>
      <c r="I6" s="54"/>
      <c r="J6" s="58"/>
      <c r="N6" s="3"/>
      <c r="O6" s="3"/>
      <c r="P6" s="3"/>
      <c r="Q6" s="2"/>
    </row>
    <row r="7" spans="1:17" ht="15" customHeight="1" x14ac:dyDescent="0.25">
      <c r="A7" s="183" t="s">
        <v>2</v>
      </c>
      <c r="B7" s="59" t="str">
        <f>IF('Semaine Educ.1'!A6="","",'Semaine Educ.1'!A6)</f>
        <v>Pêche à la ligne</v>
      </c>
      <c r="C7" s="60"/>
      <c r="D7" s="60"/>
      <c r="E7" s="87">
        <f>IF('Semaine Educ.1'!B7="","",'Semaine Educ.1'!B7)</f>
        <v>9</v>
      </c>
      <c r="F7" s="61" t="s">
        <v>1</v>
      </c>
      <c r="G7" s="62" t="str">
        <f>IF('Semaine Educ.1'!C6="","",'Semaine Educ.1'!C6)</f>
        <v>jeux Informatique</v>
      </c>
      <c r="H7" s="60"/>
      <c r="I7" s="60"/>
      <c r="J7" s="88" t="str">
        <f>IF('Semaine Educ.1'!D7="","",'Semaine Educ.1'!D7)</f>
        <v/>
      </c>
      <c r="O7" s="3"/>
    </row>
    <row r="8" spans="1:17" x14ac:dyDescent="0.25">
      <c r="A8" s="183"/>
      <c r="B8" s="27" t="str">
        <f>IF('Semaine Educ.1'!A11="","",'Semaine Educ.1'!A11)</f>
        <v/>
      </c>
      <c r="C8" s="63"/>
      <c r="D8" s="53"/>
      <c r="E8" s="91" t="str">
        <f>IF('Semaine Educ.1'!B12="","",'Semaine Educ.1'!B12)</f>
        <v/>
      </c>
      <c r="F8" s="64">
        <f>SUM(E7:E16,J7:J16)</f>
        <v>9</v>
      </c>
      <c r="G8" s="65" t="str">
        <f>IF('Semaine Educ.1'!C11="","",'Semaine Educ.1'!C11)</f>
        <v>Jardinage IME</v>
      </c>
      <c r="H8" s="53"/>
      <c r="I8" s="53"/>
      <c r="J8" s="89" t="str">
        <f>IF('Semaine Educ.1'!D12="","",'Semaine Educ.1'!D12)</f>
        <v/>
      </c>
    </row>
    <row r="9" spans="1:17" x14ac:dyDescent="0.25">
      <c r="A9" s="183"/>
      <c r="B9" s="27" t="str">
        <f>IF('Semaine Educ.1'!A16="","",'Semaine Educ.1'!A16)</f>
        <v/>
      </c>
      <c r="C9" s="66"/>
      <c r="D9" s="53"/>
      <c r="E9" s="91" t="str">
        <f>IF('Semaine Educ.1'!B17="","",'Semaine Educ.1'!B17)</f>
        <v/>
      </c>
      <c r="F9" s="55"/>
      <c r="G9" s="65" t="str">
        <f>IF('Semaine Educ.1'!C16="","",'Semaine Educ.1'!C16)</f>
        <v>Hip Hop</v>
      </c>
      <c r="H9" s="53"/>
      <c r="I9" s="53"/>
      <c r="J9" s="89" t="str">
        <f>IF('Semaine Educ.1'!D17="","",'Semaine Educ.1'!D17)</f>
        <v/>
      </c>
    </row>
    <row r="10" spans="1:17" x14ac:dyDescent="0.25">
      <c r="A10" s="183"/>
      <c r="B10" s="27" t="str">
        <f>IF('Semaine Educ.1'!A21="","",'Semaine Educ.1'!A21)</f>
        <v/>
      </c>
      <c r="C10" s="63"/>
      <c r="D10" s="53"/>
      <c r="E10" s="91" t="str">
        <f>IF('Semaine Educ.1'!B22="","",'Semaine Educ.1'!B22)</f>
        <v/>
      </c>
      <c r="F10" s="55"/>
      <c r="G10" s="65" t="str">
        <f>IF('Semaine Educ.1'!C21="","",'Semaine Educ.1'!C21)</f>
        <v/>
      </c>
      <c r="H10" s="53"/>
      <c r="I10" s="53"/>
      <c r="J10" s="89" t="str">
        <f>IF('Semaine Educ.1'!D22="","",'Semaine Educ.1'!D22)</f>
        <v/>
      </c>
    </row>
    <row r="11" spans="1:17" x14ac:dyDescent="0.25">
      <c r="A11" s="183"/>
      <c r="B11" s="27" t="str">
        <f>IF('Semaine Educ.1'!A26="","",'Semaine Educ.1'!A26)</f>
        <v/>
      </c>
      <c r="C11" s="63"/>
      <c r="D11" s="53"/>
      <c r="E11" s="91" t="str">
        <f>IF('Semaine Educ.1'!B27="","",'Semaine Educ.1'!B27)</f>
        <v/>
      </c>
      <c r="F11" s="55"/>
      <c r="G11" s="65" t="str">
        <f>IF('Semaine Educ.1'!C26="","",'Semaine Educ.1'!C26)</f>
        <v/>
      </c>
      <c r="H11" s="53"/>
      <c r="I11" s="53"/>
      <c r="J11" s="89" t="str">
        <f>IF('Semaine Educ.1'!D27="","",'Semaine Educ.1'!D27)</f>
        <v/>
      </c>
    </row>
    <row r="12" spans="1:17" x14ac:dyDescent="0.25">
      <c r="A12" s="183"/>
      <c r="B12" s="27" t="str">
        <f>IF('Semaine Educ.1'!A33="","",'Semaine Educ.1'!A33)</f>
        <v/>
      </c>
      <c r="C12" s="63"/>
      <c r="D12" s="53"/>
      <c r="E12" s="91" t="str">
        <f>IF('Semaine Educ.1'!B34="","",'Semaine Educ.1'!B34)</f>
        <v/>
      </c>
      <c r="F12" s="55"/>
      <c r="G12" s="65" t="str">
        <f>IF('Semaine Educ.1'!C33="","",'Semaine Educ.1'!C33)</f>
        <v>Piscine</v>
      </c>
      <c r="H12" s="53"/>
      <c r="I12" s="53"/>
      <c r="J12" s="89" t="str">
        <f>IF('Semaine Educ.1'!D34="","",'Semaine Educ.1'!D34)</f>
        <v/>
      </c>
    </row>
    <row r="13" spans="1:17" x14ac:dyDescent="0.25">
      <c r="A13" s="183"/>
      <c r="B13" s="27" t="str">
        <f>IF('Semaine Educ.1'!A38="","",'Semaine Educ.1'!A38)</f>
        <v/>
      </c>
      <c r="C13" s="63"/>
      <c r="D13" s="53"/>
      <c r="E13" s="91" t="str">
        <f>IF('Semaine Educ.1'!B39="","",'Semaine Educ.1'!B39)</f>
        <v/>
      </c>
      <c r="F13" s="55"/>
      <c r="G13" s="65" t="str">
        <f>IF('Semaine Educ.1'!C38="","",'Semaine Educ.1'!C38)</f>
        <v>Décor baby</v>
      </c>
      <c r="H13" s="53"/>
      <c r="I13" s="53"/>
      <c r="J13" s="89" t="str">
        <f>IF('Semaine Educ.1'!D39="","",'Semaine Educ.1'!D39)</f>
        <v/>
      </c>
    </row>
    <row r="14" spans="1:17" x14ac:dyDescent="0.25">
      <c r="A14" s="183"/>
      <c r="B14" s="27" t="str">
        <f>IF('Semaine Educ.1'!A43="","",'Semaine Educ.1'!A43)</f>
        <v/>
      </c>
      <c r="C14" s="63"/>
      <c r="D14" s="53"/>
      <c r="E14" s="91" t="str">
        <f>IF('Semaine Educ.1'!B44="","",'Semaine Educ.1'!B44)</f>
        <v/>
      </c>
      <c r="F14" s="55"/>
      <c r="G14" s="65" t="str">
        <f>IF('Semaine Educ.1'!C43="","",'Semaine Educ.1'!C43)</f>
        <v/>
      </c>
      <c r="H14" s="53"/>
      <c r="I14" s="53"/>
      <c r="J14" s="89" t="str">
        <f>IF('Semaine Educ.1'!D44="","",'Semaine Educ.1'!D44)</f>
        <v/>
      </c>
    </row>
    <row r="15" spans="1:17" x14ac:dyDescent="0.25">
      <c r="A15" s="183"/>
      <c r="B15" s="27" t="str">
        <f>IF('Semaine Educ.1'!A48="","",'Semaine Educ.1'!A48)</f>
        <v/>
      </c>
      <c r="C15" s="63"/>
      <c r="D15" s="53"/>
      <c r="E15" s="91" t="str">
        <f>IF('Semaine Educ.1'!B49="","",'Semaine Educ.1'!B49)</f>
        <v/>
      </c>
      <c r="F15" s="55"/>
      <c r="G15" s="65" t="str">
        <f>IF('Semaine Educ.1'!C48="","",'Semaine Educ.1'!C48)</f>
        <v/>
      </c>
      <c r="H15" s="53"/>
      <c r="I15" s="53"/>
      <c r="J15" s="89" t="str">
        <f>IF('Semaine Educ.1'!D49="","",'Semaine Educ.1'!D49)</f>
        <v/>
      </c>
    </row>
    <row r="16" spans="1:17" x14ac:dyDescent="0.25">
      <c r="A16" s="183"/>
      <c r="B16" s="27"/>
      <c r="C16" s="63"/>
      <c r="D16" s="67"/>
      <c r="E16" s="92"/>
      <c r="F16" s="68"/>
      <c r="G16" s="69"/>
      <c r="H16" s="67"/>
      <c r="I16" s="67"/>
      <c r="J16" s="90" t="str">
        <f>IF('Semaine Educ.1'!D54="","",'Semaine Educ.1'!D54)</f>
        <v/>
      </c>
    </row>
    <row r="17" spans="1:10" x14ac:dyDescent="0.25">
      <c r="A17" s="70"/>
      <c r="B17" s="60"/>
      <c r="C17" s="71"/>
      <c r="D17" s="60"/>
      <c r="E17" s="72"/>
      <c r="F17" s="72"/>
      <c r="G17" s="60"/>
      <c r="H17" s="60"/>
      <c r="I17" s="60"/>
      <c r="J17" s="72"/>
    </row>
    <row r="18" spans="1:10" x14ac:dyDescent="0.25">
      <c r="A18" s="185" t="s">
        <v>69</v>
      </c>
      <c r="B18" s="185"/>
      <c r="C18" s="185"/>
      <c r="D18" s="185"/>
      <c r="E18" s="185"/>
      <c r="F18" s="185"/>
      <c r="G18" s="185"/>
      <c r="H18" s="185"/>
      <c r="I18" s="185"/>
      <c r="J18" s="185"/>
    </row>
    <row r="19" spans="1:10" x14ac:dyDescent="0.25">
      <c r="A19" s="73" t="s">
        <v>62</v>
      </c>
      <c r="B19" s="93">
        <f>F8</f>
        <v>9</v>
      </c>
      <c r="C19" s="74"/>
      <c r="D19" s="94"/>
      <c r="E19" s="75"/>
      <c r="F19" s="95"/>
      <c r="G19" s="76"/>
      <c r="H19" s="96"/>
      <c r="I19" s="77"/>
      <c r="J19" s="97"/>
    </row>
    <row r="20" spans="1:10" x14ac:dyDescent="0.25">
      <c r="A20" s="70"/>
      <c r="B20" s="53"/>
      <c r="C20" s="63"/>
      <c r="D20" s="53"/>
      <c r="E20" s="55"/>
      <c r="F20" s="55"/>
      <c r="G20" s="53"/>
      <c r="H20" s="53"/>
      <c r="I20" s="53"/>
      <c r="J20" s="55"/>
    </row>
    <row r="21" spans="1:10" x14ac:dyDescent="0.25">
      <c r="A21" s="25"/>
      <c r="B21" s="1"/>
      <c r="C21" s="19"/>
      <c r="D21" s="1"/>
      <c r="E21" s="2"/>
      <c r="F21" s="2"/>
      <c r="G21" s="1"/>
      <c r="H21" s="1"/>
      <c r="I21" s="1"/>
      <c r="J21" s="2"/>
    </row>
    <row r="22" spans="1:10" x14ac:dyDescent="0.25">
      <c r="A22" s="25"/>
      <c r="B22" s="1"/>
      <c r="C22" s="19"/>
      <c r="D22" s="1"/>
      <c r="E22" s="2"/>
      <c r="F22" s="2"/>
      <c r="G22" s="1"/>
      <c r="H22" s="1"/>
      <c r="I22" s="1"/>
      <c r="J22" s="2"/>
    </row>
  </sheetData>
  <sheetProtection selectLockedCells="1" selectUnlockedCells="1"/>
  <mergeCells count="6">
    <mergeCell ref="A3:D3"/>
    <mergeCell ref="A18:J18"/>
    <mergeCell ref="A1:J1"/>
    <mergeCell ref="B6:C6"/>
    <mergeCell ref="G6:H6"/>
    <mergeCell ref="A7:A16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ignoredErrors>
    <ignoredError sqref="B9:J9 J7 B8:E8 G8:J8 B11:J15 B10:E10 F10:J10 C16:D16 F16 H16:J1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Semaine Educ.1</vt:lpstr>
      <vt:lpstr>Budget S1</vt:lpstr>
      <vt:lpstr>Pique-niques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2019-06-23T18:44:13Z</dcterms:modified>
</cp:coreProperties>
</file>