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95AC49-0339-41CD-B408-F8F664EA9CD0}" xr6:coauthVersionLast="43" xr6:coauthVersionMax="43" xr10:uidLastSave="{00000000-0000-0000-0000-000000000000}"/>
  <bookViews>
    <workbookView xWindow="-120" yWindow="-120" windowWidth="20730" windowHeight="11160" xr2:uid="{B600BFD7-10FE-4AAF-976F-D781BB3547F2}"/>
  </bookViews>
  <sheets>
    <sheet name="Janv" sheetId="1" r:id="rId1"/>
    <sheet name="Fev" sheetId="2" r:id="rId2"/>
    <sheet name="Mar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 a="1"/>
  <c r="G22" i="3" s="1"/>
  <c r="G21" i="3"/>
  <c r="I19" i="3"/>
  <c r="G19" i="3"/>
  <c r="E19" i="3"/>
  <c r="I5" i="3"/>
  <c r="I20" i="3" s="1"/>
  <c r="H5" i="3"/>
  <c r="I22" i="3" s="1" a="1"/>
  <c r="I22" i="3" s="1"/>
  <c r="G5" i="3"/>
  <c r="F5" i="3"/>
  <c r="G20" i="3" s="1"/>
  <c r="E5" i="3"/>
  <c r="E22" i="3" s="1" a="1"/>
  <c r="E22" i="3" s="1"/>
  <c r="D5" i="3"/>
  <c r="E21" i="3" s="1"/>
  <c r="I3" i="3"/>
  <c r="H3" i="3"/>
  <c r="G3" i="3"/>
  <c r="F3" i="3"/>
  <c r="E3" i="3"/>
  <c r="D3" i="3"/>
  <c r="G22" i="2" a="1"/>
  <c r="G22" i="2" s="1"/>
  <c r="G21" i="2"/>
  <c r="I19" i="2"/>
  <c r="G19" i="2"/>
  <c r="E19" i="2"/>
  <c r="I5" i="2"/>
  <c r="I20" i="2" s="1"/>
  <c r="H5" i="2"/>
  <c r="I22" i="2" s="1" a="1"/>
  <c r="I22" i="2" s="1"/>
  <c r="G5" i="2"/>
  <c r="F5" i="2"/>
  <c r="G20" i="2" s="1"/>
  <c r="E5" i="2"/>
  <c r="E22" i="2" s="1" a="1"/>
  <c r="E22" i="2" s="1"/>
  <c r="D5" i="2"/>
  <c r="E21" i="2" s="1"/>
  <c r="I3" i="2"/>
  <c r="H3" i="2"/>
  <c r="G3" i="2"/>
  <c r="F3" i="2"/>
  <c r="E3" i="2"/>
  <c r="D3" i="2"/>
  <c r="I22" i="1" a="1"/>
  <c r="I22" i="1" s="1"/>
  <c r="I21" i="1"/>
  <c r="I20" i="1"/>
  <c r="I19" i="1"/>
  <c r="G22" i="1" a="1"/>
  <c r="G22" i="1" s="1"/>
  <c r="G21" i="1"/>
  <c r="G20" i="1"/>
  <c r="G19" i="1"/>
  <c r="E22" i="1" a="1"/>
  <c r="E22" i="1" s="1"/>
  <c r="E21" i="1"/>
  <c r="E20" i="1"/>
  <c r="I21" i="3" l="1"/>
  <c r="E20" i="3"/>
  <c r="E20" i="2"/>
  <c r="I21" i="2"/>
  <c r="E19" i="1" l="1"/>
  <c r="I5" i="1"/>
  <c r="H5" i="1"/>
  <c r="G5" i="1"/>
  <c r="F5" i="1"/>
  <c r="E5" i="1"/>
  <c r="D5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<sst xmlns="http://schemas.openxmlformats.org/spreadsheetml/2006/main" count="90" uniqueCount="14">
  <si>
    <t>V1</t>
  </si>
  <si>
    <t>V2</t>
  </si>
  <si>
    <t>V3</t>
  </si>
  <si>
    <t>Machine</t>
  </si>
  <si>
    <t xml:space="preserve">Date </t>
  </si>
  <si>
    <t xml:space="preserve">Opérateur </t>
  </si>
  <si>
    <t>2sd</t>
  </si>
  <si>
    <t>3sd</t>
  </si>
  <si>
    <t>total</t>
  </si>
  <si>
    <t>moyenne</t>
  </si>
  <si>
    <t>total valide</t>
  </si>
  <si>
    <t>SD</t>
  </si>
  <si>
    <t>AP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</si>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</sst>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8" xfId="0" applyBorder="1"/>
    <xf numFmtId="0" fontId="0" fillId="0" borderId="9" xfId="0" applyBorder="1"/>
    <xf numFmtId="14" fontId="0" fillId="0" borderId="8" xfId="0" applyNumberForma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4904-1FCE-4C93-9843-965826705526}">
  <dimension ref="A1:I22"/>
  <sheetViews>
    <sheetView tabSelected="1" workbookViewId="0">
      <selection activeCell="D6" sqref="D6:I18"/>
    </sheetView>
  </sheetViews>
  <sheetFormatPr baseColWidth="10" defaultRowHeight="15" x14ac:dyDescent="0.25"/>
  <sheetData>
    <row r="1" spans="1:9" x14ac:dyDescent="0.25">
      <c r="A1" s="1" t="s">
        <v>3</v>
      </c>
      <c r="B1" s="1" t="s">
        <v>4</v>
      </c>
      <c r="C1" s="1" t="s">
        <v>5</v>
      </c>
      <c r="D1" s="1" t="s">
        <v>0</v>
      </c>
      <c r="E1" s="1">
        <v>10</v>
      </c>
      <c r="F1" s="1" t="s">
        <v>1</v>
      </c>
      <c r="G1" s="1">
        <v>15</v>
      </c>
      <c r="H1" s="1" t="s">
        <v>2</v>
      </c>
      <c r="I1" s="1">
        <v>20</v>
      </c>
    </row>
    <row r="2" spans="1:9" x14ac:dyDescent="0.25">
      <c r="A2" s="10"/>
      <c r="B2" s="10"/>
      <c r="C2" s="10"/>
      <c r="D2" s="6" t="s">
        <v>6</v>
      </c>
      <c r="E2" s="7"/>
      <c r="F2" s="6" t="s">
        <v>6</v>
      </c>
      <c r="G2" s="7"/>
      <c r="H2" s="6" t="s">
        <v>6</v>
      </c>
      <c r="I2" s="7"/>
    </row>
    <row r="3" spans="1:9" x14ac:dyDescent="0.25">
      <c r="A3" s="10"/>
      <c r="B3" s="10"/>
      <c r="C3" s="10"/>
      <c r="D3" s="4">
        <f>0.8*E1</f>
        <v>8</v>
      </c>
      <c r="E3" s="5">
        <f>1.2*E1</f>
        <v>12</v>
      </c>
      <c r="F3" s="4">
        <f>0.85*G1</f>
        <v>12.75</v>
      </c>
      <c r="G3" s="5">
        <f>1.15*G1</f>
        <v>17.25</v>
      </c>
      <c r="H3" s="4">
        <f>0.85*I1</f>
        <v>17</v>
      </c>
      <c r="I3" s="5">
        <f>1.15*I1</f>
        <v>23</v>
      </c>
    </row>
    <row r="4" spans="1:9" x14ac:dyDescent="0.25">
      <c r="A4" s="10"/>
      <c r="B4" s="10"/>
      <c r="C4" s="10"/>
      <c r="D4" s="8" t="s">
        <v>7</v>
      </c>
      <c r="E4" s="9"/>
      <c r="F4" s="8" t="s">
        <v>7</v>
      </c>
      <c r="G4" s="9"/>
      <c r="H4" s="8" t="s">
        <v>7</v>
      </c>
      <c r="I4" s="9"/>
    </row>
    <row r="5" spans="1:9" x14ac:dyDescent="0.25">
      <c r="A5" s="11"/>
      <c r="B5" s="11"/>
      <c r="C5" s="11"/>
      <c r="D5" s="4">
        <f>0.7*E1</f>
        <v>7</v>
      </c>
      <c r="E5" s="5">
        <f>1.3*E1</f>
        <v>13</v>
      </c>
      <c r="F5" s="4">
        <f>0.775*G1</f>
        <v>11.625</v>
      </c>
      <c r="G5" s="5">
        <f>1.225*G1</f>
        <v>18.375</v>
      </c>
      <c r="H5" s="4">
        <f>0.775*I1</f>
        <v>15.5</v>
      </c>
      <c r="I5" s="5">
        <f>1.225*I1</f>
        <v>24.5</v>
      </c>
    </row>
    <row r="6" spans="1:9" x14ac:dyDescent="0.25">
      <c r="A6" s="10">
        <v>1</v>
      </c>
      <c r="B6" s="12">
        <v>40912</v>
      </c>
      <c r="C6" s="10" t="s">
        <v>12</v>
      </c>
      <c r="D6" s="2">
        <v>10</v>
      </c>
      <c r="E6" s="3">
        <v>11</v>
      </c>
      <c r="F6" s="2">
        <v>11</v>
      </c>
      <c r="G6" s="3">
        <v>12</v>
      </c>
      <c r="H6" s="2">
        <v>16</v>
      </c>
      <c r="I6" s="3">
        <v>19.100000000000001</v>
      </c>
    </row>
    <row r="7" spans="1:9" x14ac:dyDescent="0.25">
      <c r="A7" s="10">
        <v>1</v>
      </c>
      <c r="B7" s="12">
        <v>40912</v>
      </c>
      <c r="C7" s="10" t="s">
        <v>12</v>
      </c>
      <c r="D7" s="2">
        <v>11.1</v>
      </c>
      <c r="E7" s="3">
        <v>12</v>
      </c>
      <c r="F7" s="2">
        <v>15</v>
      </c>
      <c r="G7" s="3">
        <v>15</v>
      </c>
      <c r="H7" s="2">
        <v>21</v>
      </c>
      <c r="I7" s="3">
        <v>18</v>
      </c>
    </row>
    <row r="8" spans="1:9" x14ac:dyDescent="0.25">
      <c r="A8" s="10">
        <v>1</v>
      </c>
      <c r="B8" s="12">
        <v>40912</v>
      </c>
      <c r="C8" s="10" t="s">
        <v>12</v>
      </c>
      <c r="D8" s="2">
        <v>12</v>
      </c>
      <c r="E8" s="3">
        <v>13</v>
      </c>
      <c r="F8" s="2">
        <v>16</v>
      </c>
      <c r="G8" s="3">
        <v>13</v>
      </c>
      <c r="H8" s="2">
        <v>22</v>
      </c>
      <c r="I8" s="3">
        <v>19</v>
      </c>
    </row>
    <row r="9" spans="1:9" x14ac:dyDescent="0.25">
      <c r="A9" s="10">
        <v>2</v>
      </c>
      <c r="B9" s="12">
        <v>40922</v>
      </c>
      <c r="C9" s="10" t="s">
        <v>13</v>
      </c>
      <c r="D9" s="2">
        <v>15</v>
      </c>
      <c r="E9" s="3">
        <v>12</v>
      </c>
      <c r="F9" s="2">
        <v>15</v>
      </c>
      <c r="G9" s="3">
        <v>15</v>
      </c>
      <c r="H9" s="2">
        <v>21</v>
      </c>
      <c r="I9" s="3">
        <v>20</v>
      </c>
    </row>
    <row r="10" spans="1:9" x14ac:dyDescent="0.25">
      <c r="A10" s="10">
        <v>2</v>
      </c>
      <c r="B10" s="12">
        <v>40922</v>
      </c>
      <c r="C10" s="10" t="s">
        <v>13</v>
      </c>
      <c r="D10" s="2">
        <v>11.2</v>
      </c>
      <c r="E10" s="3">
        <v>13.4</v>
      </c>
      <c r="F10" s="2">
        <v>16</v>
      </c>
      <c r="G10" s="3">
        <v>19</v>
      </c>
      <c r="H10" s="2">
        <v>22</v>
      </c>
      <c r="I10" s="3">
        <v>26</v>
      </c>
    </row>
    <row r="11" spans="1:9" x14ac:dyDescent="0.25">
      <c r="A11" s="10">
        <v>1</v>
      </c>
      <c r="B11" s="12">
        <v>40922</v>
      </c>
      <c r="C11" s="10" t="s">
        <v>13</v>
      </c>
      <c r="D11" s="2">
        <v>12</v>
      </c>
      <c r="E11" s="3">
        <v>10</v>
      </c>
      <c r="F11" s="2">
        <v>17</v>
      </c>
      <c r="G11" s="3">
        <v>17.5</v>
      </c>
      <c r="H11" s="2">
        <v>23</v>
      </c>
      <c r="I11" s="3">
        <v>20</v>
      </c>
    </row>
    <row r="12" spans="1:9" x14ac:dyDescent="0.25">
      <c r="A12" s="10">
        <v>3</v>
      </c>
      <c r="B12" s="12">
        <v>40922</v>
      </c>
      <c r="C12" s="10" t="s">
        <v>13</v>
      </c>
      <c r="D12" s="2">
        <v>9</v>
      </c>
      <c r="E12" s="3">
        <v>12</v>
      </c>
      <c r="F12" s="2"/>
      <c r="G12" s="3"/>
      <c r="H12" s="2">
        <v>23</v>
      </c>
      <c r="I12" s="3">
        <v>25</v>
      </c>
    </row>
    <row r="13" spans="1:9" x14ac:dyDescent="0.25">
      <c r="A13" s="10">
        <v>1</v>
      </c>
      <c r="B13" s="10"/>
      <c r="C13" s="10"/>
      <c r="D13" s="2"/>
      <c r="E13" s="3"/>
      <c r="F13" s="2"/>
      <c r="G13" s="3"/>
      <c r="H13" s="2"/>
      <c r="I13" s="3"/>
    </row>
    <row r="14" spans="1:9" x14ac:dyDescent="0.25">
      <c r="A14" s="10">
        <v>1</v>
      </c>
      <c r="B14" s="10"/>
      <c r="C14" s="10"/>
      <c r="D14" s="2"/>
      <c r="E14" s="3"/>
      <c r="F14" s="2"/>
      <c r="G14" s="3"/>
      <c r="H14" s="2"/>
      <c r="I14" s="3"/>
    </row>
    <row r="15" spans="1:9" x14ac:dyDescent="0.25">
      <c r="A15" s="10">
        <v>2</v>
      </c>
      <c r="B15" s="10"/>
      <c r="C15" s="10"/>
      <c r="D15" s="2"/>
      <c r="E15" s="3"/>
      <c r="F15" s="2"/>
      <c r="G15" s="3"/>
      <c r="H15" s="2"/>
      <c r="I15" s="3"/>
    </row>
    <row r="16" spans="1:9" x14ac:dyDescent="0.25">
      <c r="A16" s="10">
        <v>1</v>
      </c>
      <c r="B16" s="10"/>
      <c r="C16" s="10"/>
      <c r="D16" s="2"/>
      <c r="E16" s="3"/>
      <c r="F16" s="2"/>
      <c r="G16" s="3"/>
      <c r="H16" s="2"/>
      <c r="I16" s="3"/>
    </row>
    <row r="17" spans="1:9" x14ac:dyDescent="0.25">
      <c r="A17" s="10">
        <v>3</v>
      </c>
      <c r="B17" s="10"/>
      <c r="C17" s="10"/>
      <c r="D17" s="2"/>
      <c r="E17" s="3"/>
      <c r="F17" s="2"/>
      <c r="G17" s="3"/>
      <c r="H17" s="2"/>
      <c r="I17" s="3"/>
    </row>
    <row r="18" spans="1:9" x14ac:dyDescent="0.25">
      <c r="A18" s="11">
        <v>3</v>
      </c>
      <c r="B18" s="11"/>
      <c r="C18" s="11"/>
      <c r="D18" s="4"/>
      <c r="E18" s="5"/>
      <c r="F18" s="4"/>
      <c r="G18" s="5"/>
      <c r="H18" s="4"/>
      <c r="I18" s="5"/>
    </row>
    <row r="19" spans="1:9" x14ac:dyDescent="0.25">
      <c r="D19" s="13" t="s">
        <v>8</v>
      </c>
      <c r="E19" s="14">
        <f>COUNT(D6:E18)</f>
        <v>14</v>
      </c>
      <c r="F19" s="13" t="s">
        <v>8</v>
      </c>
      <c r="G19" s="14">
        <f>COUNT(F6:G18)</f>
        <v>12</v>
      </c>
      <c r="H19" s="13" t="s">
        <v>8</v>
      </c>
      <c r="I19" s="14">
        <f>COUNT(H6:I18)</f>
        <v>14</v>
      </c>
    </row>
    <row r="20" spans="1:9" x14ac:dyDescent="0.25">
      <c r="D20" s="2" t="s">
        <v>10</v>
      </c>
      <c r="E20" s="3">
        <f>COUNTIFS(D6:E18,"&gt;="&amp;D5,D6:E18,"&lt;="&amp;E5)</f>
        <v>12</v>
      </c>
      <c r="F20" s="2" t="s">
        <v>10</v>
      </c>
      <c r="G20" s="3">
        <f>COUNTIFS(F6:G18,"&gt;="&amp;F5,F6:G18,"&lt;="&amp;G5)</f>
        <v>10</v>
      </c>
      <c r="H20" s="2" t="s">
        <v>10</v>
      </c>
      <c r="I20" s="3">
        <f>COUNTIFS(H6:I18,"&gt;="&amp;H5,H6:I18,"&lt;="&amp;I5)</f>
        <v>12</v>
      </c>
    </row>
    <row r="21" spans="1:9" x14ac:dyDescent="0.25">
      <c r="D21" s="2" t="s">
        <v>9</v>
      </c>
      <c r="E21" s="3">
        <f>AVERAGEIFS(D6:E18,D6:E18,"&gt;="&amp;D5,D6:E18,"&lt;="&amp;E5)</f>
        <v>11.275</v>
      </c>
      <c r="F21" s="2" t="s">
        <v>9</v>
      </c>
      <c r="G21" s="3">
        <f>AVERAGEIFS(F6:G18,F6:G18,"&gt;="&amp;F5,F6:G18,"&lt;="&amp;G5)</f>
        <v>15.15</v>
      </c>
      <c r="H21" s="2" t="s">
        <v>9</v>
      </c>
      <c r="I21" s="3">
        <f>AVERAGEIFS(H6:I18,H6:I18,"&gt;="&amp;H5,H6:I18,"&lt;="&amp;I5)</f>
        <v>20.341666666666665</v>
      </c>
    </row>
    <row r="22" spans="1:9" x14ac:dyDescent="0.25">
      <c r="D22" s="4" t="s">
        <v>11</v>
      </c>
      <c r="E22" s="5">
        <f t="array" ref="E22">_xlfn.STDEV.S(IF((D6:E18&gt;=D5)*(D6:E18&lt;=E5),D6:E18))</f>
        <v>1.1338791021011978</v>
      </c>
      <c r="F22" s="4" t="s">
        <v>11</v>
      </c>
      <c r="G22" s="5">
        <f t="array" ref="G22">_xlfn.STDEV.S(IF((F6:G18&gt;=F5)*(F6:G18&lt;=G5),F6:G18))</f>
        <v>1.6674997917707712</v>
      </c>
      <c r="H22" s="4" t="s">
        <v>11</v>
      </c>
      <c r="I22" s="5">
        <f t="array" ref="I22">_xlfn.STDEV.S(IF((H6:I18&gt;=H5)*(H6:I18&lt;=I5),H6:I18))</f>
        <v>2.0978163249754092</v>
      </c>
    </row>
  </sheetData>
  <conditionalFormatting sqref="D6:E18">
    <cfRule type="cellIs" dxfId="11" priority="3" operator="notBetween">
      <formula>$D$5</formula>
      <formula>$E$5</formula>
    </cfRule>
  </conditionalFormatting>
  <conditionalFormatting sqref="F6:G18">
    <cfRule type="cellIs" dxfId="10" priority="2" operator="notBetween">
      <formula>$F$5</formula>
      <formula>$G$5</formula>
    </cfRule>
  </conditionalFormatting>
  <conditionalFormatting sqref="H6:I18">
    <cfRule type="cellIs" dxfId="9" priority="1" operator="notBetween">
      <formula>$H$5</formula>
      <formula>$I$5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8BBA-4A02-4E82-ABBA-093BE2F76A43}">
  <dimension ref="A1:I22"/>
  <sheetViews>
    <sheetView workbookViewId="0">
      <selection activeCell="D6" sqref="D6:I18"/>
    </sheetView>
  </sheetViews>
  <sheetFormatPr baseColWidth="10" defaultRowHeight="15" x14ac:dyDescent="0.25"/>
  <sheetData>
    <row r="1" spans="1:9" x14ac:dyDescent="0.25">
      <c r="A1" s="1" t="s">
        <v>3</v>
      </c>
      <c r="B1" s="1" t="s">
        <v>4</v>
      </c>
      <c r="C1" s="1" t="s">
        <v>5</v>
      </c>
      <c r="D1" s="1" t="s">
        <v>0</v>
      </c>
      <c r="E1" s="1">
        <v>10</v>
      </c>
      <c r="F1" s="1" t="s">
        <v>1</v>
      </c>
      <c r="G1" s="1">
        <v>15</v>
      </c>
      <c r="H1" s="1" t="s">
        <v>2</v>
      </c>
      <c r="I1" s="1">
        <v>20</v>
      </c>
    </row>
    <row r="2" spans="1:9" x14ac:dyDescent="0.25">
      <c r="A2" s="10"/>
      <c r="B2" s="10"/>
      <c r="C2" s="10"/>
      <c r="D2" s="6" t="s">
        <v>6</v>
      </c>
      <c r="E2" s="7"/>
      <c r="F2" s="6" t="s">
        <v>6</v>
      </c>
      <c r="G2" s="7"/>
      <c r="H2" s="6" t="s">
        <v>6</v>
      </c>
      <c r="I2" s="7"/>
    </row>
    <row r="3" spans="1:9" x14ac:dyDescent="0.25">
      <c r="A3" s="10"/>
      <c r="B3" s="10"/>
      <c r="C3" s="10"/>
      <c r="D3" s="4">
        <f>0.8*E1</f>
        <v>8</v>
      </c>
      <c r="E3" s="5">
        <f>1.2*E1</f>
        <v>12</v>
      </c>
      <c r="F3" s="4">
        <f>0.85*G1</f>
        <v>12.75</v>
      </c>
      <c r="G3" s="5">
        <f>1.15*G1</f>
        <v>17.25</v>
      </c>
      <c r="H3" s="4">
        <f>0.85*I1</f>
        <v>17</v>
      </c>
      <c r="I3" s="5">
        <f>1.15*I1</f>
        <v>23</v>
      </c>
    </row>
    <row r="4" spans="1:9" x14ac:dyDescent="0.25">
      <c r="A4" s="10"/>
      <c r="B4" s="10"/>
      <c r="C4" s="10"/>
      <c r="D4" s="8" t="s">
        <v>7</v>
      </c>
      <c r="E4" s="9"/>
      <c r="F4" s="8" t="s">
        <v>7</v>
      </c>
      <c r="G4" s="9"/>
      <c r="H4" s="8" t="s">
        <v>7</v>
      </c>
      <c r="I4" s="9"/>
    </row>
    <row r="5" spans="1:9" x14ac:dyDescent="0.25">
      <c r="A5" s="11"/>
      <c r="B5" s="11"/>
      <c r="C5" s="11"/>
      <c r="D5" s="4">
        <f>0.7*E1</f>
        <v>7</v>
      </c>
      <c r="E5" s="5">
        <f>1.3*E1</f>
        <v>13</v>
      </c>
      <c r="F5" s="4">
        <f>0.775*G1</f>
        <v>11.625</v>
      </c>
      <c r="G5" s="5">
        <f>1.225*G1</f>
        <v>18.375</v>
      </c>
      <c r="H5" s="4">
        <f>0.775*I1</f>
        <v>15.5</v>
      </c>
      <c r="I5" s="5">
        <f>1.225*I1</f>
        <v>24.5</v>
      </c>
    </row>
    <row r="6" spans="1:9" x14ac:dyDescent="0.25">
      <c r="A6" s="10">
        <v>1</v>
      </c>
      <c r="B6" s="12">
        <v>40944</v>
      </c>
      <c r="C6" s="10" t="s">
        <v>12</v>
      </c>
      <c r="D6" s="2">
        <v>10</v>
      </c>
      <c r="E6" s="3">
        <v>11</v>
      </c>
      <c r="F6" s="2">
        <v>11</v>
      </c>
      <c r="G6" s="3">
        <v>12</v>
      </c>
      <c r="H6" s="2">
        <v>16</v>
      </c>
      <c r="I6" s="3">
        <v>19.100000000000001</v>
      </c>
    </row>
    <row r="7" spans="1:9" x14ac:dyDescent="0.25">
      <c r="A7" s="10">
        <v>1</v>
      </c>
      <c r="B7" s="12">
        <v>40944</v>
      </c>
      <c r="C7" s="10" t="s">
        <v>12</v>
      </c>
      <c r="D7" s="2">
        <v>11.1</v>
      </c>
      <c r="E7" s="3">
        <v>12</v>
      </c>
      <c r="F7" s="2">
        <v>15</v>
      </c>
      <c r="G7" s="3">
        <v>15</v>
      </c>
      <c r="H7" s="2">
        <v>21</v>
      </c>
      <c r="I7" s="3">
        <v>18</v>
      </c>
    </row>
    <row r="8" spans="1:9" x14ac:dyDescent="0.25">
      <c r="A8" s="10">
        <v>1</v>
      </c>
      <c r="B8" s="12">
        <v>40954</v>
      </c>
      <c r="C8" s="10" t="s">
        <v>12</v>
      </c>
      <c r="D8" s="2">
        <v>12</v>
      </c>
      <c r="E8" s="3">
        <v>13</v>
      </c>
      <c r="F8" s="2">
        <v>16</v>
      </c>
      <c r="G8" s="3">
        <v>13</v>
      </c>
      <c r="H8" s="2">
        <v>22</v>
      </c>
      <c r="I8" s="3">
        <v>19</v>
      </c>
    </row>
    <row r="9" spans="1:9" x14ac:dyDescent="0.25">
      <c r="A9" s="10">
        <v>2</v>
      </c>
      <c r="B9" s="12">
        <v>40944</v>
      </c>
      <c r="C9" s="10" t="s">
        <v>13</v>
      </c>
      <c r="D9" s="2">
        <v>15</v>
      </c>
      <c r="E9" s="3">
        <v>12</v>
      </c>
      <c r="F9" s="2">
        <v>15</v>
      </c>
      <c r="G9" s="3">
        <v>15</v>
      </c>
      <c r="H9" s="2">
        <v>21</v>
      </c>
      <c r="I9" s="3">
        <v>20</v>
      </c>
    </row>
    <row r="10" spans="1:9" x14ac:dyDescent="0.25">
      <c r="A10" s="10">
        <v>2</v>
      </c>
      <c r="B10" s="10"/>
      <c r="C10" s="10"/>
      <c r="D10" s="2"/>
      <c r="E10" s="3"/>
      <c r="F10" s="2"/>
      <c r="G10" s="3"/>
      <c r="H10" s="2"/>
      <c r="I10" s="3"/>
    </row>
    <row r="11" spans="1:9" x14ac:dyDescent="0.25">
      <c r="A11" s="10">
        <v>1</v>
      </c>
      <c r="B11" s="10"/>
      <c r="C11" s="10"/>
      <c r="D11" s="2"/>
      <c r="E11" s="3"/>
      <c r="F11" s="2"/>
      <c r="G11" s="3"/>
      <c r="H11" s="2"/>
      <c r="I11" s="3"/>
    </row>
    <row r="12" spans="1:9" x14ac:dyDescent="0.25">
      <c r="A12" s="10">
        <v>3</v>
      </c>
      <c r="B12" s="10"/>
      <c r="C12" s="10"/>
      <c r="D12" s="2"/>
      <c r="E12" s="3"/>
      <c r="F12" s="2"/>
      <c r="G12" s="3"/>
      <c r="H12" s="2"/>
      <c r="I12" s="3"/>
    </row>
    <row r="13" spans="1:9" x14ac:dyDescent="0.25">
      <c r="A13" s="10">
        <v>1</v>
      </c>
      <c r="B13" s="10"/>
      <c r="C13" s="10"/>
      <c r="D13" s="2"/>
      <c r="E13" s="3"/>
      <c r="F13" s="2"/>
      <c r="G13" s="3"/>
      <c r="H13" s="2"/>
      <c r="I13" s="3"/>
    </row>
    <row r="14" spans="1:9" x14ac:dyDescent="0.25">
      <c r="A14" s="10">
        <v>1</v>
      </c>
      <c r="B14" s="10"/>
      <c r="C14" s="10"/>
      <c r="D14" s="2"/>
      <c r="E14" s="3"/>
      <c r="F14" s="2"/>
      <c r="G14" s="3"/>
      <c r="H14" s="2"/>
      <c r="I14" s="3"/>
    </row>
    <row r="15" spans="1:9" x14ac:dyDescent="0.25">
      <c r="A15" s="10">
        <v>2</v>
      </c>
      <c r="B15" s="10"/>
      <c r="C15" s="10"/>
      <c r="D15" s="2"/>
      <c r="E15" s="3"/>
      <c r="F15" s="2"/>
      <c r="G15" s="3"/>
      <c r="H15" s="2"/>
      <c r="I15" s="3"/>
    </row>
    <row r="16" spans="1:9" x14ac:dyDescent="0.25">
      <c r="A16" s="10">
        <v>1</v>
      </c>
      <c r="B16" s="10"/>
      <c r="C16" s="10"/>
      <c r="D16" s="2"/>
      <c r="E16" s="3"/>
      <c r="F16" s="2"/>
      <c r="G16" s="3"/>
      <c r="H16" s="2"/>
      <c r="I16" s="3"/>
    </row>
    <row r="17" spans="1:9" x14ac:dyDescent="0.25">
      <c r="A17" s="10">
        <v>3</v>
      </c>
      <c r="B17" s="10"/>
      <c r="C17" s="10"/>
      <c r="D17" s="2"/>
      <c r="E17" s="3"/>
      <c r="F17" s="2"/>
      <c r="G17" s="3"/>
      <c r="H17" s="2"/>
      <c r="I17" s="3"/>
    </row>
    <row r="18" spans="1:9" x14ac:dyDescent="0.25">
      <c r="A18" s="11">
        <v>3</v>
      </c>
      <c r="B18" s="11"/>
      <c r="C18" s="11"/>
      <c r="D18" s="4"/>
      <c r="E18" s="5"/>
      <c r="F18" s="4"/>
      <c r="G18" s="5"/>
      <c r="H18" s="4"/>
      <c r="I18" s="5"/>
    </row>
    <row r="19" spans="1:9" x14ac:dyDescent="0.25">
      <c r="D19" t="s">
        <v>8</v>
      </c>
      <c r="E19">
        <f>COUNT(D6:E18)</f>
        <v>8</v>
      </c>
      <c r="F19" t="s">
        <v>8</v>
      </c>
      <c r="G19">
        <f>COUNT(F6:G18)</f>
        <v>8</v>
      </c>
      <c r="H19" t="s">
        <v>8</v>
      </c>
      <c r="I19">
        <f>COUNT(H6:I18)</f>
        <v>8</v>
      </c>
    </row>
    <row r="20" spans="1:9" x14ac:dyDescent="0.25">
      <c r="D20" t="s">
        <v>10</v>
      </c>
      <c r="E20">
        <f>COUNTIFS(D6:E18,"&gt;="&amp;D5,D6:E18,"&lt;="&amp;E5)</f>
        <v>7</v>
      </c>
      <c r="F20" t="s">
        <v>10</v>
      </c>
      <c r="G20">
        <f>COUNTIFS(F6:G18,"&gt;="&amp;F5,F6:G18,"&lt;="&amp;G5)</f>
        <v>7</v>
      </c>
      <c r="H20" t="s">
        <v>10</v>
      </c>
      <c r="I20">
        <f>COUNTIFS(H6:I18,"&gt;="&amp;H5,H6:I18,"&lt;="&amp;I5)</f>
        <v>8</v>
      </c>
    </row>
    <row r="21" spans="1:9" x14ac:dyDescent="0.25">
      <c r="D21" t="s">
        <v>9</v>
      </c>
      <c r="E21">
        <f>AVERAGEIFS(D6:E18,D6:E18,"&gt;="&amp;D5,D6:E18,"&lt;="&amp;E5)</f>
        <v>11.585714285714285</v>
      </c>
      <c r="F21" t="s">
        <v>9</v>
      </c>
      <c r="G21">
        <f>AVERAGEIFS(F6:G18,F6:G18,"&gt;="&amp;F5,F6:G18,"&lt;="&amp;G5)</f>
        <v>14.428571428571429</v>
      </c>
      <c r="H21" t="s">
        <v>9</v>
      </c>
      <c r="I21">
        <f>AVERAGEIFS(H6:I18,H6:I18,"&gt;="&amp;H5,H6:I18,"&lt;="&amp;I5)</f>
        <v>19.512499999999999</v>
      </c>
    </row>
    <row r="22" spans="1:9" x14ac:dyDescent="0.25">
      <c r="D22" t="s">
        <v>11</v>
      </c>
      <c r="E22">
        <f t="array" ref="E22">_xlfn.STDEV.S(IF((D6:E18&gt;=D5)*(D6:E18&lt;=E5),D6:E18))</f>
        <v>0.96683085633522525</v>
      </c>
      <c r="F22" t="s">
        <v>11</v>
      </c>
      <c r="G22">
        <f t="array" ref="G22">_xlfn.STDEV.S(IF((F6:G18&gt;=F5)*(F6:G18&lt;=G5),F6:G18))</f>
        <v>1.3972762620115438</v>
      </c>
      <c r="H22" t="s">
        <v>11</v>
      </c>
      <c r="I22">
        <f t="array" ref="I22">_xlfn.STDEV.S(IF((H6:I18&gt;=H5)*(H6:I18&lt;=I5),H6:I18))</f>
        <v>1.9238633007570989</v>
      </c>
    </row>
  </sheetData>
  <conditionalFormatting sqref="D6:E18">
    <cfRule type="cellIs" dxfId="5" priority="3" operator="notBetween">
      <formula>$D$5</formula>
      <formula>$E$5</formula>
    </cfRule>
  </conditionalFormatting>
  <conditionalFormatting sqref="F6:G18">
    <cfRule type="cellIs" dxfId="4" priority="2" operator="notBetween">
      <formula>$F$5</formula>
      <formula>$G$5</formula>
    </cfRule>
  </conditionalFormatting>
  <conditionalFormatting sqref="H6:I18">
    <cfRule type="cellIs" dxfId="3" priority="1" operator="notBetween">
      <formula>$H$5</formula>
      <formula>$I$5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E3EE-7B1A-4084-92F6-F192617318DE}">
  <dimension ref="A1:I22"/>
  <sheetViews>
    <sheetView workbookViewId="0">
      <selection activeCell="D6" sqref="D6:I18"/>
    </sheetView>
  </sheetViews>
  <sheetFormatPr baseColWidth="10" defaultRowHeight="15" x14ac:dyDescent="0.25"/>
  <sheetData>
    <row r="1" spans="1:9" x14ac:dyDescent="0.25">
      <c r="A1" s="1" t="s">
        <v>3</v>
      </c>
      <c r="B1" s="1" t="s">
        <v>4</v>
      </c>
      <c r="C1" s="1" t="s">
        <v>5</v>
      </c>
      <c r="D1" s="1" t="s">
        <v>0</v>
      </c>
      <c r="E1" s="1">
        <v>10</v>
      </c>
      <c r="F1" s="1" t="s">
        <v>1</v>
      </c>
      <c r="G1" s="1">
        <v>15</v>
      </c>
      <c r="H1" s="1" t="s">
        <v>2</v>
      </c>
      <c r="I1" s="1">
        <v>20</v>
      </c>
    </row>
    <row r="2" spans="1:9" x14ac:dyDescent="0.25">
      <c r="A2" s="10"/>
      <c r="B2" s="10"/>
      <c r="C2" s="10"/>
      <c r="D2" s="6" t="s">
        <v>6</v>
      </c>
      <c r="E2" s="7"/>
      <c r="F2" s="6" t="s">
        <v>6</v>
      </c>
      <c r="G2" s="7"/>
      <c r="H2" s="6" t="s">
        <v>6</v>
      </c>
      <c r="I2" s="7"/>
    </row>
    <row r="3" spans="1:9" x14ac:dyDescent="0.25">
      <c r="A3" s="10"/>
      <c r="B3" s="10"/>
      <c r="C3" s="10"/>
      <c r="D3" s="4">
        <f>0.8*E1</f>
        <v>8</v>
      </c>
      <c r="E3" s="5">
        <f>1.2*E1</f>
        <v>12</v>
      </c>
      <c r="F3" s="4">
        <f>0.85*G1</f>
        <v>12.75</v>
      </c>
      <c r="G3" s="5">
        <f>1.15*G1</f>
        <v>17.25</v>
      </c>
      <c r="H3" s="4">
        <f>0.85*I1</f>
        <v>17</v>
      </c>
      <c r="I3" s="5">
        <f>1.15*I1</f>
        <v>23</v>
      </c>
    </row>
    <row r="4" spans="1:9" x14ac:dyDescent="0.25">
      <c r="A4" s="10"/>
      <c r="B4" s="10"/>
      <c r="C4" s="10"/>
      <c r="D4" s="8" t="s">
        <v>7</v>
      </c>
      <c r="E4" s="9"/>
      <c r="F4" s="8" t="s">
        <v>7</v>
      </c>
      <c r="G4" s="9"/>
      <c r="H4" s="8" t="s">
        <v>7</v>
      </c>
      <c r="I4" s="9"/>
    </row>
    <row r="5" spans="1:9" x14ac:dyDescent="0.25">
      <c r="A5" s="11"/>
      <c r="B5" s="11"/>
      <c r="C5" s="11"/>
      <c r="D5" s="4">
        <f>0.7*E1</f>
        <v>7</v>
      </c>
      <c r="E5" s="5">
        <f>1.3*E1</f>
        <v>13</v>
      </c>
      <c r="F5" s="4">
        <f>0.775*G1</f>
        <v>11.625</v>
      </c>
      <c r="G5" s="5">
        <f>1.225*G1</f>
        <v>18.375</v>
      </c>
      <c r="H5" s="4">
        <f>0.775*I1</f>
        <v>15.5</v>
      </c>
      <c r="I5" s="5">
        <f>1.225*I1</f>
        <v>24.5</v>
      </c>
    </row>
    <row r="6" spans="1:9" x14ac:dyDescent="0.25">
      <c r="A6" s="10">
        <v>1</v>
      </c>
      <c r="B6" s="12">
        <v>40972</v>
      </c>
      <c r="C6" s="10" t="s">
        <v>13</v>
      </c>
      <c r="D6" s="2">
        <v>10</v>
      </c>
      <c r="E6" s="3">
        <v>11</v>
      </c>
      <c r="F6" s="2">
        <v>11</v>
      </c>
      <c r="G6" s="3">
        <v>12</v>
      </c>
      <c r="H6" s="2">
        <v>16</v>
      </c>
      <c r="I6" s="3">
        <v>19.100000000000001</v>
      </c>
    </row>
    <row r="7" spans="1:9" x14ac:dyDescent="0.25">
      <c r="A7" s="10">
        <v>1</v>
      </c>
      <c r="B7" s="12">
        <v>40972</v>
      </c>
      <c r="C7" s="10" t="s">
        <v>13</v>
      </c>
      <c r="D7" s="2">
        <v>11.1</v>
      </c>
      <c r="E7" s="3">
        <v>12</v>
      </c>
      <c r="F7" s="2">
        <v>15</v>
      </c>
      <c r="G7" s="3">
        <v>15</v>
      </c>
      <c r="H7" s="2">
        <v>21</v>
      </c>
      <c r="I7" s="3">
        <v>18</v>
      </c>
    </row>
    <row r="8" spans="1:9" x14ac:dyDescent="0.25">
      <c r="A8" s="10">
        <v>1</v>
      </c>
      <c r="B8" s="12">
        <v>40983</v>
      </c>
      <c r="C8" s="10" t="s">
        <v>13</v>
      </c>
      <c r="D8" s="2">
        <v>12</v>
      </c>
      <c r="E8" s="3">
        <v>13</v>
      </c>
      <c r="F8" s="2">
        <v>16</v>
      </c>
      <c r="G8" s="3">
        <v>13</v>
      </c>
      <c r="H8" s="2">
        <v>22</v>
      </c>
      <c r="I8" s="3">
        <v>19</v>
      </c>
    </row>
    <row r="9" spans="1:9" x14ac:dyDescent="0.25">
      <c r="A9" s="10">
        <v>2</v>
      </c>
      <c r="B9" s="12">
        <v>40973</v>
      </c>
      <c r="C9" s="10" t="s">
        <v>13</v>
      </c>
      <c r="D9" s="2">
        <v>15</v>
      </c>
      <c r="E9" s="3">
        <v>12</v>
      </c>
      <c r="F9" s="2">
        <v>15</v>
      </c>
      <c r="G9" s="3">
        <v>15</v>
      </c>
      <c r="H9" s="2">
        <v>21</v>
      </c>
      <c r="I9" s="3">
        <v>20</v>
      </c>
    </row>
    <row r="10" spans="1:9" x14ac:dyDescent="0.25">
      <c r="A10" s="10">
        <v>2</v>
      </c>
      <c r="B10" s="12">
        <v>40973</v>
      </c>
      <c r="C10" s="10" t="s">
        <v>13</v>
      </c>
      <c r="D10" s="2">
        <v>11.2</v>
      </c>
      <c r="E10" s="3">
        <v>13.4</v>
      </c>
      <c r="F10" s="2">
        <v>16</v>
      </c>
      <c r="G10" s="3">
        <v>18</v>
      </c>
      <c r="H10" s="2">
        <v>22</v>
      </c>
      <c r="I10" s="3">
        <v>26</v>
      </c>
    </row>
    <row r="11" spans="1:9" x14ac:dyDescent="0.25">
      <c r="A11" s="10">
        <v>1</v>
      </c>
      <c r="B11" s="12">
        <v>40973</v>
      </c>
      <c r="C11" s="10" t="s">
        <v>13</v>
      </c>
      <c r="D11" s="2">
        <v>12</v>
      </c>
      <c r="E11" s="3">
        <v>10</v>
      </c>
      <c r="F11" s="2">
        <v>17</v>
      </c>
      <c r="G11" s="3">
        <v>17.5</v>
      </c>
      <c r="H11" s="2">
        <v>23</v>
      </c>
      <c r="I11" s="3">
        <v>20</v>
      </c>
    </row>
    <row r="12" spans="1:9" x14ac:dyDescent="0.25">
      <c r="A12" s="10">
        <v>3</v>
      </c>
      <c r="B12" s="12">
        <v>40973</v>
      </c>
      <c r="C12" s="10" t="s">
        <v>13</v>
      </c>
      <c r="D12" s="2">
        <v>9</v>
      </c>
      <c r="E12" s="3">
        <v>12</v>
      </c>
      <c r="F12" s="2"/>
      <c r="G12" s="3"/>
      <c r="H12" s="2">
        <v>23</v>
      </c>
      <c r="I12" s="3">
        <v>25</v>
      </c>
    </row>
    <row r="13" spans="1:9" x14ac:dyDescent="0.25">
      <c r="A13" s="10">
        <v>1</v>
      </c>
      <c r="B13" s="10"/>
      <c r="C13" s="10"/>
      <c r="D13" s="2"/>
      <c r="E13" s="3"/>
      <c r="F13" s="2"/>
      <c r="G13" s="3"/>
      <c r="H13" s="2"/>
      <c r="I13" s="3"/>
    </row>
    <row r="14" spans="1:9" x14ac:dyDescent="0.25">
      <c r="A14" s="10">
        <v>1</v>
      </c>
      <c r="B14" s="10"/>
      <c r="C14" s="10"/>
      <c r="D14" s="2"/>
      <c r="E14" s="3"/>
      <c r="F14" s="2"/>
      <c r="G14" s="3"/>
      <c r="H14" s="2"/>
      <c r="I14" s="3"/>
    </row>
    <row r="15" spans="1:9" x14ac:dyDescent="0.25">
      <c r="A15" s="10">
        <v>2</v>
      </c>
      <c r="B15" s="10"/>
      <c r="C15" s="10"/>
      <c r="D15" s="2"/>
      <c r="E15" s="3"/>
      <c r="F15" s="2"/>
      <c r="G15" s="3"/>
      <c r="H15" s="2"/>
      <c r="I15" s="3"/>
    </row>
    <row r="16" spans="1:9" x14ac:dyDescent="0.25">
      <c r="A16" s="10">
        <v>1</v>
      </c>
      <c r="B16" s="10"/>
      <c r="C16" s="10"/>
      <c r="D16" s="2"/>
      <c r="E16" s="3"/>
      <c r="F16" s="2"/>
      <c r="G16" s="3"/>
      <c r="H16" s="2"/>
      <c r="I16" s="3"/>
    </row>
    <row r="17" spans="1:9" x14ac:dyDescent="0.25">
      <c r="A17" s="10">
        <v>3</v>
      </c>
      <c r="B17" s="10"/>
      <c r="C17" s="10"/>
      <c r="D17" s="2"/>
      <c r="E17" s="3"/>
      <c r="F17" s="2"/>
      <c r="G17" s="3"/>
      <c r="H17" s="2"/>
      <c r="I17" s="3"/>
    </row>
    <row r="18" spans="1:9" x14ac:dyDescent="0.25">
      <c r="A18" s="11">
        <v>3</v>
      </c>
      <c r="B18" s="11"/>
      <c r="C18" s="11"/>
      <c r="D18" s="4"/>
      <c r="E18" s="5"/>
      <c r="F18" s="4"/>
      <c r="G18" s="5"/>
      <c r="H18" s="4"/>
      <c r="I18" s="5"/>
    </row>
    <row r="19" spans="1:9" x14ac:dyDescent="0.25">
      <c r="D19" s="13" t="s">
        <v>8</v>
      </c>
      <c r="E19" s="14">
        <f>COUNT(D6:E18)</f>
        <v>14</v>
      </c>
      <c r="F19" s="13" t="s">
        <v>8</v>
      </c>
      <c r="G19" s="14">
        <f>COUNT(F6:G18)</f>
        <v>12</v>
      </c>
      <c r="H19" s="13" t="s">
        <v>8</v>
      </c>
      <c r="I19" s="14">
        <f>COUNT(H6:I18)</f>
        <v>14</v>
      </c>
    </row>
    <row r="20" spans="1:9" x14ac:dyDescent="0.25">
      <c r="D20" s="2" t="s">
        <v>10</v>
      </c>
      <c r="E20" s="3">
        <f>COUNTIFS(D6:E18,"&gt;="&amp;D5,D6:E18,"&lt;="&amp;E5)</f>
        <v>12</v>
      </c>
      <c r="F20" s="2" t="s">
        <v>10</v>
      </c>
      <c r="G20" s="3">
        <f>COUNTIFS(F6:G18,"&gt;="&amp;F5,F6:G18,"&lt;="&amp;G5)</f>
        <v>11</v>
      </c>
      <c r="H20" s="2" t="s">
        <v>10</v>
      </c>
      <c r="I20" s="3">
        <f>COUNTIFS(H6:I18,"&gt;="&amp;H5,H6:I18,"&lt;="&amp;I5)</f>
        <v>12</v>
      </c>
    </row>
    <row r="21" spans="1:9" x14ac:dyDescent="0.25">
      <c r="D21" s="2" t="s">
        <v>9</v>
      </c>
      <c r="E21" s="3">
        <f>AVERAGEIFS(D6:E18,D6:E18,"&gt;="&amp;D5,D6:E18,"&lt;="&amp;E5)</f>
        <v>11.275</v>
      </c>
      <c r="F21" s="2" t="s">
        <v>9</v>
      </c>
      <c r="G21" s="3">
        <f>AVERAGEIFS(F6:G18,F6:G18,"&gt;="&amp;F5,F6:G18,"&lt;="&amp;G5)</f>
        <v>15.409090909090908</v>
      </c>
      <c r="H21" s="2" t="s">
        <v>9</v>
      </c>
      <c r="I21" s="3">
        <f>AVERAGEIFS(H6:I18,H6:I18,"&gt;="&amp;H5,H6:I18,"&lt;="&amp;I5)</f>
        <v>20.341666666666665</v>
      </c>
    </row>
    <row r="22" spans="1:9" x14ac:dyDescent="0.25">
      <c r="D22" s="4" t="s">
        <v>11</v>
      </c>
      <c r="E22" s="5">
        <f t="array" ref="E22">_xlfn.STDEV.S(IF((D6:E18&gt;=D5)*(D6:E18&lt;=E5),D6:E18))</f>
        <v>1.1338791021011978</v>
      </c>
      <c r="F22" s="4" t="s">
        <v>11</v>
      </c>
      <c r="G22" s="5">
        <f t="array" ref="G22">_xlfn.STDEV.S(IF((F6:G18&gt;=F5)*(F6:G18&lt;=G5),F6:G18))</f>
        <v>1.8002525075414002</v>
      </c>
      <c r="H22" s="4" t="s">
        <v>11</v>
      </c>
      <c r="I22" s="5">
        <f t="array" ref="I22">_xlfn.STDEV.S(IF((H6:I18&gt;=H5)*(H6:I18&lt;=I5),H6:I18))</f>
        <v>2.0978163249754092</v>
      </c>
    </row>
  </sheetData>
  <conditionalFormatting sqref="D6:E18">
    <cfRule type="cellIs" dxfId="2" priority="3" operator="notBetween">
      <formula>$D$5</formula>
      <formula>$E$5</formula>
    </cfRule>
  </conditionalFormatting>
  <conditionalFormatting sqref="F6:G18">
    <cfRule type="cellIs" dxfId="1" priority="2" operator="notBetween">
      <formula>$F$5</formula>
      <formula>$G$5</formula>
    </cfRule>
  </conditionalFormatting>
  <conditionalFormatting sqref="H6:I18">
    <cfRule type="cellIs" dxfId="0" priority="1" operator="notBetween">
      <formula>$H$5</formula>
      <formula>$I$5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Janv</vt:lpstr>
      <vt:lpstr>Fev</vt:lpstr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2019-06-19T16:58:59Z</dcterms:created>
  <dcterms:modified xsi:type="dcterms:W3CDTF">2019-06-19T17:48:38Z</dcterms:modified>
</cp:coreProperties>
</file>