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ciete\john baranes\equita johnphil societe\montesson dep 78\feuille de caisse\nouvelle marge\"/>
    </mc:Choice>
  </mc:AlternateContent>
  <bookViews>
    <workbookView xWindow="120" yWindow="45" windowWidth="18915" windowHeight="11835"/>
  </bookViews>
  <sheets>
    <sheet name="Feuil1" sheetId="1" r:id="rId1"/>
    <sheet name="table" sheetId="3" r:id="rId2"/>
  </sheets>
  <calcPr calcId="162913"/>
</workbook>
</file>

<file path=xl/calcChain.xml><?xml version="1.0" encoding="utf-8"?>
<calcChain xmlns="http://schemas.openxmlformats.org/spreadsheetml/2006/main">
  <c r="C732" i="1" l="1"/>
  <c r="B732" i="1"/>
  <c r="C731" i="1"/>
  <c r="B731" i="1"/>
  <c r="C730" i="1"/>
  <c r="B730" i="1"/>
  <c r="C729" i="1"/>
  <c r="B729" i="1"/>
  <c r="C728" i="1"/>
  <c r="B728" i="1"/>
  <c r="C727" i="1"/>
  <c r="B727" i="1"/>
  <c r="C726" i="1"/>
  <c r="B726" i="1"/>
  <c r="C725" i="1"/>
  <c r="B725" i="1"/>
  <c r="C724" i="1"/>
  <c r="B724" i="1"/>
  <c r="C723" i="1"/>
  <c r="B723" i="1"/>
  <c r="C722" i="1"/>
  <c r="B722" i="1"/>
  <c r="C721" i="1"/>
  <c r="B721" i="1"/>
  <c r="C720" i="1"/>
  <c r="B720" i="1"/>
  <c r="C719" i="1"/>
  <c r="B719" i="1"/>
  <c r="C718" i="1"/>
  <c r="B718" i="1"/>
  <c r="C717" i="1"/>
  <c r="B717" i="1"/>
  <c r="C716" i="1"/>
  <c r="B716" i="1"/>
  <c r="C715" i="1"/>
  <c r="B715" i="1"/>
  <c r="C714" i="1"/>
  <c r="B714" i="1"/>
  <c r="C713" i="1"/>
  <c r="B713" i="1"/>
  <c r="C712" i="1"/>
  <c r="B712" i="1"/>
  <c r="C711" i="1"/>
  <c r="B711" i="1"/>
  <c r="C710" i="1"/>
  <c r="B710" i="1"/>
  <c r="C709" i="1"/>
  <c r="B709" i="1"/>
  <c r="C708" i="1"/>
  <c r="B708" i="1"/>
  <c r="C707" i="1"/>
  <c r="B707" i="1"/>
  <c r="C706" i="1"/>
  <c r="B706" i="1"/>
  <c r="C705" i="1"/>
  <c r="B705" i="1"/>
  <c r="C704" i="1"/>
  <c r="B704" i="1"/>
  <c r="C703" i="1"/>
  <c r="B703" i="1"/>
  <c r="C702" i="1"/>
  <c r="B702" i="1"/>
  <c r="C701" i="1"/>
  <c r="B701" i="1"/>
  <c r="C700" i="1"/>
  <c r="B700" i="1"/>
  <c r="C699" i="1"/>
  <c r="B699" i="1"/>
  <c r="C698" i="1"/>
  <c r="B698" i="1"/>
  <c r="C697" i="1"/>
  <c r="B697" i="1"/>
  <c r="C696" i="1"/>
  <c r="B696" i="1"/>
  <c r="C695" i="1"/>
  <c r="B695" i="1"/>
  <c r="C694" i="1"/>
  <c r="B694" i="1"/>
  <c r="C693" i="1"/>
  <c r="B693" i="1"/>
  <c r="C692" i="1"/>
  <c r="B692" i="1"/>
  <c r="C691" i="1"/>
  <c r="B691" i="1"/>
  <c r="C690" i="1"/>
  <c r="B690" i="1"/>
  <c r="C689" i="1"/>
  <c r="B689" i="1"/>
  <c r="C688" i="1"/>
  <c r="B688" i="1"/>
  <c r="C687" i="1"/>
  <c r="B687" i="1"/>
  <c r="C686" i="1"/>
  <c r="B686" i="1"/>
  <c r="C685" i="1"/>
  <c r="B685" i="1"/>
  <c r="C684" i="1"/>
  <c r="B684" i="1"/>
  <c r="C683" i="1"/>
  <c r="B683" i="1"/>
  <c r="C682" i="1"/>
  <c r="B682" i="1"/>
  <c r="C681" i="1"/>
  <c r="B681" i="1"/>
  <c r="C680" i="1"/>
  <c r="B680" i="1"/>
  <c r="C679" i="1"/>
  <c r="B679" i="1"/>
  <c r="C678" i="1"/>
  <c r="B678" i="1"/>
  <c r="C677" i="1"/>
  <c r="B677" i="1"/>
  <c r="C676" i="1"/>
  <c r="B676" i="1"/>
  <c r="C675" i="1"/>
  <c r="B675" i="1"/>
  <c r="C674" i="1"/>
  <c r="B674" i="1"/>
  <c r="C673" i="1"/>
  <c r="B673" i="1"/>
  <c r="C672" i="1"/>
  <c r="B672" i="1"/>
  <c r="C671" i="1"/>
  <c r="B671" i="1"/>
  <c r="C670" i="1"/>
  <c r="B670" i="1"/>
  <c r="C669" i="1"/>
  <c r="B669" i="1"/>
  <c r="C668" i="1"/>
  <c r="B668" i="1"/>
  <c r="C667" i="1"/>
  <c r="B667" i="1"/>
  <c r="C666" i="1"/>
  <c r="B666" i="1"/>
  <c r="C665" i="1"/>
  <c r="B665" i="1"/>
  <c r="C664" i="1"/>
  <c r="B664" i="1"/>
  <c r="C663" i="1"/>
  <c r="B663" i="1"/>
  <c r="C662" i="1"/>
  <c r="B662" i="1"/>
  <c r="C661" i="1"/>
  <c r="B661" i="1"/>
  <c r="C660" i="1"/>
  <c r="B660" i="1"/>
  <c r="C659" i="1"/>
  <c r="B659" i="1"/>
  <c r="C658" i="1"/>
  <c r="B658" i="1"/>
  <c r="C657" i="1"/>
  <c r="B657" i="1"/>
  <c r="C656" i="1"/>
  <c r="B656" i="1"/>
  <c r="C655" i="1"/>
  <c r="B655" i="1"/>
  <c r="C654" i="1"/>
  <c r="B654" i="1"/>
  <c r="C653" i="1"/>
  <c r="B653" i="1"/>
  <c r="C652" i="1"/>
  <c r="B652" i="1"/>
  <c r="C651" i="1"/>
  <c r="B651" i="1"/>
  <c r="C650" i="1"/>
  <c r="B650" i="1"/>
  <c r="C649" i="1"/>
  <c r="B649" i="1"/>
  <c r="C648" i="1"/>
  <c r="B648" i="1"/>
  <c r="C647" i="1"/>
  <c r="B647" i="1"/>
  <c r="C646" i="1"/>
  <c r="B646" i="1"/>
  <c r="C645" i="1"/>
  <c r="B645" i="1"/>
  <c r="C644" i="1"/>
  <c r="B644" i="1"/>
  <c r="C643" i="1"/>
  <c r="B643" i="1"/>
  <c r="C642" i="1"/>
  <c r="B642" i="1"/>
  <c r="C641" i="1"/>
  <c r="B641" i="1"/>
  <c r="C640" i="1"/>
  <c r="B640" i="1"/>
  <c r="C639" i="1"/>
  <c r="B639" i="1"/>
  <c r="C638" i="1"/>
  <c r="B638" i="1"/>
  <c r="C637" i="1"/>
  <c r="B637" i="1"/>
  <c r="C636" i="1"/>
  <c r="B636" i="1"/>
  <c r="C635" i="1"/>
  <c r="B635" i="1"/>
  <c r="C634" i="1"/>
  <c r="B634" i="1"/>
  <c r="C633" i="1"/>
  <c r="B633" i="1"/>
  <c r="C632" i="1"/>
  <c r="B632" i="1"/>
  <c r="C631" i="1"/>
  <c r="B631" i="1"/>
  <c r="C630" i="1"/>
  <c r="B630" i="1"/>
  <c r="C629" i="1"/>
  <c r="B629" i="1"/>
  <c r="C628" i="1"/>
  <c r="B628" i="1"/>
  <c r="C627" i="1"/>
  <c r="B627" i="1"/>
  <c r="C626" i="1"/>
  <c r="B626" i="1"/>
  <c r="C625" i="1"/>
  <c r="B625" i="1"/>
  <c r="C624" i="1"/>
  <c r="B624" i="1"/>
  <c r="C623" i="1"/>
  <c r="B623" i="1"/>
  <c r="C622" i="1"/>
  <c r="B622" i="1"/>
  <c r="C621" i="1"/>
  <c r="B621" i="1"/>
  <c r="C620" i="1"/>
  <c r="B620" i="1"/>
  <c r="C619" i="1"/>
  <c r="B619" i="1"/>
  <c r="C618" i="1"/>
  <c r="B618" i="1"/>
  <c r="C617" i="1"/>
  <c r="B617" i="1"/>
  <c r="C616" i="1"/>
  <c r="B616" i="1"/>
  <c r="C615" i="1"/>
  <c r="B615" i="1"/>
  <c r="C614" i="1"/>
  <c r="B614" i="1"/>
  <c r="C613" i="1"/>
  <c r="B613" i="1"/>
  <c r="C612" i="1"/>
  <c r="B612" i="1"/>
  <c r="C611" i="1"/>
  <c r="B611" i="1"/>
  <c r="C610" i="1"/>
  <c r="B610" i="1"/>
  <c r="C609" i="1"/>
  <c r="B609" i="1"/>
  <c r="C608" i="1"/>
  <c r="B608" i="1"/>
  <c r="C607" i="1"/>
  <c r="B607" i="1"/>
  <c r="C606" i="1"/>
  <c r="B606" i="1"/>
  <c r="C605" i="1"/>
  <c r="B605" i="1"/>
  <c r="C604" i="1"/>
  <c r="B604" i="1"/>
  <c r="C603" i="1"/>
  <c r="B603" i="1"/>
  <c r="C602" i="1"/>
  <c r="B602" i="1"/>
  <c r="C601" i="1"/>
  <c r="B601" i="1"/>
  <c r="C600" i="1"/>
  <c r="B600" i="1"/>
  <c r="C599" i="1"/>
  <c r="B599" i="1"/>
  <c r="C598" i="1"/>
  <c r="B598" i="1"/>
  <c r="C597" i="1"/>
  <c r="B597" i="1"/>
  <c r="C596" i="1"/>
  <c r="B596" i="1"/>
  <c r="C595" i="1"/>
  <c r="B595" i="1"/>
  <c r="C594" i="1"/>
  <c r="B594" i="1"/>
  <c r="C593" i="1"/>
  <c r="B593" i="1"/>
  <c r="C592" i="1"/>
  <c r="B592" i="1"/>
  <c r="C591" i="1"/>
  <c r="B591" i="1"/>
  <c r="C590" i="1"/>
  <c r="B590" i="1"/>
  <c r="C589" i="1"/>
  <c r="B589" i="1"/>
  <c r="C588" i="1"/>
  <c r="B588" i="1"/>
  <c r="C587" i="1"/>
  <c r="B587" i="1"/>
  <c r="C586" i="1"/>
  <c r="B586" i="1"/>
  <c r="C585" i="1"/>
  <c r="B585" i="1"/>
  <c r="C584" i="1"/>
  <c r="B584" i="1"/>
  <c r="C583" i="1"/>
  <c r="B583" i="1"/>
  <c r="C582" i="1"/>
  <c r="B582" i="1"/>
  <c r="C581" i="1"/>
  <c r="B581" i="1"/>
  <c r="C580" i="1"/>
  <c r="B580" i="1"/>
  <c r="C579" i="1"/>
  <c r="B579" i="1"/>
  <c r="C578" i="1"/>
  <c r="B578" i="1"/>
  <c r="C577" i="1"/>
  <c r="B577" i="1"/>
  <c r="C576" i="1"/>
  <c r="B576" i="1"/>
  <c r="C575" i="1"/>
  <c r="B575" i="1"/>
  <c r="C574" i="1"/>
  <c r="B574" i="1"/>
  <c r="C573" i="1"/>
  <c r="B573" i="1"/>
  <c r="C572" i="1"/>
  <c r="B572" i="1"/>
  <c r="C571" i="1"/>
  <c r="B571" i="1"/>
  <c r="C570" i="1"/>
  <c r="B570" i="1"/>
  <c r="C569" i="1"/>
  <c r="B569" i="1"/>
  <c r="C568" i="1"/>
  <c r="B568" i="1"/>
  <c r="C567" i="1"/>
  <c r="B567" i="1"/>
  <c r="C566" i="1"/>
  <c r="B566" i="1"/>
  <c r="C565" i="1"/>
  <c r="B565" i="1"/>
  <c r="C564" i="1"/>
  <c r="B564" i="1"/>
  <c r="C563" i="1"/>
  <c r="B563" i="1"/>
  <c r="C562" i="1"/>
  <c r="B562" i="1"/>
  <c r="C561" i="1"/>
  <c r="B561" i="1"/>
  <c r="C560" i="1"/>
  <c r="B560" i="1"/>
  <c r="C559" i="1"/>
  <c r="B559" i="1"/>
  <c r="C558" i="1"/>
  <c r="B558" i="1"/>
  <c r="C557" i="1"/>
  <c r="B557" i="1"/>
  <c r="C556" i="1"/>
  <c r="B556" i="1"/>
  <c r="C555" i="1"/>
  <c r="B555" i="1"/>
  <c r="C554" i="1"/>
  <c r="B554" i="1"/>
  <c r="C553" i="1"/>
  <c r="B553" i="1"/>
  <c r="C552" i="1"/>
  <c r="B552" i="1"/>
  <c r="C551" i="1"/>
  <c r="B551" i="1"/>
  <c r="C550" i="1"/>
  <c r="B550" i="1"/>
  <c r="C549" i="1"/>
  <c r="B549" i="1"/>
  <c r="C548" i="1"/>
  <c r="B548" i="1"/>
  <c r="C547" i="1"/>
  <c r="B547" i="1"/>
  <c r="C546" i="1"/>
  <c r="B546" i="1"/>
  <c r="C545" i="1"/>
  <c r="B545" i="1"/>
  <c r="C544" i="1"/>
  <c r="B544" i="1"/>
  <c r="C543" i="1"/>
  <c r="B543" i="1"/>
  <c r="C542" i="1"/>
  <c r="B542" i="1"/>
  <c r="C541" i="1"/>
  <c r="B541" i="1"/>
  <c r="C540" i="1"/>
  <c r="B540" i="1"/>
  <c r="C539" i="1"/>
  <c r="B539" i="1"/>
  <c r="C538" i="1"/>
  <c r="B538" i="1"/>
  <c r="C537" i="1"/>
  <c r="B537" i="1"/>
  <c r="C536" i="1"/>
  <c r="B536" i="1"/>
  <c r="C535" i="1"/>
  <c r="B535" i="1"/>
  <c r="C534" i="1"/>
  <c r="B534" i="1"/>
  <c r="C533" i="1"/>
  <c r="B533" i="1"/>
  <c r="C532" i="1"/>
  <c r="B532" i="1"/>
  <c r="C531" i="1"/>
  <c r="B531" i="1"/>
  <c r="C530" i="1"/>
  <c r="B530" i="1"/>
  <c r="C529" i="1"/>
  <c r="B529" i="1"/>
  <c r="C528" i="1"/>
  <c r="B528" i="1"/>
  <c r="C527" i="1"/>
  <c r="B527" i="1"/>
  <c r="C526" i="1"/>
  <c r="B526" i="1"/>
  <c r="C525" i="1"/>
  <c r="B525" i="1"/>
  <c r="C524" i="1"/>
  <c r="B524" i="1"/>
  <c r="C523" i="1"/>
  <c r="B523" i="1"/>
  <c r="C522" i="1"/>
  <c r="B522" i="1"/>
  <c r="C521" i="1"/>
  <c r="B521" i="1"/>
  <c r="C520" i="1"/>
  <c r="B520" i="1"/>
  <c r="C519" i="1"/>
  <c r="B519" i="1"/>
  <c r="C518" i="1"/>
  <c r="B518" i="1"/>
  <c r="C517" i="1"/>
  <c r="B517" i="1"/>
  <c r="C516" i="1"/>
  <c r="B516" i="1"/>
  <c r="C515" i="1"/>
  <c r="B515" i="1"/>
  <c r="C514" i="1"/>
  <c r="B514" i="1"/>
  <c r="C513" i="1"/>
  <c r="B513" i="1"/>
  <c r="C512" i="1"/>
  <c r="B512" i="1"/>
  <c r="C511" i="1"/>
  <c r="B511" i="1"/>
  <c r="C510" i="1"/>
  <c r="B510" i="1"/>
  <c r="C509" i="1"/>
  <c r="B509" i="1"/>
  <c r="C508" i="1"/>
  <c r="B508" i="1"/>
  <c r="C507" i="1"/>
  <c r="B507" i="1"/>
  <c r="C506" i="1"/>
  <c r="B506" i="1"/>
  <c r="C505" i="1"/>
  <c r="B505" i="1"/>
  <c r="C504" i="1"/>
  <c r="B504" i="1"/>
  <c r="C503" i="1"/>
  <c r="B503" i="1"/>
  <c r="C502" i="1"/>
  <c r="B502" i="1"/>
  <c r="C501" i="1"/>
  <c r="B501" i="1"/>
  <c r="C500" i="1"/>
  <c r="B500" i="1"/>
  <c r="C499" i="1"/>
  <c r="B499" i="1"/>
  <c r="C498" i="1"/>
  <c r="B498" i="1"/>
  <c r="C497" i="1"/>
  <c r="B497" i="1"/>
  <c r="C496" i="1"/>
  <c r="B496" i="1"/>
  <c r="C495" i="1"/>
  <c r="B495" i="1"/>
  <c r="C494" i="1"/>
  <c r="B494" i="1"/>
  <c r="C493" i="1"/>
  <c r="B493" i="1"/>
  <c r="C492" i="1"/>
  <c r="B492" i="1"/>
  <c r="C491" i="1"/>
  <c r="B491" i="1"/>
  <c r="C490" i="1"/>
  <c r="B490" i="1"/>
  <c r="C489" i="1"/>
  <c r="B489" i="1"/>
  <c r="C488" i="1"/>
  <c r="B488" i="1"/>
  <c r="C487" i="1"/>
  <c r="B487" i="1"/>
  <c r="C486" i="1"/>
  <c r="B486" i="1"/>
  <c r="C485" i="1"/>
  <c r="B485" i="1"/>
  <c r="C484" i="1"/>
  <c r="B484" i="1"/>
  <c r="C483" i="1"/>
  <c r="B483" i="1"/>
  <c r="C482" i="1"/>
  <c r="B482" i="1"/>
  <c r="C481" i="1"/>
  <c r="B481" i="1"/>
  <c r="C480" i="1"/>
  <c r="B480" i="1"/>
  <c r="C479" i="1"/>
  <c r="B479" i="1"/>
  <c r="C478" i="1"/>
  <c r="B478" i="1"/>
  <c r="C477" i="1"/>
  <c r="B477" i="1"/>
  <c r="C476" i="1"/>
  <c r="B476" i="1"/>
  <c r="C475" i="1"/>
  <c r="B475" i="1"/>
  <c r="C474" i="1"/>
  <c r="B474" i="1"/>
  <c r="C473" i="1"/>
  <c r="B473" i="1"/>
  <c r="C472" i="1"/>
  <c r="B472" i="1"/>
  <c r="C471" i="1"/>
  <c r="B471" i="1"/>
  <c r="C470" i="1"/>
  <c r="B470" i="1"/>
  <c r="C469" i="1"/>
  <c r="B469" i="1"/>
  <c r="C468" i="1"/>
  <c r="B468" i="1"/>
  <c r="C467" i="1"/>
  <c r="B467" i="1"/>
  <c r="C466" i="1"/>
  <c r="B466" i="1"/>
  <c r="C465" i="1"/>
  <c r="B465" i="1"/>
  <c r="C464" i="1"/>
  <c r="B464" i="1"/>
  <c r="C463" i="1"/>
  <c r="B463" i="1"/>
  <c r="C462" i="1"/>
  <c r="B462" i="1"/>
  <c r="C461" i="1"/>
  <c r="B461" i="1"/>
  <c r="C460" i="1"/>
  <c r="B460" i="1"/>
  <c r="C459" i="1"/>
  <c r="B459" i="1"/>
  <c r="C458" i="1"/>
  <c r="B458" i="1"/>
  <c r="C457" i="1"/>
  <c r="B457" i="1"/>
  <c r="C456" i="1"/>
  <c r="B456" i="1"/>
  <c r="C455" i="1"/>
  <c r="B455" i="1"/>
  <c r="C454" i="1"/>
  <c r="B454" i="1"/>
  <c r="C453" i="1"/>
  <c r="B453" i="1"/>
  <c r="C452" i="1"/>
  <c r="B452" i="1"/>
  <c r="C451" i="1"/>
  <c r="B451" i="1"/>
  <c r="C450" i="1"/>
  <c r="B450" i="1"/>
  <c r="C449" i="1"/>
  <c r="B449" i="1"/>
  <c r="C448" i="1"/>
  <c r="B448" i="1"/>
  <c r="C447" i="1"/>
  <c r="B447" i="1"/>
  <c r="C446" i="1"/>
  <c r="B446" i="1"/>
  <c r="C445" i="1"/>
  <c r="B445" i="1"/>
  <c r="C444" i="1"/>
  <c r="B444" i="1"/>
  <c r="C443" i="1"/>
  <c r="B443" i="1"/>
  <c r="C442" i="1"/>
  <c r="B442" i="1"/>
  <c r="C441" i="1"/>
  <c r="B441" i="1"/>
  <c r="C440" i="1"/>
  <c r="B440" i="1"/>
  <c r="C439" i="1"/>
  <c r="B439" i="1"/>
  <c r="C438" i="1"/>
  <c r="B438" i="1"/>
  <c r="C437" i="1"/>
  <c r="B437" i="1"/>
  <c r="C436" i="1"/>
  <c r="B436" i="1"/>
  <c r="C435" i="1"/>
  <c r="B435" i="1"/>
  <c r="C434" i="1"/>
  <c r="B434" i="1"/>
  <c r="C433" i="1"/>
  <c r="B433" i="1"/>
  <c r="C432" i="1"/>
  <c r="B432" i="1"/>
  <c r="C431" i="1"/>
  <c r="B431" i="1"/>
  <c r="C430" i="1"/>
  <c r="B430" i="1"/>
  <c r="C429" i="1"/>
  <c r="B429" i="1"/>
  <c r="C428" i="1"/>
  <c r="B428" i="1"/>
  <c r="C427" i="1"/>
  <c r="B427" i="1"/>
  <c r="C426" i="1"/>
  <c r="B426" i="1"/>
  <c r="C425" i="1"/>
  <c r="B425" i="1"/>
  <c r="C424" i="1"/>
  <c r="B424" i="1"/>
  <c r="C423" i="1"/>
  <c r="B423" i="1"/>
  <c r="C422" i="1"/>
  <c r="B422" i="1"/>
  <c r="C421" i="1"/>
  <c r="B421" i="1"/>
  <c r="C420" i="1"/>
  <c r="B420" i="1"/>
  <c r="C419" i="1"/>
  <c r="B419" i="1"/>
  <c r="C418" i="1"/>
  <c r="B418" i="1"/>
  <c r="C417" i="1"/>
  <c r="B417" i="1"/>
  <c r="C416" i="1"/>
  <c r="B416" i="1"/>
  <c r="C415" i="1"/>
  <c r="B415" i="1"/>
  <c r="C414" i="1"/>
  <c r="B414" i="1"/>
  <c r="C413" i="1"/>
  <c r="B413" i="1"/>
  <c r="C412" i="1"/>
  <c r="B412" i="1"/>
  <c r="C411" i="1"/>
  <c r="B411" i="1"/>
  <c r="C410" i="1"/>
  <c r="B410" i="1"/>
  <c r="C409" i="1"/>
  <c r="B409" i="1"/>
  <c r="C408" i="1"/>
  <c r="B408" i="1"/>
  <c r="C407" i="1"/>
  <c r="B407" i="1"/>
  <c r="C406" i="1"/>
  <c r="B406" i="1"/>
  <c r="C405" i="1"/>
  <c r="B405" i="1"/>
  <c r="C404" i="1"/>
  <c r="B404" i="1"/>
  <c r="C403" i="1"/>
  <c r="B403" i="1"/>
  <c r="C402" i="1"/>
  <c r="B402" i="1"/>
  <c r="C401" i="1"/>
  <c r="B401" i="1"/>
  <c r="C400" i="1"/>
  <c r="B400" i="1"/>
  <c r="C399" i="1"/>
  <c r="B399" i="1"/>
  <c r="C398" i="1"/>
  <c r="B398" i="1"/>
  <c r="C397" i="1"/>
  <c r="B397" i="1"/>
  <c r="C396" i="1"/>
  <c r="B396" i="1"/>
  <c r="C395" i="1"/>
  <c r="B395" i="1"/>
  <c r="C394" i="1"/>
  <c r="B394" i="1"/>
  <c r="C393" i="1"/>
  <c r="B393" i="1"/>
  <c r="C392" i="1"/>
  <c r="B392" i="1"/>
  <c r="C391" i="1"/>
  <c r="B391" i="1"/>
  <c r="C390" i="1"/>
  <c r="B390" i="1"/>
  <c r="C389" i="1"/>
  <c r="B389" i="1"/>
  <c r="C388" i="1"/>
  <c r="B388" i="1"/>
  <c r="C387" i="1"/>
  <c r="B387" i="1"/>
  <c r="C386" i="1"/>
  <c r="B386" i="1"/>
  <c r="C385" i="1"/>
  <c r="B385" i="1"/>
  <c r="C384" i="1"/>
  <c r="B384" i="1"/>
  <c r="C383" i="1"/>
  <c r="B383" i="1"/>
  <c r="C382" i="1"/>
  <c r="B382" i="1"/>
  <c r="C381" i="1"/>
  <c r="B381" i="1"/>
  <c r="C380" i="1"/>
  <c r="B380" i="1"/>
  <c r="C379" i="1"/>
  <c r="B379" i="1"/>
  <c r="C378" i="1"/>
  <c r="B378" i="1"/>
  <c r="C377" i="1"/>
  <c r="B377" i="1"/>
  <c r="C376" i="1"/>
  <c r="B376" i="1"/>
  <c r="C375" i="1"/>
  <c r="B375" i="1"/>
  <c r="C374" i="1"/>
  <c r="B374" i="1"/>
  <c r="C373" i="1"/>
  <c r="B373" i="1"/>
  <c r="C372" i="1"/>
  <c r="B372" i="1"/>
  <c r="C371" i="1"/>
  <c r="B371" i="1"/>
  <c r="C370" i="1"/>
  <c r="B370" i="1"/>
  <c r="C369" i="1"/>
  <c r="B369" i="1"/>
  <c r="C368" i="1"/>
  <c r="B368" i="1"/>
  <c r="C367" i="1"/>
  <c r="B367" i="1"/>
  <c r="C366" i="1"/>
  <c r="B366" i="1"/>
  <c r="C365" i="1"/>
  <c r="B365" i="1"/>
  <c r="C364" i="1"/>
  <c r="B364" i="1"/>
  <c r="C363" i="1"/>
  <c r="B363" i="1"/>
  <c r="C362" i="1"/>
  <c r="B362" i="1"/>
  <c r="C361" i="1"/>
  <c r="B361" i="1"/>
  <c r="C360" i="1"/>
  <c r="B360" i="1"/>
  <c r="C359" i="1"/>
  <c r="B359" i="1"/>
  <c r="C358" i="1"/>
  <c r="B358" i="1"/>
  <c r="C357" i="1"/>
  <c r="B357" i="1"/>
  <c r="C356" i="1"/>
  <c r="B356" i="1"/>
  <c r="C355" i="1"/>
  <c r="B355" i="1"/>
  <c r="C354" i="1"/>
  <c r="B354" i="1"/>
  <c r="C353" i="1"/>
  <c r="B353" i="1"/>
  <c r="C352" i="1"/>
  <c r="B352" i="1"/>
  <c r="C351" i="1"/>
  <c r="B351" i="1"/>
  <c r="C350" i="1"/>
  <c r="B350" i="1"/>
  <c r="C349" i="1"/>
  <c r="B349" i="1"/>
  <c r="C348" i="1"/>
  <c r="B348" i="1"/>
  <c r="C347" i="1"/>
  <c r="B347" i="1"/>
  <c r="C346" i="1"/>
  <c r="B346" i="1"/>
  <c r="C345" i="1"/>
  <c r="B345" i="1"/>
  <c r="C344" i="1"/>
  <c r="B344" i="1"/>
  <c r="C343" i="1"/>
  <c r="B343" i="1"/>
  <c r="C342" i="1"/>
  <c r="B342" i="1"/>
  <c r="C341" i="1"/>
  <c r="B341" i="1"/>
  <c r="C340" i="1"/>
  <c r="B340" i="1"/>
  <c r="C339" i="1"/>
  <c r="B339" i="1"/>
  <c r="C338" i="1"/>
  <c r="B338" i="1"/>
  <c r="C337" i="1"/>
  <c r="B337" i="1"/>
  <c r="C336" i="1"/>
  <c r="B336" i="1"/>
  <c r="C335" i="1"/>
  <c r="B335" i="1"/>
  <c r="C334" i="1"/>
  <c r="B334" i="1"/>
  <c r="C333" i="1"/>
  <c r="B333" i="1"/>
  <c r="C332" i="1"/>
  <c r="B332" i="1"/>
  <c r="C331" i="1"/>
  <c r="B331" i="1"/>
  <c r="C330" i="1"/>
  <c r="B330" i="1"/>
  <c r="C329" i="1"/>
  <c r="B329" i="1"/>
  <c r="C328" i="1"/>
  <c r="B328" i="1"/>
  <c r="C327" i="1"/>
  <c r="B327" i="1"/>
  <c r="C326" i="1"/>
  <c r="B326" i="1"/>
  <c r="C325" i="1"/>
  <c r="B325" i="1"/>
  <c r="C324" i="1"/>
  <c r="B324" i="1"/>
  <c r="C323" i="1"/>
  <c r="B323" i="1"/>
  <c r="C322" i="1"/>
  <c r="B322" i="1"/>
  <c r="C321" i="1"/>
  <c r="B321" i="1"/>
  <c r="C320" i="1"/>
  <c r="B320" i="1"/>
  <c r="C319" i="1"/>
  <c r="B319" i="1"/>
  <c r="C318" i="1"/>
  <c r="B318" i="1"/>
  <c r="C317" i="1"/>
  <c r="B317" i="1"/>
  <c r="C316" i="1"/>
  <c r="B316" i="1"/>
  <c r="C315" i="1"/>
  <c r="B315" i="1"/>
  <c r="C314" i="1"/>
  <c r="B314" i="1"/>
  <c r="C313" i="1"/>
  <c r="B313" i="1"/>
  <c r="C312" i="1"/>
  <c r="B312" i="1"/>
  <c r="C311" i="1"/>
  <c r="B311" i="1"/>
  <c r="C310" i="1"/>
  <c r="B310" i="1"/>
  <c r="C309" i="1"/>
  <c r="B309" i="1"/>
  <c r="C308" i="1"/>
  <c r="B308" i="1"/>
  <c r="C307" i="1"/>
  <c r="B307" i="1"/>
  <c r="C306" i="1"/>
  <c r="B306" i="1"/>
  <c r="C305" i="1"/>
  <c r="B305" i="1"/>
  <c r="C304" i="1"/>
  <c r="B304" i="1"/>
  <c r="C303" i="1"/>
  <c r="B303" i="1"/>
  <c r="C302" i="1"/>
  <c r="B302" i="1"/>
  <c r="C301" i="1"/>
  <c r="B301" i="1"/>
  <c r="C300" i="1"/>
  <c r="B300" i="1"/>
  <c r="C299" i="1"/>
  <c r="B299" i="1"/>
  <c r="C298" i="1"/>
  <c r="B298" i="1"/>
  <c r="C297" i="1"/>
  <c r="B297" i="1"/>
  <c r="C296" i="1"/>
  <c r="B296" i="1"/>
  <c r="C295" i="1"/>
  <c r="B295" i="1"/>
  <c r="C294" i="1"/>
  <c r="B294" i="1"/>
  <c r="C293" i="1"/>
  <c r="B293" i="1"/>
  <c r="C292" i="1"/>
  <c r="B292" i="1"/>
  <c r="C291" i="1"/>
  <c r="B291" i="1"/>
  <c r="C290" i="1"/>
  <c r="B290" i="1"/>
  <c r="C289" i="1"/>
  <c r="B289" i="1"/>
  <c r="C288" i="1"/>
  <c r="B288" i="1"/>
  <c r="C287" i="1"/>
  <c r="B287" i="1"/>
  <c r="C286" i="1"/>
  <c r="B286" i="1"/>
  <c r="C285" i="1"/>
  <c r="B285" i="1"/>
  <c r="C284" i="1"/>
  <c r="B284" i="1"/>
  <c r="C283" i="1"/>
  <c r="B283" i="1"/>
  <c r="C282" i="1"/>
  <c r="B282" i="1"/>
  <c r="C281" i="1"/>
  <c r="B281" i="1"/>
  <c r="C280" i="1"/>
  <c r="B280" i="1"/>
  <c r="C279" i="1"/>
  <c r="B279" i="1"/>
  <c r="C278" i="1"/>
  <c r="B278" i="1"/>
  <c r="C277" i="1"/>
  <c r="B277" i="1"/>
  <c r="C276" i="1"/>
  <c r="B276" i="1"/>
  <c r="C275" i="1"/>
  <c r="B275" i="1"/>
  <c r="C274" i="1"/>
  <c r="B274" i="1"/>
  <c r="C273" i="1"/>
  <c r="B273" i="1"/>
  <c r="C272" i="1"/>
  <c r="B272" i="1"/>
  <c r="C271" i="1"/>
  <c r="B271" i="1"/>
  <c r="C270" i="1"/>
  <c r="B270" i="1"/>
  <c r="C269" i="1"/>
  <c r="B269" i="1"/>
  <c r="C268" i="1"/>
  <c r="B268" i="1"/>
  <c r="C267" i="1"/>
  <c r="B267" i="1"/>
  <c r="C266" i="1"/>
  <c r="B266" i="1"/>
  <c r="C265" i="1"/>
  <c r="B265" i="1"/>
  <c r="C264" i="1"/>
  <c r="B264" i="1"/>
  <c r="C263" i="1"/>
  <c r="B263" i="1"/>
  <c r="C262" i="1"/>
  <c r="B262" i="1"/>
  <c r="C261" i="1"/>
  <c r="B261" i="1"/>
  <c r="C260" i="1"/>
  <c r="B260" i="1"/>
  <c r="C259" i="1"/>
  <c r="B259" i="1"/>
  <c r="C258" i="1"/>
  <c r="B258" i="1"/>
  <c r="C257" i="1"/>
  <c r="B257" i="1"/>
  <c r="C256" i="1"/>
  <c r="B256" i="1"/>
  <c r="C255" i="1"/>
  <c r="B255" i="1"/>
  <c r="C254" i="1"/>
  <c r="B254" i="1"/>
  <c r="C253" i="1"/>
  <c r="B253" i="1"/>
  <c r="C252" i="1"/>
  <c r="B252" i="1"/>
  <c r="C251" i="1"/>
  <c r="B251" i="1"/>
  <c r="C250" i="1"/>
  <c r="B250" i="1"/>
  <c r="C249" i="1"/>
  <c r="B249" i="1"/>
  <c r="C248" i="1"/>
  <c r="B248" i="1"/>
  <c r="C247" i="1"/>
  <c r="B247" i="1"/>
  <c r="C246" i="1"/>
  <c r="B246" i="1"/>
  <c r="C245" i="1"/>
  <c r="B245" i="1"/>
  <c r="C244" i="1"/>
  <c r="B244" i="1"/>
  <c r="C243" i="1"/>
  <c r="B243" i="1"/>
  <c r="C242" i="1"/>
  <c r="B242" i="1"/>
  <c r="C241" i="1"/>
  <c r="B241" i="1"/>
  <c r="C240" i="1"/>
  <c r="B240" i="1"/>
  <c r="C239" i="1"/>
  <c r="B239" i="1"/>
  <c r="C238" i="1"/>
  <c r="B238" i="1"/>
  <c r="C237" i="1"/>
  <c r="B237" i="1"/>
  <c r="C236" i="1"/>
  <c r="B236" i="1"/>
  <c r="C235" i="1"/>
  <c r="B235" i="1"/>
  <c r="C234" i="1"/>
  <c r="B234" i="1"/>
  <c r="C233" i="1"/>
  <c r="B233" i="1"/>
  <c r="C232" i="1"/>
  <c r="B232" i="1"/>
  <c r="C231" i="1"/>
  <c r="B231" i="1"/>
  <c r="C230" i="1"/>
  <c r="B230" i="1"/>
  <c r="C229" i="1"/>
  <c r="B229" i="1"/>
  <c r="C228" i="1"/>
  <c r="B228" i="1"/>
  <c r="C227" i="1"/>
  <c r="B227" i="1"/>
  <c r="C226" i="1"/>
  <c r="B226" i="1"/>
  <c r="C225" i="1"/>
  <c r="B225" i="1"/>
  <c r="C224" i="1"/>
  <c r="B224" i="1"/>
  <c r="C223" i="1"/>
  <c r="B223" i="1"/>
  <c r="C222" i="1"/>
  <c r="B222" i="1"/>
  <c r="C221" i="1"/>
  <c r="B221" i="1"/>
  <c r="C220" i="1"/>
  <c r="B220" i="1"/>
  <c r="C219" i="1"/>
  <c r="B219" i="1"/>
  <c r="C218" i="1"/>
  <c r="B218" i="1"/>
  <c r="C217" i="1"/>
  <c r="B217" i="1"/>
  <c r="C216" i="1"/>
  <c r="B216" i="1"/>
  <c r="C215" i="1"/>
  <c r="B215" i="1"/>
  <c r="C214" i="1"/>
  <c r="B214" i="1"/>
  <c r="C213" i="1"/>
  <c r="B213" i="1"/>
  <c r="C212" i="1"/>
  <c r="B212" i="1"/>
  <c r="C211" i="1"/>
  <c r="B211" i="1"/>
  <c r="C210" i="1"/>
  <c r="B210" i="1"/>
  <c r="C209" i="1"/>
  <c r="B209" i="1"/>
  <c r="C208" i="1"/>
  <c r="B208" i="1"/>
  <c r="C207" i="1"/>
  <c r="B207" i="1"/>
  <c r="C206" i="1"/>
  <c r="B206" i="1"/>
  <c r="C205" i="1"/>
  <c r="B205" i="1"/>
  <c r="C204" i="1"/>
  <c r="B204" i="1"/>
  <c r="C203" i="1"/>
  <c r="B203" i="1"/>
  <c r="C202" i="1"/>
  <c r="B202" i="1"/>
  <c r="C201" i="1"/>
  <c r="B201" i="1"/>
  <c r="C200" i="1"/>
  <c r="B200" i="1"/>
  <c r="C199" i="1"/>
  <c r="B199" i="1"/>
  <c r="C198" i="1"/>
  <c r="B198" i="1"/>
  <c r="C197" i="1"/>
  <c r="B197" i="1"/>
  <c r="C196" i="1"/>
  <c r="B196" i="1"/>
  <c r="C195" i="1"/>
  <c r="B195" i="1"/>
  <c r="C194" i="1"/>
  <c r="B194" i="1"/>
  <c r="C193" i="1"/>
  <c r="B193" i="1"/>
  <c r="C192" i="1"/>
  <c r="B192" i="1"/>
  <c r="C191" i="1"/>
  <c r="B191" i="1"/>
  <c r="C190" i="1"/>
  <c r="B190" i="1"/>
  <c r="C189" i="1"/>
  <c r="B189" i="1"/>
  <c r="C188" i="1"/>
  <c r="B188" i="1"/>
  <c r="C187" i="1"/>
  <c r="B187" i="1"/>
  <c r="C186" i="1"/>
  <c r="B186" i="1"/>
  <c r="C185" i="1"/>
  <c r="B185" i="1"/>
  <c r="C184" i="1"/>
  <c r="B184" i="1"/>
  <c r="C183" i="1"/>
  <c r="B183" i="1"/>
  <c r="C182" i="1"/>
  <c r="B182" i="1"/>
  <c r="C181" i="1"/>
  <c r="B181" i="1"/>
  <c r="C180" i="1"/>
  <c r="B180" i="1"/>
  <c r="C179" i="1"/>
  <c r="B179" i="1"/>
  <c r="C178" i="1"/>
  <c r="B178" i="1"/>
  <c r="C177" i="1"/>
  <c r="B177" i="1"/>
  <c r="C176" i="1"/>
  <c r="B176" i="1"/>
  <c r="C175" i="1"/>
  <c r="B175" i="1"/>
  <c r="C174" i="1"/>
  <c r="B174" i="1"/>
  <c r="C173" i="1"/>
  <c r="B173" i="1"/>
  <c r="C172" i="1"/>
  <c r="B172" i="1"/>
  <c r="C171" i="1"/>
  <c r="B171" i="1"/>
  <c r="C170" i="1"/>
  <c r="B170" i="1"/>
  <c r="C169" i="1"/>
  <c r="B169" i="1"/>
  <c r="C168" i="1"/>
  <c r="B168" i="1"/>
  <c r="C167" i="1"/>
  <c r="B167" i="1"/>
  <c r="C166" i="1"/>
  <c r="B166" i="1"/>
  <c r="C165" i="1"/>
  <c r="B165" i="1"/>
  <c r="C164" i="1"/>
  <c r="B164" i="1"/>
  <c r="C163" i="1"/>
  <c r="B163" i="1"/>
  <c r="C162" i="1"/>
  <c r="B162" i="1"/>
  <c r="C161" i="1"/>
  <c r="B161" i="1"/>
  <c r="C160" i="1"/>
  <c r="B160" i="1"/>
  <c r="C159" i="1"/>
  <c r="B159" i="1"/>
  <c r="C158" i="1"/>
  <c r="B158" i="1"/>
  <c r="C157" i="1"/>
  <c r="B157" i="1"/>
  <c r="C156" i="1"/>
  <c r="B156" i="1"/>
  <c r="C155" i="1"/>
  <c r="B155" i="1"/>
  <c r="C154" i="1"/>
  <c r="B154" i="1"/>
  <c r="C153" i="1"/>
  <c r="B153" i="1"/>
  <c r="C152" i="1"/>
  <c r="B152" i="1"/>
  <c r="C151" i="1"/>
  <c r="B151" i="1"/>
  <c r="C150" i="1"/>
  <c r="B150" i="1"/>
  <c r="C149" i="1"/>
  <c r="B149" i="1"/>
  <c r="C148" i="1"/>
  <c r="B148" i="1"/>
  <c r="C147" i="1"/>
  <c r="B147" i="1"/>
  <c r="C146" i="1"/>
  <c r="B146" i="1"/>
  <c r="C145" i="1"/>
  <c r="B145" i="1"/>
  <c r="C144" i="1"/>
  <c r="B144" i="1"/>
  <c r="C143" i="1"/>
  <c r="B143" i="1"/>
  <c r="C142" i="1"/>
  <c r="B142" i="1"/>
  <c r="C141" i="1"/>
  <c r="B141" i="1"/>
  <c r="C140" i="1"/>
  <c r="B140" i="1"/>
  <c r="C139" i="1"/>
  <c r="B139" i="1"/>
  <c r="C138" i="1"/>
  <c r="B138" i="1"/>
  <c r="C137" i="1"/>
  <c r="B137" i="1"/>
  <c r="C136" i="1"/>
  <c r="B136" i="1"/>
  <c r="C135" i="1"/>
  <c r="B135" i="1"/>
  <c r="C134" i="1"/>
  <c r="B134" i="1"/>
  <c r="C133" i="1"/>
  <c r="B133" i="1"/>
  <c r="C132" i="1"/>
  <c r="B132" i="1"/>
  <c r="C131" i="1"/>
  <c r="B131" i="1"/>
  <c r="C130" i="1"/>
  <c r="B130" i="1"/>
  <c r="C129" i="1"/>
  <c r="B129" i="1"/>
  <c r="C128" i="1"/>
  <c r="B128" i="1"/>
  <c r="C127" i="1"/>
  <c r="B127" i="1"/>
  <c r="C126" i="1"/>
  <c r="B126" i="1"/>
  <c r="C125" i="1"/>
  <c r="B125" i="1"/>
  <c r="C124" i="1"/>
  <c r="B124" i="1"/>
  <c r="C123" i="1"/>
  <c r="B123" i="1"/>
  <c r="C122" i="1"/>
  <c r="B122" i="1"/>
  <c r="C121" i="1"/>
  <c r="B121" i="1"/>
  <c r="C120" i="1"/>
  <c r="B120" i="1"/>
  <c r="C119" i="1"/>
  <c r="B119" i="1"/>
  <c r="C118" i="1"/>
  <c r="B118" i="1"/>
  <c r="C117" i="1"/>
  <c r="B117" i="1"/>
  <c r="C116" i="1"/>
  <c r="B116" i="1"/>
  <c r="C115" i="1"/>
  <c r="B115" i="1"/>
  <c r="C114" i="1"/>
  <c r="B114" i="1"/>
  <c r="C113" i="1"/>
  <c r="B113" i="1"/>
  <c r="C112" i="1"/>
  <c r="B112" i="1"/>
  <c r="C111" i="1"/>
  <c r="B111" i="1"/>
  <c r="C110" i="1"/>
  <c r="B110" i="1"/>
  <c r="C109" i="1"/>
  <c r="B109" i="1"/>
  <c r="C108" i="1"/>
  <c r="B108" i="1"/>
  <c r="C107" i="1"/>
  <c r="B107" i="1"/>
  <c r="C106" i="1"/>
  <c r="B106" i="1"/>
  <c r="C105" i="1"/>
  <c r="B105" i="1"/>
  <c r="C104" i="1"/>
  <c r="B104" i="1"/>
  <c r="C103" i="1"/>
  <c r="B103" i="1"/>
  <c r="C102" i="1"/>
  <c r="B102" i="1"/>
  <c r="C101" i="1"/>
  <c r="B101" i="1"/>
  <c r="C100" i="1"/>
  <c r="B100" i="1"/>
  <c r="C99" i="1"/>
  <c r="B99" i="1"/>
  <c r="C98" i="1"/>
  <c r="B98" i="1"/>
  <c r="C97" i="1"/>
  <c r="B97" i="1"/>
  <c r="C96" i="1"/>
  <c r="B96" i="1"/>
  <c r="C95" i="1"/>
  <c r="B95" i="1"/>
  <c r="C94" i="1"/>
  <c r="B94" i="1"/>
  <c r="C93" i="1"/>
  <c r="B93" i="1"/>
  <c r="C92" i="1"/>
  <c r="B92" i="1"/>
  <c r="C91" i="1"/>
  <c r="B91" i="1"/>
  <c r="C90" i="1"/>
  <c r="B90" i="1"/>
  <c r="C89" i="1"/>
  <c r="B89" i="1"/>
  <c r="C88" i="1"/>
  <c r="B88" i="1"/>
  <c r="C87" i="1"/>
  <c r="B87" i="1"/>
  <c r="C86" i="1"/>
  <c r="B86" i="1"/>
  <c r="C85" i="1"/>
  <c r="B85" i="1"/>
  <c r="C84" i="1"/>
  <c r="B84" i="1"/>
  <c r="C83" i="1"/>
  <c r="B83" i="1"/>
  <c r="C82" i="1"/>
  <c r="B82" i="1"/>
  <c r="C81" i="1"/>
  <c r="B81" i="1"/>
  <c r="C80" i="1"/>
  <c r="B80" i="1"/>
  <c r="C79" i="1"/>
  <c r="B79" i="1"/>
  <c r="C78" i="1"/>
  <c r="B78" i="1"/>
  <c r="C77" i="1"/>
  <c r="B77" i="1"/>
  <c r="C76" i="1"/>
  <c r="B76" i="1"/>
  <c r="C75" i="1"/>
  <c r="B75" i="1"/>
  <c r="C74" i="1"/>
  <c r="B74" i="1"/>
  <c r="C73" i="1"/>
  <c r="B73" i="1"/>
  <c r="C72" i="1"/>
  <c r="B72" i="1"/>
  <c r="C71" i="1"/>
  <c r="B71" i="1"/>
  <c r="C70" i="1"/>
  <c r="B70" i="1"/>
  <c r="C69" i="1"/>
  <c r="B69" i="1"/>
  <c r="C68" i="1"/>
  <c r="B68" i="1"/>
  <c r="C67" i="1"/>
  <c r="B67" i="1"/>
  <c r="C66" i="1"/>
  <c r="B66" i="1"/>
  <c r="C65" i="1"/>
  <c r="B65" i="1"/>
  <c r="C64" i="1"/>
  <c r="B64" i="1"/>
  <c r="C63" i="1"/>
  <c r="B63" i="1"/>
  <c r="C62" i="1"/>
  <c r="B62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  <c r="C3" i="1"/>
  <c r="B3" i="1"/>
  <c r="E292" i="3"/>
  <c r="D292" i="3"/>
  <c r="H289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H176" i="3"/>
  <c r="G176" i="3"/>
  <c r="G175" i="3"/>
  <c r="H174" i="3"/>
  <c r="G174" i="3"/>
  <c r="H173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H161" i="3"/>
  <c r="G161" i="3"/>
  <c r="G160" i="3"/>
  <c r="G159" i="3"/>
  <c r="G158" i="3"/>
  <c r="G157" i="3"/>
  <c r="G156" i="3"/>
  <c r="G155" i="3"/>
  <c r="G154" i="3"/>
  <c r="G153" i="3"/>
  <c r="H152" i="3"/>
  <c r="G152" i="3"/>
  <c r="H151" i="3"/>
  <c r="G151" i="3"/>
  <c r="H150" i="3"/>
  <c r="G150" i="3"/>
  <c r="H149" i="3"/>
  <c r="G149" i="3"/>
  <c r="G148" i="3"/>
  <c r="G147" i="3"/>
  <c r="G146" i="3"/>
  <c r="G145" i="3"/>
  <c r="H144" i="3"/>
  <c r="G144" i="3"/>
  <c r="H143" i="3"/>
  <c r="G143" i="3"/>
  <c r="H142" i="3"/>
  <c r="G142" i="3"/>
  <c r="H141" i="3"/>
  <c r="G141" i="3"/>
  <c r="H140" i="3"/>
  <c r="G140" i="3"/>
  <c r="H139" i="3"/>
  <c r="G139" i="3"/>
  <c r="G138" i="3"/>
  <c r="G137" i="3"/>
  <c r="G136" i="3"/>
  <c r="H135" i="3"/>
  <c r="G135" i="3"/>
  <c r="G134" i="3"/>
  <c r="G133" i="3"/>
  <c r="H132" i="3"/>
  <c r="G132" i="3"/>
  <c r="H131" i="3"/>
  <c r="G131" i="3"/>
  <c r="G130" i="3"/>
  <c r="G129" i="3"/>
  <c r="G128" i="3"/>
  <c r="H127" i="3"/>
  <c r="G127" i="3"/>
  <c r="G126" i="3"/>
  <c r="G125" i="3"/>
  <c r="G124" i="3"/>
  <c r="G123" i="3"/>
  <c r="H122" i="3"/>
  <c r="G122" i="3"/>
  <c r="H121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H109" i="3"/>
  <c r="G109" i="3"/>
  <c r="H108" i="3"/>
  <c r="G108" i="3"/>
  <c r="H107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H30" i="3"/>
  <c r="G30" i="3"/>
  <c r="H29" i="3"/>
  <c r="G29" i="3"/>
  <c r="G28" i="3"/>
  <c r="G27" i="3"/>
  <c r="H26" i="3"/>
  <c r="G26" i="3"/>
  <c r="G25" i="3"/>
  <c r="G24" i="3"/>
  <c r="G23" i="3"/>
  <c r="G22" i="3"/>
  <c r="G21" i="3"/>
  <c r="G20" i="3"/>
  <c r="G19" i="3"/>
  <c r="H18" i="3"/>
  <c r="G18" i="3"/>
  <c r="H17" i="3"/>
  <c r="G17" i="3"/>
  <c r="G16" i="3"/>
  <c r="H15" i="3"/>
  <c r="G15" i="3"/>
  <c r="G14" i="3"/>
  <c r="H13" i="3"/>
  <c r="G13" i="3"/>
  <c r="H12" i="3"/>
  <c r="G12" i="3"/>
  <c r="H11" i="3"/>
  <c r="G11" i="3"/>
  <c r="H10" i="3"/>
  <c r="G10" i="3"/>
  <c r="G9" i="3"/>
  <c r="H8" i="3"/>
  <c r="G8" i="3"/>
  <c r="G7" i="3"/>
  <c r="G6" i="3"/>
  <c r="H5" i="3"/>
  <c r="G5" i="3"/>
  <c r="H4" i="3"/>
  <c r="G4" i="3"/>
  <c r="G3" i="3"/>
  <c r="G2" i="3"/>
  <c r="H1" i="3"/>
  <c r="H292" i="3" s="1"/>
  <c r="G1" i="3"/>
  <c r="G292" i="3" l="1"/>
</calcChain>
</file>

<file path=xl/sharedStrings.xml><?xml version="1.0" encoding="utf-8"?>
<sst xmlns="http://schemas.openxmlformats.org/spreadsheetml/2006/main" count="2043" uniqueCount="371">
  <si>
    <t>DATE</t>
  </si>
  <si>
    <t>FOURNISSEUR</t>
  </si>
  <si>
    <t>MODELE</t>
  </si>
  <si>
    <t>CHEQUE</t>
  </si>
  <si>
    <t>CB</t>
  </si>
  <si>
    <t>VENTE</t>
  </si>
  <si>
    <t>SILVER STORN</t>
  </si>
  <si>
    <t xml:space="preserve">DOUDOUNE FOUR&amp;CUIR           </t>
  </si>
  <si>
    <t>VS9</t>
  </si>
  <si>
    <t>PARKA AD</t>
  </si>
  <si>
    <t xml:space="preserve">BLOUSON AD   </t>
  </si>
  <si>
    <t>FOREST</t>
  </si>
  <si>
    <t xml:space="preserve">BLOUSON </t>
  </si>
  <si>
    <t>RUBEN'S</t>
  </si>
  <si>
    <t>COSTUME 100%  LAINE</t>
  </si>
  <si>
    <t>TOMMY HILFIGER</t>
  </si>
  <si>
    <t>ACALMAR</t>
  </si>
  <si>
    <t>SLIM STRETCH</t>
  </si>
  <si>
    <t>ALAN GERARD</t>
  </si>
  <si>
    <t>PILOTE</t>
  </si>
  <si>
    <t>EDEN PARK</t>
  </si>
  <si>
    <t xml:space="preserve">CHE </t>
  </si>
  <si>
    <t>GIOVANNI</t>
  </si>
  <si>
    <t>BRUNA</t>
  </si>
  <si>
    <t xml:space="preserve">DOUDOUNE  </t>
  </si>
  <si>
    <t xml:space="preserve">BLOUSON  AD   </t>
  </si>
  <si>
    <t>5 POCHES</t>
  </si>
  <si>
    <t>BONNET</t>
  </si>
  <si>
    <t>PML</t>
  </si>
  <si>
    <t>STONEGEAR</t>
  </si>
  <si>
    <t>SWEAT</t>
  </si>
  <si>
    <t>CHEMISE</t>
  </si>
  <si>
    <t>PULL</t>
  </si>
  <si>
    <t xml:space="preserve">DOUDOUNE FOUR&amp;CUIR                 </t>
  </si>
  <si>
    <t xml:space="preserve">BLOUSON      </t>
  </si>
  <si>
    <t xml:space="preserve">COSTUME 100% LAINE     </t>
  </si>
  <si>
    <t xml:space="preserve">MAILLOT </t>
  </si>
  <si>
    <t>FLAG</t>
  </si>
  <si>
    <t>LOUGANO LONG NATUREL</t>
  </si>
  <si>
    <t>BLOUSON HOMME</t>
  </si>
  <si>
    <t>NYLON</t>
  </si>
  <si>
    <t xml:space="preserve">  BLOUSON</t>
  </si>
  <si>
    <t>GEFFEN</t>
  </si>
  <si>
    <t>KY BLOUSON</t>
  </si>
  <si>
    <t xml:space="preserve">DENTON </t>
  </si>
  <si>
    <t>LUXURY</t>
  </si>
  <si>
    <t xml:space="preserve"> TOMMY</t>
  </si>
  <si>
    <t>TSHIRT</t>
  </si>
  <si>
    <t>MAGDA</t>
  </si>
  <si>
    <t xml:space="preserve">ONE COURT </t>
  </si>
  <si>
    <t xml:space="preserve">CHEMISE    </t>
  </si>
  <si>
    <t>DOUDOUNE FOUR&amp; CUIR</t>
  </si>
  <si>
    <t>VESTE NUBUCK</t>
  </si>
  <si>
    <t>COSTUME  100% LAINE</t>
  </si>
  <si>
    <t>MULTI LAYERED</t>
  </si>
  <si>
    <t>KATIA</t>
  </si>
  <si>
    <t>NEW IVY</t>
  </si>
  <si>
    <t>DENTON</t>
  </si>
  <si>
    <t>SLIM POPLIN</t>
  </si>
  <si>
    <t>VESTE EN CUIR</t>
  </si>
  <si>
    <t xml:space="preserve">POLO    </t>
  </si>
  <si>
    <t xml:space="preserve">PULL </t>
  </si>
  <si>
    <t>BLOUSON S</t>
  </si>
  <si>
    <t xml:space="preserve">BROOKLYN </t>
  </si>
  <si>
    <t>SKIN MODE</t>
  </si>
  <si>
    <t>BOSS</t>
  </si>
  <si>
    <t xml:space="preserve">PLAITED </t>
  </si>
  <si>
    <t xml:space="preserve">CHEMISE </t>
  </si>
  <si>
    <t>TEST</t>
  </si>
  <si>
    <t>MARCELLA</t>
  </si>
  <si>
    <t xml:space="preserve">POLO </t>
  </si>
  <si>
    <t xml:space="preserve">BOSS </t>
  </si>
  <si>
    <t xml:space="preserve">  BROOKLYN </t>
  </si>
  <si>
    <t>BASTA 2</t>
  </si>
  <si>
    <t>PULL COL ROND</t>
  </si>
  <si>
    <t>BAYA</t>
  </si>
  <si>
    <t>D48LFFA55</t>
  </si>
  <si>
    <t>BLOUSON AJ</t>
  </si>
  <si>
    <t>STRETCH POPLIN</t>
  </si>
  <si>
    <t xml:space="preserve"> BLOUSON</t>
  </si>
  <si>
    <t xml:space="preserve">MARISSA  </t>
  </si>
  <si>
    <t>PMC</t>
  </si>
  <si>
    <t>MAILLOT</t>
  </si>
  <si>
    <t>DOUDOUNE FOUR&amp;CUIR</t>
  </si>
  <si>
    <t>COSTUME 100% LAINE</t>
  </si>
  <si>
    <t xml:space="preserve">NEW ONE      </t>
  </si>
  <si>
    <t xml:space="preserve">SWEAT </t>
  </si>
  <si>
    <t>PLAITED</t>
  </si>
  <si>
    <t xml:space="preserve">SLIM MICRO </t>
  </si>
  <si>
    <t xml:space="preserve">NEW ONE     </t>
  </si>
  <si>
    <t xml:space="preserve">TOMMY </t>
  </si>
  <si>
    <t>VISON 7037</t>
  </si>
  <si>
    <t>PILOT</t>
  </si>
  <si>
    <t xml:space="preserve">LOUGANO  </t>
  </si>
  <si>
    <t>NEW ONE</t>
  </si>
  <si>
    <t>BASIC SWEAT</t>
  </si>
  <si>
    <t>JOYAL TEXTILES</t>
  </si>
  <si>
    <t>DOUDOUNE</t>
  </si>
  <si>
    <t>NAPAPIJRI</t>
  </si>
  <si>
    <t>BLOUSON</t>
  </si>
  <si>
    <t>SANCY</t>
  </si>
  <si>
    <t>FLORIDA</t>
  </si>
  <si>
    <t>PANTALON ADULTE</t>
  </si>
  <si>
    <t>PANTALON CHINO</t>
  </si>
  <si>
    <t xml:space="preserve"> COSTUME 100% LAINE</t>
  </si>
  <si>
    <t>TEK BLOUSON BLO</t>
  </si>
  <si>
    <t>JACOB H</t>
  </si>
  <si>
    <t xml:space="preserve"> PANTALON </t>
  </si>
  <si>
    <t>TEE SHIRT</t>
  </si>
  <si>
    <t xml:space="preserve"> PANTALON  </t>
  </si>
  <si>
    <t>DANY</t>
  </si>
  <si>
    <t>NIRVANA</t>
  </si>
  <si>
    <t>STELLA</t>
  </si>
  <si>
    <t>REF 153</t>
  </si>
  <si>
    <t>TRACY</t>
  </si>
  <si>
    <t xml:space="preserve">DIV </t>
  </si>
  <si>
    <t>DIV</t>
  </si>
  <si>
    <t xml:space="preserve">PANTALON      </t>
  </si>
  <si>
    <t>GIORGIO</t>
  </si>
  <si>
    <t>JETSON</t>
  </si>
  <si>
    <t>KING</t>
  </si>
  <si>
    <t>LOVISA</t>
  </si>
  <si>
    <t>PANTALON</t>
  </si>
  <si>
    <t>9149 - 209</t>
  </si>
  <si>
    <t>9149 - 710</t>
  </si>
  <si>
    <t>9151 -712</t>
  </si>
  <si>
    <t>9152 - 712</t>
  </si>
  <si>
    <t>9152 - 908</t>
  </si>
  <si>
    <t>9153 - 752</t>
  </si>
  <si>
    <t>9153 - 908</t>
  </si>
  <si>
    <t>9153 - 999</t>
  </si>
  <si>
    <t>9158 - 301</t>
  </si>
  <si>
    <t>9158 - 404</t>
  </si>
  <si>
    <t>9183 - 003</t>
  </si>
  <si>
    <t>9183 - 712</t>
  </si>
  <si>
    <t>9232 - 303</t>
  </si>
  <si>
    <t>9232 - 814</t>
  </si>
  <si>
    <t>9232 - 951</t>
  </si>
  <si>
    <t>9233 - 211</t>
  </si>
  <si>
    <t>9233 - 303</t>
  </si>
  <si>
    <t>9233 - 740</t>
  </si>
  <si>
    <t>9233 - 752</t>
  </si>
  <si>
    <t>9233 - 814</t>
  </si>
  <si>
    <t>9233 - 952</t>
  </si>
  <si>
    <t>9234 - 209</t>
  </si>
  <si>
    <t>9234 - 712</t>
  </si>
  <si>
    <t>9234 - 740</t>
  </si>
  <si>
    <t>9234 - 752</t>
  </si>
  <si>
    <t>9234 - 814</t>
  </si>
  <si>
    <t>9234 - 908</t>
  </si>
  <si>
    <t>9234 - 951</t>
  </si>
  <si>
    <t>9234 - 952</t>
  </si>
  <si>
    <t>9235 - 303</t>
  </si>
  <si>
    <t>9235 - 740</t>
  </si>
  <si>
    <t>9235 - 752</t>
  </si>
  <si>
    <t>9235 - 814</t>
  </si>
  <si>
    <t>9235 - 952</t>
  </si>
  <si>
    <t>9235 - 999</t>
  </si>
  <si>
    <t>9237 - 209</t>
  </si>
  <si>
    <t>9237 - 404</t>
  </si>
  <si>
    <t>9237 - 814</t>
  </si>
  <si>
    <t>9237 - 952</t>
  </si>
  <si>
    <t>AMBRA</t>
  </si>
  <si>
    <t>BASTA  2</t>
  </si>
  <si>
    <t>BERING SMALL OLD RED</t>
  </si>
  <si>
    <t>BLOUSON 959</t>
  </si>
  <si>
    <t>BOMBARDIER HOMME</t>
  </si>
  <si>
    <t>D 999</t>
  </si>
  <si>
    <t>DEAL AGNEAU</t>
  </si>
  <si>
    <t>DEAL VACHETTE TIMBER</t>
  </si>
  <si>
    <t>DENTON CHINO STR PIMA CTN</t>
  </si>
  <si>
    <t>DORIS-WOMAN</t>
  </si>
  <si>
    <t>DOUGLAS</t>
  </si>
  <si>
    <t xml:space="preserve">EMILIE </t>
  </si>
  <si>
    <t>GOBI-MAN</t>
  </si>
  <si>
    <t>GOBI-WOMAN</t>
  </si>
  <si>
    <t>GTB</t>
  </si>
  <si>
    <t>L719HBXU</t>
  </si>
  <si>
    <t>LARRY</t>
  </si>
  <si>
    <t>LMC9230-L0030910</t>
  </si>
  <si>
    <t>LMC9234-L0030911</t>
  </si>
  <si>
    <t>LMC9500-L0030914</t>
  </si>
  <si>
    <t>LUND BULL STRETCH BRIGHT</t>
  </si>
  <si>
    <t>MAXI</t>
  </si>
  <si>
    <t>MLMS002000-E0030</t>
  </si>
  <si>
    <t>MMMP180000-C0009</t>
  </si>
  <si>
    <t>PANTALON P02</t>
  </si>
  <si>
    <t>PANTALON P04</t>
  </si>
  <si>
    <t>PIMA CTN CASHMERE BTN-MK</t>
  </si>
  <si>
    <t>PIMA CTN CASHMERE C-NK CF</t>
  </si>
  <si>
    <t>POLO HOMME</t>
  </si>
  <si>
    <t>PULL COL V</t>
  </si>
  <si>
    <t>PULL GILET</t>
  </si>
  <si>
    <t>PULL ZIP</t>
  </si>
  <si>
    <t>PULL2</t>
  </si>
  <si>
    <t>RIDER</t>
  </si>
  <si>
    <t>RIGHT HAND-MAN</t>
  </si>
  <si>
    <t>MARLY</t>
  </si>
  <si>
    <t>LOT 055</t>
  </si>
  <si>
    <t>55 CHEVRE</t>
  </si>
  <si>
    <t>OLDMAN</t>
  </si>
  <si>
    <t>KOLACHI</t>
  </si>
  <si>
    <t>DEAL</t>
  </si>
  <si>
    <t xml:space="preserve">SHORT MILANO   </t>
  </si>
  <si>
    <t>PILOT COW</t>
  </si>
  <si>
    <t xml:space="preserve"> TOM</t>
  </si>
  <si>
    <t xml:space="preserve"> EMILIE</t>
  </si>
  <si>
    <t>COSTUME 100 % LAINE</t>
  </si>
  <si>
    <t>ALINE</t>
  </si>
  <si>
    <t>BARRY</t>
  </si>
  <si>
    <t xml:space="preserve">IOLANDA  </t>
  </si>
  <si>
    <t>LANDON</t>
  </si>
  <si>
    <t>PRIMROSE VEL</t>
  </si>
  <si>
    <t>POLO PARAGOOSE</t>
  </si>
  <si>
    <t xml:space="preserve"> POLO </t>
  </si>
  <si>
    <t>POLO SCOTH</t>
  </si>
  <si>
    <t>POLO  AD</t>
  </si>
  <si>
    <t>WD PANTALON</t>
  </si>
  <si>
    <t xml:space="preserve">  IOLANDA  </t>
  </si>
  <si>
    <t>IRENE</t>
  </si>
  <si>
    <t>KOBA</t>
  </si>
  <si>
    <t xml:space="preserve">POLO  AD </t>
  </si>
  <si>
    <t>POLO AD</t>
  </si>
  <si>
    <t>SCOTT</t>
  </si>
  <si>
    <t>POLO</t>
  </si>
  <si>
    <t>ARC  POLO</t>
  </si>
  <si>
    <t>COSTUME  100 % LAINE</t>
  </si>
  <si>
    <t>BLOUSON AD</t>
  </si>
  <si>
    <t>ARC POLO</t>
  </si>
  <si>
    <t>TEK BLOUSON</t>
  </si>
  <si>
    <t>SANITA FLEX 314</t>
  </si>
  <si>
    <t>SANITA FLEX S</t>
  </si>
  <si>
    <t xml:space="preserve">COSTUME  100%  LAINE </t>
  </si>
  <si>
    <t>POLAIR HOMME AD</t>
  </si>
  <si>
    <t>SANITA FLEX NOIR</t>
  </si>
  <si>
    <t>LISA</t>
  </si>
  <si>
    <t>A96</t>
  </si>
  <si>
    <t>EMILIE</t>
  </si>
  <si>
    <t>5 5</t>
  </si>
  <si>
    <t xml:space="preserve">D999 </t>
  </si>
  <si>
    <t>TOM</t>
  </si>
  <si>
    <t>D999</t>
  </si>
  <si>
    <t xml:space="preserve"> BLOUSON CUIR AGNEAU</t>
  </si>
  <si>
    <t xml:space="preserve"> PERFECTO CUIR AGNEAU </t>
  </si>
  <si>
    <t xml:space="preserve"> ROSA BLOUSON AGNEAU WASHED WAX'f</t>
  </si>
  <si>
    <t xml:space="preserve"> RUB NA BLOUSON CUIR AGNEAU</t>
  </si>
  <si>
    <t>055 BLOUSON CUIR AGNEAU</t>
  </si>
  <si>
    <t xml:space="preserve">055 CUIR MOUTON </t>
  </si>
  <si>
    <t xml:space="preserve">904 CUIR MOUTON </t>
  </si>
  <si>
    <t>AMBRA BLOUSON CUIR AGNEAU</t>
  </si>
  <si>
    <t xml:space="preserve">GREG CUIR </t>
  </si>
  <si>
    <t xml:space="preserve">PILOT REAL FUR CUIRS </t>
  </si>
  <si>
    <t>RUBINA BLOUSON CUIR AGNEAU</t>
  </si>
  <si>
    <t>ZABAYON CUIR TIMBER</t>
  </si>
  <si>
    <t>SONJA</t>
  </si>
  <si>
    <t>PARKA TASLAN</t>
  </si>
  <si>
    <t>N°23103 GTB CUIRS /</t>
  </si>
  <si>
    <t xml:space="preserve">     N°236442 MMMA319-C207 BERMUDA</t>
  </si>
  <si>
    <t>N°105616 LARRY CUIR MOUTON SHOCK</t>
  </si>
  <si>
    <t>N°118173 RICKY CUIR MOUTON WASHED/W/;;X'f</t>
  </si>
  <si>
    <t>N°118197 PRADO CUIR MOUTON WASHED/W/;;X'f</t>
  </si>
  <si>
    <t>N°118215 RIDER CUIR MOUTON WASHED/W</t>
  </si>
  <si>
    <t>N°121459 RICKY CUIR MOUTON WASHED/W/;;X'f</t>
  </si>
  <si>
    <t>N°128188 RIDER CUIR BUFFLE TIMBER</t>
  </si>
  <si>
    <t>N°133592 RIDER CUIR MOUTON WASHED/W</t>
  </si>
  <si>
    <t>N°136534 LARRY CUIRS TIMBER</t>
  </si>
  <si>
    <t>N°147961 RUDY BLOUSON CUIR /</t>
  </si>
  <si>
    <t>N°147996 BASTA 2 VESTE EN CUIR CHEVRE DESTROY</t>
  </si>
  <si>
    <t>N°154944 055 CUIR CHEVRE /</t>
  </si>
  <si>
    <t>N°155061 RIDER CUIR MOUTON WASHED/WAXY</t>
  </si>
  <si>
    <t>N°156970 SECKIN KABAN CAPUCHE VESTE /</t>
  </si>
  <si>
    <t>N°157943 LOUGANO LONG ARGENTE VESTE EN CUIR COL ARGENTE</t>
  </si>
  <si>
    <t>N°157967 LOUGANO COURT ARGENTE VESTE EN CUIR COL ARGENTE</t>
  </si>
  <si>
    <t>N°158270 904 VESTE EN CUIR CHEVRE DESTROY</t>
  </si>
  <si>
    <t>N°166765 RIDER CUIR MOUTON WASHED/WAX'f</t>
  </si>
  <si>
    <t>N°170181 ZABAYON BLOUSON CUIR AGNEAU</t>
  </si>
  <si>
    <t>N°170190 AMBRA BLOUSON CUIR AGNEAU</t>
  </si>
  <si>
    <t>N°173223 ANG E-WOMAN BLOUSON /</t>
  </si>
  <si>
    <t>N°176170 AMBRA BLOUSON CUIR AGNEAU</t>
  </si>
  <si>
    <t>N°178028 055 BLOUSON CUIR AGNEAU</t>
  </si>
  <si>
    <t>N°178046 GREG BLOUSON CUIR AGNEAU</t>
  </si>
  <si>
    <t>N°178074 LOUGANO CUIRS TIMBER</t>
  </si>
  <si>
    <t>N°179397 LOUGANO LONG ARGENTE VESTE EN CUIR COL ARGENTE</t>
  </si>
  <si>
    <t>N°185058 ZELDA MANTEAU CUIR PEAU LAINEE AG</t>
  </si>
  <si>
    <t>N°188942 SECKIN KABAN CAPUCHE VESTE /</t>
  </si>
  <si>
    <t>N°195618 RIDER CUIR MOUTON WASHED/WAXY</t>
  </si>
  <si>
    <t>N°195655 VIRGIN E BLOUSON AGNEAU COL RACOON</t>
  </si>
  <si>
    <t>N°200828 EMILIE CUIR CHEVRE /</t>
  </si>
  <si>
    <t>N°201014 APUT-WOMAN  BLOUSON /</t>
  </si>
  <si>
    <t>N°201078 DORIS - WOMAN BLOUSON /</t>
  </si>
  <si>
    <t>N°201156 JULIET-WOMAN BLOUSON /</t>
  </si>
  <si>
    <t>N°201207 LORES-WOMAN BLOUSON /</t>
  </si>
  <si>
    <t>N°201234 PORTLAND-MAN BLOUSON /</t>
  </si>
  <si>
    <t>N°201296 SKIMASTER-WOMAN  BLOUSON /</t>
  </si>
  <si>
    <t>N°205739 SECKIN KABAN CAPUCHE VESTE /</t>
  </si>
  <si>
    <t>N°206386 D999 BLOUSON CUIR AGNEAU</t>
  </si>
  <si>
    <t>N°206701 VIRGIN E BLOUSON AGNEAU COL RACOON</t>
  </si>
  <si>
    <t>N°216869 LOUGANO COURT VESTE EN CUIR COL RACOON</t>
  </si>
  <si>
    <t>N°216944 EMILIE CUIR CHEVRE /</t>
  </si>
  <si>
    <t>N°218071 LOUGANO COURT NATUREL VESTE EN CUIR COL NATUREL</t>
  </si>
  <si>
    <t>N°220658 P MA CTN CASHMERE BTN-MK Sweaters FW2017</t>
  </si>
  <si>
    <t>N°221618 RIDER CUIR MOUTON WASHED/WAXY</t>
  </si>
  <si>
    <t>N°221798 GOBI-MAN BLOUSON FW2017</t>
  </si>
  <si>
    <t>N°221930 RIGHT HAND-MAN BLOUSON FW2017</t>
  </si>
  <si>
    <t>N°224852 RUBINA BLOUSON CUIR AGNEAU</t>
  </si>
  <si>
    <t>N°226176 RIDER CUIR MOUTON WASHED/WAX:'f</t>
  </si>
  <si>
    <t>N°226571 PULL ZIP MAILLE /</t>
  </si>
  <si>
    <t>N°226648 PULL GILET MAILLE /</t>
  </si>
  <si>
    <t>N°227004 PAMELA BLOUSON CUIR AGNEAU</t>
  </si>
  <si>
    <t>N°227083 D999 BLOUSON CUIR CHEVRE DESTROY</t>
  </si>
  <si>
    <t>N°227267 PULL COL V MAILLE /</t>
  </si>
  <si>
    <t>N°227322 PULL COL ROND MAILLE /</t>
  </si>
  <si>
    <t>N°227354 9149 - 209 PULL /</t>
  </si>
  <si>
    <t>N°227402 9151 - 211 PULL /</t>
  </si>
  <si>
    <t>N°227417 9151 - 908 PULL /</t>
  </si>
  <si>
    <t>N°227432 9152 - 712 PULL /</t>
  </si>
  <si>
    <t>N°227473 9153 - 404 PULL /</t>
  </si>
  <si>
    <t>N°227478 9153 - 752 PULL /</t>
  </si>
  <si>
    <t>N°227480 9153 - 752 PULL /</t>
  </si>
  <si>
    <t>N°227514 9233 - 303 PULL /</t>
  </si>
  <si>
    <t>N°227527 9233 - 740 PULL /</t>
  </si>
  <si>
    <t>N°227544 9233 - 814 PULL /</t>
  </si>
  <si>
    <t>N°227600 9237 - 209 PULL /</t>
  </si>
  <si>
    <t>N°227614 9237 - 404 PULL /</t>
  </si>
  <si>
    <t>N°227758 9158 - 711 PULL /</t>
  </si>
  <si>
    <t>N°227814 9232 - 303 PULL /</t>
  </si>
  <si>
    <t>N°227871 9232 - 814 PULL /</t>
  </si>
  <si>
    <t>N°227958 9234 - 712 PULL /</t>
  </si>
  <si>
    <t>N°227966 9234 - 740 PULL /</t>
  </si>
  <si>
    <t>N°228015 9234 - 951 PULL /</t>
  </si>
  <si>
    <t>N°228032 9234 - 999 PULL /</t>
  </si>
  <si>
    <t>N°228083 9235 - 740 PULL /</t>
  </si>
  <si>
    <t>N°228089 9235 - 752 PULL /</t>
  </si>
  <si>
    <t>N°228105 9235 - 814 PULL /</t>
  </si>
  <si>
    <t>N°228139 9235 - 952 PULL /</t>
  </si>
  <si>
    <t>N°228212 0999 BLOUSON CUIR AGNEAU</t>
  </si>
  <si>
    <t>N°228239 PULL ZIP MAILLE COTON /</t>
  </si>
  <si>
    <t>N°228263 PULL COL V MAILLE COTON /</t>
  </si>
  <si>
    <t>N°229497 PAMELA BLOUSON CUIR AGNEAU</t>
  </si>
  <si>
    <t>N°229512 BLOUSON 959 BLOUSON CUIR AGNEAU</t>
  </si>
  <si>
    <t>N°229532 RUB NA BLOUSON CUIR AGNEAU</t>
  </si>
  <si>
    <t>N°230206 98MAIPCE0077 H PP POLO MC R UNI SS2018</t>
  </si>
  <si>
    <t>N°230607 LOUGANO LONG CUIR TIMBER</t>
  </si>
  <si>
    <t>N°231865 GTB BLOUSON CUIR AGNEAU</t>
  </si>
  <si>
    <t>N°232334 JORDANA DOUDOUNE /</t>
  </si>
  <si>
    <t>N°235803 RUBINA BLOUSON CUIR AGNEAU</t>
  </si>
  <si>
    <t>N°236195 MMMP302-C10 Polo SS2018</t>
  </si>
  <si>
    <t>N°236244 MMM8014-C132 CHEMISE /</t>
  </si>
  <si>
    <t>N°236258 MMM8257-L26 CHEM SE /</t>
  </si>
  <si>
    <t>N°236284 MMM8204-C84 CHEMISE /</t>
  </si>
  <si>
    <t>N°236381 MMM0301-C207 PANT. 5 TASCHE /</t>
  </si>
  <si>
    <t>N°236439 MMMA319-C207 BERMUDA /</t>
  </si>
  <si>
    <t>N°236507 MMM8201-C84 CHEMISE</t>
  </si>
  <si>
    <t>N°236568 MMM201-C944 PANT. 5 TASCHE</t>
  </si>
  <si>
    <t>N°236851 ANGEL BLOUSON CUIR AGNEAU</t>
  </si>
  <si>
    <t>N°236882 CLARA BLOUSON AGNEAU COL RACOON</t>
  </si>
  <si>
    <t>N°236895 RUBINA BLOUSON CUIR AGNEAU</t>
  </si>
  <si>
    <t>N°236944 MMM9114 MAILLE /</t>
  </si>
  <si>
    <t>N°236950 MMM9118 MAILLE /</t>
  </si>
  <si>
    <t>N°236980 MMM9131 MAILLE /</t>
  </si>
  <si>
    <t>N°241114 CHARLES BLOUSON CUIR DAIM</t>
  </si>
  <si>
    <t>N°241356 BLOUSON 959 BLOUSON CUIR AGNEAU</t>
  </si>
  <si>
    <t>N°243600 MARINA TRENCH /</t>
  </si>
  <si>
    <t>N°243930 LOUGANO CUIRS TIMBER</t>
  </si>
  <si>
    <t>N°26045 RICKY CUIR MOUTON WASHED/W</t>
  </si>
  <si>
    <t>N°27723 NEW SACHA BLOUSON CUIR TIMBER</t>
  </si>
  <si>
    <t>N°30171 GTB CUIRS /</t>
  </si>
  <si>
    <t>N°42216 FIGO CUIR BUFFLE TIMBER</t>
  </si>
  <si>
    <t>N°78868 LARRY BLOUSON CUIR AGNEAU</t>
  </si>
  <si>
    <t>BLOUSON CURLING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</si>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</sst>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1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/>
    <xf numFmtId="8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8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M736"/>
  <sheetViews>
    <sheetView tabSelected="1" workbookViewId="0">
      <selection activeCell="Q14" sqref="Q14"/>
    </sheetView>
  </sheetViews>
  <sheetFormatPr baseColWidth="10" defaultRowHeight="15" x14ac:dyDescent="0.25"/>
  <cols>
    <col min="2" max="2" width="16.7109375" bestFit="1" customWidth="1"/>
    <col min="3" max="3" width="36.140625" bestFit="1" customWidth="1"/>
    <col min="4" max="4" width="8" bestFit="1" customWidth="1"/>
    <col min="5" max="5" width="8" style="1" customWidth="1"/>
    <col min="12" max="12" width="16.7109375" style="25" bestFit="1" customWidth="1"/>
    <col min="13" max="13" width="30.7109375" style="25" bestFit="1" customWidth="1"/>
  </cols>
  <sheetData>
    <row r="1" spans="1:13" x14ac:dyDescent="0.25">
      <c r="A1" s="2" t="s">
        <v>0</v>
      </c>
      <c r="B1" s="3" t="s">
        <v>1</v>
      </c>
      <c r="C1" s="3" t="s">
        <v>2</v>
      </c>
      <c r="D1" s="3"/>
      <c r="E1" s="3"/>
      <c r="F1" s="3" t="s">
        <v>3</v>
      </c>
      <c r="G1" s="3"/>
      <c r="H1" s="3" t="s">
        <v>4</v>
      </c>
      <c r="I1" s="3"/>
      <c r="J1" s="3" t="s">
        <v>5</v>
      </c>
    </row>
    <row r="2" spans="1:13" x14ac:dyDescent="0.25">
      <c r="A2" s="2"/>
      <c r="B2" s="5"/>
      <c r="C2" s="5"/>
      <c r="D2" s="5"/>
      <c r="E2" s="5"/>
      <c r="F2" s="5"/>
      <c r="G2" s="5"/>
      <c r="H2" s="5"/>
      <c r="I2" s="5"/>
      <c r="J2" s="5"/>
    </row>
    <row r="3" spans="1:13" s="1" customFormat="1" x14ac:dyDescent="0.25">
      <c r="A3" s="2"/>
      <c r="B3" t="str">
        <f>IF($D3="","",VLOOKUP($D3,table!$A$1:$D$289,2,FALSE))</f>
        <v/>
      </c>
      <c r="C3" t="str">
        <f>IF($D3="","",VLOOKUP($D3,table!$A$1:$D$289,3,FALSE))</f>
        <v/>
      </c>
      <c r="D3" s="5"/>
      <c r="E3" s="5"/>
      <c r="F3" s="5"/>
      <c r="G3" s="5"/>
      <c r="H3" s="5"/>
      <c r="I3" s="5"/>
      <c r="J3" s="5"/>
      <c r="L3" s="25"/>
      <c r="M3" s="25"/>
    </row>
    <row r="4" spans="1:13" x14ac:dyDescent="0.25">
      <c r="A4" s="2">
        <v>43040</v>
      </c>
      <c r="B4" s="1" t="str">
        <f>IF($D4="","",VLOOKUP($D4,table!$A$1:$D$289,2,FALSE))</f>
        <v/>
      </c>
      <c r="C4" s="1" t="str">
        <f>IF($D4="","",VLOOKUP($D4,table!$A$1:$D$289,3,FALSE))</f>
        <v/>
      </c>
      <c r="D4" s="3"/>
      <c r="E4" s="3">
        <v>130.05000000000001</v>
      </c>
      <c r="F4" s="3"/>
      <c r="G4" s="3"/>
      <c r="H4" s="3">
        <v>395</v>
      </c>
      <c r="I4" s="3"/>
      <c r="J4" s="3">
        <v>395</v>
      </c>
      <c r="L4" s="25" t="s">
        <v>6</v>
      </c>
      <c r="M4" s="25" t="s">
        <v>7</v>
      </c>
    </row>
    <row r="5" spans="1:13" x14ac:dyDescent="0.25">
      <c r="A5" s="2"/>
      <c r="B5" s="1" t="str">
        <f>IF($D5="","",VLOOKUP($D5,table!$A$1:$D$289,2,FALSE))</f>
        <v/>
      </c>
      <c r="C5" s="1" t="str">
        <f>IF($D5="","",VLOOKUP($D5,table!$A$1:$D$289,3,FALSE))</f>
        <v/>
      </c>
      <c r="D5" s="5"/>
      <c r="E5" s="5"/>
      <c r="F5" s="5"/>
      <c r="G5" s="5"/>
      <c r="H5" s="5"/>
      <c r="I5" s="5"/>
      <c r="J5" s="5"/>
      <c r="L5" s="25" t="s">
        <v>370</v>
      </c>
      <c r="M5" s="25" t="s">
        <v>370</v>
      </c>
    </row>
    <row r="6" spans="1:13" x14ac:dyDescent="0.25">
      <c r="A6" s="2">
        <v>43040</v>
      </c>
      <c r="B6" s="1" t="str">
        <f>IF($D6="","",VLOOKUP($D6,table!$A$1:$D$289,2,FALSE))</f>
        <v/>
      </c>
      <c r="C6" s="1" t="str">
        <f>IF($D6="","",VLOOKUP($D6,table!$A$1:$D$289,3,FALSE))</f>
        <v/>
      </c>
      <c r="D6" s="3"/>
      <c r="E6" s="3">
        <v>40.01</v>
      </c>
      <c r="F6" s="3"/>
      <c r="G6" s="3"/>
      <c r="H6" s="3"/>
      <c r="I6" s="3"/>
      <c r="J6" s="3"/>
      <c r="L6" s="25" t="s">
        <v>8</v>
      </c>
      <c r="M6" s="25" t="s">
        <v>9</v>
      </c>
    </row>
    <row r="7" spans="1:13" x14ac:dyDescent="0.25">
      <c r="A7" s="2"/>
      <c r="B7" s="1" t="str">
        <f>IF($D7="","",VLOOKUP($D7,table!$A$1:$D$289,2,FALSE))</f>
        <v/>
      </c>
      <c r="C7" s="1" t="str">
        <f>IF($D7="","",VLOOKUP($D7,table!$A$1:$D$289,3,FALSE))</f>
        <v/>
      </c>
      <c r="D7" s="5"/>
      <c r="E7" s="5"/>
      <c r="F7" s="5"/>
      <c r="G7" s="5"/>
      <c r="H7" s="5"/>
      <c r="I7" s="5"/>
      <c r="J7" s="5"/>
      <c r="L7" s="25" t="s">
        <v>370</v>
      </c>
      <c r="M7" s="25" t="s">
        <v>370</v>
      </c>
    </row>
    <row r="8" spans="1:13" x14ac:dyDescent="0.25">
      <c r="A8" s="2">
        <v>43040</v>
      </c>
      <c r="B8" s="1" t="str">
        <f>IF($D8="","",VLOOKUP($D8,table!$A$1:$D$289,2,FALSE))</f>
        <v/>
      </c>
      <c r="C8" s="1" t="str">
        <f>IF($D8="","",VLOOKUP($D8,table!$A$1:$D$289,3,FALSE))</f>
        <v/>
      </c>
      <c r="D8" s="3"/>
      <c r="E8" s="3">
        <v>25.02</v>
      </c>
      <c r="F8" s="3"/>
      <c r="G8" s="3"/>
      <c r="H8" s="3">
        <v>205</v>
      </c>
      <c r="I8" s="3"/>
      <c r="J8" s="3">
        <v>205</v>
      </c>
      <c r="L8" s="25" t="s">
        <v>8</v>
      </c>
      <c r="M8" s="25" t="s">
        <v>10</v>
      </c>
    </row>
    <row r="9" spans="1:13" x14ac:dyDescent="0.25">
      <c r="A9" s="2"/>
      <c r="B9" s="1" t="str">
        <f>IF($D9="","",VLOOKUP($D9,table!$A$1:$D$289,2,FALSE))</f>
        <v/>
      </c>
      <c r="C9" s="1" t="str">
        <f>IF($D9="","",VLOOKUP($D9,table!$A$1:$D$289,3,FALSE))</f>
        <v/>
      </c>
      <c r="D9" s="5"/>
      <c r="E9" s="5"/>
      <c r="F9" s="5"/>
      <c r="G9" s="5"/>
      <c r="H9" s="5"/>
      <c r="I9" s="5"/>
      <c r="J9" s="5"/>
      <c r="L9" s="25" t="s">
        <v>370</v>
      </c>
      <c r="M9" s="25" t="s">
        <v>370</v>
      </c>
    </row>
    <row r="10" spans="1:13" x14ac:dyDescent="0.25">
      <c r="A10" s="2">
        <v>43040</v>
      </c>
      <c r="B10" s="1" t="str">
        <f>IF($D10="","",VLOOKUP($D10,table!$A$1:$D$289,2,FALSE))</f>
        <v/>
      </c>
      <c r="C10" s="1" t="str">
        <f>IF($D10="","",VLOOKUP($D10,table!$A$1:$D$289,3,FALSE))</f>
        <v/>
      </c>
      <c r="D10" s="3"/>
      <c r="E10" s="3"/>
      <c r="F10" s="3"/>
      <c r="G10" s="3"/>
      <c r="H10" s="3">
        <v>890</v>
      </c>
      <c r="I10" s="3"/>
      <c r="J10" s="3">
        <v>890</v>
      </c>
      <c r="L10" s="25" t="s">
        <v>11</v>
      </c>
      <c r="M10" s="25">
        <v>55</v>
      </c>
    </row>
    <row r="11" spans="1:13" x14ac:dyDescent="0.25">
      <c r="A11" s="2"/>
      <c r="B11" s="1" t="str">
        <f>IF($D11="","",VLOOKUP($D11,table!$A$1:$D$289,2,FALSE))</f>
        <v/>
      </c>
      <c r="C11" s="1" t="str">
        <f>IF($D11="","",VLOOKUP($D11,table!$A$1:$D$289,3,FALSE))</f>
        <v/>
      </c>
      <c r="D11" s="5"/>
      <c r="E11" s="5"/>
      <c r="F11" s="5"/>
      <c r="G11" s="5"/>
      <c r="H11" s="5"/>
      <c r="I11" s="5"/>
      <c r="J11" s="5"/>
      <c r="L11" s="25" t="s">
        <v>370</v>
      </c>
      <c r="M11" s="25" t="s">
        <v>370</v>
      </c>
    </row>
    <row r="12" spans="1:13" x14ac:dyDescent="0.25">
      <c r="A12" s="2">
        <v>43040</v>
      </c>
      <c r="B12" s="1" t="str">
        <f>IF($D12="","",VLOOKUP($D12,table!$A$1:$D$289,2,FALSE))</f>
        <v/>
      </c>
      <c r="C12" s="1" t="str">
        <f>IF($D12="","",VLOOKUP($D12,table!$A$1:$D$289,3,FALSE))</f>
        <v/>
      </c>
      <c r="D12" s="3"/>
      <c r="E12" s="3">
        <v>25.01</v>
      </c>
      <c r="F12" s="3"/>
      <c r="G12" s="3"/>
      <c r="H12" s="3"/>
      <c r="I12" s="3"/>
      <c r="J12" s="3"/>
      <c r="L12" s="25" t="s">
        <v>8</v>
      </c>
      <c r="M12" s="25" t="s">
        <v>12</v>
      </c>
    </row>
    <row r="13" spans="1:13" x14ac:dyDescent="0.25">
      <c r="A13" s="2"/>
      <c r="B13" s="1" t="str">
        <f>IF($D13="","",VLOOKUP($D13,table!$A$1:$D$289,2,FALSE))</f>
        <v/>
      </c>
      <c r="C13" s="1" t="str">
        <f>IF($D13="","",VLOOKUP($D13,table!$A$1:$D$289,3,FALSE))</f>
        <v/>
      </c>
      <c r="D13" s="5"/>
      <c r="E13" s="5"/>
      <c r="F13" s="5"/>
      <c r="G13" s="5"/>
      <c r="H13" s="5"/>
      <c r="I13" s="5"/>
      <c r="J13" s="5"/>
      <c r="L13" s="25" t="s">
        <v>370</v>
      </c>
      <c r="M13" s="25" t="s">
        <v>370</v>
      </c>
    </row>
    <row r="14" spans="1:13" x14ac:dyDescent="0.25">
      <c r="A14" s="2">
        <v>43040</v>
      </c>
      <c r="B14" s="1" t="str">
        <f>IF($D14="","",VLOOKUP($D14,table!$A$1:$D$289,2,FALSE))</f>
        <v/>
      </c>
      <c r="C14" s="1" t="str">
        <f>IF($D14="","",VLOOKUP($D14,table!$A$1:$D$289,3,FALSE))</f>
        <v/>
      </c>
      <c r="D14" s="3"/>
      <c r="E14" s="3">
        <v>40.01</v>
      </c>
      <c r="F14" s="3"/>
      <c r="G14" s="3"/>
      <c r="H14" s="3">
        <v>199</v>
      </c>
      <c r="I14" s="3"/>
      <c r="J14" s="3">
        <v>199</v>
      </c>
      <c r="L14" s="25" t="s">
        <v>8</v>
      </c>
      <c r="M14" s="25" t="s">
        <v>9</v>
      </c>
    </row>
    <row r="15" spans="1:13" x14ac:dyDescent="0.25">
      <c r="A15" s="2"/>
      <c r="B15" s="1" t="str">
        <f>IF($D15="","",VLOOKUP($D15,table!$A$1:$D$289,2,FALSE))</f>
        <v/>
      </c>
      <c r="C15" s="1" t="str">
        <f>IF($D15="","",VLOOKUP($D15,table!$A$1:$D$289,3,FALSE))</f>
        <v/>
      </c>
      <c r="D15" s="5"/>
      <c r="E15" s="5"/>
      <c r="F15" s="5"/>
      <c r="G15" s="5"/>
      <c r="H15" s="5"/>
      <c r="I15" s="5"/>
      <c r="J15" s="5"/>
      <c r="L15" s="25" t="s">
        <v>370</v>
      </c>
      <c r="M15" s="25" t="s">
        <v>370</v>
      </c>
    </row>
    <row r="16" spans="1:13" x14ac:dyDescent="0.25">
      <c r="A16" s="2">
        <v>43040</v>
      </c>
      <c r="B16" s="1" t="str">
        <f>IF($D16="","",VLOOKUP($D16,table!$A$1:$D$289,2,FALSE))</f>
        <v/>
      </c>
      <c r="C16" s="1" t="str">
        <f>IF($D16="","",VLOOKUP($D16,table!$A$1:$D$289,3,FALSE))</f>
        <v/>
      </c>
      <c r="D16" s="3"/>
      <c r="E16" s="3">
        <v>25.02</v>
      </c>
      <c r="F16" s="3"/>
      <c r="G16" s="3"/>
      <c r="H16" s="3">
        <v>79</v>
      </c>
      <c r="I16" s="3"/>
      <c r="J16" s="3">
        <v>79</v>
      </c>
      <c r="L16" s="25" t="s">
        <v>8</v>
      </c>
      <c r="M16" s="25" t="s">
        <v>10</v>
      </c>
    </row>
    <row r="17" spans="1:13" x14ac:dyDescent="0.25">
      <c r="A17" s="2"/>
      <c r="B17" s="1" t="str">
        <f>IF($D17="","",VLOOKUP($D17,table!$A$1:$D$289,2,FALSE))</f>
        <v/>
      </c>
      <c r="C17" s="1" t="str">
        <f>IF($D17="","",VLOOKUP($D17,table!$A$1:$D$289,3,FALSE))</f>
        <v/>
      </c>
      <c r="D17" s="5"/>
      <c r="E17" s="5"/>
      <c r="F17" s="5"/>
      <c r="G17" s="5"/>
      <c r="H17" s="5"/>
      <c r="I17" s="5"/>
      <c r="J17" s="5"/>
      <c r="L17" s="25" t="s">
        <v>370</v>
      </c>
      <c r="M17" s="25" t="s">
        <v>370</v>
      </c>
    </row>
    <row r="18" spans="1:13" x14ac:dyDescent="0.25">
      <c r="A18" s="2">
        <v>43040</v>
      </c>
      <c r="B18" s="1" t="str">
        <f>IF($D18="","",VLOOKUP($D18,table!$A$1:$D$289,2,FALSE))</f>
        <v/>
      </c>
      <c r="C18" s="1" t="str">
        <f>IF($D18="","",VLOOKUP($D18,table!$A$1:$D$289,3,FALSE))</f>
        <v/>
      </c>
      <c r="D18" s="3"/>
      <c r="E18" s="3">
        <v>100.1</v>
      </c>
      <c r="F18" s="3"/>
      <c r="G18" s="3"/>
      <c r="H18" s="3">
        <v>300</v>
      </c>
      <c r="I18" s="3"/>
      <c r="J18" s="3">
        <v>300</v>
      </c>
      <c r="L18" s="25" t="s">
        <v>13</v>
      </c>
      <c r="M18" s="25" t="s">
        <v>14</v>
      </c>
    </row>
    <row r="19" spans="1:13" x14ac:dyDescent="0.25">
      <c r="A19" s="2"/>
      <c r="B19" s="1" t="str">
        <f>IF($D19="","",VLOOKUP($D19,table!$A$1:$D$289,2,FALSE))</f>
        <v/>
      </c>
      <c r="C19" s="1" t="str">
        <f>IF($D19="","",VLOOKUP($D19,table!$A$1:$D$289,3,FALSE))</f>
        <v/>
      </c>
      <c r="D19" s="5"/>
      <c r="E19" s="5"/>
      <c r="F19" s="5"/>
      <c r="G19" s="5"/>
      <c r="H19" s="5"/>
      <c r="I19" s="5"/>
      <c r="J19" s="5"/>
      <c r="L19" s="25" t="s">
        <v>370</v>
      </c>
      <c r="M19" s="25" t="s">
        <v>370</v>
      </c>
    </row>
    <row r="20" spans="1:13" x14ac:dyDescent="0.25">
      <c r="A20" s="2">
        <v>43040</v>
      </c>
      <c r="B20" s="1" t="str">
        <f>IF($D20="","",VLOOKUP($D20,table!$A$1:$D$289,2,FALSE))</f>
        <v/>
      </c>
      <c r="C20" s="1" t="str">
        <f>IF($D20="","",VLOOKUP($D20,table!$A$1:$D$289,3,FALSE))</f>
        <v/>
      </c>
      <c r="D20" s="3"/>
      <c r="E20" s="3">
        <v>77</v>
      </c>
      <c r="F20" s="3"/>
      <c r="G20" s="3"/>
      <c r="H20" s="3">
        <v>256</v>
      </c>
      <c r="I20" s="3"/>
      <c r="J20" s="3">
        <v>256</v>
      </c>
      <c r="L20" s="25" t="s">
        <v>15</v>
      </c>
      <c r="M20" s="25" t="s">
        <v>16</v>
      </c>
    </row>
    <row r="21" spans="1:13" x14ac:dyDescent="0.25">
      <c r="A21" s="2"/>
      <c r="B21" s="1" t="str">
        <f>IF($D21="","",VLOOKUP($D21,table!$A$1:$D$289,2,FALSE))</f>
        <v/>
      </c>
      <c r="C21" s="1" t="str">
        <f>IF($D21="","",VLOOKUP($D21,table!$A$1:$D$289,3,FALSE))</f>
        <v/>
      </c>
      <c r="D21" s="5"/>
      <c r="E21" s="5"/>
      <c r="F21" s="5"/>
      <c r="G21" s="5"/>
      <c r="H21" s="5"/>
      <c r="I21" s="5"/>
      <c r="J21" s="5"/>
      <c r="L21" s="25" t="s">
        <v>370</v>
      </c>
      <c r="M21" s="25" t="s">
        <v>370</v>
      </c>
    </row>
    <row r="22" spans="1:13" x14ac:dyDescent="0.25">
      <c r="A22" s="2">
        <v>43040</v>
      </c>
      <c r="B22" s="1" t="str">
        <f>IF($D22="","",VLOOKUP($D22,table!$A$1:$D$289,2,FALSE))</f>
        <v/>
      </c>
      <c r="C22" s="1" t="str">
        <f>IF($D22="","",VLOOKUP($D22,table!$A$1:$D$289,3,FALSE))</f>
        <v/>
      </c>
      <c r="D22" s="3"/>
      <c r="E22" s="3">
        <v>37.04</v>
      </c>
      <c r="F22" s="3"/>
      <c r="G22" s="3"/>
      <c r="H22" s="3">
        <v>125</v>
      </c>
      <c r="I22" s="3"/>
      <c r="J22" s="3">
        <v>125</v>
      </c>
      <c r="L22" s="25" t="s">
        <v>15</v>
      </c>
      <c r="M22" s="25" t="s">
        <v>17</v>
      </c>
    </row>
    <row r="23" spans="1:13" x14ac:dyDescent="0.25">
      <c r="A23" s="2"/>
      <c r="B23" s="1" t="str">
        <f>IF($D23="","",VLOOKUP($D23,table!$A$1:$D$289,2,FALSE))</f>
        <v/>
      </c>
      <c r="C23" s="1" t="str">
        <f>IF($D23="","",VLOOKUP($D23,table!$A$1:$D$289,3,FALSE))</f>
        <v/>
      </c>
      <c r="D23" s="5"/>
      <c r="E23" s="5"/>
      <c r="F23" s="5"/>
      <c r="G23" s="5"/>
      <c r="H23" s="5"/>
      <c r="I23" s="5"/>
      <c r="J23" s="5"/>
      <c r="L23" s="25" t="s">
        <v>370</v>
      </c>
      <c r="M23" s="25" t="s">
        <v>370</v>
      </c>
    </row>
    <row r="24" spans="1:13" x14ac:dyDescent="0.25">
      <c r="A24" s="2">
        <v>43040</v>
      </c>
      <c r="B24" s="1" t="str">
        <f>IF($D24="","",VLOOKUP($D24,table!$A$1:$D$289,2,FALSE))</f>
        <v/>
      </c>
      <c r="C24" s="1" t="str">
        <f>IF($D24="","",VLOOKUP($D24,table!$A$1:$D$289,3,FALSE))</f>
        <v/>
      </c>
      <c r="D24" s="3"/>
      <c r="E24" s="3">
        <v>100.08</v>
      </c>
      <c r="F24" s="3"/>
      <c r="G24" s="3"/>
      <c r="H24" s="3"/>
      <c r="I24" s="3"/>
      <c r="J24" s="3"/>
      <c r="L24" s="25" t="s">
        <v>18</v>
      </c>
      <c r="M24" s="25" t="s">
        <v>19</v>
      </c>
    </row>
    <row r="25" spans="1:13" x14ac:dyDescent="0.25">
      <c r="A25" s="2"/>
      <c r="B25" s="1" t="str">
        <f>IF($D25="","",VLOOKUP($D25,table!$A$1:$D$289,2,FALSE))</f>
        <v/>
      </c>
      <c r="C25" s="1" t="str">
        <f>IF($D25="","",VLOOKUP($D25,table!$A$1:$D$289,3,FALSE))</f>
        <v/>
      </c>
      <c r="D25" s="5"/>
      <c r="E25" s="5"/>
      <c r="F25" s="5"/>
      <c r="G25" s="5"/>
      <c r="H25" s="5"/>
      <c r="I25" s="5"/>
      <c r="J25" s="5"/>
      <c r="L25" s="25" t="s">
        <v>370</v>
      </c>
      <c r="M25" s="25" t="s">
        <v>370</v>
      </c>
    </row>
    <row r="26" spans="1:13" x14ac:dyDescent="0.25">
      <c r="A26" s="2">
        <v>43040</v>
      </c>
      <c r="B26" s="1" t="str">
        <f>IF($D26="","",VLOOKUP($D26,table!$A$1:$D$289,2,FALSE))</f>
        <v/>
      </c>
      <c r="C26" s="1" t="str">
        <f>IF($D26="","",VLOOKUP($D26,table!$A$1:$D$289,3,FALSE))</f>
        <v/>
      </c>
      <c r="D26" s="3"/>
      <c r="E26" s="3">
        <v>25.02</v>
      </c>
      <c r="F26" s="3"/>
      <c r="G26" s="3"/>
      <c r="H26" s="3"/>
      <c r="I26" s="3"/>
      <c r="J26" s="3"/>
      <c r="L26" s="25" t="s">
        <v>8</v>
      </c>
      <c r="M26" s="25" t="s">
        <v>10</v>
      </c>
    </row>
    <row r="27" spans="1:13" x14ac:dyDescent="0.25">
      <c r="A27" s="2"/>
      <c r="B27" s="1" t="str">
        <f>IF($D27="","",VLOOKUP($D27,table!$A$1:$D$289,2,FALSE))</f>
        <v/>
      </c>
      <c r="C27" s="1" t="str">
        <f>IF($D27="","",VLOOKUP($D27,table!$A$1:$D$289,3,FALSE))</f>
        <v/>
      </c>
      <c r="D27" s="5"/>
      <c r="E27" s="5"/>
      <c r="F27" s="5"/>
      <c r="G27" s="5"/>
      <c r="H27" s="5"/>
      <c r="I27" s="5"/>
      <c r="J27" s="5"/>
      <c r="L27" s="25" t="s">
        <v>370</v>
      </c>
      <c r="M27" s="25" t="s">
        <v>370</v>
      </c>
    </row>
    <row r="28" spans="1:13" x14ac:dyDescent="0.25">
      <c r="A28" s="2">
        <v>43040</v>
      </c>
      <c r="B28" s="1" t="str">
        <f>IF($D28="","",VLOOKUP($D28,table!$A$1:$D$289,2,FALSE))</f>
        <v/>
      </c>
      <c r="C28" s="1" t="str">
        <f>IF($D28="","",VLOOKUP($D28,table!$A$1:$D$289,3,FALSE))</f>
        <v/>
      </c>
      <c r="D28" s="3"/>
      <c r="E28" s="3">
        <v>38</v>
      </c>
      <c r="F28" s="3"/>
      <c r="G28" s="3"/>
      <c r="H28" s="3"/>
      <c r="I28" s="3"/>
      <c r="J28" s="3"/>
      <c r="L28" s="25" t="s">
        <v>20</v>
      </c>
      <c r="M28" s="25" t="s">
        <v>21</v>
      </c>
    </row>
    <row r="29" spans="1:13" x14ac:dyDescent="0.25">
      <c r="A29" s="2"/>
      <c r="B29" s="1" t="str">
        <f>IF($D29="","",VLOOKUP($D29,table!$A$1:$D$289,2,FALSE))</f>
        <v/>
      </c>
      <c r="C29" s="1" t="str">
        <f>IF($D29="","",VLOOKUP($D29,table!$A$1:$D$289,3,FALSE))</f>
        <v/>
      </c>
      <c r="D29" s="5"/>
      <c r="E29" s="5"/>
      <c r="F29" s="5"/>
      <c r="G29" s="5"/>
      <c r="H29" s="5"/>
      <c r="I29" s="5"/>
      <c r="J29" s="5"/>
      <c r="L29" s="25" t="s">
        <v>370</v>
      </c>
      <c r="M29" s="25" t="s">
        <v>370</v>
      </c>
    </row>
    <row r="30" spans="1:13" x14ac:dyDescent="0.25">
      <c r="A30" s="2">
        <v>43040</v>
      </c>
      <c r="B30" s="1" t="str">
        <f>IF($D30="","",VLOOKUP($D30,table!$A$1:$D$289,2,FALSE))</f>
        <v/>
      </c>
      <c r="C30" s="1" t="str">
        <f>IF($D30="","",VLOOKUP($D30,table!$A$1:$D$289,3,FALSE))</f>
        <v/>
      </c>
      <c r="D30" s="3"/>
      <c r="E30" s="3">
        <v>25.02</v>
      </c>
      <c r="F30" s="3"/>
      <c r="G30" s="3"/>
      <c r="H30" s="3">
        <v>600</v>
      </c>
      <c r="I30" s="3"/>
      <c r="J30" s="3">
        <v>600</v>
      </c>
      <c r="L30" s="25" t="s">
        <v>8</v>
      </c>
      <c r="M30" s="25" t="s">
        <v>10</v>
      </c>
    </row>
    <row r="31" spans="1:13" x14ac:dyDescent="0.25">
      <c r="A31" s="2"/>
      <c r="B31" s="1" t="str">
        <f>IF($D31="","",VLOOKUP($D31,table!$A$1:$D$289,2,FALSE))</f>
        <v/>
      </c>
      <c r="C31" s="1" t="str">
        <f>IF($D31="","",VLOOKUP($D31,table!$A$1:$D$289,3,FALSE))</f>
        <v/>
      </c>
      <c r="D31" s="5"/>
      <c r="E31" s="5"/>
      <c r="F31" s="5"/>
      <c r="G31" s="5"/>
      <c r="H31" s="5"/>
      <c r="I31" s="5"/>
      <c r="J31" s="5"/>
      <c r="L31" s="25" t="s">
        <v>370</v>
      </c>
      <c r="M31" s="25" t="s">
        <v>370</v>
      </c>
    </row>
    <row r="32" spans="1:13" x14ac:dyDescent="0.25">
      <c r="A32" s="2">
        <v>43040</v>
      </c>
      <c r="B32" s="1" t="str">
        <f>IF($D32="","",VLOOKUP($D32,table!$A$1:$D$289,2,FALSE))</f>
        <v/>
      </c>
      <c r="C32" s="1" t="str">
        <f>IF($D32="","",VLOOKUP($D32,table!$A$1:$D$289,3,FALSE))</f>
        <v/>
      </c>
      <c r="D32" s="3"/>
      <c r="E32" s="3">
        <v>480</v>
      </c>
      <c r="F32" s="3"/>
      <c r="G32" s="3"/>
      <c r="H32" s="3"/>
      <c r="I32" s="3"/>
      <c r="J32" s="3"/>
      <c r="L32" s="25" t="s">
        <v>22</v>
      </c>
      <c r="M32" s="25" t="s">
        <v>23</v>
      </c>
    </row>
    <row r="33" spans="1:13" x14ac:dyDescent="0.25">
      <c r="A33" s="2"/>
      <c r="B33" s="1" t="str">
        <f>IF($D33="","",VLOOKUP($D33,table!$A$1:$D$289,2,FALSE))</f>
        <v/>
      </c>
      <c r="C33" s="1" t="str">
        <f>IF($D33="","",VLOOKUP($D33,table!$A$1:$D$289,3,FALSE))</f>
        <v/>
      </c>
      <c r="D33" s="5"/>
      <c r="E33" s="5"/>
      <c r="F33" s="5"/>
      <c r="G33" s="5"/>
      <c r="H33" s="5"/>
      <c r="I33" s="5"/>
      <c r="J33" s="5"/>
      <c r="L33" s="25" t="s">
        <v>370</v>
      </c>
      <c r="M33" s="25" t="s">
        <v>370</v>
      </c>
    </row>
    <row r="34" spans="1:13" x14ac:dyDescent="0.25">
      <c r="A34" s="2">
        <v>43040</v>
      </c>
      <c r="B34" s="1" t="str">
        <f>IF($D34="","",VLOOKUP($D34,table!$A$1:$D$289,2,FALSE))</f>
        <v/>
      </c>
      <c r="C34" s="1" t="str">
        <f>IF($D34="","",VLOOKUP($D34,table!$A$1:$D$289,3,FALSE))</f>
        <v/>
      </c>
      <c r="D34" s="3"/>
      <c r="E34" s="3">
        <v>83</v>
      </c>
      <c r="F34" s="3"/>
      <c r="G34" s="3"/>
      <c r="H34" s="3">
        <v>1800</v>
      </c>
      <c r="I34" s="3"/>
      <c r="J34" s="3">
        <v>1800</v>
      </c>
      <c r="L34" s="25" t="s">
        <v>20</v>
      </c>
      <c r="M34" s="25" t="s">
        <v>24</v>
      </c>
    </row>
    <row r="35" spans="1:13" x14ac:dyDescent="0.25">
      <c r="A35" s="2"/>
      <c r="B35" s="1" t="str">
        <f>IF($D35="","",VLOOKUP($D35,table!$A$1:$D$289,2,FALSE))</f>
        <v/>
      </c>
      <c r="C35" s="1" t="str">
        <f>IF($D35="","",VLOOKUP($D35,table!$A$1:$D$289,3,FALSE))</f>
        <v/>
      </c>
      <c r="D35" s="5"/>
      <c r="E35" s="5"/>
      <c r="F35" s="5"/>
      <c r="G35" s="5"/>
      <c r="H35" s="5"/>
      <c r="I35" s="5"/>
      <c r="J35" s="5"/>
      <c r="L35" s="25" t="s">
        <v>370</v>
      </c>
      <c r="M35" s="25" t="s">
        <v>370</v>
      </c>
    </row>
    <row r="36" spans="1:13" x14ac:dyDescent="0.25">
      <c r="A36" s="2">
        <v>43040</v>
      </c>
      <c r="B36" s="1" t="str">
        <f>IF($D36="","",VLOOKUP($D36,table!$A$1:$D$289,2,FALSE))</f>
        <v/>
      </c>
      <c r="C36" s="1" t="str">
        <f>IF($D36="","",VLOOKUP($D36,table!$A$1:$D$289,3,FALSE))</f>
        <v/>
      </c>
      <c r="D36" s="3"/>
      <c r="E36" s="3">
        <v>25</v>
      </c>
      <c r="F36" s="3"/>
      <c r="G36" s="3"/>
      <c r="H36" s="3"/>
      <c r="I36" s="3"/>
      <c r="J36" s="3"/>
      <c r="L36" s="25" t="s">
        <v>8</v>
      </c>
      <c r="M36" s="25" t="s">
        <v>25</v>
      </c>
    </row>
    <row r="37" spans="1:13" x14ac:dyDescent="0.25">
      <c r="A37" s="2"/>
      <c r="B37" s="1" t="str">
        <f>IF($D37="","",VLOOKUP($D37,table!$A$1:$D$289,2,FALSE))</f>
        <v/>
      </c>
      <c r="C37" s="1" t="str">
        <f>IF($D37="","",VLOOKUP($D37,table!$A$1:$D$289,3,FALSE))</f>
        <v/>
      </c>
      <c r="D37" s="5"/>
      <c r="E37" s="5"/>
      <c r="F37" s="5"/>
      <c r="G37" s="5"/>
      <c r="H37" s="5"/>
      <c r="I37" s="5"/>
      <c r="J37" s="5"/>
      <c r="L37" s="25" t="s">
        <v>370</v>
      </c>
      <c r="M37" s="25" t="s">
        <v>370</v>
      </c>
    </row>
    <row r="38" spans="1:13" x14ac:dyDescent="0.25">
      <c r="A38" s="2">
        <v>43040</v>
      </c>
      <c r="B38" s="1" t="str">
        <f>IF($D38="","",VLOOKUP($D38,table!$A$1:$D$289,2,FALSE))</f>
        <v/>
      </c>
      <c r="C38" s="1" t="str">
        <f>IF($D38="","",VLOOKUP($D38,table!$A$1:$D$289,3,FALSE))</f>
        <v/>
      </c>
      <c r="D38" s="3"/>
      <c r="E38" s="3">
        <v>25</v>
      </c>
      <c r="F38" s="3"/>
      <c r="G38" s="3"/>
      <c r="H38" s="3"/>
      <c r="I38" s="3"/>
      <c r="J38" s="3"/>
      <c r="L38" s="25" t="s">
        <v>8</v>
      </c>
      <c r="M38" s="25" t="s">
        <v>25</v>
      </c>
    </row>
    <row r="39" spans="1:13" x14ac:dyDescent="0.25">
      <c r="A39" s="2"/>
      <c r="B39" s="1" t="str">
        <f>IF($D39="","",VLOOKUP($D39,table!$A$1:$D$289,2,FALSE))</f>
        <v/>
      </c>
      <c r="C39" s="1" t="str">
        <f>IF($D39="","",VLOOKUP($D39,table!$A$1:$D$289,3,FALSE))</f>
        <v/>
      </c>
      <c r="D39" s="5"/>
      <c r="E39" s="5"/>
      <c r="F39" s="5"/>
      <c r="G39" s="5"/>
      <c r="H39" s="5"/>
      <c r="I39" s="5"/>
      <c r="J39" s="5"/>
      <c r="L39" s="25" t="s">
        <v>370</v>
      </c>
      <c r="M39" s="25" t="s">
        <v>370</v>
      </c>
    </row>
    <row r="40" spans="1:13" x14ac:dyDescent="0.25">
      <c r="A40" s="2">
        <v>43040</v>
      </c>
      <c r="B40" s="1" t="str">
        <f>IF($D40="","",VLOOKUP($D40,table!$A$1:$D$289,2,FALSE))</f>
        <v/>
      </c>
      <c r="C40" s="1" t="str">
        <f>IF($D40="","",VLOOKUP($D40,table!$A$1:$D$289,3,FALSE))</f>
        <v/>
      </c>
      <c r="D40" s="3"/>
      <c r="E40" s="3">
        <v>25.01</v>
      </c>
      <c r="F40" s="3"/>
      <c r="G40" s="3"/>
      <c r="H40" s="3"/>
      <c r="I40" s="3"/>
      <c r="J40" s="3"/>
      <c r="L40" s="25" t="s">
        <v>8</v>
      </c>
      <c r="M40" s="25" t="s">
        <v>12</v>
      </c>
    </row>
    <row r="41" spans="1:13" x14ac:dyDescent="0.25">
      <c r="A41" s="2"/>
      <c r="B41" s="1" t="str">
        <f>IF($D41="","",VLOOKUP($D41,table!$A$1:$D$289,2,FALSE))</f>
        <v/>
      </c>
      <c r="C41" s="1" t="str">
        <f>IF($D41="","",VLOOKUP($D41,table!$A$1:$D$289,3,FALSE))</f>
        <v/>
      </c>
      <c r="D41" s="5"/>
      <c r="E41" s="5"/>
      <c r="F41" s="5"/>
      <c r="G41" s="5"/>
      <c r="H41" s="5"/>
      <c r="I41" s="5"/>
      <c r="J41" s="5"/>
      <c r="L41" s="25" t="s">
        <v>370</v>
      </c>
      <c r="M41" s="25" t="s">
        <v>370</v>
      </c>
    </row>
    <row r="42" spans="1:13" x14ac:dyDescent="0.25">
      <c r="A42" s="2">
        <v>43040</v>
      </c>
      <c r="B42" s="1" t="str">
        <f>IF($D42="","",VLOOKUP($D42,table!$A$1:$D$289,2,FALSE))</f>
        <v/>
      </c>
      <c r="C42" s="1" t="str">
        <f>IF($D42="","",VLOOKUP($D42,table!$A$1:$D$289,3,FALSE))</f>
        <v/>
      </c>
      <c r="D42" s="3"/>
      <c r="E42" s="3">
        <v>52.01</v>
      </c>
      <c r="F42" s="3"/>
      <c r="G42" s="3"/>
      <c r="H42" s="3">
        <v>399</v>
      </c>
      <c r="I42" s="3"/>
      <c r="J42" s="3">
        <v>399</v>
      </c>
      <c r="L42" s="25" t="s">
        <v>20</v>
      </c>
      <c r="M42" s="25" t="s">
        <v>26</v>
      </c>
    </row>
    <row r="43" spans="1:13" x14ac:dyDescent="0.25">
      <c r="A43" s="2"/>
      <c r="B43" s="1" t="str">
        <f>IF($D43="","",VLOOKUP($D43,table!$A$1:$D$289,2,FALSE))</f>
        <v/>
      </c>
      <c r="C43" s="1" t="str">
        <f>IF($D43="","",VLOOKUP($D43,table!$A$1:$D$289,3,FALSE))</f>
        <v/>
      </c>
      <c r="D43" s="5"/>
      <c r="E43" s="5"/>
      <c r="F43" s="5"/>
      <c r="G43" s="5"/>
      <c r="H43" s="5"/>
      <c r="I43" s="5"/>
      <c r="J43" s="5"/>
      <c r="L43" s="25" t="s">
        <v>370</v>
      </c>
      <c r="M43" s="25" t="s">
        <v>370</v>
      </c>
    </row>
    <row r="44" spans="1:13" x14ac:dyDescent="0.25">
      <c r="A44" s="2">
        <v>43040</v>
      </c>
      <c r="B44" s="1" t="str">
        <f>IF($D44="","",VLOOKUP($D44,table!$A$1:$D$289,2,FALSE))</f>
        <v/>
      </c>
      <c r="C44" s="1" t="str">
        <f>IF($D44="","",VLOOKUP($D44,table!$A$1:$D$289,3,FALSE))</f>
        <v/>
      </c>
      <c r="D44" s="3"/>
      <c r="E44" s="3">
        <v>40.01</v>
      </c>
      <c r="F44" s="3"/>
      <c r="G44" s="3"/>
      <c r="H44" s="3">
        <v>135</v>
      </c>
      <c r="I44" s="3"/>
      <c r="J44" s="3">
        <v>135</v>
      </c>
      <c r="L44" s="25" t="s">
        <v>8</v>
      </c>
      <c r="M44" s="25" t="s">
        <v>9</v>
      </c>
    </row>
    <row r="45" spans="1:13" x14ac:dyDescent="0.25">
      <c r="A45" s="2"/>
      <c r="B45" s="1" t="str">
        <f>IF($D45="","",VLOOKUP($D45,table!$A$1:$D$289,2,FALSE))</f>
        <v/>
      </c>
      <c r="C45" s="1" t="str">
        <f>IF($D45="","",VLOOKUP($D45,table!$A$1:$D$289,3,FALSE))</f>
        <v/>
      </c>
      <c r="D45" s="5"/>
      <c r="E45" s="5"/>
      <c r="F45" s="5"/>
      <c r="G45" s="5"/>
      <c r="H45" s="5"/>
      <c r="I45" s="5"/>
      <c r="J45" s="5"/>
      <c r="L45" s="25" t="s">
        <v>370</v>
      </c>
      <c r="M45" s="25" t="s">
        <v>370</v>
      </c>
    </row>
    <row r="46" spans="1:13" x14ac:dyDescent="0.25">
      <c r="A46" s="2">
        <v>43040</v>
      </c>
      <c r="B46" s="1" t="str">
        <f>IF($D46="","",VLOOKUP($D46,table!$A$1:$D$289,2,FALSE))</f>
        <v/>
      </c>
      <c r="C46" s="1" t="str">
        <f>IF($D46="","",VLOOKUP($D46,table!$A$1:$D$289,3,FALSE))</f>
        <v/>
      </c>
      <c r="D46" s="3"/>
      <c r="E46" s="3">
        <v>25.02</v>
      </c>
      <c r="F46" s="3"/>
      <c r="G46" s="3"/>
      <c r="H46" s="3"/>
      <c r="I46" s="3"/>
      <c r="J46" s="3"/>
      <c r="L46" s="25" t="s">
        <v>8</v>
      </c>
      <c r="M46" s="25" t="s">
        <v>10</v>
      </c>
    </row>
    <row r="47" spans="1:13" x14ac:dyDescent="0.25">
      <c r="A47" s="2"/>
      <c r="B47" s="1" t="str">
        <f>IF($D47="","",VLOOKUP($D47,table!$A$1:$D$289,2,FALSE))</f>
        <v/>
      </c>
      <c r="C47" s="1" t="str">
        <f>IF($D47="","",VLOOKUP($D47,table!$A$1:$D$289,3,FALSE))</f>
        <v/>
      </c>
      <c r="D47" s="5"/>
      <c r="E47" s="5"/>
      <c r="F47" s="5"/>
      <c r="G47" s="5"/>
      <c r="H47" s="5"/>
      <c r="I47" s="5"/>
      <c r="J47" s="5"/>
      <c r="L47" s="25" t="s">
        <v>370</v>
      </c>
      <c r="M47" s="25" t="s">
        <v>370</v>
      </c>
    </row>
    <row r="48" spans="1:13" x14ac:dyDescent="0.25">
      <c r="A48" s="2">
        <v>43040</v>
      </c>
      <c r="B48" s="1" t="str">
        <f>IF($D48="","",VLOOKUP($D48,table!$A$1:$D$289,2,FALSE))</f>
        <v/>
      </c>
      <c r="C48" s="1" t="str">
        <f>IF($D48="","",VLOOKUP($D48,table!$A$1:$D$289,3,FALSE))</f>
        <v/>
      </c>
      <c r="D48" s="3"/>
      <c r="E48" s="3">
        <v>25.01</v>
      </c>
      <c r="F48" s="3"/>
      <c r="G48" s="3"/>
      <c r="H48" s="3"/>
      <c r="I48" s="3"/>
      <c r="J48" s="3"/>
      <c r="L48" s="25" t="s">
        <v>8</v>
      </c>
      <c r="M48" s="25" t="s">
        <v>12</v>
      </c>
    </row>
    <row r="49" spans="1:13" x14ac:dyDescent="0.25">
      <c r="A49" s="2"/>
      <c r="B49" s="1" t="str">
        <f>IF($D49="","",VLOOKUP($D49,table!$A$1:$D$289,2,FALSE))</f>
        <v/>
      </c>
      <c r="C49" s="1" t="str">
        <f>IF($D49="","",VLOOKUP($D49,table!$A$1:$D$289,3,FALSE))</f>
        <v/>
      </c>
      <c r="D49" s="5"/>
      <c r="E49" s="5"/>
      <c r="F49" s="5"/>
      <c r="G49" s="5"/>
      <c r="H49" s="5"/>
      <c r="I49" s="5"/>
      <c r="J49" s="5"/>
      <c r="L49" s="25" t="s">
        <v>370</v>
      </c>
      <c r="M49" s="25" t="s">
        <v>370</v>
      </c>
    </row>
    <row r="50" spans="1:13" x14ac:dyDescent="0.25">
      <c r="A50" s="2">
        <v>43040</v>
      </c>
      <c r="B50" s="1" t="str">
        <f>IF($D50="","",VLOOKUP($D50,table!$A$1:$D$289,2,FALSE))</f>
        <v/>
      </c>
      <c r="C50" s="1" t="str">
        <f>IF($D50="","",VLOOKUP($D50,table!$A$1:$D$289,3,FALSE))</f>
        <v/>
      </c>
      <c r="D50" s="3"/>
      <c r="E50" s="3">
        <v>12.01</v>
      </c>
      <c r="F50" s="3"/>
      <c r="G50" s="3"/>
      <c r="H50" s="3">
        <v>215</v>
      </c>
      <c r="I50" s="3"/>
      <c r="J50" s="3">
        <v>215</v>
      </c>
      <c r="L50" s="25" t="s">
        <v>20</v>
      </c>
      <c r="M50" s="25" t="s">
        <v>27</v>
      </c>
    </row>
    <row r="51" spans="1:13" x14ac:dyDescent="0.25">
      <c r="A51" s="2"/>
      <c r="B51" s="1" t="str">
        <f>IF($D51="","",VLOOKUP($D51,table!$A$1:$D$289,2,FALSE))</f>
        <v/>
      </c>
      <c r="C51" s="1" t="str">
        <f>IF($D51="","",VLOOKUP($D51,table!$A$1:$D$289,3,FALSE))</f>
        <v/>
      </c>
      <c r="D51" s="5"/>
      <c r="E51" s="5"/>
      <c r="F51" s="5"/>
      <c r="G51" s="5"/>
      <c r="H51" s="5"/>
      <c r="I51" s="5"/>
      <c r="J51" s="5"/>
      <c r="L51" s="25" t="s">
        <v>370</v>
      </c>
      <c r="M51" s="25" t="s">
        <v>370</v>
      </c>
    </row>
    <row r="52" spans="1:13" x14ac:dyDescent="0.25">
      <c r="A52" s="2">
        <v>43041</v>
      </c>
      <c r="B52" s="1" t="str">
        <f>IF($D52="","",VLOOKUP($D52,table!$A$1:$D$289,2,FALSE))</f>
        <v/>
      </c>
      <c r="C52" s="1" t="str">
        <f>IF($D52="","",VLOOKUP($D52,table!$A$1:$D$289,3,FALSE))</f>
        <v/>
      </c>
      <c r="D52" s="3"/>
      <c r="E52" s="3">
        <v>40.01</v>
      </c>
      <c r="F52" s="3"/>
      <c r="G52" s="3"/>
      <c r="H52" s="3">
        <v>135</v>
      </c>
      <c r="I52" s="3"/>
      <c r="J52" s="3">
        <v>135</v>
      </c>
      <c r="L52" s="25" t="s">
        <v>8</v>
      </c>
      <c r="M52" s="25" t="s">
        <v>9</v>
      </c>
    </row>
    <row r="53" spans="1:13" x14ac:dyDescent="0.25">
      <c r="A53" s="2"/>
      <c r="B53" s="1" t="str">
        <f>IF($D53="","",VLOOKUP($D53,table!$A$1:$D$289,2,FALSE))</f>
        <v/>
      </c>
      <c r="C53" s="1" t="str">
        <f>IF($D53="","",VLOOKUP($D53,table!$A$1:$D$289,3,FALSE))</f>
        <v/>
      </c>
      <c r="D53" s="5"/>
      <c r="E53" s="5"/>
      <c r="F53" s="5"/>
      <c r="G53" s="5"/>
      <c r="H53" s="5"/>
      <c r="I53" s="5"/>
      <c r="J53" s="5"/>
      <c r="L53" s="25" t="s">
        <v>370</v>
      </c>
      <c r="M53" s="25" t="s">
        <v>370</v>
      </c>
    </row>
    <row r="54" spans="1:13" x14ac:dyDescent="0.25">
      <c r="A54" s="2">
        <v>43041</v>
      </c>
      <c r="B54" s="1" t="str">
        <f>IF($D54="","",VLOOKUP($D54,table!$A$1:$D$289,2,FALSE))</f>
        <v/>
      </c>
      <c r="C54" s="1" t="str">
        <f>IF($D54="","",VLOOKUP($D54,table!$A$1:$D$289,3,FALSE))</f>
        <v/>
      </c>
      <c r="D54" s="3"/>
      <c r="E54" s="3">
        <v>34</v>
      </c>
      <c r="F54" s="3"/>
      <c r="G54" s="3"/>
      <c r="H54" s="3"/>
      <c r="I54" s="3"/>
      <c r="J54" s="3"/>
      <c r="L54" s="25" t="s">
        <v>20</v>
      </c>
      <c r="M54" s="25" t="s">
        <v>28</v>
      </c>
    </row>
    <row r="55" spans="1:13" x14ac:dyDescent="0.25">
      <c r="A55" s="2"/>
      <c r="B55" s="1" t="str">
        <f>IF($D55="","",VLOOKUP($D55,table!$A$1:$D$289,2,FALSE))</f>
        <v/>
      </c>
      <c r="C55" s="1" t="str">
        <f>IF($D55="","",VLOOKUP($D55,table!$A$1:$D$289,3,FALSE))</f>
        <v/>
      </c>
      <c r="D55" s="5"/>
      <c r="E55" s="5"/>
      <c r="F55" s="5"/>
      <c r="G55" s="5"/>
      <c r="H55" s="5"/>
      <c r="I55" s="5"/>
      <c r="J55" s="5"/>
      <c r="L55" s="25" t="s">
        <v>370</v>
      </c>
      <c r="M55" s="25" t="s">
        <v>370</v>
      </c>
    </row>
    <row r="56" spans="1:13" x14ac:dyDescent="0.25">
      <c r="A56" s="2">
        <v>43041</v>
      </c>
      <c r="B56" s="1" t="str">
        <f>IF($D56="","",VLOOKUP($D56,table!$A$1:$D$289,2,FALSE))</f>
        <v/>
      </c>
      <c r="C56" s="1" t="str">
        <f>IF($D56="","",VLOOKUP($D56,table!$A$1:$D$289,3,FALSE))</f>
        <v/>
      </c>
      <c r="D56" s="3"/>
      <c r="E56" s="3">
        <v>12.01</v>
      </c>
      <c r="F56" s="3"/>
      <c r="G56" s="3"/>
      <c r="H56" s="3">
        <v>135</v>
      </c>
      <c r="I56" s="3"/>
      <c r="J56" s="3">
        <v>135</v>
      </c>
      <c r="L56" s="25" t="s">
        <v>20</v>
      </c>
      <c r="M56" s="25" t="s">
        <v>27</v>
      </c>
    </row>
    <row r="57" spans="1:13" x14ac:dyDescent="0.25">
      <c r="A57" s="2"/>
      <c r="B57" s="1" t="str">
        <f>IF($D57="","",VLOOKUP($D57,table!$A$1:$D$289,2,FALSE))</f>
        <v/>
      </c>
      <c r="C57" s="1" t="str">
        <f>IF($D57="","",VLOOKUP($D57,table!$A$1:$D$289,3,FALSE))</f>
        <v/>
      </c>
      <c r="D57" s="5"/>
      <c r="E57" s="5"/>
      <c r="F57" s="5"/>
      <c r="G57" s="5"/>
      <c r="H57" s="5"/>
      <c r="I57" s="5"/>
      <c r="J57" s="5"/>
      <c r="L57" s="25" t="s">
        <v>370</v>
      </c>
      <c r="M57" s="25" t="s">
        <v>370</v>
      </c>
    </row>
    <row r="58" spans="1:13" x14ac:dyDescent="0.25">
      <c r="A58" s="2">
        <v>43041</v>
      </c>
      <c r="B58" s="1" t="str">
        <f>IF($D58="","",VLOOKUP($D58,table!$A$1:$D$289,2,FALSE))</f>
        <v/>
      </c>
      <c r="C58" s="1" t="str">
        <f>IF($D58="","",VLOOKUP($D58,table!$A$1:$D$289,3,FALSE))</f>
        <v/>
      </c>
      <c r="D58" s="3"/>
      <c r="E58" s="3">
        <v>25.01</v>
      </c>
      <c r="F58" s="3"/>
      <c r="G58" s="3"/>
      <c r="H58" s="3"/>
      <c r="I58" s="3"/>
      <c r="J58" s="3"/>
      <c r="L58" s="25" t="s">
        <v>8</v>
      </c>
      <c r="M58" s="25" t="s">
        <v>12</v>
      </c>
    </row>
    <row r="59" spans="1:13" x14ac:dyDescent="0.25">
      <c r="A59" s="2"/>
      <c r="B59" s="1" t="str">
        <f>IF($D59="","",VLOOKUP($D59,table!$A$1:$D$289,2,FALSE))</f>
        <v/>
      </c>
      <c r="C59" s="1" t="str">
        <f>IF($D59="","",VLOOKUP($D59,table!$A$1:$D$289,3,FALSE))</f>
        <v/>
      </c>
      <c r="D59" s="5"/>
      <c r="E59" s="5"/>
      <c r="F59" s="5"/>
      <c r="G59" s="5"/>
      <c r="H59" s="5"/>
      <c r="I59" s="5"/>
      <c r="J59" s="5"/>
      <c r="L59" s="25" t="s">
        <v>370</v>
      </c>
      <c r="M59" s="25" t="s">
        <v>370</v>
      </c>
    </row>
    <row r="60" spans="1:13" x14ac:dyDescent="0.25">
      <c r="A60" s="2">
        <v>43041</v>
      </c>
      <c r="B60" s="1" t="str">
        <f>IF($D60="","",VLOOKUP($D60,table!$A$1:$D$289,2,FALSE))</f>
        <v/>
      </c>
      <c r="C60" s="1" t="str">
        <f>IF($D60="","",VLOOKUP($D60,table!$A$1:$D$289,3,FALSE))</f>
        <v/>
      </c>
      <c r="D60" s="3"/>
      <c r="E60" s="3">
        <v>12</v>
      </c>
      <c r="F60" s="3"/>
      <c r="G60" s="3"/>
      <c r="H60" s="3">
        <v>105</v>
      </c>
      <c r="I60" s="3"/>
      <c r="J60" s="3">
        <v>105</v>
      </c>
      <c r="L60" s="25" t="s">
        <v>29</v>
      </c>
      <c r="M60" s="25" t="s">
        <v>30</v>
      </c>
    </row>
    <row r="61" spans="1:13" x14ac:dyDescent="0.25">
      <c r="A61" s="2"/>
      <c r="B61" s="1" t="str">
        <f>IF($D61="","",VLOOKUP($D61,table!$A$1:$D$289,2,FALSE))</f>
        <v/>
      </c>
      <c r="C61" s="1" t="str">
        <f>IF($D61="","",VLOOKUP($D61,table!$A$1:$D$289,3,FALSE))</f>
        <v/>
      </c>
      <c r="D61" s="5"/>
      <c r="E61" s="5"/>
      <c r="F61" s="5"/>
      <c r="G61" s="5"/>
      <c r="H61" s="5"/>
      <c r="I61" s="5"/>
      <c r="J61" s="5"/>
      <c r="L61" s="25" t="s">
        <v>370</v>
      </c>
      <c r="M61" s="25" t="s">
        <v>370</v>
      </c>
    </row>
    <row r="62" spans="1:13" x14ac:dyDescent="0.25">
      <c r="A62" s="2">
        <v>43041</v>
      </c>
      <c r="B62" s="1" t="str">
        <f>IF($D62="","",VLOOKUP($D62,table!$A$1:$D$289,2,FALSE))</f>
        <v/>
      </c>
      <c r="C62" s="1" t="str">
        <f>IF($D62="","",VLOOKUP($D62,table!$A$1:$D$289,3,FALSE))</f>
        <v/>
      </c>
      <c r="D62" s="3"/>
      <c r="E62" s="3">
        <v>25.01</v>
      </c>
      <c r="F62" s="3"/>
      <c r="G62" s="3"/>
      <c r="H62" s="3"/>
      <c r="I62" s="3"/>
      <c r="J62" s="3"/>
      <c r="L62" s="25" t="s">
        <v>8</v>
      </c>
      <c r="M62" s="25" t="s">
        <v>12</v>
      </c>
    </row>
    <row r="63" spans="1:13" x14ac:dyDescent="0.25">
      <c r="A63" s="2"/>
      <c r="B63" s="1" t="str">
        <f>IF($D63="","",VLOOKUP($D63,table!$A$1:$D$289,2,FALSE))</f>
        <v/>
      </c>
      <c r="C63" s="1" t="str">
        <f>IF($D63="","",VLOOKUP($D63,table!$A$1:$D$289,3,FALSE))</f>
        <v/>
      </c>
      <c r="D63" s="5"/>
      <c r="E63" s="5"/>
      <c r="F63" s="5"/>
      <c r="G63" s="5"/>
      <c r="H63" s="5"/>
      <c r="I63" s="5"/>
      <c r="J63" s="5"/>
      <c r="L63" s="25" t="s">
        <v>370</v>
      </c>
      <c r="M63" s="25" t="s">
        <v>370</v>
      </c>
    </row>
    <row r="64" spans="1:13" x14ac:dyDescent="0.25">
      <c r="A64" s="2">
        <v>43041</v>
      </c>
      <c r="B64" s="1" t="str">
        <f>IF($D64="","",VLOOKUP($D64,table!$A$1:$D$289,2,FALSE))</f>
        <v/>
      </c>
      <c r="C64" s="1" t="str">
        <f>IF($D64="","",VLOOKUP($D64,table!$A$1:$D$289,3,FALSE))</f>
        <v/>
      </c>
      <c r="D64" s="3"/>
      <c r="E64" s="3">
        <v>25.02</v>
      </c>
      <c r="F64" s="3"/>
      <c r="G64" s="3"/>
      <c r="H64" s="3"/>
      <c r="I64" s="3"/>
      <c r="J64" s="3"/>
      <c r="L64" s="25" t="s">
        <v>8</v>
      </c>
      <c r="M64" s="25" t="s">
        <v>10</v>
      </c>
    </row>
    <row r="65" spans="1:13" x14ac:dyDescent="0.25">
      <c r="A65" s="2"/>
      <c r="B65" s="1" t="str">
        <f>IF($D65="","",VLOOKUP($D65,table!$A$1:$D$289,2,FALSE))</f>
        <v/>
      </c>
      <c r="C65" s="1" t="str">
        <f>IF($D65="","",VLOOKUP($D65,table!$A$1:$D$289,3,FALSE))</f>
        <v/>
      </c>
      <c r="D65" s="5"/>
      <c r="E65" s="5"/>
      <c r="F65" s="5"/>
      <c r="G65" s="5"/>
      <c r="H65" s="5"/>
      <c r="I65" s="5"/>
      <c r="J65" s="5"/>
      <c r="L65" s="25" t="s">
        <v>370</v>
      </c>
      <c r="M65" s="25" t="s">
        <v>370</v>
      </c>
    </row>
    <row r="66" spans="1:13" x14ac:dyDescent="0.25">
      <c r="A66" s="2">
        <v>43041</v>
      </c>
      <c r="B66" s="1" t="str">
        <f>IF($D66="","",VLOOKUP($D66,table!$A$1:$D$289,2,FALSE))</f>
        <v/>
      </c>
      <c r="C66" s="1" t="str">
        <f>IF($D66="","",VLOOKUP($D66,table!$A$1:$D$289,3,FALSE))</f>
        <v/>
      </c>
      <c r="D66" s="3"/>
      <c r="E66" s="3">
        <v>25.02</v>
      </c>
      <c r="F66" s="3"/>
      <c r="G66" s="3"/>
      <c r="H66" s="3"/>
      <c r="I66" s="3"/>
      <c r="J66" s="3"/>
      <c r="L66" s="25" t="s">
        <v>8</v>
      </c>
      <c r="M66" s="25" t="s">
        <v>10</v>
      </c>
    </row>
    <row r="67" spans="1:13" x14ac:dyDescent="0.25">
      <c r="A67" s="2"/>
      <c r="B67" s="1" t="str">
        <f>IF($D67="","",VLOOKUP($D67,table!$A$1:$D$289,2,FALSE))</f>
        <v/>
      </c>
      <c r="C67" s="1" t="str">
        <f>IF($D67="","",VLOOKUP($D67,table!$A$1:$D$289,3,FALSE))</f>
        <v/>
      </c>
      <c r="D67" s="5"/>
      <c r="E67" s="5"/>
      <c r="F67" s="5"/>
      <c r="G67" s="5"/>
      <c r="H67" s="5"/>
      <c r="I67" s="5"/>
      <c r="J67" s="5"/>
      <c r="L67" s="25" t="s">
        <v>370</v>
      </c>
      <c r="M67" s="25" t="s">
        <v>370</v>
      </c>
    </row>
    <row r="68" spans="1:13" x14ac:dyDescent="0.25">
      <c r="A68" s="2">
        <v>43041</v>
      </c>
      <c r="B68" s="1" t="str">
        <f>IF($D68="","",VLOOKUP($D68,table!$A$1:$D$289,2,FALSE))</f>
        <v/>
      </c>
      <c r="C68" s="1" t="str">
        <f>IF($D68="","",VLOOKUP($D68,table!$A$1:$D$289,3,FALSE))</f>
        <v/>
      </c>
      <c r="D68" s="3"/>
      <c r="E68" s="3">
        <v>25.01</v>
      </c>
      <c r="F68" s="3"/>
      <c r="G68" s="3"/>
      <c r="H68" s="3"/>
      <c r="I68" s="3"/>
      <c r="J68" s="3"/>
      <c r="L68" s="25" t="s">
        <v>8</v>
      </c>
      <c r="M68" s="25" t="s">
        <v>12</v>
      </c>
    </row>
    <row r="69" spans="1:13" x14ac:dyDescent="0.25">
      <c r="A69" s="2"/>
      <c r="B69" s="1" t="str">
        <f>IF($D69="","",VLOOKUP($D69,table!$A$1:$D$289,2,FALSE))</f>
        <v/>
      </c>
      <c r="C69" s="1" t="str">
        <f>IF($D69="","",VLOOKUP($D69,table!$A$1:$D$289,3,FALSE))</f>
        <v/>
      </c>
      <c r="D69" s="5"/>
      <c r="E69" s="5"/>
      <c r="F69" s="5"/>
      <c r="G69" s="5"/>
      <c r="H69" s="5"/>
      <c r="I69" s="5"/>
      <c r="J69" s="5"/>
      <c r="L69" s="25" t="s">
        <v>370</v>
      </c>
      <c r="M69" s="25" t="s">
        <v>370</v>
      </c>
    </row>
    <row r="70" spans="1:13" x14ac:dyDescent="0.25">
      <c r="A70" s="2">
        <v>43041</v>
      </c>
      <c r="B70" s="1" t="str">
        <f>IF($D70="","",VLOOKUP($D70,table!$A$1:$D$289,2,FALSE))</f>
        <v/>
      </c>
      <c r="C70" s="1" t="str">
        <f>IF($D70="","",VLOOKUP($D70,table!$A$1:$D$289,3,FALSE))</f>
        <v/>
      </c>
      <c r="D70" s="3"/>
      <c r="E70" s="3">
        <v>25.02</v>
      </c>
      <c r="F70" s="3"/>
      <c r="G70" s="3"/>
      <c r="H70" s="3"/>
      <c r="I70" s="3"/>
      <c r="J70" s="3"/>
      <c r="L70" s="25" t="s">
        <v>8</v>
      </c>
      <c r="M70" s="25" t="s">
        <v>10</v>
      </c>
    </row>
    <row r="71" spans="1:13" x14ac:dyDescent="0.25">
      <c r="A71" s="2"/>
      <c r="B71" s="1" t="str">
        <f>IF($D71="","",VLOOKUP($D71,table!$A$1:$D$289,2,FALSE))</f>
        <v/>
      </c>
      <c r="C71" s="1" t="str">
        <f>IF($D71="","",VLOOKUP($D71,table!$A$1:$D$289,3,FALSE))</f>
        <v/>
      </c>
      <c r="D71" s="5"/>
      <c r="E71" s="5"/>
      <c r="F71" s="5"/>
      <c r="G71" s="5"/>
      <c r="H71" s="5"/>
      <c r="I71" s="5"/>
      <c r="J71" s="5"/>
      <c r="L71" s="25" t="s">
        <v>370</v>
      </c>
      <c r="M71" s="25" t="s">
        <v>370</v>
      </c>
    </row>
    <row r="72" spans="1:13" x14ac:dyDescent="0.25">
      <c r="A72" s="2">
        <v>43041</v>
      </c>
      <c r="B72" s="1" t="str">
        <f>IF($D72="","",VLOOKUP($D72,table!$A$1:$D$289,2,FALSE))</f>
        <v/>
      </c>
      <c r="C72" s="1" t="str">
        <f>IF($D72="","",VLOOKUP($D72,table!$A$1:$D$289,3,FALSE))</f>
        <v/>
      </c>
      <c r="D72" s="3"/>
      <c r="E72" s="3">
        <v>25.01</v>
      </c>
      <c r="F72" s="3"/>
      <c r="G72" s="3"/>
      <c r="H72" s="3"/>
      <c r="I72" s="3"/>
      <c r="J72" s="3"/>
      <c r="L72" s="25" t="s">
        <v>8</v>
      </c>
      <c r="M72" s="25" t="s">
        <v>12</v>
      </c>
    </row>
    <row r="73" spans="1:13" x14ac:dyDescent="0.25">
      <c r="A73" s="2"/>
      <c r="B73" s="1" t="str">
        <f>IF($D73="","",VLOOKUP($D73,table!$A$1:$D$289,2,FALSE))</f>
        <v/>
      </c>
      <c r="C73" s="1" t="str">
        <f>IF($D73="","",VLOOKUP($D73,table!$A$1:$D$289,3,FALSE))</f>
        <v/>
      </c>
      <c r="D73" s="5"/>
      <c r="E73" s="5"/>
      <c r="F73" s="5"/>
      <c r="G73" s="5"/>
      <c r="H73" s="5"/>
      <c r="I73" s="5"/>
      <c r="J73" s="5"/>
      <c r="L73" s="25" t="s">
        <v>370</v>
      </c>
      <c r="M73" s="25" t="s">
        <v>370</v>
      </c>
    </row>
    <row r="74" spans="1:13" x14ac:dyDescent="0.25">
      <c r="A74" s="2">
        <v>43041</v>
      </c>
      <c r="B74" s="1" t="str">
        <f>IF($D74="","",VLOOKUP($D74,table!$A$1:$D$289,2,FALSE))</f>
        <v/>
      </c>
      <c r="C74" s="1" t="str">
        <f>IF($D74="","",VLOOKUP($D74,table!$A$1:$D$289,3,FALSE))</f>
        <v/>
      </c>
      <c r="D74" s="3"/>
      <c r="E74" s="3">
        <v>25.02</v>
      </c>
      <c r="F74" s="3"/>
      <c r="G74" s="3"/>
      <c r="H74" s="3"/>
      <c r="I74" s="3"/>
      <c r="J74" s="3"/>
      <c r="L74" s="25" t="s">
        <v>8</v>
      </c>
      <c r="M74" s="25" t="s">
        <v>10</v>
      </c>
    </row>
    <row r="75" spans="1:13" x14ac:dyDescent="0.25">
      <c r="A75" s="2"/>
      <c r="B75" s="1" t="str">
        <f>IF($D75="","",VLOOKUP($D75,table!$A$1:$D$289,2,FALSE))</f>
        <v/>
      </c>
      <c r="C75" s="1" t="str">
        <f>IF($D75="","",VLOOKUP($D75,table!$A$1:$D$289,3,FALSE))</f>
        <v/>
      </c>
      <c r="D75" s="5"/>
      <c r="E75" s="5"/>
      <c r="F75" s="5"/>
      <c r="G75" s="5"/>
      <c r="H75" s="5"/>
      <c r="I75" s="5"/>
      <c r="J75" s="5"/>
      <c r="L75" s="25" t="s">
        <v>370</v>
      </c>
      <c r="M75" s="25" t="s">
        <v>370</v>
      </c>
    </row>
    <row r="76" spans="1:13" x14ac:dyDescent="0.25">
      <c r="A76" s="2">
        <v>43041</v>
      </c>
      <c r="B76" s="1" t="str">
        <f>IF($D76="","",VLOOKUP($D76,table!$A$1:$D$289,2,FALSE))</f>
        <v/>
      </c>
      <c r="C76" s="1" t="str">
        <f>IF($D76="","",VLOOKUP($D76,table!$A$1:$D$289,3,FALSE))</f>
        <v/>
      </c>
      <c r="D76" s="3"/>
      <c r="E76" s="3">
        <v>25.01</v>
      </c>
      <c r="F76" s="3"/>
      <c r="G76" s="3"/>
      <c r="H76" s="3"/>
      <c r="I76" s="3"/>
      <c r="J76" s="3"/>
      <c r="L76" s="25" t="s">
        <v>8</v>
      </c>
      <c r="M76" s="25" t="s">
        <v>12</v>
      </c>
    </row>
    <row r="77" spans="1:13" x14ac:dyDescent="0.25">
      <c r="A77" s="2"/>
      <c r="B77" s="1" t="str">
        <f>IF($D77="","",VLOOKUP($D77,table!$A$1:$D$289,2,FALSE))</f>
        <v/>
      </c>
      <c r="C77" s="1" t="str">
        <f>IF($D77="","",VLOOKUP($D77,table!$A$1:$D$289,3,FALSE))</f>
        <v/>
      </c>
      <c r="D77" s="5"/>
      <c r="E77" s="5"/>
      <c r="F77" s="5"/>
      <c r="G77" s="5"/>
      <c r="H77" s="5"/>
      <c r="I77" s="5"/>
      <c r="J77" s="5"/>
      <c r="L77" s="25" t="s">
        <v>370</v>
      </c>
      <c r="M77" s="25" t="s">
        <v>370</v>
      </c>
    </row>
    <row r="78" spans="1:13" x14ac:dyDescent="0.25">
      <c r="A78" s="2">
        <v>43041</v>
      </c>
      <c r="B78" s="1" t="str">
        <f>IF($D78="","",VLOOKUP($D78,table!$A$1:$D$289,2,FALSE))</f>
        <v/>
      </c>
      <c r="C78" s="1" t="str">
        <f>IF($D78="","",VLOOKUP($D78,table!$A$1:$D$289,3,FALSE))</f>
        <v/>
      </c>
      <c r="D78" s="3"/>
      <c r="E78" s="3">
        <v>25.02</v>
      </c>
      <c r="F78" s="3"/>
      <c r="G78" s="3"/>
      <c r="H78" s="3">
        <v>790</v>
      </c>
      <c r="I78" s="3"/>
      <c r="J78" s="3">
        <v>790</v>
      </c>
      <c r="L78" s="25" t="s">
        <v>8</v>
      </c>
      <c r="M78" s="25" t="s">
        <v>10</v>
      </c>
    </row>
    <row r="79" spans="1:13" x14ac:dyDescent="0.25">
      <c r="A79" s="2"/>
      <c r="B79" s="1" t="str">
        <f>IF($D79="","",VLOOKUP($D79,table!$A$1:$D$289,2,FALSE))</f>
        <v/>
      </c>
      <c r="C79" s="1" t="str">
        <f>IF($D79="","",VLOOKUP($D79,table!$A$1:$D$289,3,FALSE))</f>
        <v/>
      </c>
      <c r="D79" s="5"/>
      <c r="E79" s="5"/>
      <c r="F79" s="5"/>
      <c r="G79" s="5"/>
      <c r="H79" s="5"/>
      <c r="I79" s="5"/>
      <c r="J79" s="5"/>
      <c r="L79" s="25" t="s">
        <v>370</v>
      </c>
      <c r="M79" s="25" t="s">
        <v>370</v>
      </c>
    </row>
    <row r="80" spans="1:13" x14ac:dyDescent="0.25">
      <c r="A80" s="2">
        <v>43041</v>
      </c>
      <c r="B80" s="1" t="str">
        <f>IF($D80="","",VLOOKUP($D80,table!$A$1:$D$289,2,FALSE))</f>
        <v/>
      </c>
      <c r="C80" s="1" t="str">
        <f>IF($D80="","",VLOOKUP($D80,table!$A$1:$D$289,3,FALSE))</f>
        <v/>
      </c>
      <c r="D80" s="3"/>
      <c r="E80" s="3">
        <v>58</v>
      </c>
      <c r="F80" s="3"/>
      <c r="G80" s="3"/>
      <c r="H80" s="3"/>
      <c r="I80" s="3"/>
      <c r="J80" s="3"/>
      <c r="L80" s="25" t="s">
        <v>20</v>
      </c>
      <c r="M80" s="25" t="s">
        <v>31</v>
      </c>
    </row>
    <row r="81" spans="1:13" x14ac:dyDescent="0.25">
      <c r="A81" s="2"/>
      <c r="B81" s="1" t="str">
        <f>IF($D81="","",VLOOKUP($D81,table!$A$1:$D$289,2,FALSE))</f>
        <v/>
      </c>
      <c r="C81" s="1" t="str">
        <f>IF($D81="","",VLOOKUP($D81,table!$A$1:$D$289,3,FALSE))</f>
        <v/>
      </c>
      <c r="D81" s="5"/>
      <c r="E81" s="5"/>
      <c r="F81" s="5"/>
      <c r="G81" s="5"/>
      <c r="H81" s="5"/>
      <c r="I81" s="5"/>
      <c r="J81" s="5"/>
      <c r="L81" s="25" t="s">
        <v>370</v>
      </c>
      <c r="M81" s="25" t="s">
        <v>370</v>
      </c>
    </row>
    <row r="82" spans="1:13" x14ac:dyDescent="0.25">
      <c r="A82" s="2">
        <v>43041</v>
      </c>
      <c r="B82" s="1" t="str">
        <f>IF($D82="","",VLOOKUP($D82,table!$A$1:$D$289,2,FALSE))</f>
        <v/>
      </c>
      <c r="C82" s="1" t="str">
        <f>IF($D82="","",VLOOKUP($D82,table!$A$1:$D$289,3,FALSE))</f>
        <v/>
      </c>
      <c r="D82" s="3"/>
      <c r="E82" s="3">
        <v>12</v>
      </c>
      <c r="F82" s="3"/>
      <c r="G82" s="3"/>
      <c r="H82" s="3">
        <v>235</v>
      </c>
      <c r="I82" s="3"/>
      <c r="J82" s="3">
        <v>235</v>
      </c>
      <c r="L82" s="25" t="s">
        <v>29</v>
      </c>
      <c r="M82" s="25" t="s">
        <v>30</v>
      </c>
    </row>
    <row r="83" spans="1:13" x14ac:dyDescent="0.25">
      <c r="A83" s="2"/>
      <c r="B83" s="1" t="str">
        <f>IF($D83="","",VLOOKUP($D83,table!$A$1:$D$289,2,FALSE))</f>
        <v/>
      </c>
      <c r="C83" s="1" t="str">
        <f>IF($D83="","",VLOOKUP($D83,table!$A$1:$D$289,3,FALSE))</f>
        <v/>
      </c>
      <c r="D83" s="5"/>
      <c r="E83" s="5"/>
      <c r="F83" s="5"/>
      <c r="G83" s="5"/>
      <c r="H83" s="5"/>
      <c r="I83" s="5"/>
      <c r="J83" s="5"/>
      <c r="L83" s="25" t="s">
        <v>370</v>
      </c>
      <c r="M83" s="25" t="s">
        <v>370</v>
      </c>
    </row>
    <row r="84" spans="1:13" x14ac:dyDescent="0.25">
      <c r="A84" s="2">
        <v>43041</v>
      </c>
      <c r="B84" s="1" t="str">
        <f>IF($D84="","",VLOOKUP($D84,table!$A$1:$D$289,2,FALSE))</f>
        <v/>
      </c>
      <c r="C84" s="1" t="str">
        <f>IF($D84="","",VLOOKUP($D84,table!$A$1:$D$289,3,FALSE))</f>
        <v/>
      </c>
      <c r="D84" s="3"/>
      <c r="E84" s="3">
        <v>52.06</v>
      </c>
      <c r="F84" s="3"/>
      <c r="G84" s="3"/>
      <c r="H84" s="3"/>
      <c r="I84" s="3"/>
      <c r="J84" s="3"/>
      <c r="L84" s="25" t="s">
        <v>20</v>
      </c>
      <c r="M84" s="25" t="s">
        <v>32</v>
      </c>
    </row>
    <row r="85" spans="1:13" x14ac:dyDescent="0.25">
      <c r="A85" s="2"/>
      <c r="B85" s="1" t="str">
        <f>IF($D85="","",VLOOKUP($D85,table!$A$1:$D$289,2,FALSE))</f>
        <v/>
      </c>
      <c r="C85" s="1" t="str">
        <f>IF($D85="","",VLOOKUP($D85,table!$A$1:$D$289,3,FALSE))</f>
        <v/>
      </c>
      <c r="D85" s="5"/>
      <c r="E85" s="5"/>
      <c r="F85" s="5"/>
      <c r="G85" s="5"/>
      <c r="H85" s="5"/>
      <c r="I85" s="5"/>
      <c r="J85" s="5"/>
      <c r="L85" s="25" t="s">
        <v>370</v>
      </c>
      <c r="M85" s="25" t="s">
        <v>370</v>
      </c>
    </row>
    <row r="86" spans="1:13" x14ac:dyDescent="0.25">
      <c r="A86" s="2">
        <v>43041</v>
      </c>
      <c r="B86" s="1" t="str">
        <f>IF($D86="","",VLOOKUP($D86,table!$A$1:$D$289,2,FALSE))</f>
        <v/>
      </c>
      <c r="C86" s="1" t="str">
        <f>IF($D86="","",VLOOKUP($D86,table!$A$1:$D$289,3,FALSE))</f>
        <v/>
      </c>
      <c r="D86" s="3"/>
      <c r="E86" s="3">
        <v>34</v>
      </c>
      <c r="F86" s="3"/>
      <c r="G86" s="3"/>
      <c r="H86" s="3">
        <v>272</v>
      </c>
      <c r="I86" s="3"/>
      <c r="J86" s="3">
        <v>272</v>
      </c>
      <c r="L86" s="25" t="s">
        <v>20</v>
      </c>
      <c r="M86" s="25" t="s">
        <v>28</v>
      </c>
    </row>
    <row r="87" spans="1:13" x14ac:dyDescent="0.25">
      <c r="A87" s="2"/>
      <c r="B87" s="1" t="str">
        <f>IF($D87="","",VLOOKUP($D87,table!$A$1:$D$289,2,FALSE))</f>
        <v/>
      </c>
      <c r="C87" s="1" t="str">
        <f>IF($D87="","",VLOOKUP($D87,table!$A$1:$D$289,3,FALSE))</f>
        <v/>
      </c>
      <c r="D87" s="5"/>
      <c r="E87" s="5"/>
      <c r="F87" s="5"/>
      <c r="G87" s="5"/>
      <c r="H87" s="5"/>
      <c r="I87" s="5"/>
      <c r="J87" s="5"/>
      <c r="L87" s="25" t="s">
        <v>370</v>
      </c>
      <c r="M87" s="25" t="s">
        <v>370</v>
      </c>
    </row>
    <row r="88" spans="1:13" x14ac:dyDescent="0.25">
      <c r="A88" s="2">
        <v>43041</v>
      </c>
      <c r="B88" s="1" t="str">
        <f>IF($D88="","",VLOOKUP($D88,table!$A$1:$D$289,2,FALSE))</f>
        <v/>
      </c>
      <c r="C88" s="1" t="str">
        <f>IF($D88="","",VLOOKUP($D88,table!$A$1:$D$289,3,FALSE))</f>
        <v/>
      </c>
      <c r="D88" s="3"/>
      <c r="E88" s="3">
        <v>52.06</v>
      </c>
      <c r="F88" s="3"/>
      <c r="G88" s="3"/>
      <c r="H88" s="3"/>
      <c r="I88" s="3"/>
      <c r="J88" s="3"/>
      <c r="L88" s="25" t="s">
        <v>20</v>
      </c>
      <c r="M88" s="25" t="s">
        <v>32</v>
      </c>
    </row>
    <row r="89" spans="1:13" x14ac:dyDescent="0.25">
      <c r="A89" s="2"/>
      <c r="B89" s="1" t="str">
        <f>IF($D89="","",VLOOKUP($D89,table!$A$1:$D$289,2,FALSE))</f>
        <v/>
      </c>
      <c r="C89" s="1" t="str">
        <f>IF($D89="","",VLOOKUP($D89,table!$A$1:$D$289,3,FALSE))</f>
        <v/>
      </c>
      <c r="D89" s="5"/>
      <c r="E89" s="5"/>
      <c r="F89" s="5"/>
      <c r="G89" s="5"/>
      <c r="H89" s="5"/>
      <c r="I89" s="5"/>
      <c r="J89" s="5"/>
      <c r="L89" s="25" t="s">
        <v>370</v>
      </c>
      <c r="M89" s="25" t="s">
        <v>370</v>
      </c>
    </row>
    <row r="90" spans="1:13" x14ac:dyDescent="0.25">
      <c r="A90" s="2">
        <v>43041</v>
      </c>
      <c r="B90" s="1" t="str">
        <f>IF($D90="","",VLOOKUP($D90,table!$A$1:$D$289,2,FALSE))</f>
        <v/>
      </c>
      <c r="C90" s="1" t="str">
        <f>IF($D90="","",VLOOKUP($D90,table!$A$1:$D$289,3,FALSE))</f>
        <v/>
      </c>
      <c r="D90" s="3"/>
      <c r="E90" s="3">
        <v>12.01</v>
      </c>
      <c r="F90" s="3"/>
      <c r="G90" s="3"/>
      <c r="H90" s="3">
        <v>200</v>
      </c>
      <c r="I90" s="3"/>
      <c r="J90" s="3">
        <v>200</v>
      </c>
      <c r="L90" s="25" t="s">
        <v>20</v>
      </c>
      <c r="M90" s="25" t="s">
        <v>27</v>
      </c>
    </row>
    <row r="91" spans="1:13" x14ac:dyDescent="0.25">
      <c r="A91" s="2"/>
      <c r="B91" s="1" t="str">
        <f>IF($D91="","",VLOOKUP($D91,table!$A$1:$D$289,2,FALSE))</f>
        <v/>
      </c>
      <c r="C91" s="1" t="str">
        <f>IF($D91="","",VLOOKUP($D91,table!$A$1:$D$289,3,FALSE))</f>
        <v/>
      </c>
      <c r="D91" s="5"/>
      <c r="E91" s="5"/>
      <c r="F91" s="5"/>
      <c r="G91" s="5"/>
      <c r="H91" s="5"/>
      <c r="I91" s="5"/>
      <c r="J91" s="5"/>
      <c r="L91" s="25" t="s">
        <v>370</v>
      </c>
      <c r="M91" s="25" t="s">
        <v>370</v>
      </c>
    </row>
    <row r="92" spans="1:13" x14ac:dyDescent="0.25">
      <c r="A92" s="2">
        <v>43041</v>
      </c>
      <c r="B92" s="1" t="str">
        <f>IF($D92="","",VLOOKUP($D92,table!$A$1:$D$289,2,FALSE))</f>
        <v/>
      </c>
      <c r="C92" s="1" t="str">
        <f>IF($D92="","",VLOOKUP($D92,table!$A$1:$D$289,3,FALSE))</f>
        <v/>
      </c>
      <c r="D92" s="3"/>
      <c r="E92" s="3">
        <v>25.02</v>
      </c>
      <c r="F92" s="3"/>
      <c r="G92" s="3"/>
      <c r="H92" s="3"/>
      <c r="I92" s="3"/>
      <c r="J92" s="3"/>
      <c r="L92" s="25" t="s">
        <v>8</v>
      </c>
      <c r="M92" s="25" t="s">
        <v>10</v>
      </c>
    </row>
    <row r="93" spans="1:13" x14ac:dyDescent="0.25">
      <c r="A93" s="2"/>
      <c r="B93" s="1" t="str">
        <f>IF($D93="","",VLOOKUP($D93,table!$A$1:$D$289,2,FALSE))</f>
        <v/>
      </c>
      <c r="C93" s="1" t="str">
        <f>IF($D93="","",VLOOKUP($D93,table!$A$1:$D$289,3,FALSE))</f>
        <v/>
      </c>
      <c r="D93" s="5"/>
      <c r="E93" s="5"/>
      <c r="F93" s="5"/>
      <c r="G93" s="5"/>
      <c r="H93" s="5"/>
      <c r="I93" s="5"/>
      <c r="J93" s="5"/>
      <c r="L93" s="25" t="s">
        <v>370</v>
      </c>
      <c r="M93" s="25" t="s">
        <v>370</v>
      </c>
    </row>
    <row r="94" spans="1:13" x14ac:dyDescent="0.25">
      <c r="A94" s="2">
        <v>43041</v>
      </c>
      <c r="B94" s="1" t="str">
        <f>IF($D94="","",VLOOKUP($D94,table!$A$1:$D$289,2,FALSE))</f>
        <v/>
      </c>
      <c r="C94" s="1" t="str">
        <f>IF($D94="","",VLOOKUP($D94,table!$A$1:$D$289,3,FALSE))</f>
        <v/>
      </c>
      <c r="D94" s="3"/>
      <c r="E94" s="3">
        <v>25.01</v>
      </c>
      <c r="F94" s="3"/>
      <c r="G94" s="3"/>
      <c r="H94" s="3"/>
      <c r="I94" s="3"/>
      <c r="J94" s="3"/>
      <c r="L94" s="25" t="s">
        <v>8</v>
      </c>
      <c r="M94" s="25" t="s">
        <v>12</v>
      </c>
    </row>
    <row r="95" spans="1:13" x14ac:dyDescent="0.25">
      <c r="A95" s="2"/>
      <c r="B95" s="1" t="str">
        <f>IF($D95="","",VLOOKUP($D95,table!$A$1:$D$289,2,FALSE))</f>
        <v/>
      </c>
      <c r="C95" s="1" t="str">
        <f>IF($D95="","",VLOOKUP($D95,table!$A$1:$D$289,3,FALSE))</f>
        <v/>
      </c>
      <c r="D95" s="5"/>
      <c r="E95" s="5"/>
      <c r="F95" s="5"/>
      <c r="G95" s="5"/>
      <c r="H95" s="5"/>
      <c r="I95" s="5"/>
      <c r="J95" s="5"/>
      <c r="L95" s="25" t="s">
        <v>370</v>
      </c>
      <c r="M95" s="25" t="s">
        <v>370</v>
      </c>
    </row>
    <row r="96" spans="1:13" x14ac:dyDescent="0.25">
      <c r="A96" s="2">
        <v>43041</v>
      </c>
      <c r="B96" s="1" t="str">
        <f>IF($D96="","",VLOOKUP($D96,table!$A$1:$D$289,2,FALSE))</f>
        <v/>
      </c>
      <c r="C96" s="1" t="str">
        <f>IF($D96="","",VLOOKUP($D96,table!$A$1:$D$289,3,FALSE))</f>
        <v/>
      </c>
      <c r="D96" s="3"/>
      <c r="E96" s="3">
        <v>12</v>
      </c>
      <c r="F96" s="3"/>
      <c r="G96" s="3"/>
      <c r="H96" s="3">
        <v>193</v>
      </c>
      <c r="I96" s="3"/>
      <c r="J96" s="3">
        <v>193</v>
      </c>
      <c r="L96" s="25" t="s">
        <v>29</v>
      </c>
      <c r="M96" s="25" t="s">
        <v>30</v>
      </c>
    </row>
    <row r="97" spans="1:13" x14ac:dyDescent="0.25">
      <c r="A97" s="2"/>
      <c r="B97" s="1" t="str">
        <f>IF($D97="","",VLOOKUP($D97,table!$A$1:$D$289,2,FALSE))</f>
        <v/>
      </c>
      <c r="C97" s="1" t="str">
        <f>IF($D97="","",VLOOKUP($D97,table!$A$1:$D$289,3,FALSE))</f>
        <v/>
      </c>
      <c r="D97" s="5"/>
      <c r="E97" s="5"/>
      <c r="F97" s="5"/>
      <c r="G97" s="5"/>
      <c r="H97" s="5"/>
      <c r="I97" s="5"/>
      <c r="J97" s="5"/>
      <c r="L97" s="25" t="s">
        <v>370</v>
      </c>
      <c r="M97" s="25" t="s">
        <v>370</v>
      </c>
    </row>
    <row r="98" spans="1:13" x14ac:dyDescent="0.25">
      <c r="A98" s="2">
        <v>43042</v>
      </c>
      <c r="B98" s="1" t="str">
        <f>IF($D98="","",VLOOKUP($D98,table!$A$1:$D$289,2,FALSE))</f>
        <v/>
      </c>
      <c r="C98" s="1" t="str">
        <f>IF($D98="","",VLOOKUP($D98,table!$A$1:$D$289,3,FALSE))</f>
        <v/>
      </c>
      <c r="D98" s="3"/>
      <c r="E98" s="3">
        <v>40.01</v>
      </c>
      <c r="F98" s="3"/>
      <c r="G98" s="3"/>
      <c r="H98" s="3">
        <v>130</v>
      </c>
      <c r="I98" s="3"/>
      <c r="J98" s="3">
        <v>130</v>
      </c>
      <c r="L98" s="25" t="s">
        <v>8</v>
      </c>
      <c r="M98" s="25" t="s">
        <v>9</v>
      </c>
    </row>
    <row r="99" spans="1:13" x14ac:dyDescent="0.25">
      <c r="A99" s="2"/>
      <c r="B99" s="1" t="str">
        <f>IF($D99="","",VLOOKUP($D99,table!$A$1:$D$289,2,FALSE))</f>
        <v/>
      </c>
      <c r="C99" s="1" t="str">
        <f>IF($D99="","",VLOOKUP($D99,table!$A$1:$D$289,3,FALSE))</f>
        <v/>
      </c>
      <c r="D99" s="5"/>
      <c r="E99" s="5"/>
      <c r="F99" s="5"/>
      <c r="G99" s="5"/>
      <c r="H99" s="5"/>
      <c r="I99" s="5"/>
      <c r="J99" s="5"/>
      <c r="L99" s="25" t="s">
        <v>370</v>
      </c>
      <c r="M99" s="25" t="s">
        <v>370</v>
      </c>
    </row>
    <row r="100" spans="1:13" x14ac:dyDescent="0.25">
      <c r="A100" s="2">
        <v>43042</v>
      </c>
      <c r="B100" s="1" t="str">
        <f>IF($D100="","",VLOOKUP($D100,table!$A$1:$D$289,2,FALSE))</f>
        <v/>
      </c>
      <c r="C100" s="1" t="str">
        <f>IF($D100="","",VLOOKUP($D100,table!$A$1:$D$289,3,FALSE))</f>
        <v/>
      </c>
      <c r="D100" s="3"/>
      <c r="E100" s="3">
        <v>52.06</v>
      </c>
      <c r="F100" s="3"/>
      <c r="G100" s="3"/>
      <c r="H100" s="3"/>
      <c r="I100" s="3"/>
      <c r="J100" s="3"/>
      <c r="L100" s="25" t="s">
        <v>20</v>
      </c>
      <c r="M100" s="25" t="s">
        <v>32</v>
      </c>
    </row>
    <row r="101" spans="1:13" x14ac:dyDescent="0.25">
      <c r="A101" s="2"/>
      <c r="B101" s="1" t="str">
        <f>IF($D101="","",VLOOKUP($D101,table!$A$1:$D$289,2,FALSE))</f>
        <v/>
      </c>
      <c r="C101" s="1" t="str">
        <f>IF($D101="","",VLOOKUP($D101,table!$A$1:$D$289,3,FALSE))</f>
        <v/>
      </c>
      <c r="D101" s="5"/>
      <c r="E101" s="5"/>
      <c r="F101" s="5"/>
      <c r="G101" s="5"/>
      <c r="H101" s="5"/>
      <c r="I101" s="5"/>
      <c r="J101" s="5"/>
      <c r="L101" s="25" t="s">
        <v>370</v>
      </c>
      <c r="M101" s="25" t="s">
        <v>370</v>
      </c>
    </row>
    <row r="102" spans="1:13" x14ac:dyDescent="0.25">
      <c r="A102" s="2">
        <v>43042</v>
      </c>
      <c r="B102" s="1" t="str">
        <f>IF($D102="","",VLOOKUP($D102,table!$A$1:$D$289,2,FALSE))</f>
        <v/>
      </c>
      <c r="C102" s="1" t="str">
        <f>IF($D102="","",VLOOKUP($D102,table!$A$1:$D$289,3,FALSE))</f>
        <v/>
      </c>
      <c r="D102" s="3"/>
      <c r="E102" s="3">
        <v>12.01</v>
      </c>
      <c r="F102" s="3"/>
      <c r="G102" s="3"/>
      <c r="H102" s="3">
        <v>220</v>
      </c>
      <c r="I102" s="3"/>
      <c r="J102" s="3">
        <v>220</v>
      </c>
      <c r="L102" s="25" t="s">
        <v>20</v>
      </c>
      <c r="M102" s="25" t="s">
        <v>27</v>
      </c>
    </row>
    <row r="103" spans="1:13" x14ac:dyDescent="0.25">
      <c r="A103" s="2"/>
      <c r="B103" s="1" t="str">
        <f>IF($D103="","",VLOOKUP($D103,table!$A$1:$D$289,2,FALSE))</f>
        <v/>
      </c>
      <c r="C103" s="1" t="str">
        <f>IF($D103="","",VLOOKUP($D103,table!$A$1:$D$289,3,FALSE))</f>
        <v/>
      </c>
      <c r="D103" s="5"/>
      <c r="E103" s="5"/>
      <c r="F103" s="5"/>
      <c r="G103" s="5"/>
      <c r="H103" s="5"/>
      <c r="I103" s="5"/>
      <c r="J103" s="5"/>
      <c r="L103" s="25" t="s">
        <v>370</v>
      </c>
      <c r="M103" s="25" t="s">
        <v>370</v>
      </c>
    </row>
    <row r="104" spans="1:13" x14ac:dyDescent="0.25">
      <c r="A104" s="2">
        <v>43042</v>
      </c>
      <c r="B104" s="1" t="str">
        <f>IF($D104="","",VLOOKUP($D104,table!$A$1:$D$289,2,FALSE))</f>
        <v/>
      </c>
      <c r="C104" s="1" t="str">
        <f>IF($D104="","",VLOOKUP($D104,table!$A$1:$D$289,3,FALSE))</f>
        <v/>
      </c>
      <c r="D104" s="3"/>
      <c r="E104" s="3">
        <v>480</v>
      </c>
      <c r="F104" s="3"/>
      <c r="G104" s="3"/>
      <c r="H104" s="3"/>
      <c r="I104" s="3"/>
      <c r="J104" s="3"/>
      <c r="L104" s="25" t="s">
        <v>22</v>
      </c>
      <c r="M104" s="25" t="s">
        <v>23</v>
      </c>
    </row>
    <row r="105" spans="1:13" x14ac:dyDescent="0.25">
      <c r="A105" s="2"/>
      <c r="B105" s="1" t="str">
        <f>IF($D105="","",VLOOKUP($D105,table!$A$1:$D$289,2,FALSE))</f>
        <v/>
      </c>
      <c r="C105" s="1" t="str">
        <f>IF($D105="","",VLOOKUP($D105,table!$A$1:$D$289,3,FALSE))</f>
        <v/>
      </c>
      <c r="D105" s="5"/>
      <c r="E105" s="5"/>
      <c r="F105" s="5"/>
      <c r="G105" s="5"/>
      <c r="H105" s="5"/>
      <c r="I105" s="5"/>
      <c r="J105" s="5"/>
      <c r="L105" s="25" t="s">
        <v>370</v>
      </c>
      <c r="M105" s="25" t="s">
        <v>370</v>
      </c>
    </row>
    <row r="106" spans="1:13" x14ac:dyDescent="0.25">
      <c r="A106" s="2">
        <v>43042</v>
      </c>
      <c r="B106" s="1" t="str">
        <f>IF($D106="","",VLOOKUP($D106,table!$A$1:$D$289,2,FALSE))</f>
        <v/>
      </c>
      <c r="C106" s="1" t="str">
        <f>IF($D106="","",VLOOKUP($D106,table!$A$1:$D$289,3,FALSE))</f>
        <v/>
      </c>
      <c r="D106" s="3"/>
      <c r="E106" s="3">
        <v>130.03</v>
      </c>
      <c r="F106" s="3"/>
      <c r="G106" s="3"/>
      <c r="H106" s="3">
        <v>1990</v>
      </c>
      <c r="I106" s="3"/>
      <c r="J106" s="3">
        <v>1990</v>
      </c>
      <c r="L106" s="25" t="s">
        <v>6</v>
      </c>
      <c r="M106" s="25" t="s">
        <v>33</v>
      </c>
    </row>
    <row r="107" spans="1:13" x14ac:dyDescent="0.25">
      <c r="A107" s="2"/>
      <c r="B107" s="1" t="str">
        <f>IF($D107="","",VLOOKUP($D107,table!$A$1:$D$289,2,FALSE))</f>
        <v/>
      </c>
      <c r="C107" s="1" t="str">
        <f>IF($D107="","",VLOOKUP($D107,table!$A$1:$D$289,3,FALSE))</f>
        <v/>
      </c>
      <c r="D107" s="5"/>
      <c r="E107" s="5"/>
      <c r="F107" s="5"/>
      <c r="G107" s="5"/>
      <c r="H107" s="5"/>
      <c r="I107" s="5"/>
      <c r="J107" s="5"/>
      <c r="L107" s="25" t="s">
        <v>370</v>
      </c>
      <c r="M107" s="25" t="s">
        <v>370</v>
      </c>
    </row>
    <row r="108" spans="1:13" x14ac:dyDescent="0.25">
      <c r="A108" s="2">
        <v>43042</v>
      </c>
      <c r="B108" s="1" t="str">
        <f>IF($D108="","",VLOOKUP($D108,table!$A$1:$D$289,2,FALSE))</f>
        <v/>
      </c>
      <c r="C108" s="1" t="str">
        <f>IF($D108="","",VLOOKUP($D108,table!$A$1:$D$289,3,FALSE))</f>
        <v/>
      </c>
      <c r="D108" s="3"/>
      <c r="E108" s="3">
        <v>72</v>
      </c>
      <c r="F108" s="3"/>
      <c r="G108" s="3"/>
      <c r="H108" s="3"/>
      <c r="I108" s="3"/>
      <c r="J108" s="3"/>
      <c r="L108" s="25" t="s">
        <v>20</v>
      </c>
      <c r="M108" s="25" t="s">
        <v>34</v>
      </c>
    </row>
    <row r="109" spans="1:13" x14ac:dyDescent="0.25">
      <c r="A109" s="2"/>
      <c r="B109" s="1" t="str">
        <f>IF($D109="","",VLOOKUP($D109,table!$A$1:$D$289,2,FALSE))</f>
        <v/>
      </c>
      <c r="C109" s="1" t="str">
        <f>IF($D109="","",VLOOKUP($D109,table!$A$1:$D$289,3,FALSE))</f>
        <v/>
      </c>
      <c r="D109" s="5"/>
      <c r="E109" s="5"/>
      <c r="F109" s="5"/>
      <c r="G109" s="5"/>
      <c r="H109" s="5"/>
      <c r="I109" s="5"/>
      <c r="J109" s="5"/>
      <c r="L109" s="25" t="s">
        <v>370</v>
      </c>
      <c r="M109" s="25" t="s">
        <v>370</v>
      </c>
    </row>
    <row r="110" spans="1:13" x14ac:dyDescent="0.25">
      <c r="A110" s="2">
        <v>43042</v>
      </c>
      <c r="B110" s="1" t="str">
        <f>IF($D110="","",VLOOKUP($D110,table!$A$1:$D$289,2,FALSE))</f>
        <v/>
      </c>
      <c r="C110" s="1" t="str">
        <f>IF($D110="","",VLOOKUP($D110,table!$A$1:$D$289,3,FALSE))</f>
        <v/>
      </c>
      <c r="D110" s="3"/>
      <c r="E110" s="3">
        <v>100.04</v>
      </c>
      <c r="F110" s="3"/>
      <c r="G110" s="3"/>
      <c r="H110" s="3"/>
      <c r="I110" s="3"/>
      <c r="J110" s="3"/>
      <c r="L110" s="25" t="s">
        <v>13</v>
      </c>
      <c r="M110" s="25" t="s">
        <v>35</v>
      </c>
    </row>
    <row r="111" spans="1:13" x14ac:dyDescent="0.25">
      <c r="A111" s="2"/>
      <c r="B111" s="1" t="str">
        <f>IF($D111="","",VLOOKUP($D111,table!$A$1:$D$289,2,FALSE))</f>
        <v/>
      </c>
      <c r="C111" s="1" t="str">
        <f>IF($D111="","",VLOOKUP($D111,table!$A$1:$D$289,3,FALSE))</f>
        <v/>
      </c>
      <c r="D111" s="5"/>
      <c r="E111" s="5"/>
      <c r="F111" s="5"/>
      <c r="G111" s="5"/>
      <c r="H111" s="5"/>
      <c r="I111" s="5"/>
      <c r="J111" s="5"/>
      <c r="L111" s="25" t="s">
        <v>370</v>
      </c>
      <c r="M111" s="25" t="s">
        <v>370</v>
      </c>
    </row>
    <row r="112" spans="1:13" x14ac:dyDescent="0.25">
      <c r="A112" s="2">
        <v>43042</v>
      </c>
      <c r="B112" s="1" t="str">
        <f>IF($D112="","",VLOOKUP($D112,table!$A$1:$D$289,2,FALSE))</f>
        <v/>
      </c>
      <c r="C112" s="1" t="str">
        <f>IF($D112="","",VLOOKUP($D112,table!$A$1:$D$289,3,FALSE))</f>
        <v/>
      </c>
      <c r="D112" s="3"/>
      <c r="E112" s="3">
        <v>100.04</v>
      </c>
      <c r="F112" s="3"/>
      <c r="G112" s="3"/>
      <c r="H112" s="3"/>
      <c r="I112" s="3"/>
      <c r="J112" s="3"/>
      <c r="L112" s="25" t="s">
        <v>13</v>
      </c>
      <c r="M112" s="25" t="s">
        <v>35</v>
      </c>
    </row>
    <row r="113" spans="1:13" x14ac:dyDescent="0.25">
      <c r="A113" s="2"/>
      <c r="B113" s="1" t="str">
        <f>IF($D113="","",VLOOKUP($D113,table!$A$1:$D$289,2,FALSE))</f>
        <v/>
      </c>
      <c r="C113" s="1" t="str">
        <f>IF($D113="","",VLOOKUP($D113,table!$A$1:$D$289,3,FALSE))</f>
        <v/>
      </c>
      <c r="D113" s="5"/>
      <c r="E113" s="5"/>
      <c r="F113" s="5"/>
      <c r="G113" s="5"/>
      <c r="H113" s="5"/>
      <c r="I113" s="5"/>
      <c r="J113" s="5"/>
      <c r="L113" s="25" t="s">
        <v>370</v>
      </c>
      <c r="M113" s="25" t="s">
        <v>370</v>
      </c>
    </row>
    <row r="114" spans="1:13" x14ac:dyDescent="0.25">
      <c r="A114" s="2">
        <v>43042</v>
      </c>
      <c r="B114" s="1" t="str">
        <f>IF($D114="","",VLOOKUP($D114,table!$A$1:$D$289,2,FALSE))</f>
        <v/>
      </c>
      <c r="C114" s="1" t="str">
        <f>IF($D114="","",VLOOKUP($D114,table!$A$1:$D$289,3,FALSE))</f>
        <v/>
      </c>
      <c r="D114" s="3"/>
      <c r="E114" s="3">
        <v>130.05000000000001</v>
      </c>
      <c r="F114" s="3"/>
      <c r="G114" s="3"/>
      <c r="H114" s="3"/>
      <c r="I114" s="3"/>
      <c r="J114" s="3"/>
      <c r="L114" s="25" t="s">
        <v>6</v>
      </c>
      <c r="M114" s="25" t="s">
        <v>7</v>
      </c>
    </row>
    <row r="115" spans="1:13" x14ac:dyDescent="0.25">
      <c r="A115" s="2"/>
      <c r="B115" s="1" t="str">
        <f>IF($D115="","",VLOOKUP($D115,table!$A$1:$D$289,2,FALSE))</f>
        <v/>
      </c>
      <c r="C115" s="1" t="str">
        <f>IF($D115="","",VLOOKUP($D115,table!$A$1:$D$289,3,FALSE))</f>
        <v/>
      </c>
      <c r="D115" s="5"/>
      <c r="E115" s="5"/>
      <c r="F115" s="5"/>
      <c r="G115" s="5"/>
      <c r="H115" s="5"/>
      <c r="I115" s="5"/>
      <c r="J115" s="5"/>
      <c r="L115" s="25" t="s">
        <v>370</v>
      </c>
      <c r="M115" s="25" t="s">
        <v>370</v>
      </c>
    </row>
    <row r="116" spans="1:13" x14ac:dyDescent="0.25">
      <c r="A116" s="2">
        <v>43042</v>
      </c>
      <c r="B116" s="1" t="str">
        <f>IF($D116="","",VLOOKUP($D116,table!$A$1:$D$289,2,FALSE))</f>
        <v/>
      </c>
      <c r="C116" s="1" t="str">
        <f>IF($D116="","",VLOOKUP($D116,table!$A$1:$D$289,3,FALSE))</f>
        <v/>
      </c>
      <c r="D116" s="3"/>
      <c r="E116" s="3">
        <v>58.04</v>
      </c>
      <c r="F116" s="3"/>
      <c r="G116" s="3"/>
      <c r="H116" s="3">
        <v>1500</v>
      </c>
      <c r="I116" s="3"/>
      <c r="J116" s="3">
        <v>1500</v>
      </c>
      <c r="L116" s="25" t="s">
        <v>20</v>
      </c>
      <c r="M116" s="25" t="s">
        <v>36</v>
      </c>
    </row>
    <row r="117" spans="1:13" x14ac:dyDescent="0.25">
      <c r="A117" s="2"/>
      <c r="B117" s="1" t="str">
        <f>IF($D117="","",VLOOKUP($D117,table!$A$1:$D$289,2,FALSE))</f>
        <v/>
      </c>
      <c r="C117" s="1" t="str">
        <f>IF($D117="","",VLOOKUP($D117,table!$A$1:$D$289,3,FALSE))</f>
        <v/>
      </c>
      <c r="D117" s="5"/>
      <c r="E117" s="5"/>
      <c r="F117" s="5"/>
      <c r="G117" s="5"/>
      <c r="H117" s="5"/>
      <c r="I117" s="5"/>
      <c r="J117" s="5"/>
      <c r="L117" s="25" t="s">
        <v>370</v>
      </c>
      <c r="M117" s="25" t="s">
        <v>370</v>
      </c>
    </row>
    <row r="118" spans="1:13" x14ac:dyDescent="0.25">
      <c r="A118" s="2">
        <v>43042</v>
      </c>
      <c r="B118" s="1" t="str">
        <f>IF($D118="","",VLOOKUP($D118,table!$A$1:$D$289,2,FALSE))</f>
        <v/>
      </c>
      <c r="C118" s="1" t="str">
        <f>IF($D118="","",VLOOKUP($D118,table!$A$1:$D$289,3,FALSE))</f>
        <v/>
      </c>
      <c r="D118" s="3"/>
      <c r="E118" s="3">
        <v>100.04</v>
      </c>
      <c r="F118" s="3"/>
      <c r="G118" s="3"/>
      <c r="H118" s="3"/>
      <c r="I118" s="3"/>
      <c r="J118" s="3"/>
      <c r="L118" s="25" t="s">
        <v>13</v>
      </c>
      <c r="M118" s="25" t="s">
        <v>35</v>
      </c>
    </row>
    <row r="119" spans="1:13" x14ac:dyDescent="0.25">
      <c r="A119" s="2"/>
      <c r="B119" s="1" t="str">
        <f>IF($D119="","",VLOOKUP($D119,table!$A$1:$D$289,2,FALSE))</f>
        <v/>
      </c>
      <c r="C119" s="1" t="str">
        <f>IF($D119="","",VLOOKUP($D119,table!$A$1:$D$289,3,FALSE))</f>
        <v/>
      </c>
      <c r="D119" s="5"/>
      <c r="E119" s="5"/>
      <c r="F119" s="5"/>
      <c r="G119" s="5"/>
      <c r="H119" s="5"/>
      <c r="I119" s="5"/>
      <c r="J119" s="5"/>
      <c r="L119" s="25" t="s">
        <v>370</v>
      </c>
      <c r="M119" s="25" t="s">
        <v>370</v>
      </c>
    </row>
    <row r="120" spans="1:13" x14ac:dyDescent="0.25">
      <c r="A120" s="2">
        <v>43042</v>
      </c>
      <c r="B120" s="1" t="str">
        <f>IF($D120="","",VLOOKUP($D120,table!$A$1:$D$289,2,FALSE))</f>
        <v/>
      </c>
      <c r="C120" s="1" t="str">
        <f>IF($D120="","",VLOOKUP($D120,table!$A$1:$D$289,3,FALSE))</f>
        <v/>
      </c>
      <c r="D120" s="3"/>
      <c r="E120" s="3">
        <v>58.04</v>
      </c>
      <c r="F120" s="3"/>
      <c r="G120" s="3"/>
      <c r="H120" s="3">
        <v>500</v>
      </c>
      <c r="I120" s="3"/>
      <c r="J120" s="3">
        <v>500</v>
      </c>
      <c r="L120" s="25" t="s">
        <v>20</v>
      </c>
      <c r="M120" s="25" t="s">
        <v>36</v>
      </c>
    </row>
    <row r="121" spans="1:13" x14ac:dyDescent="0.25">
      <c r="A121" s="2"/>
      <c r="B121" s="1" t="str">
        <f>IF($D121="","",VLOOKUP($D121,table!$A$1:$D$289,2,FALSE))</f>
        <v/>
      </c>
      <c r="C121" s="1" t="str">
        <f>IF($D121="","",VLOOKUP($D121,table!$A$1:$D$289,3,FALSE))</f>
        <v/>
      </c>
      <c r="D121" s="5"/>
      <c r="E121" s="5"/>
      <c r="F121" s="5"/>
      <c r="G121" s="5"/>
      <c r="H121" s="5"/>
      <c r="I121" s="5"/>
      <c r="J121" s="5"/>
      <c r="L121" s="25" t="s">
        <v>370</v>
      </c>
      <c r="M121" s="25" t="s">
        <v>370</v>
      </c>
    </row>
    <row r="122" spans="1:13" x14ac:dyDescent="0.25">
      <c r="A122" s="2">
        <v>43042</v>
      </c>
      <c r="B122" s="1" t="str">
        <f>IF($D122="","",VLOOKUP($D122,table!$A$1:$D$289,2,FALSE))</f>
        <v/>
      </c>
      <c r="C122" s="1" t="str">
        <f>IF($D122="","",VLOOKUP($D122,table!$A$1:$D$289,3,FALSE))</f>
        <v/>
      </c>
      <c r="D122" s="3"/>
      <c r="E122" s="3">
        <v>44</v>
      </c>
      <c r="F122" s="3"/>
      <c r="G122" s="3"/>
      <c r="H122" s="3">
        <v>150</v>
      </c>
      <c r="I122" s="3"/>
      <c r="J122" s="3">
        <v>150</v>
      </c>
      <c r="L122" s="25" t="s">
        <v>15</v>
      </c>
      <c r="M122" s="25" t="s">
        <v>37</v>
      </c>
    </row>
    <row r="123" spans="1:13" x14ac:dyDescent="0.25">
      <c r="A123" s="2"/>
      <c r="B123" s="1" t="str">
        <f>IF($D123="","",VLOOKUP($D123,table!$A$1:$D$289,2,FALSE))</f>
        <v/>
      </c>
      <c r="C123" s="1" t="str">
        <f>IF($D123="","",VLOOKUP($D123,table!$A$1:$D$289,3,FALSE))</f>
        <v/>
      </c>
      <c r="D123" s="5"/>
      <c r="E123" s="5"/>
      <c r="F123" s="5"/>
      <c r="G123" s="5"/>
      <c r="H123" s="5"/>
      <c r="I123" s="5"/>
      <c r="J123" s="5"/>
      <c r="L123" s="25" t="s">
        <v>370</v>
      </c>
      <c r="M123" s="25" t="s">
        <v>370</v>
      </c>
    </row>
    <row r="124" spans="1:13" x14ac:dyDescent="0.25">
      <c r="A124" s="2">
        <v>43042</v>
      </c>
      <c r="B124" s="1" t="str">
        <f>IF($D124="","",VLOOKUP($D124,table!$A$1:$D$289,2,FALSE))</f>
        <v/>
      </c>
      <c r="C124" s="1" t="str">
        <f>IF($D124="","",VLOOKUP($D124,table!$A$1:$D$289,3,FALSE))</f>
        <v/>
      </c>
      <c r="D124" s="3"/>
      <c r="E124" s="3">
        <v>130.03</v>
      </c>
      <c r="F124" s="3"/>
      <c r="G124" s="3"/>
      <c r="H124" s="3">
        <v>390</v>
      </c>
      <c r="I124" s="3"/>
      <c r="J124" s="3">
        <v>390</v>
      </c>
      <c r="L124" s="25" t="s">
        <v>6</v>
      </c>
      <c r="M124" s="25" t="s">
        <v>33</v>
      </c>
    </row>
    <row r="125" spans="1:13" x14ac:dyDescent="0.25">
      <c r="A125" s="2"/>
      <c r="B125" s="1" t="str">
        <f>IF($D125="","",VLOOKUP($D125,table!$A$1:$D$289,2,FALSE))</f>
        <v/>
      </c>
      <c r="C125" s="1" t="str">
        <f>IF($D125="","",VLOOKUP($D125,table!$A$1:$D$289,3,FALSE))</f>
        <v/>
      </c>
      <c r="D125" s="5"/>
      <c r="E125" s="5"/>
      <c r="F125" s="5"/>
      <c r="G125" s="5"/>
      <c r="H125" s="5"/>
      <c r="I125" s="5"/>
      <c r="J125" s="5"/>
      <c r="L125" s="25" t="s">
        <v>370</v>
      </c>
      <c r="M125" s="25" t="s">
        <v>370</v>
      </c>
    </row>
    <row r="126" spans="1:13" x14ac:dyDescent="0.25">
      <c r="A126" s="2">
        <v>43042</v>
      </c>
      <c r="B126" s="1" t="str">
        <f>IF($D126="","",VLOOKUP($D126,table!$A$1:$D$289,2,FALSE))</f>
        <v/>
      </c>
      <c r="C126" s="1" t="str">
        <f>IF($D126="","",VLOOKUP($D126,table!$A$1:$D$289,3,FALSE))</f>
        <v/>
      </c>
      <c r="D126" s="3"/>
      <c r="E126" s="3"/>
      <c r="F126" s="3"/>
      <c r="G126" s="3"/>
      <c r="H126" s="3">
        <v>1790</v>
      </c>
      <c r="I126" s="3"/>
      <c r="J126" s="3">
        <v>1790</v>
      </c>
      <c r="L126" s="25" t="s">
        <v>11</v>
      </c>
      <c r="M126" s="25" t="s">
        <v>38</v>
      </c>
    </row>
    <row r="127" spans="1:13" x14ac:dyDescent="0.25">
      <c r="A127" s="2"/>
      <c r="B127" s="1" t="str">
        <f>IF($D127="","",VLOOKUP($D127,table!$A$1:$D$289,2,FALSE))</f>
        <v/>
      </c>
      <c r="C127" s="1" t="str">
        <f>IF($D127="","",VLOOKUP($D127,table!$A$1:$D$289,3,FALSE))</f>
        <v/>
      </c>
      <c r="D127" s="5"/>
      <c r="E127" s="5"/>
      <c r="F127" s="5"/>
      <c r="G127" s="5"/>
      <c r="H127" s="5"/>
      <c r="I127" s="5"/>
      <c r="J127" s="5"/>
      <c r="L127" s="25" t="s">
        <v>370</v>
      </c>
      <c r="M127" s="25" t="s">
        <v>370</v>
      </c>
    </row>
    <row r="128" spans="1:13" x14ac:dyDescent="0.25">
      <c r="A128" s="2">
        <v>43043</v>
      </c>
      <c r="B128" s="1" t="str">
        <f>IF($D128="","",VLOOKUP($D128,table!$A$1:$D$289,2,FALSE))</f>
        <v/>
      </c>
      <c r="C128" s="1" t="str">
        <f>IF($D128="","",VLOOKUP($D128,table!$A$1:$D$289,3,FALSE))</f>
        <v/>
      </c>
      <c r="D128" s="3"/>
      <c r="E128" s="3">
        <v>20.02</v>
      </c>
      <c r="F128" s="3"/>
      <c r="G128" s="3"/>
      <c r="H128" s="3">
        <v>65</v>
      </c>
      <c r="I128" s="3"/>
      <c r="J128" s="3">
        <v>65</v>
      </c>
      <c r="L128" s="25" t="s">
        <v>29</v>
      </c>
      <c r="M128" s="25" t="s">
        <v>39</v>
      </c>
    </row>
    <row r="129" spans="1:13" x14ac:dyDescent="0.25">
      <c r="A129" s="2"/>
      <c r="B129" s="1" t="str">
        <f>IF($D129="","",VLOOKUP($D129,table!$A$1:$D$289,2,FALSE))</f>
        <v/>
      </c>
      <c r="C129" s="1" t="str">
        <f>IF($D129="","",VLOOKUP($D129,table!$A$1:$D$289,3,FALSE))</f>
        <v/>
      </c>
      <c r="D129" s="5"/>
      <c r="E129" s="5"/>
      <c r="F129" s="5"/>
      <c r="G129" s="5"/>
      <c r="H129" s="5"/>
      <c r="I129" s="5"/>
      <c r="J129" s="5"/>
      <c r="L129" s="25" t="s">
        <v>370</v>
      </c>
      <c r="M129" s="25" t="s">
        <v>370</v>
      </c>
    </row>
    <row r="130" spans="1:13" x14ac:dyDescent="0.25">
      <c r="A130" s="2">
        <v>43043</v>
      </c>
      <c r="B130" s="1" t="str">
        <f>IF($D130="","",VLOOKUP($D130,table!$A$1:$D$289,2,FALSE))</f>
        <v/>
      </c>
      <c r="C130" s="1" t="str">
        <f>IF($D130="","",VLOOKUP($D130,table!$A$1:$D$289,3,FALSE))</f>
        <v/>
      </c>
      <c r="D130" s="3"/>
      <c r="E130" s="3">
        <v>130.05000000000001</v>
      </c>
      <c r="F130" s="3"/>
      <c r="G130" s="3"/>
      <c r="H130" s="3"/>
      <c r="I130" s="3"/>
      <c r="J130" s="3"/>
      <c r="L130" s="25" t="s">
        <v>6</v>
      </c>
      <c r="M130" s="25" t="s">
        <v>7</v>
      </c>
    </row>
    <row r="131" spans="1:13" x14ac:dyDescent="0.25">
      <c r="A131" s="2"/>
      <c r="B131" s="1" t="str">
        <f>IF($D131="","",VLOOKUP($D131,table!$A$1:$D$289,2,FALSE))</f>
        <v/>
      </c>
      <c r="C131" s="1" t="str">
        <f>IF($D131="","",VLOOKUP($D131,table!$A$1:$D$289,3,FALSE))</f>
        <v/>
      </c>
      <c r="D131" s="5"/>
      <c r="E131" s="5"/>
      <c r="F131" s="5"/>
      <c r="G131" s="5"/>
      <c r="H131" s="5"/>
      <c r="I131" s="5"/>
      <c r="J131" s="5"/>
      <c r="L131" s="25" t="s">
        <v>370</v>
      </c>
      <c r="M131" s="25" t="s">
        <v>370</v>
      </c>
    </row>
    <row r="132" spans="1:13" x14ac:dyDescent="0.25">
      <c r="A132" s="2">
        <v>43043</v>
      </c>
      <c r="B132" s="1" t="str">
        <f>IF($D132="","",VLOOKUP($D132,table!$A$1:$D$289,2,FALSE))</f>
        <v/>
      </c>
      <c r="C132" s="1" t="str">
        <f>IF($D132="","",VLOOKUP($D132,table!$A$1:$D$289,3,FALSE))</f>
        <v/>
      </c>
      <c r="D132" s="3"/>
      <c r="E132" s="3">
        <v>72</v>
      </c>
      <c r="F132" s="3"/>
      <c r="G132" s="3"/>
      <c r="H132" s="3">
        <v>650</v>
      </c>
      <c r="I132" s="3"/>
      <c r="J132" s="3">
        <v>650</v>
      </c>
      <c r="L132" s="25" t="s">
        <v>20</v>
      </c>
      <c r="M132" s="25" t="s">
        <v>34</v>
      </c>
    </row>
    <row r="133" spans="1:13" x14ac:dyDescent="0.25">
      <c r="A133" s="2"/>
      <c r="B133" s="1" t="str">
        <f>IF($D133="","",VLOOKUP($D133,table!$A$1:$D$289,2,FALSE))</f>
        <v/>
      </c>
      <c r="C133" s="1" t="str">
        <f>IF($D133="","",VLOOKUP($D133,table!$A$1:$D$289,3,FALSE))</f>
        <v/>
      </c>
      <c r="D133" s="5"/>
      <c r="E133" s="5"/>
      <c r="F133" s="5"/>
      <c r="G133" s="5"/>
      <c r="H133" s="5"/>
      <c r="I133" s="5"/>
      <c r="J133" s="5"/>
      <c r="L133" s="25" t="s">
        <v>370</v>
      </c>
      <c r="M133" s="25" t="s">
        <v>370</v>
      </c>
    </row>
    <row r="134" spans="1:13" x14ac:dyDescent="0.25">
      <c r="A134" s="2">
        <v>43043</v>
      </c>
      <c r="B134" s="1" t="str">
        <f>IF($D134="","",VLOOKUP($D134,table!$A$1:$D$289,2,FALSE))</f>
        <v/>
      </c>
      <c r="C134" s="1" t="str">
        <f>IF($D134="","",VLOOKUP($D134,table!$A$1:$D$289,3,FALSE))</f>
        <v/>
      </c>
      <c r="D134" s="3"/>
      <c r="E134" s="3">
        <v>34</v>
      </c>
      <c r="F134" s="3"/>
      <c r="G134" s="3"/>
      <c r="H134" s="3">
        <v>105</v>
      </c>
      <c r="I134" s="3"/>
      <c r="J134" s="3">
        <v>105</v>
      </c>
      <c r="L134" s="25" t="s">
        <v>20</v>
      </c>
      <c r="M134" s="25" t="s">
        <v>28</v>
      </c>
    </row>
    <row r="135" spans="1:13" x14ac:dyDescent="0.25">
      <c r="A135" s="2"/>
      <c r="B135" s="1" t="str">
        <f>IF($D135="","",VLOOKUP($D135,table!$A$1:$D$289,2,FALSE))</f>
        <v/>
      </c>
      <c r="C135" s="1" t="str">
        <f>IF($D135="","",VLOOKUP($D135,table!$A$1:$D$289,3,FALSE))</f>
        <v/>
      </c>
      <c r="D135" s="5"/>
      <c r="E135" s="5"/>
      <c r="F135" s="5"/>
      <c r="G135" s="5"/>
      <c r="H135" s="5"/>
      <c r="I135" s="5"/>
      <c r="J135" s="5"/>
      <c r="L135" s="25" t="s">
        <v>370</v>
      </c>
      <c r="M135" s="25" t="s">
        <v>370</v>
      </c>
    </row>
    <row r="136" spans="1:13" x14ac:dyDescent="0.25">
      <c r="A136" s="2">
        <v>43043</v>
      </c>
      <c r="B136" s="1" t="str">
        <f>IF($D136="","",VLOOKUP($D136,table!$A$1:$D$289,2,FALSE))</f>
        <v/>
      </c>
      <c r="C136" s="1" t="str">
        <f>IF($D136="","",VLOOKUP($D136,table!$A$1:$D$289,3,FALSE))</f>
        <v/>
      </c>
      <c r="D136" s="3"/>
      <c r="E136" s="3">
        <v>72</v>
      </c>
      <c r="F136" s="3"/>
      <c r="G136" s="3"/>
      <c r="H136" s="3">
        <v>235</v>
      </c>
      <c r="I136" s="3"/>
      <c r="J136" s="3">
        <v>235</v>
      </c>
      <c r="L136" s="25" t="s">
        <v>20</v>
      </c>
      <c r="M136" s="25" t="s">
        <v>34</v>
      </c>
    </row>
    <row r="137" spans="1:13" x14ac:dyDescent="0.25">
      <c r="A137" s="2"/>
      <c r="B137" s="1" t="str">
        <f>IF($D137="","",VLOOKUP($D137,table!$A$1:$D$289,2,FALSE))</f>
        <v/>
      </c>
      <c r="C137" s="1" t="str">
        <f>IF($D137="","",VLOOKUP($D137,table!$A$1:$D$289,3,FALSE))</f>
        <v/>
      </c>
      <c r="D137" s="5"/>
      <c r="E137" s="5"/>
      <c r="F137" s="5"/>
      <c r="G137" s="5"/>
      <c r="H137" s="5"/>
      <c r="I137" s="5"/>
      <c r="J137" s="5"/>
      <c r="L137" s="25" t="s">
        <v>370</v>
      </c>
      <c r="M137" s="25" t="s">
        <v>370</v>
      </c>
    </row>
    <row r="138" spans="1:13" x14ac:dyDescent="0.25">
      <c r="A138" s="2">
        <v>43043</v>
      </c>
      <c r="B138" s="1" t="str">
        <f>IF($D138="","",VLOOKUP($D138,table!$A$1:$D$289,2,FALSE))</f>
        <v/>
      </c>
      <c r="C138" s="1" t="str">
        <f>IF($D138="","",VLOOKUP($D138,table!$A$1:$D$289,3,FALSE))</f>
        <v/>
      </c>
      <c r="D138" s="3"/>
      <c r="E138" s="3">
        <v>130.05000000000001</v>
      </c>
      <c r="F138" s="3"/>
      <c r="G138" s="3"/>
      <c r="H138" s="3"/>
      <c r="I138" s="3"/>
      <c r="J138" s="3"/>
      <c r="L138" s="25" t="s">
        <v>6</v>
      </c>
      <c r="M138" s="25" t="s">
        <v>7</v>
      </c>
    </row>
    <row r="139" spans="1:13" x14ac:dyDescent="0.25">
      <c r="A139" s="2"/>
      <c r="B139" s="1" t="str">
        <f>IF($D139="","",VLOOKUP($D139,table!$A$1:$D$289,2,FALSE))</f>
        <v/>
      </c>
      <c r="C139" s="1" t="str">
        <f>IF($D139="","",VLOOKUP($D139,table!$A$1:$D$289,3,FALSE))</f>
        <v/>
      </c>
      <c r="D139" s="5"/>
      <c r="E139" s="5"/>
      <c r="F139" s="5"/>
      <c r="G139" s="5"/>
      <c r="H139" s="5"/>
      <c r="I139" s="5"/>
      <c r="J139" s="5"/>
      <c r="L139" s="25" t="s">
        <v>370</v>
      </c>
      <c r="M139" s="25" t="s">
        <v>370</v>
      </c>
    </row>
    <row r="140" spans="1:13" x14ac:dyDescent="0.25">
      <c r="A140" s="2">
        <v>43043</v>
      </c>
      <c r="B140" s="1" t="str">
        <f>IF($D140="","",VLOOKUP($D140,table!$A$1:$D$289,2,FALSE))</f>
        <v/>
      </c>
      <c r="C140" s="1" t="str">
        <f>IF($D140="","",VLOOKUP($D140,table!$A$1:$D$289,3,FALSE))</f>
        <v/>
      </c>
      <c r="D140" s="3"/>
      <c r="E140" s="3">
        <v>100.04</v>
      </c>
      <c r="F140" s="3"/>
      <c r="G140" s="3"/>
      <c r="H140" s="3"/>
      <c r="I140" s="3"/>
      <c r="J140" s="3"/>
      <c r="L140" s="25" t="s">
        <v>13</v>
      </c>
      <c r="M140" s="25" t="s">
        <v>35</v>
      </c>
    </row>
    <row r="141" spans="1:13" x14ac:dyDescent="0.25">
      <c r="A141" s="2"/>
      <c r="B141" s="1" t="str">
        <f>IF($D141="","",VLOOKUP($D141,table!$A$1:$D$289,2,FALSE))</f>
        <v/>
      </c>
      <c r="C141" s="1" t="str">
        <f>IF($D141="","",VLOOKUP($D141,table!$A$1:$D$289,3,FALSE))</f>
        <v/>
      </c>
      <c r="D141" s="5"/>
      <c r="E141" s="5"/>
      <c r="F141" s="5"/>
      <c r="G141" s="5"/>
      <c r="H141" s="5"/>
      <c r="I141" s="5"/>
      <c r="J141" s="5"/>
      <c r="L141" s="25" t="s">
        <v>370</v>
      </c>
      <c r="M141" s="25" t="s">
        <v>370</v>
      </c>
    </row>
    <row r="142" spans="1:13" x14ac:dyDescent="0.25">
      <c r="A142" s="2">
        <v>43043</v>
      </c>
      <c r="B142" s="1" t="str">
        <f>IF($D142="","",VLOOKUP($D142,table!$A$1:$D$289,2,FALSE))</f>
        <v/>
      </c>
      <c r="C142" s="1" t="str">
        <f>IF($D142="","",VLOOKUP($D142,table!$A$1:$D$289,3,FALSE))</f>
        <v/>
      </c>
      <c r="D142" s="3"/>
      <c r="E142" s="3">
        <v>83</v>
      </c>
      <c r="F142" s="3"/>
      <c r="G142" s="3"/>
      <c r="H142" s="3">
        <v>1000</v>
      </c>
      <c r="I142" s="3"/>
      <c r="J142" s="3">
        <v>1000</v>
      </c>
      <c r="L142" s="25" t="s">
        <v>20</v>
      </c>
      <c r="M142" s="25" t="s">
        <v>24</v>
      </c>
    </row>
    <row r="143" spans="1:13" x14ac:dyDescent="0.25">
      <c r="A143" s="2"/>
      <c r="B143" s="1" t="str">
        <f>IF($D143="","",VLOOKUP($D143,table!$A$1:$D$289,2,FALSE))</f>
        <v/>
      </c>
      <c r="C143" s="1" t="str">
        <f>IF($D143="","",VLOOKUP($D143,table!$A$1:$D$289,3,FALSE))</f>
        <v/>
      </c>
      <c r="D143" s="5"/>
      <c r="E143" s="5"/>
      <c r="F143" s="5"/>
      <c r="G143" s="5"/>
      <c r="H143" s="5"/>
      <c r="I143" s="5"/>
      <c r="J143" s="5"/>
      <c r="L143" s="25" t="s">
        <v>370</v>
      </c>
      <c r="M143" s="25" t="s">
        <v>370</v>
      </c>
    </row>
    <row r="144" spans="1:13" x14ac:dyDescent="0.25">
      <c r="A144" s="2">
        <v>43043</v>
      </c>
      <c r="B144" s="1" t="str">
        <f>IF($D144="","",VLOOKUP($D144,table!$A$1:$D$289,2,FALSE))</f>
        <v/>
      </c>
      <c r="C144" s="1" t="str">
        <f>IF($D144="","",VLOOKUP($D144,table!$A$1:$D$289,3,FALSE))</f>
        <v/>
      </c>
      <c r="D144" s="3"/>
      <c r="E144" s="3">
        <v>80.010000000000005</v>
      </c>
      <c r="F144" s="3"/>
      <c r="G144" s="3"/>
      <c r="H144" s="3"/>
      <c r="I144" s="3"/>
      <c r="J144" s="3"/>
      <c r="L144" s="25" t="s">
        <v>15</v>
      </c>
      <c r="M144" s="25" t="s">
        <v>40</v>
      </c>
    </row>
    <row r="145" spans="1:13" x14ac:dyDescent="0.25">
      <c r="A145" s="2"/>
      <c r="B145" s="1" t="str">
        <f>IF($D145="","",VLOOKUP($D145,table!$A$1:$D$289,2,FALSE))</f>
        <v/>
      </c>
      <c r="C145" s="1" t="str">
        <f>IF($D145="","",VLOOKUP($D145,table!$A$1:$D$289,3,FALSE))</f>
        <v/>
      </c>
      <c r="D145" s="5"/>
      <c r="E145" s="5"/>
      <c r="F145" s="5"/>
      <c r="G145" s="5"/>
      <c r="H145" s="5"/>
      <c r="I145" s="5"/>
      <c r="J145" s="5"/>
      <c r="L145" s="25" t="s">
        <v>370</v>
      </c>
      <c r="M145" s="25" t="s">
        <v>370</v>
      </c>
    </row>
    <row r="146" spans="1:13" x14ac:dyDescent="0.25">
      <c r="A146" s="2">
        <v>43043</v>
      </c>
      <c r="B146" s="1" t="str">
        <f>IF($D146="","",VLOOKUP($D146,table!$A$1:$D$289,2,FALSE))</f>
        <v/>
      </c>
      <c r="C146" s="1" t="str">
        <f>IF($D146="","",VLOOKUP($D146,table!$A$1:$D$289,3,FALSE))</f>
        <v/>
      </c>
      <c r="D146" s="3"/>
      <c r="E146" s="3">
        <v>20.11</v>
      </c>
      <c r="F146" s="3"/>
      <c r="G146" s="3"/>
      <c r="H146" s="3">
        <v>290</v>
      </c>
      <c r="I146" s="3"/>
      <c r="J146" s="3">
        <v>290</v>
      </c>
      <c r="L146" s="25" t="s">
        <v>29</v>
      </c>
      <c r="M146" s="25" t="s">
        <v>41</v>
      </c>
    </row>
    <row r="147" spans="1:13" x14ac:dyDescent="0.25">
      <c r="A147" s="2"/>
      <c r="B147" s="1" t="str">
        <f>IF($D147="","",VLOOKUP($D147,table!$A$1:$D$289,2,FALSE))</f>
        <v/>
      </c>
      <c r="C147" s="1" t="str">
        <f>IF($D147="","",VLOOKUP($D147,table!$A$1:$D$289,3,FALSE))</f>
        <v/>
      </c>
      <c r="D147" s="5"/>
      <c r="E147" s="5"/>
      <c r="F147" s="5"/>
      <c r="G147" s="5"/>
      <c r="H147" s="5"/>
      <c r="I147" s="5"/>
      <c r="J147" s="5"/>
      <c r="L147" s="25" t="s">
        <v>370</v>
      </c>
      <c r="M147" s="25" t="s">
        <v>370</v>
      </c>
    </row>
    <row r="148" spans="1:13" x14ac:dyDescent="0.25">
      <c r="A148" s="2">
        <v>43043</v>
      </c>
      <c r="B148" s="1" t="str">
        <f>IF($D148="","",VLOOKUP($D148,table!$A$1:$D$289,2,FALSE))</f>
        <v/>
      </c>
      <c r="C148" s="1" t="str">
        <f>IF($D148="","",VLOOKUP($D148,table!$A$1:$D$289,3,FALSE))</f>
        <v/>
      </c>
      <c r="D148" s="3"/>
      <c r="E148" s="3"/>
      <c r="F148" s="3"/>
      <c r="G148" s="3"/>
      <c r="H148" s="3">
        <v>890</v>
      </c>
      <c r="I148" s="3"/>
      <c r="J148" s="3">
        <v>890</v>
      </c>
      <c r="L148" s="25" t="s">
        <v>11</v>
      </c>
      <c r="M148" s="25">
        <v>55</v>
      </c>
    </row>
    <row r="149" spans="1:13" x14ac:dyDescent="0.25">
      <c r="A149" s="2"/>
      <c r="B149" s="1" t="str">
        <f>IF($D149="","",VLOOKUP($D149,table!$A$1:$D$289,2,FALSE))</f>
        <v/>
      </c>
      <c r="C149" s="1" t="str">
        <f>IF($D149="","",VLOOKUP($D149,table!$A$1:$D$289,3,FALSE))</f>
        <v/>
      </c>
      <c r="D149" s="5"/>
      <c r="E149" s="5"/>
      <c r="F149" s="5"/>
      <c r="G149" s="5"/>
      <c r="H149" s="5"/>
      <c r="I149" s="5"/>
      <c r="J149" s="5"/>
      <c r="L149" s="25" t="s">
        <v>370</v>
      </c>
      <c r="M149" s="25" t="s">
        <v>370</v>
      </c>
    </row>
    <row r="150" spans="1:13" x14ac:dyDescent="0.25">
      <c r="A150" s="2">
        <v>43043</v>
      </c>
      <c r="B150" s="1" t="str">
        <f>IF($D150="","",VLOOKUP($D150,table!$A$1:$D$289,2,FALSE))</f>
        <v/>
      </c>
      <c r="C150" s="1" t="str">
        <f>IF($D150="","",VLOOKUP($D150,table!$A$1:$D$289,3,FALSE))</f>
        <v/>
      </c>
      <c r="D150" s="3"/>
      <c r="E150" s="3">
        <v>16</v>
      </c>
      <c r="F150" s="3"/>
      <c r="G150" s="3"/>
      <c r="H150" s="3"/>
      <c r="I150" s="3"/>
      <c r="J150" s="3"/>
      <c r="L150" s="25" t="s">
        <v>42</v>
      </c>
      <c r="M150" s="25" t="s">
        <v>43</v>
      </c>
    </row>
    <row r="151" spans="1:13" x14ac:dyDescent="0.25">
      <c r="A151" s="2"/>
      <c r="B151" s="1" t="str">
        <f>IF($D151="","",VLOOKUP($D151,table!$A$1:$D$289,2,FALSE))</f>
        <v/>
      </c>
      <c r="C151" s="1" t="str">
        <f>IF($D151="","",VLOOKUP($D151,table!$A$1:$D$289,3,FALSE))</f>
        <v/>
      </c>
      <c r="D151" s="5"/>
      <c r="E151" s="5"/>
      <c r="F151" s="5"/>
      <c r="G151" s="5"/>
      <c r="H151" s="5"/>
      <c r="I151" s="5"/>
      <c r="J151" s="5"/>
      <c r="L151" s="25" t="s">
        <v>370</v>
      </c>
      <c r="M151" s="25" t="s">
        <v>370</v>
      </c>
    </row>
    <row r="152" spans="1:13" x14ac:dyDescent="0.25">
      <c r="A152" s="2">
        <v>43043</v>
      </c>
      <c r="B152" s="1" t="str">
        <f>IF($D152="","",VLOOKUP($D152,table!$A$1:$D$289,2,FALSE))</f>
        <v/>
      </c>
      <c r="C152" s="1" t="str">
        <f>IF($D152="","",VLOOKUP($D152,table!$A$1:$D$289,3,FALSE))</f>
        <v/>
      </c>
      <c r="D152" s="3"/>
      <c r="E152" s="3">
        <v>47.78</v>
      </c>
      <c r="F152" s="3"/>
      <c r="G152" s="3"/>
      <c r="H152" s="3">
        <v>200</v>
      </c>
      <c r="I152" s="3"/>
      <c r="J152" s="3">
        <v>200</v>
      </c>
      <c r="L152" s="25" t="s">
        <v>15</v>
      </c>
      <c r="M152" s="25" t="s">
        <v>44</v>
      </c>
    </row>
    <row r="153" spans="1:13" x14ac:dyDescent="0.25">
      <c r="A153" s="2"/>
      <c r="B153" s="1" t="str">
        <f>IF($D153="","",VLOOKUP($D153,table!$A$1:$D$289,2,FALSE))</f>
        <v/>
      </c>
      <c r="C153" s="1" t="str">
        <f>IF($D153="","",VLOOKUP($D153,table!$A$1:$D$289,3,FALSE))</f>
        <v/>
      </c>
      <c r="D153" s="5"/>
      <c r="E153" s="5"/>
      <c r="F153" s="5"/>
      <c r="G153" s="5"/>
      <c r="H153" s="5"/>
      <c r="I153" s="5"/>
      <c r="J153" s="5"/>
      <c r="L153" s="25" t="s">
        <v>370</v>
      </c>
      <c r="M153" s="25" t="s">
        <v>370</v>
      </c>
    </row>
    <row r="154" spans="1:13" x14ac:dyDescent="0.25">
      <c r="A154" s="2">
        <v>43043</v>
      </c>
      <c r="B154" s="1" t="str">
        <f>IF($D154="","",VLOOKUP($D154,table!$A$1:$D$289,2,FALSE))</f>
        <v/>
      </c>
      <c r="C154" s="1" t="str">
        <f>IF($D154="","",VLOOKUP($D154,table!$A$1:$D$289,3,FALSE))</f>
        <v/>
      </c>
      <c r="D154" s="3"/>
      <c r="E154" s="3">
        <v>28.1</v>
      </c>
      <c r="F154" s="3"/>
      <c r="G154" s="3"/>
      <c r="H154" s="3">
        <v>100</v>
      </c>
      <c r="I154" s="3"/>
      <c r="J154" s="3">
        <v>100</v>
      </c>
      <c r="L154" s="25" t="s">
        <v>15</v>
      </c>
      <c r="M154" s="25" t="s">
        <v>45</v>
      </c>
    </row>
    <row r="155" spans="1:13" x14ac:dyDescent="0.25">
      <c r="A155" s="2"/>
      <c r="B155" s="1" t="str">
        <f>IF($D155="","",VLOOKUP($D155,table!$A$1:$D$289,2,FALSE))</f>
        <v/>
      </c>
      <c r="C155" s="1" t="str">
        <f>IF($D155="","",VLOOKUP($D155,table!$A$1:$D$289,3,FALSE))</f>
        <v/>
      </c>
      <c r="D155" s="5"/>
      <c r="E155" s="5"/>
      <c r="F155" s="5"/>
      <c r="G155" s="5"/>
      <c r="H155" s="5"/>
      <c r="I155" s="5"/>
      <c r="J155" s="5"/>
      <c r="L155" s="25" t="s">
        <v>370</v>
      </c>
      <c r="M155" s="25" t="s">
        <v>370</v>
      </c>
    </row>
    <row r="156" spans="1:13" x14ac:dyDescent="0.25">
      <c r="A156" s="2">
        <v>43043</v>
      </c>
      <c r="B156" s="1" t="str">
        <f>IF($D156="","",VLOOKUP($D156,table!$A$1:$D$289,2,FALSE))</f>
        <v/>
      </c>
      <c r="C156" s="1" t="str">
        <f>IF($D156="","",VLOOKUP($D156,table!$A$1:$D$289,3,FALSE))</f>
        <v/>
      </c>
      <c r="D156" s="3"/>
      <c r="E156" s="3">
        <v>29.6</v>
      </c>
      <c r="F156" s="3"/>
      <c r="G156" s="3"/>
      <c r="H156" s="3">
        <v>100</v>
      </c>
      <c r="I156" s="3"/>
      <c r="J156" s="3">
        <v>100</v>
      </c>
      <c r="L156" s="25" t="s">
        <v>15</v>
      </c>
      <c r="M156" s="25" t="s">
        <v>46</v>
      </c>
    </row>
    <row r="157" spans="1:13" x14ac:dyDescent="0.25">
      <c r="A157" s="2"/>
      <c r="B157" s="1" t="str">
        <f>IF($D157="","",VLOOKUP($D157,table!$A$1:$D$289,2,FALSE))</f>
        <v/>
      </c>
      <c r="C157" s="1" t="str">
        <f>IF($D157="","",VLOOKUP($D157,table!$A$1:$D$289,3,FALSE))</f>
        <v/>
      </c>
      <c r="D157" s="5"/>
      <c r="E157" s="5"/>
      <c r="F157" s="5"/>
      <c r="G157" s="5"/>
      <c r="H157" s="5"/>
      <c r="I157" s="5"/>
      <c r="J157" s="5"/>
      <c r="L157" s="25" t="s">
        <v>370</v>
      </c>
      <c r="M157" s="25" t="s">
        <v>370</v>
      </c>
    </row>
    <row r="158" spans="1:13" x14ac:dyDescent="0.25">
      <c r="A158" s="2">
        <v>43043</v>
      </c>
      <c r="B158" s="1" t="str">
        <f>IF($D158="","",VLOOKUP($D158,table!$A$1:$D$289,2,FALSE))</f>
        <v/>
      </c>
      <c r="C158" s="1" t="str">
        <f>IF($D158="","",VLOOKUP($D158,table!$A$1:$D$289,3,FALSE))</f>
        <v/>
      </c>
      <c r="D158" s="3"/>
      <c r="E158" s="3">
        <v>130.05000000000001</v>
      </c>
      <c r="F158" s="3"/>
      <c r="G158" s="3"/>
      <c r="H158" s="3"/>
      <c r="I158" s="3"/>
      <c r="J158" s="3"/>
      <c r="L158" s="25" t="s">
        <v>6</v>
      </c>
      <c r="M158" s="25" t="s">
        <v>7</v>
      </c>
    </row>
    <row r="159" spans="1:13" x14ac:dyDescent="0.25">
      <c r="A159" s="2"/>
      <c r="B159" s="1" t="str">
        <f>IF($D159="","",VLOOKUP($D159,table!$A$1:$D$289,2,FALSE))</f>
        <v/>
      </c>
      <c r="C159" s="1" t="str">
        <f>IF($D159="","",VLOOKUP($D159,table!$A$1:$D$289,3,FALSE))</f>
        <v/>
      </c>
      <c r="D159" s="5"/>
      <c r="E159" s="5"/>
      <c r="F159" s="5"/>
      <c r="G159" s="5"/>
      <c r="H159" s="5"/>
      <c r="I159" s="5"/>
      <c r="J159" s="5"/>
      <c r="L159" s="25" t="s">
        <v>370</v>
      </c>
      <c r="M159" s="25" t="s">
        <v>370</v>
      </c>
    </row>
    <row r="160" spans="1:13" x14ac:dyDescent="0.25">
      <c r="A160" s="2">
        <v>43043</v>
      </c>
      <c r="B160" s="1" t="str">
        <f>IF($D160="","",VLOOKUP($D160,table!$A$1:$D$289,2,FALSE))</f>
        <v/>
      </c>
      <c r="C160" s="1" t="str">
        <f>IF($D160="","",VLOOKUP($D160,table!$A$1:$D$289,3,FALSE))</f>
        <v/>
      </c>
      <c r="D160" s="3"/>
      <c r="E160" s="3">
        <v>130.05000000000001</v>
      </c>
      <c r="F160" s="3"/>
      <c r="G160" s="3"/>
      <c r="H160" s="3"/>
      <c r="I160" s="3"/>
      <c r="J160" s="3"/>
      <c r="L160" s="25" t="s">
        <v>6</v>
      </c>
      <c r="M160" s="25" t="s">
        <v>7</v>
      </c>
    </row>
    <row r="161" spans="1:13" x14ac:dyDescent="0.25">
      <c r="A161" s="2"/>
      <c r="B161" s="1" t="str">
        <f>IF($D161="","",VLOOKUP($D161,table!$A$1:$D$289,2,FALSE))</f>
        <v/>
      </c>
      <c r="C161" s="1" t="str">
        <f>IF($D161="","",VLOOKUP($D161,table!$A$1:$D$289,3,FALSE))</f>
        <v/>
      </c>
      <c r="D161" s="5"/>
      <c r="E161" s="5"/>
      <c r="F161" s="5"/>
      <c r="G161" s="5"/>
      <c r="H161" s="5"/>
      <c r="I161" s="5"/>
      <c r="J161" s="5"/>
      <c r="L161" s="25" t="s">
        <v>370</v>
      </c>
      <c r="M161" s="25" t="s">
        <v>370</v>
      </c>
    </row>
    <row r="162" spans="1:13" x14ac:dyDescent="0.25">
      <c r="A162" s="2">
        <v>43043</v>
      </c>
      <c r="B162" s="1" t="str">
        <f>IF($D162="","",VLOOKUP($D162,table!$A$1:$D$289,2,FALSE))</f>
        <v/>
      </c>
      <c r="C162" s="1" t="str">
        <f>IF($D162="","",VLOOKUP($D162,table!$A$1:$D$289,3,FALSE))</f>
        <v/>
      </c>
      <c r="D162" s="3"/>
      <c r="E162" s="3">
        <v>100.04</v>
      </c>
      <c r="F162" s="3"/>
      <c r="G162" s="3"/>
      <c r="H162" s="3"/>
      <c r="I162" s="3"/>
      <c r="J162" s="3"/>
      <c r="L162" s="25" t="s">
        <v>13</v>
      </c>
      <c r="M162" s="25" t="s">
        <v>35</v>
      </c>
    </row>
    <row r="163" spans="1:13" x14ac:dyDescent="0.25">
      <c r="A163" s="2"/>
      <c r="B163" s="1" t="str">
        <f>IF($D163="","",VLOOKUP($D163,table!$A$1:$D$289,2,FALSE))</f>
        <v/>
      </c>
      <c r="C163" s="1" t="str">
        <f>IF($D163="","",VLOOKUP($D163,table!$A$1:$D$289,3,FALSE))</f>
        <v/>
      </c>
      <c r="D163" s="5"/>
      <c r="E163" s="5"/>
      <c r="F163" s="5"/>
      <c r="G163" s="5"/>
      <c r="H163" s="5"/>
      <c r="I163" s="5"/>
      <c r="J163" s="5"/>
      <c r="L163" s="25" t="s">
        <v>370</v>
      </c>
      <c r="M163" s="25" t="s">
        <v>370</v>
      </c>
    </row>
    <row r="164" spans="1:13" x14ac:dyDescent="0.25">
      <c r="A164" s="2">
        <v>43043</v>
      </c>
      <c r="B164" s="1" t="str">
        <f>IF($D164="","",VLOOKUP($D164,table!$A$1:$D$289,2,FALSE))</f>
        <v/>
      </c>
      <c r="C164" s="1" t="str">
        <f>IF($D164="","",VLOOKUP($D164,table!$A$1:$D$289,3,FALSE))</f>
        <v/>
      </c>
      <c r="D164" s="3"/>
      <c r="E164" s="3">
        <v>12</v>
      </c>
      <c r="F164" s="3"/>
      <c r="G164" s="3"/>
      <c r="H164" s="3">
        <v>1200</v>
      </c>
      <c r="I164" s="3"/>
      <c r="J164" s="3">
        <v>1200</v>
      </c>
      <c r="L164" s="25" t="s">
        <v>29</v>
      </c>
      <c r="M164" s="25" t="s">
        <v>30</v>
      </c>
    </row>
    <row r="165" spans="1:13" x14ac:dyDescent="0.25">
      <c r="A165" s="2"/>
      <c r="B165" s="1" t="str">
        <f>IF($D165="","",VLOOKUP($D165,table!$A$1:$D$289,2,FALSE))</f>
        <v/>
      </c>
      <c r="C165" s="1" t="str">
        <f>IF($D165="","",VLOOKUP($D165,table!$A$1:$D$289,3,FALSE))</f>
        <v/>
      </c>
      <c r="D165" s="5"/>
      <c r="E165" s="5"/>
      <c r="F165" s="5"/>
      <c r="G165" s="5"/>
      <c r="H165" s="5"/>
      <c r="I165" s="5"/>
      <c r="J165" s="5"/>
      <c r="L165" s="25" t="s">
        <v>370</v>
      </c>
      <c r="M165" s="25" t="s">
        <v>370</v>
      </c>
    </row>
    <row r="166" spans="1:13" x14ac:dyDescent="0.25">
      <c r="A166" s="2">
        <v>43043</v>
      </c>
      <c r="B166" s="1" t="str">
        <f>IF($D166="","",VLOOKUP($D166,table!$A$1:$D$289,2,FALSE))</f>
        <v/>
      </c>
      <c r="C166" s="1" t="str">
        <f>IF($D166="","",VLOOKUP($D166,table!$A$1:$D$289,3,FALSE))</f>
        <v/>
      </c>
      <c r="D166" s="3"/>
      <c r="E166" s="3">
        <v>130.05000000000001</v>
      </c>
      <c r="F166" s="3"/>
      <c r="G166" s="3"/>
      <c r="H166" s="3"/>
      <c r="I166" s="3"/>
      <c r="J166" s="3"/>
      <c r="L166" s="25" t="s">
        <v>6</v>
      </c>
      <c r="M166" s="25" t="s">
        <v>7</v>
      </c>
    </row>
    <row r="167" spans="1:13" x14ac:dyDescent="0.25">
      <c r="A167" s="2"/>
      <c r="B167" s="1" t="str">
        <f>IF($D167="","",VLOOKUP($D167,table!$A$1:$D$289,2,FALSE))</f>
        <v/>
      </c>
      <c r="C167" s="1" t="str">
        <f>IF($D167="","",VLOOKUP($D167,table!$A$1:$D$289,3,FALSE))</f>
        <v/>
      </c>
      <c r="D167" s="5"/>
      <c r="E167" s="5"/>
      <c r="F167" s="5"/>
      <c r="G167" s="5"/>
      <c r="H167" s="5"/>
      <c r="I167" s="5"/>
      <c r="J167" s="5"/>
      <c r="L167" s="25" t="s">
        <v>370</v>
      </c>
      <c r="M167" s="25" t="s">
        <v>370</v>
      </c>
    </row>
    <row r="168" spans="1:13" x14ac:dyDescent="0.25">
      <c r="A168" s="2">
        <v>43043</v>
      </c>
      <c r="B168" s="1" t="str">
        <f>IF($D168="","",VLOOKUP($D168,table!$A$1:$D$289,2,FALSE))</f>
        <v/>
      </c>
      <c r="C168" s="1" t="str">
        <f>IF($D168="","",VLOOKUP($D168,table!$A$1:$D$289,3,FALSE))</f>
        <v/>
      </c>
      <c r="D168" s="3"/>
      <c r="E168" s="3">
        <v>100.04</v>
      </c>
      <c r="F168" s="3"/>
      <c r="G168" s="3"/>
      <c r="H168" s="3">
        <v>790</v>
      </c>
      <c r="I168" s="3"/>
      <c r="J168" s="3">
        <v>790</v>
      </c>
      <c r="L168" s="25" t="s">
        <v>13</v>
      </c>
      <c r="M168" s="25" t="s">
        <v>35</v>
      </c>
    </row>
    <row r="169" spans="1:13" x14ac:dyDescent="0.25">
      <c r="A169" s="2"/>
      <c r="B169" s="1" t="str">
        <f>IF($D169="","",VLOOKUP($D169,table!$A$1:$D$289,2,FALSE))</f>
        <v/>
      </c>
      <c r="C169" s="1" t="str">
        <f>IF($D169="","",VLOOKUP($D169,table!$A$1:$D$289,3,FALSE))</f>
        <v/>
      </c>
      <c r="D169" s="5"/>
      <c r="E169" s="5"/>
      <c r="F169" s="5"/>
      <c r="G169" s="5"/>
      <c r="H169" s="5"/>
      <c r="I169" s="5"/>
      <c r="J169" s="5"/>
      <c r="L169" s="25" t="s">
        <v>370</v>
      </c>
      <c r="M169" s="25" t="s">
        <v>370</v>
      </c>
    </row>
    <row r="170" spans="1:13" x14ac:dyDescent="0.25">
      <c r="A170" s="2">
        <v>43043</v>
      </c>
      <c r="B170" s="1" t="str">
        <f>IF($D170="","",VLOOKUP($D170,table!$A$1:$D$289,2,FALSE))</f>
        <v/>
      </c>
      <c r="C170" s="1" t="str">
        <f>IF($D170="","",VLOOKUP($D170,table!$A$1:$D$289,3,FALSE))</f>
        <v/>
      </c>
      <c r="D170" s="3"/>
      <c r="E170" s="3">
        <v>34.01</v>
      </c>
      <c r="F170" s="3"/>
      <c r="G170" s="3"/>
      <c r="H170" s="3">
        <v>105</v>
      </c>
      <c r="I170" s="3"/>
      <c r="J170" s="3">
        <v>105</v>
      </c>
      <c r="L170" s="25" t="s">
        <v>20</v>
      </c>
      <c r="M170" s="25" t="s">
        <v>47</v>
      </c>
    </row>
    <row r="171" spans="1:13" x14ac:dyDescent="0.25">
      <c r="A171" s="2"/>
      <c r="B171" s="1" t="str">
        <f>IF($D171="","",VLOOKUP($D171,table!$A$1:$D$289,2,FALSE))</f>
        <v/>
      </c>
      <c r="C171" s="1" t="str">
        <f>IF($D171="","",VLOOKUP($D171,table!$A$1:$D$289,3,FALSE))</f>
        <v/>
      </c>
      <c r="D171" s="5"/>
      <c r="E171" s="5"/>
      <c r="F171" s="5"/>
      <c r="G171" s="5"/>
      <c r="H171" s="5"/>
      <c r="I171" s="5"/>
      <c r="J171" s="5"/>
      <c r="L171" s="25" t="s">
        <v>370</v>
      </c>
      <c r="M171" s="25" t="s">
        <v>370</v>
      </c>
    </row>
    <row r="172" spans="1:13" x14ac:dyDescent="0.25">
      <c r="A172" s="2">
        <v>43043</v>
      </c>
      <c r="B172" s="1" t="str">
        <f>IF($D172="","",VLOOKUP($D172,table!$A$1:$D$289,2,FALSE))</f>
        <v/>
      </c>
      <c r="C172" s="1" t="str">
        <f>IF($D172="","",VLOOKUP($D172,table!$A$1:$D$289,3,FALSE))</f>
        <v/>
      </c>
      <c r="D172" s="3"/>
      <c r="E172" s="3">
        <v>459</v>
      </c>
      <c r="F172" s="3"/>
      <c r="G172" s="3"/>
      <c r="H172" s="3">
        <v>1500</v>
      </c>
      <c r="I172" s="3"/>
      <c r="J172" s="3">
        <v>1500</v>
      </c>
      <c r="L172" s="25" t="s">
        <v>22</v>
      </c>
      <c r="M172" s="25" t="s">
        <v>48</v>
      </c>
    </row>
    <row r="173" spans="1:13" x14ac:dyDescent="0.25">
      <c r="A173" s="2"/>
      <c r="B173" s="1" t="str">
        <f>IF($D173="","",VLOOKUP($D173,table!$A$1:$D$289,2,FALSE))</f>
        <v/>
      </c>
      <c r="C173" s="1" t="str">
        <f>IF($D173="","",VLOOKUP($D173,table!$A$1:$D$289,3,FALSE))</f>
        <v/>
      </c>
      <c r="D173" s="5"/>
      <c r="E173" s="5"/>
      <c r="F173" s="5"/>
      <c r="G173" s="5"/>
      <c r="H173" s="5"/>
      <c r="I173" s="5"/>
      <c r="J173" s="5"/>
      <c r="L173" s="25" t="s">
        <v>370</v>
      </c>
      <c r="M173" s="25" t="s">
        <v>370</v>
      </c>
    </row>
    <row r="174" spans="1:13" x14ac:dyDescent="0.25">
      <c r="A174" s="2">
        <v>43043</v>
      </c>
      <c r="B174" s="1" t="str">
        <f>IF($D174="","",VLOOKUP($D174,table!$A$1:$D$289,2,FALSE))</f>
        <v/>
      </c>
      <c r="C174" s="1" t="str">
        <f>IF($D174="","",VLOOKUP($D174,table!$A$1:$D$289,3,FALSE))</f>
        <v/>
      </c>
      <c r="D174" s="3"/>
      <c r="E174" s="3">
        <v>420.01</v>
      </c>
      <c r="F174" s="3">
        <v>1300</v>
      </c>
      <c r="G174" s="3"/>
      <c r="H174" s="3"/>
      <c r="I174" s="3"/>
      <c r="J174" s="3">
        <v>1300</v>
      </c>
      <c r="L174" s="25" t="s">
        <v>22</v>
      </c>
      <c r="M174" s="25" t="s">
        <v>49</v>
      </c>
    </row>
    <row r="175" spans="1:13" x14ac:dyDescent="0.25">
      <c r="A175" s="2"/>
      <c r="B175" s="1" t="str">
        <f>IF($D175="","",VLOOKUP($D175,table!$A$1:$D$289,2,FALSE))</f>
        <v/>
      </c>
      <c r="C175" s="1" t="str">
        <f>IF($D175="","",VLOOKUP($D175,table!$A$1:$D$289,3,FALSE))</f>
        <v/>
      </c>
      <c r="D175" s="5"/>
      <c r="E175" s="5"/>
      <c r="F175" s="5"/>
      <c r="G175" s="5"/>
      <c r="H175" s="5"/>
      <c r="I175" s="5"/>
      <c r="J175" s="5"/>
      <c r="L175" s="25" t="s">
        <v>370</v>
      </c>
      <c r="M175" s="25" t="s">
        <v>370</v>
      </c>
    </row>
    <row r="176" spans="1:13" x14ac:dyDescent="0.25">
      <c r="A176" s="2">
        <v>43043</v>
      </c>
      <c r="B176" s="1" t="str">
        <f>IF($D176="","",VLOOKUP($D176,table!$A$1:$D$289,2,FALSE))</f>
        <v/>
      </c>
      <c r="C176" s="1" t="str">
        <f>IF($D176="","",VLOOKUP($D176,table!$A$1:$D$289,3,FALSE))</f>
        <v/>
      </c>
      <c r="D176" s="3"/>
      <c r="E176" s="3">
        <v>100.04</v>
      </c>
      <c r="F176" s="3"/>
      <c r="G176" s="3"/>
      <c r="H176" s="3"/>
      <c r="I176" s="3"/>
      <c r="J176" s="3"/>
      <c r="L176" s="25" t="s">
        <v>13</v>
      </c>
      <c r="M176" s="25" t="s">
        <v>35</v>
      </c>
    </row>
    <row r="177" spans="1:13" x14ac:dyDescent="0.25">
      <c r="A177" s="2"/>
      <c r="B177" s="1" t="str">
        <f>IF($D177="","",VLOOKUP($D177,table!$A$1:$D$289,2,FALSE))</f>
        <v/>
      </c>
      <c r="C177" s="1" t="str">
        <f>IF($D177="","",VLOOKUP($D177,table!$A$1:$D$289,3,FALSE))</f>
        <v/>
      </c>
      <c r="D177" s="5"/>
      <c r="E177" s="5"/>
      <c r="F177" s="5"/>
      <c r="G177" s="5"/>
      <c r="H177" s="5"/>
      <c r="I177" s="5"/>
      <c r="J177" s="5"/>
      <c r="L177" s="25" t="s">
        <v>370</v>
      </c>
      <c r="M177" s="25" t="s">
        <v>370</v>
      </c>
    </row>
    <row r="178" spans="1:13" x14ac:dyDescent="0.25">
      <c r="A178" s="2">
        <v>43043</v>
      </c>
      <c r="B178" s="1" t="str">
        <f>IF($D178="","",VLOOKUP($D178,table!$A$1:$D$289,2,FALSE))</f>
        <v/>
      </c>
      <c r="C178" s="1" t="str">
        <f>IF($D178="","",VLOOKUP($D178,table!$A$1:$D$289,3,FALSE))</f>
        <v/>
      </c>
      <c r="D178" s="3"/>
      <c r="E178" s="3">
        <v>25.02</v>
      </c>
      <c r="F178" s="3"/>
      <c r="G178" s="3"/>
      <c r="H178" s="3">
        <v>400</v>
      </c>
      <c r="I178" s="3"/>
      <c r="J178" s="3">
        <v>400</v>
      </c>
      <c r="L178" s="25" t="s">
        <v>8</v>
      </c>
      <c r="M178" s="25" t="s">
        <v>10</v>
      </c>
    </row>
    <row r="179" spans="1:13" x14ac:dyDescent="0.25">
      <c r="A179" s="2"/>
      <c r="B179" s="1" t="str">
        <f>IF($D179="","",VLOOKUP($D179,table!$A$1:$D$289,2,FALSE))</f>
        <v/>
      </c>
      <c r="C179" s="1" t="str">
        <f>IF($D179="","",VLOOKUP($D179,table!$A$1:$D$289,3,FALSE))</f>
        <v/>
      </c>
      <c r="D179" s="5"/>
      <c r="E179" s="5"/>
      <c r="F179" s="5"/>
      <c r="G179" s="5"/>
      <c r="H179" s="5"/>
      <c r="I179" s="5"/>
      <c r="J179" s="5"/>
      <c r="L179" s="25" t="s">
        <v>370</v>
      </c>
      <c r="M179" s="25" t="s">
        <v>370</v>
      </c>
    </row>
    <row r="180" spans="1:13" x14ac:dyDescent="0.25">
      <c r="A180" s="2">
        <v>43043</v>
      </c>
      <c r="B180" s="1" t="str">
        <f>IF($D180="","",VLOOKUP($D180,table!$A$1:$D$289,2,FALSE))</f>
        <v/>
      </c>
      <c r="C180" s="1" t="str">
        <f>IF($D180="","",VLOOKUP($D180,table!$A$1:$D$289,3,FALSE))</f>
        <v/>
      </c>
      <c r="D180" s="3"/>
      <c r="E180" s="3">
        <v>46.02</v>
      </c>
      <c r="F180" s="3"/>
      <c r="G180" s="3"/>
      <c r="H180" s="3">
        <v>160</v>
      </c>
      <c r="I180" s="3"/>
      <c r="J180" s="3">
        <v>160</v>
      </c>
      <c r="L180" s="25" t="s">
        <v>20</v>
      </c>
      <c r="M180" s="25" t="s">
        <v>50</v>
      </c>
    </row>
    <row r="181" spans="1:13" x14ac:dyDescent="0.25">
      <c r="A181" s="2"/>
      <c r="B181" s="1" t="str">
        <f>IF($D181="","",VLOOKUP($D181,table!$A$1:$D$289,2,FALSE))</f>
        <v/>
      </c>
      <c r="C181" s="1" t="str">
        <f>IF($D181="","",VLOOKUP($D181,table!$A$1:$D$289,3,FALSE))</f>
        <v/>
      </c>
      <c r="D181" s="5"/>
      <c r="E181" s="5"/>
      <c r="F181" s="5"/>
      <c r="G181" s="5"/>
      <c r="H181" s="5"/>
      <c r="I181" s="5"/>
      <c r="J181" s="5"/>
      <c r="L181" s="25" t="s">
        <v>370</v>
      </c>
      <c r="M181" s="25" t="s">
        <v>370</v>
      </c>
    </row>
    <row r="182" spans="1:13" x14ac:dyDescent="0.25">
      <c r="A182" s="2">
        <v>43055</v>
      </c>
      <c r="B182" s="1" t="str">
        <f>IF($D182="","",VLOOKUP($D182,table!$A$1:$D$289,2,FALSE))</f>
        <v/>
      </c>
      <c r="C182" s="1" t="str">
        <f>IF($D182="","",VLOOKUP($D182,table!$A$1:$D$289,3,FALSE))</f>
        <v/>
      </c>
      <c r="D182" s="3"/>
      <c r="E182" s="3">
        <v>130.1</v>
      </c>
      <c r="F182" s="3"/>
      <c r="G182" s="3"/>
      <c r="H182" s="3"/>
      <c r="I182" s="3"/>
      <c r="J182" s="3"/>
      <c r="L182" s="25" t="s">
        <v>6</v>
      </c>
      <c r="M182" s="25" t="s">
        <v>51</v>
      </c>
    </row>
    <row r="183" spans="1:13" x14ac:dyDescent="0.25">
      <c r="A183" s="2"/>
      <c r="B183" s="1" t="str">
        <f>IF($D183="","",VLOOKUP($D183,table!$A$1:$D$289,2,FALSE))</f>
        <v/>
      </c>
      <c r="C183" s="1" t="str">
        <f>IF($D183="","",VLOOKUP($D183,table!$A$1:$D$289,3,FALSE))</f>
        <v/>
      </c>
      <c r="D183" s="5"/>
      <c r="E183" s="5"/>
      <c r="F183" s="5"/>
      <c r="G183" s="5"/>
      <c r="H183" s="5"/>
      <c r="I183" s="5"/>
      <c r="J183" s="5"/>
      <c r="L183" s="25" t="s">
        <v>370</v>
      </c>
      <c r="M183" s="25" t="s">
        <v>370</v>
      </c>
    </row>
    <row r="184" spans="1:13" x14ac:dyDescent="0.25">
      <c r="A184" s="2">
        <v>43055</v>
      </c>
      <c r="B184" s="1" t="str">
        <f>IF($D184="","",VLOOKUP($D184,table!$A$1:$D$289,2,FALSE))</f>
        <v/>
      </c>
      <c r="C184" s="1" t="str">
        <f>IF($D184="","",VLOOKUP($D184,table!$A$1:$D$289,3,FALSE))</f>
        <v/>
      </c>
      <c r="D184" s="3"/>
      <c r="E184" s="3">
        <v>100.1</v>
      </c>
      <c r="F184" s="3"/>
      <c r="G184" s="3"/>
      <c r="H184" s="3"/>
      <c r="I184" s="3"/>
      <c r="J184" s="3"/>
      <c r="L184" s="25" t="s">
        <v>13</v>
      </c>
      <c r="M184" s="25" t="s">
        <v>14</v>
      </c>
    </row>
    <row r="185" spans="1:13" x14ac:dyDescent="0.25">
      <c r="A185" s="2"/>
      <c r="B185" s="1" t="str">
        <f>IF($D185="","",VLOOKUP($D185,table!$A$1:$D$289,2,FALSE))</f>
        <v/>
      </c>
      <c r="C185" s="1" t="str">
        <f>IF($D185="","",VLOOKUP($D185,table!$A$1:$D$289,3,FALSE))</f>
        <v/>
      </c>
      <c r="D185" s="5"/>
      <c r="E185" s="5"/>
      <c r="F185" s="5"/>
      <c r="G185" s="5"/>
      <c r="H185" s="5"/>
      <c r="I185" s="5"/>
      <c r="J185" s="5"/>
      <c r="L185" s="25" t="s">
        <v>370</v>
      </c>
      <c r="M185" s="25" t="s">
        <v>370</v>
      </c>
    </row>
    <row r="186" spans="1:13" x14ac:dyDescent="0.25">
      <c r="A186" s="2">
        <v>43055</v>
      </c>
      <c r="B186" s="1" t="str">
        <f>IF($D186="","",VLOOKUP($D186,table!$A$1:$D$289,2,FALSE))</f>
        <v/>
      </c>
      <c r="C186" s="1" t="str">
        <f>IF($D186="","",VLOOKUP($D186,table!$A$1:$D$289,3,FALSE))</f>
        <v/>
      </c>
      <c r="D186" s="3"/>
      <c r="E186" s="3">
        <v>80.010000000000005</v>
      </c>
      <c r="F186" s="3"/>
      <c r="G186" s="3"/>
      <c r="H186" s="3">
        <v>990</v>
      </c>
      <c r="I186" s="3"/>
      <c r="J186" s="3">
        <v>990</v>
      </c>
      <c r="L186" s="25" t="s">
        <v>15</v>
      </c>
      <c r="M186" s="25" t="s">
        <v>40</v>
      </c>
    </row>
    <row r="187" spans="1:13" x14ac:dyDescent="0.25">
      <c r="A187" s="2"/>
      <c r="B187" s="1" t="str">
        <f>IF($D187="","",VLOOKUP($D187,table!$A$1:$D$289,2,FALSE))</f>
        <v/>
      </c>
      <c r="C187" s="1" t="str">
        <f>IF($D187="","",VLOOKUP($D187,table!$A$1:$D$289,3,FALSE))</f>
        <v/>
      </c>
      <c r="D187" s="5"/>
      <c r="E187" s="5"/>
      <c r="F187" s="5"/>
      <c r="G187" s="5"/>
      <c r="H187" s="5"/>
      <c r="I187" s="5"/>
      <c r="J187" s="5"/>
      <c r="L187" s="25" t="s">
        <v>370</v>
      </c>
      <c r="M187" s="25" t="s">
        <v>370</v>
      </c>
    </row>
    <row r="188" spans="1:13" x14ac:dyDescent="0.25">
      <c r="A188" s="2">
        <v>43055</v>
      </c>
      <c r="B188" s="1" t="str">
        <f>IF($D188="","",VLOOKUP($D188,table!$A$1:$D$289,2,FALSE))</f>
        <v/>
      </c>
      <c r="C188" s="1" t="str">
        <f>IF($D188="","",VLOOKUP($D188,table!$A$1:$D$289,3,FALSE))</f>
        <v/>
      </c>
      <c r="D188" s="3"/>
      <c r="E188" s="3">
        <v>95.01</v>
      </c>
      <c r="F188" s="3"/>
      <c r="G188" s="3"/>
      <c r="H188" s="3">
        <v>300</v>
      </c>
      <c r="I188" s="3"/>
      <c r="J188" s="3">
        <v>300</v>
      </c>
      <c r="L188" s="25" t="s">
        <v>6</v>
      </c>
      <c r="M188" s="25" t="s">
        <v>52</v>
      </c>
    </row>
    <row r="189" spans="1:13" x14ac:dyDescent="0.25">
      <c r="A189" s="2"/>
      <c r="B189" s="1" t="str">
        <f>IF($D189="","",VLOOKUP($D189,table!$A$1:$D$289,2,FALSE))</f>
        <v/>
      </c>
      <c r="C189" s="1" t="str">
        <f>IF($D189="","",VLOOKUP($D189,table!$A$1:$D$289,3,FALSE))</f>
        <v/>
      </c>
      <c r="D189" s="5"/>
      <c r="E189" s="5"/>
      <c r="F189" s="5"/>
      <c r="G189" s="5"/>
      <c r="H189" s="5"/>
      <c r="I189" s="5"/>
      <c r="J189" s="5"/>
      <c r="L189" s="25" t="s">
        <v>370</v>
      </c>
      <c r="M189" s="25" t="s">
        <v>370</v>
      </c>
    </row>
    <row r="190" spans="1:13" x14ac:dyDescent="0.25">
      <c r="A190" s="2">
        <v>43056</v>
      </c>
      <c r="B190" s="1" t="str">
        <f>IF($D190="","",VLOOKUP($D190,table!$A$1:$D$289,2,FALSE))</f>
        <v/>
      </c>
      <c r="C190" s="1" t="str">
        <f>IF($D190="","",VLOOKUP($D190,table!$A$1:$D$289,3,FALSE))</f>
        <v/>
      </c>
      <c r="D190" s="3"/>
      <c r="E190" s="3">
        <v>25.02</v>
      </c>
      <c r="F190" s="3"/>
      <c r="G190" s="3"/>
      <c r="H190" s="3">
        <v>79</v>
      </c>
      <c r="I190" s="3"/>
      <c r="J190" s="3">
        <v>79</v>
      </c>
      <c r="L190" s="25" t="s">
        <v>8</v>
      </c>
      <c r="M190" s="25" t="s">
        <v>10</v>
      </c>
    </row>
    <row r="191" spans="1:13" x14ac:dyDescent="0.25">
      <c r="A191" s="2"/>
      <c r="B191" s="1" t="str">
        <f>IF($D191="","",VLOOKUP($D191,table!$A$1:$D$289,2,FALSE))</f>
        <v/>
      </c>
      <c r="C191" s="1" t="str">
        <f>IF($D191="","",VLOOKUP($D191,table!$A$1:$D$289,3,FALSE))</f>
        <v/>
      </c>
      <c r="D191" s="5"/>
      <c r="E191" s="5"/>
      <c r="F191" s="5"/>
      <c r="G191" s="5"/>
      <c r="H191" s="5"/>
      <c r="I191" s="5"/>
      <c r="J191" s="5"/>
      <c r="L191" s="25" t="s">
        <v>370</v>
      </c>
      <c r="M191" s="25" t="s">
        <v>370</v>
      </c>
    </row>
    <row r="192" spans="1:13" x14ac:dyDescent="0.25">
      <c r="A192" s="2">
        <v>43056</v>
      </c>
      <c r="B192" s="1" t="str">
        <f>IF($D192="","",VLOOKUP($D192,table!$A$1:$D$289,2,FALSE))</f>
        <v/>
      </c>
      <c r="C192" s="1" t="str">
        <f>IF($D192="","",VLOOKUP($D192,table!$A$1:$D$289,3,FALSE))</f>
        <v/>
      </c>
      <c r="D192" s="3"/>
      <c r="E192" s="3">
        <v>100.1</v>
      </c>
      <c r="F192" s="3"/>
      <c r="G192" s="3"/>
      <c r="H192" s="3"/>
      <c r="I192" s="3"/>
      <c r="J192" s="3"/>
      <c r="L192" s="25" t="s">
        <v>13</v>
      </c>
      <c r="M192" s="25" t="s">
        <v>14</v>
      </c>
    </row>
    <row r="193" spans="1:13" x14ac:dyDescent="0.25">
      <c r="A193" s="2"/>
      <c r="B193" s="1" t="str">
        <f>IF($D193="","",VLOOKUP($D193,table!$A$1:$D$289,2,FALSE))</f>
        <v/>
      </c>
      <c r="C193" s="1" t="str">
        <f>IF($D193="","",VLOOKUP($D193,table!$A$1:$D$289,3,FALSE))</f>
        <v/>
      </c>
      <c r="D193" s="5"/>
      <c r="E193" s="5"/>
      <c r="F193" s="5"/>
      <c r="G193" s="5"/>
      <c r="H193" s="5"/>
      <c r="I193" s="5"/>
      <c r="J193" s="5"/>
      <c r="L193" s="25" t="s">
        <v>370</v>
      </c>
      <c r="M193" s="25" t="s">
        <v>370</v>
      </c>
    </row>
    <row r="194" spans="1:13" x14ac:dyDescent="0.25">
      <c r="A194" s="2">
        <v>43056</v>
      </c>
      <c r="B194" s="1" t="str">
        <f>IF($D194="","",VLOOKUP($D194,table!$A$1:$D$289,2,FALSE))</f>
        <v/>
      </c>
      <c r="C194" s="1" t="str">
        <f>IF($D194="","",VLOOKUP($D194,table!$A$1:$D$289,3,FALSE))</f>
        <v/>
      </c>
      <c r="D194" s="3"/>
      <c r="E194" s="3">
        <v>100.04</v>
      </c>
      <c r="F194" s="3"/>
      <c r="G194" s="3"/>
      <c r="H194" s="3"/>
      <c r="I194" s="3"/>
      <c r="J194" s="3"/>
      <c r="L194" s="25" t="s">
        <v>13</v>
      </c>
      <c r="M194" s="25" t="s">
        <v>35</v>
      </c>
    </row>
    <row r="195" spans="1:13" x14ac:dyDescent="0.25">
      <c r="A195" s="2"/>
      <c r="B195" s="1" t="str">
        <f>IF($D195="","",VLOOKUP($D195,table!$A$1:$D$289,2,FALSE))</f>
        <v/>
      </c>
      <c r="C195" s="1" t="str">
        <f>IF($D195="","",VLOOKUP($D195,table!$A$1:$D$289,3,FALSE))</f>
        <v/>
      </c>
      <c r="D195" s="5"/>
      <c r="E195" s="5"/>
      <c r="F195" s="5"/>
      <c r="G195" s="5"/>
      <c r="H195" s="5"/>
      <c r="I195" s="5"/>
      <c r="J195" s="5"/>
      <c r="L195" s="25" t="s">
        <v>370</v>
      </c>
      <c r="M195" s="25" t="s">
        <v>370</v>
      </c>
    </row>
    <row r="196" spans="1:13" x14ac:dyDescent="0.25">
      <c r="A196" s="2">
        <v>43056</v>
      </c>
      <c r="B196" s="1" t="str">
        <f>IF($D196="","",VLOOKUP($D196,table!$A$1:$D$289,2,FALSE))</f>
        <v/>
      </c>
      <c r="C196" s="1" t="str">
        <f>IF($D196="","",VLOOKUP($D196,table!$A$1:$D$289,3,FALSE))</f>
        <v/>
      </c>
      <c r="D196" s="3"/>
      <c r="E196" s="3">
        <v>100.11</v>
      </c>
      <c r="F196" s="3"/>
      <c r="G196" s="3"/>
      <c r="H196" s="3"/>
      <c r="I196" s="3"/>
      <c r="J196" s="3"/>
      <c r="L196" s="25" t="s">
        <v>13</v>
      </c>
      <c r="M196" s="25" t="s">
        <v>53</v>
      </c>
    </row>
    <row r="197" spans="1:13" x14ac:dyDescent="0.25">
      <c r="A197" s="2"/>
      <c r="B197" s="1" t="str">
        <f>IF($D197="","",VLOOKUP($D197,table!$A$1:$D$289,2,FALSE))</f>
        <v/>
      </c>
      <c r="C197" s="1" t="str">
        <f>IF($D197="","",VLOOKUP($D197,table!$A$1:$D$289,3,FALSE))</f>
        <v/>
      </c>
      <c r="D197" s="5"/>
      <c r="E197" s="5"/>
      <c r="F197" s="5"/>
      <c r="G197" s="5"/>
      <c r="H197" s="5"/>
      <c r="I197" s="5"/>
      <c r="J197" s="5"/>
      <c r="L197" s="25" t="s">
        <v>370</v>
      </c>
      <c r="M197" s="25" t="s">
        <v>370</v>
      </c>
    </row>
    <row r="198" spans="1:13" x14ac:dyDescent="0.25">
      <c r="A198" s="2">
        <v>43056</v>
      </c>
      <c r="B198" s="1" t="str">
        <f>IF($D198="","",VLOOKUP($D198,table!$A$1:$D$289,2,FALSE))</f>
        <v/>
      </c>
      <c r="C198" s="1" t="str">
        <f>IF($D198="","",VLOOKUP($D198,table!$A$1:$D$289,3,FALSE))</f>
        <v/>
      </c>
      <c r="D198" s="3"/>
      <c r="E198" s="3">
        <v>12.01</v>
      </c>
      <c r="F198" s="3"/>
      <c r="G198" s="3"/>
      <c r="H198" s="3">
        <v>1000</v>
      </c>
      <c r="I198" s="3"/>
      <c r="J198" s="3">
        <v>1000</v>
      </c>
      <c r="L198" s="25" t="s">
        <v>20</v>
      </c>
      <c r="M198" s="25" t="s">
        <v>27</v>
      </c>
    </row>
    <row r="199" spans="1:13" x14ac:dyDescent="0.25">
      <c r="A199" s="2"/>
      <c r="B199" s="1" t="str">
        <f>IF($D199="","",VLOOKUP($D199,table!$A$1:$D$289,2,FALSE))</f>
        <v/>
      </c>
      <c r="C199" s="1" t="str">
        <f>IF($D199="","",VLOOKUP($D199,table!$A$1:$D$289,3,FALSE))</f>
        <v/>
      </c>
      <c r="D199" s="5"/>
      <c r="E199" s="5"/>
      <c r="F199" s="5"/>
      <c r="G199" s="5"/>
      <c r="H199" s="5"/>
      <c r="I199" s="5"/>
      <c r="J199" s="5"/>
      <c r="L199" s="25" t="s">
        <v>370</v>
      </c>
      <c r="M199" s="25" t="s">
        <v>370</v>
      </c>
    </row>
    <row r="200" spans="1:13" x14ac:dyDescent="0.25">
      <c r="A200" s="2">
        <v>43056</v>
      </c>
      <c r="B200" s="1" t="str">
        <f>IF($D200="","",VLOOKUP($D200,table!$A$1:$D$289,2,FALSE))</f>
        <v/>
      </c>
      <c r="C200" s="1" t="str">
        <f>IF($D200="","",VLOOKUP($D200,table!$A$1:$D$289,3,FALSE))</f>
        <v/>
      </c>
      <c r="D200" s="3"/>
      <c r="E200" s="3">
        <v>130.03</v>
      </c>
      <c r="F200" s="3"/>
      <c r="G200" s="3"/>
      <c r="H200" s="3">
        <v>400</v>
      </c>
      <c r="I200" s="3"/>
      <c r="J200" s="3">
        <v>400</v>
      </c>
      <c r="L200" s="25" t="s">
        <v>6</v>
      </c>
      <c r="M200" s="25" t="s">
        <v>33</v>
      </c>
    </row>
    <row r="201" spans="1:13" x14ac:dyDescent="0.25">
      <c r="A201" s="2"/>
      <c r="B201" s="1" t="str">
        <f>IF($D201="","",VLOOKUP($D201,table!$A$1:$D$289,2,FALSE))</f>
        <v/>
      </c>
      <c r="C201" s="1" t="str">
        <f>IF($D201="","",VLOOKUP($D201,table!$A$1:$D$289,3,FALSE))</f>
        <v/>
      </c>
      <c r="D201" s="5"/>
      <c r="E201" s="5"/>
      <c r="F201" s="5"/>
      <c r="G201" s="5"/>
      <c r="H201" s="5"/>
      <c r="I201" s="5"/>
      <c r="J201" s="5"/>
      <c r="L201" s="25" t="s">
        <v>370</v>
      </c>
      <c r="M201" s="25" t="s">
        <v>370</v>
      </c>
    </row>
    <row r="202" spans="1:13" x14ac:dyDescent="0.25">
      <c r="A202" s="2">
        <v>43056</v>
      </c>
      <c r="B202" s="1" t="str">
        <f>IF($D202="","",VLOOKUP($D202,table!$A$1:$D$289,2,FALSE))</f>
        <v/>
      </c>
      <c r="C202" s="1" t="str">
        <f>IF($D202="","",VLOOKUP($D202,table!$A$1:$D$289,3,FALSE))</f>
        <v/>
      </c>
      <c r="D202" s="3"/>
      <c r="E202" s="3">
        <v>130.1</v>
      </c>
      <c r="F202" s="3"/>
      <c r="G202" s="3"/>
      <c r="H202" s="3">
        <v>400</v>
      </c>
      <c r="I202" s="3"/>
      <c r="J202" s="3">
        <v>400</v>
      </c>
      <c r="L202" s="25" t="s">
        <v>6</v>
      </c>
      <c r="M202" s="25" t="s">
        <v>51</v>
      </c>
    </row>
    <row r="203" spans="1:13" x14ac:dyDescent="0.25">
      <c r="A203" s="2"/>
      <c r="B203" s="1" t="str">
        <f>IF($D203="","",VLOOKUP($D203,table!$A$1:$D$289,2,FALSE))</f>
        <v/>
      </c>
      <c r="C203" s="1" t="str">
        <f>IF($D203="","",VLOOKUP($D203,table!$A$1:$D$289,3,FALSE))</f>
        <v/>
      </c>
      <c r="D203" s="5"/>
      <c r="E203" s="5"/>
      <c r="F203" s="5"/>
      <c r="G203" s="5"/>
      <c r="H203" s="5"/>
      <c r="I203" s="5"/>
      <c r="J203" s="5"/>
      <c r="L203" s="25" t="s">
        <v>370</v>
      </c>
      <c r="M203" s="25" t="s">
        <v>370</v>
      </c>
    </row>
    <row r="204" spans="1:13" x14ac:dyDescent="0.25">
      <c r="A204" s="2">
        <v>43056</v>
      </c>
      <c r="B204" s="1" t="str">
        <f>IF($D204="","",VLOOKUP($D204,table!$A$1:$D$289,2,FALSE))</f>
        <v/>
      </c>
      <c r="C204" s="1" t="str">
        <f>IF($D204="","",VLOOKUP($D204,table!$A$1:$D$289,3,FALSE))</f>
        <v/>
      </c>
      <c r="D204" s="3"/>
      <c r="E204" s="3">
        <v>130.1</v>
      </c>
      <c r="F204" s="3"/>
      <c r="G204" s="3"/>
      <c r="H204" s="3"/>
      <c r="I204" s="3"/>
      <c r="J204" s="3"/>
      <c r="L204" s="25" t="s">
        <v>6</v>
      </c>
      <c r="M204" s="25" t="s">
        <v>51</v>
      </c>
    </row>
    <row r="205" spans="1:13" x14ac:dyDescent="0.25">
      <c r="A205" s="2"/>
      <c r="B205" s="1" t="str">
        <f>IF($D205="","",VLOOKUP($D205,table!$A$1:$D$289,2,FALSE))</f>
        <v/>
      </c>
      <c r="C205" s="1" t="str">
        <f>IF($D205="","",VLOOKUP($D205,table!$A$1:$D$289,3,FALSE))</f>
        <v/>
      </c>
      <c r="D205" s="5"/>
      <c r="E205" s="5"/>
      <c r="F205" s="5"/>
      <c r="G205" s="5"/>
      <c r="H205" s="5"/>
      <c r="I205" s="5"/>
      <c r="J205" s="5"/>
      <c r="L205" s="25" t="s">
        <v>370</v>
      </c>
      <c r="M205" s="25" t="s">
        <v>370</v>
      </c>
    </row>
    <row r="206" spans="1:13" x14ac:dyDescent="0.25">
      <c r="A206" s="2">
        <v>43056</v>
      </c>
      <c r="B206" s="1" t="str">
        <f>IF($D206="","",VLOOKUP($D206,table!$A$1:$D$289,2,FALSE))</f>
        <v/>
      </c>
      <c r="C206" s="1" t="str">
        <f>IF($D206="","",VLOOKUP($D206,table!$A$1:$D$289,3,FALSE))</f>
        <v/>
      </c>
      <c r="D206" s="3"/>
      <c r="E206" s="3">
        <v>130.1</v>
      </c>
      <c r="F206" s="3"/>
      <c r="G206" s="3"/>
      <c r="H206" s="3"/>
      <c r="I206" s="3"/>
      <c r="J206" s="3"/>
      <c r="L206" s="25" t="s">
        <v>6</v>
      </c>
      <c r="M206" s="25" t="s">
        <v>51</v>
      </c>
    </row>
    <row r="207" spans="1:13" x14ac:dyDescent="0.25">
      <c r="A207" s="2"/>
      <c r="B207" s="1" t="str">
        <f>IF($D207="","",VLOOKUP($D207,table!$A$1:$D$289,2,FALSE))</f>
        <v/>
      </c>
      <c r="C207" s="1" t="str">
        <f>IF($D207="","",VLOOKUP($D207,table!$A$1:$D$289,3,FALSE))</f>
        <v/>
      </c>
      <c r="D207" s="5"/>
      <c r="E207" s="5"/>
      <c r="F207" s="5"/>
      <c r="G207" s="5"/>
      <c r="H207" s="5"/>
      <c r="I207" s="5"/>
      <c r="J207" s="5"/>
      <c r="L207" s="25" t="s">
        <v>370</v>
      </c>
      <c r="M207" s="25" t="s">
        <v>370</v>
      </c>
    </row>
    <row r="208" spans="1:13" x14ac:dyDescent="0.25">
      <c r="A208" s="2">
        <v>43056</v>
      </c>
      <c r="B208" s="1" t="str">
        <f>IF($D208="","",VLOOKUP($D208,table!$A$1:$D$289,2,FALSE))</f>
        <v/>
      </c>
      <c r="C208" s="1" t="str">
        <f>IF($D208="","",VLOOKUP($D208,table!$A$1:$D$289,3,FALSE))</f>
        <v/>
      </c>
      <c r="D208" s="3"/>
      <c r="E208" s="3">
        <v>100.04</v>
      </c>
      <c r="F208" s="3"/>
      <c r="G208" s="3"/>
      <c r="H208" s="3"/>
      <c r="I208" s="3"/>
      <c r="J208" s="3"/>
      <c r="L208" s="25" t="s">
        <v>13</v>
      </c>
      <c r="M208" s="25" t="s">
        <v>35</v>
      </c>
    </row>
    <row r="209" spans="1:13" x14ac:dyDescent="0.25">
      <c r="A209" s="2"/>
      <c r="B209" s="1" t="str">
        <f>IF($D209="","",VLOOKUP($D209,table!$A$1:$D$289,2,FALSE))</f>
        <v/>
      </c>
      <c r="C209" s="1" t="str">
        <f>IF($D209="","",VLOOKUP($D209,table!$A$1:$D$289,3,FALSE))</f>
        <v/>
      </c>
      <c r="D209" s="5"/>
      <c r="E209" s="5"/>
      <c r="F209" s="5"/>
      <c r="G209" s="5"/>
      <c r="H209" s="5"/>
      <c r="I209" s="5"/>
      <c r="J209" s="5"/>
      <c r="L209" s="25" t="s">
        <v>370</v>
      </c>
      <c r="M209" s="25" t="s">
        <v>370</v>
      </c>
    </row>
    <row r="210" spans="1:13" x14ac:dyDescent="0.25">
      <c r="A210" s="2">
        <v>43056</v>
      </c>
      <c r="B210" s="1" t="str">
        <f>IF($D210="","",VLOOKUP($D210,table!$A$1:$D$289,2,FALSE))</f>
        <v/>
      </c>
      <c r="C210" s="1" t="str">
        <f>IF($D210="","",VLOOKUP($D210,table!$A$1:$D$289,3,FALSE))</f>
        <v/>
      </c>
      <c r="D210" s="3"/>
      <c r="E210" s="3">
        <v>16.09</v>
      </c>
      <c r="F210" s="3"/>
      <c r="G210" s="3"/>
      <c r="H210" s="3">
        <v>1200</v>
      </c>
      <c r="I210" s="3"/>
      <c r="J210" s="3">
        <v>1200</v>
      </c>
      <c r="L210" s="25" t="s">
        <v>15</v>
      </c>
      <c r="M210" s="25" t="s">
        <v>54</v>
      </c>
    </row>
    <row r="211" spans="1:13" x14ac:dyDescent="0.25">
      <c r="A211" s="2"/>
      <c r="B211" s="1" t="str">
        <f>IF($D211="","",VLOOKUP($D211,table!$A$1:$D$289,2,FALSE))</f>
        <v/>
      </c>
      <c r="C211" s="1" t="str">
        <f>IF($D211="","",VLOOKUP($D211,table!$A$1:$D$289,3,FALSE))</f>
        <v/>
      </c>
      <c r="D211" s="5"/>
      <c r="E211" s="5"/>
      <c r="F211" s="5"/>
      <c r="G211" s="5"/>
      <c r="H211" s="5"/>
      <c r="I211" s="5"/>
      <c r="J211" s="5"/>
      <c r="L211" s="25" t="s">
        <v>370</v>
      </c>
      <c r="M211" s="25" t="s">
        <v>370</v>
      </c>
    </row>
    <row r="212" spans="1:13" x14ac:dyDescent="0.25">
      <c r="A212" s="2">
        <v>43057</v>
      </c>
      <c r="B212" s="1" t="str">
        <f>IF($D212="","",VLOOKUP($D212,table!$A$1:$D$289,2,FALSE))</f>
        <v/>
      </c>
      <c r="C212" s="1" t="str">
        <f>IF($D212="","",VLOOKUP($D212,table!$A$1:$D$289,3,FALSE))</f>
        <v/>
      </c>
      <c r="D212" s="3"/>
      <c r="E212" s="3">
        <v>631</v>
      </c>
      <c r="F212" s="3"/>
      <c r="G212" s="3"/>
      <c r="H212" s="3">
        <v>2000</v>
      </c>
      <c r="I212" s="3"/>
      <c r="J212" s="3">
        <v>2000</v>
      </c>
      <c r="L212" s="25" t="s">
        <v>22</v>
      </c>
      <c r="M212" s="25" t="s">
        <v>55</v>
      </c>
    </row>
    <row r="213" spans="1:13" x14ac:dyDescent="0.25">
      <c r="A213" s="2"/>
      <c r="B213" s="1" t="str">
        <f>IF($D213="","",VLOOKUP($D213,table!$A$1:$D$289,2,FALSE))</f>
        <v/>
      </c>
      <c r="C213" s="1" t="str">
        <f>IF($D213="","",VLOOKUP($D213,table!$A$1:$D$289,3,FALSE))</f>
        <v/>
      </c>
      <c r="D213" s="5"/>
      <c r="E213" s="5"/>
      <c r="F213" s="5"/>
      <c r="G213" s="5"/>
      <c r="H213" s="5"/>
      <c r="I213" s="5"/>
      <c r="J213" s="5"/>
      <c r="L213" s="25" t="s">
        <v>370</v>
      </c>
      <c r="M213" s="25" t="s">
        <v>370</v>
      </c>
    </row>
    <row r="214" spans="1:13" x14ac:dyDescent="0.25">
      <c r="A214" s="2">
        <v>43057</v>
      </c>
      <c r="B214" s="1" t="str">
        <f>IF($D214="","",VLOOKUP($D214,table!$A$1:$D$289,2,FALSE))</f>
        <v/>
      </c>
      <c r="C214" s="1" t="str">
        <f>IF($D214="","",VLOOKUP($D214,table!$A$1:$D$289,3,FALSE))</f>
        <v/>
      </c>
      <c r="D214" s="3"/>
      <c r="E214" s="3">
        <v>130.1</v>
      </c>
      <c r="F214" s="3"/>
      <c r="G214" s="3"/>
      <c r="H214" s="3"/>
      <c r="I214" s="3"/>
      <c r="J214" s="3"/>
      <c r="L214" s="25" t="s">
        <v>6</v>
      </c>
      <c r="M214" s="25" t="s">
        <v>51</v>
      </c>
    </row>
    <row r="215" spans="1:13" x14ac:dyDescent="0.25">
      <c r="A215" s="2"/>
      <c r="B215" s="1" t="str">
        <f>IF($D215="","",VLOOKUP($D215,table!$A$1:$D$289,2,FALSE))</f>
        <v/>
      </c>
      <c r="C215" s="1" t="str">
        <f>IF($D215="","",VLOOKUP($D215,table!$A$1:$D$289,3,FALSE))</f>
        <v/>
      </c>
      <c r="D215" s="5"/>
      <c r="E215" s="5"/>
      <c r="F215" s="5"/>
      <c r="G215" s="5"/>
      <c r="H215" s="5"/>
      <c r="I215" s="5"/>
      <c r="J215" s="5"/>
      <c r="L215" s="25" t="s">
        <v>370</v>
      </c>
      <c r="M215" s="25" t="s">
        <v>370</v>
      </c>
    </row>
    <row r="216" spans="1:13" x14ac:dyDescent="0.25">
      <c r="A216" s="2">
        <v>43057</v>
      </c>
      <c r="B216" s="1" t="str">
        <f>IF($D216="","",VLOOKUP($D216,table!$A$1:$D$289,2,FALSE))</f>
        <v/>
      </c>
      <c r="C216" s="1" t="str">
        <f>IF($D216="","",VLOOKUP($D216,table!$A$1:$D$289,3,FALSE))</f>
        <v/>
      </c>
      <c r="D216" s="3"/>
      <c r="E216" s="3">
        <v>95.01</v>
      </c>
      <c r="F216" s="3"/>
      <c r="G216" s="3"/>
      <c r="H216" s="3">
        <v>700</v>
      </c>
      <c r="I216" s="3"/>
      <c r="J216" s="3">
        <v>700</v>
      </c>
      <c r="L216" s="25" t="s">
        <v>6</v>
      </c>
      <c r="M216" s="25" t="s">
        <v>52</v>
      </c>
    </row>
    <row r="217" spans="1:13" x14ac:dyDescent="0.25">
      <c r="A217" s="2"/>
      <c r="B217" s="1" t="str">
        <f>IF($D217="","",VLOOKUP($D217,table!$A$1:$D$289,2,FALSE))</f>
        <v/>
      </c>
      <c r="C217" s="1" t="str">
        <f>IF($D217="","",VLOOKUP($D217,table!$A$1:$D$289,3,FALSE))</f>
        <v/>
      </c>
      <c r="D217" s="5"/>
      <c r="E217" s="5"/>
      <c r="F217" s="5"/>
      <c r="G217" s="5"/>
      <c r="H217" s="5"/>
      <c r="I217" s="5"/>
      <c r="J217" s="5"/>
      <c r="L217" s="25" t="s">
        <v>370</v>
      </c>
      <c r="M217" s="25" t="s">
        <v>370</v>
      </c>
    </row>
    <row r="218" spans="1:13" x14ac:dyDescent="0.25">
      <c r="A218" s="2">
        <v>43057</v>
      </c>
      <c r="B218" s="1" t="str">
        <f>IF($D218="","",VLOOKUP($D218,table!$A$1:$D$289,2,FALSE))</f>
        <v/>
      </c>
      <c r="C218" s="1" t="str">
        <f>IF($D218="","",VLOOKUP($D218,table!$A$1:$D$289,3,FALSE))</f>
        <v/>
      </c>
      <c r="D218" s="3"/>
      <c r="E218" s="3">
        <v>130.1</v>
      </c>
      <c r="F218" s="3"/>
      <c r="G218" s="3"/>
      <c r="H218" s="3"/>
      <c r="I218" s="3"/>
      <c r="J218" s="3"/>
      <c r="L218" s="25" t="s">
        <v>6</v>
      </c>
      <c r="M218" s="25" t="s">
        <v>51</v>
      </c>
    </row>
    <row r="219" spans="1:13" x14ac:dyDescent="0.25">
      <c r="A219" s="2"/>
      <c r="B219" s="1" t="str">
        <f>IF($D219="","",VLOOKUP($D219,table!$A$1:$D$289,2,FALSE))</f>
        <v/>
      </c>
      <c r="C219" s="1" t="str">
        <f>IF($D219="","",VLOOKUP($D219,table!$A$1:$D$289,3,FALSE))</f>
        <v/>
      </c>
      <c r="D219" s="5"/>
      <c r="E219" s="5"/>
      <c r="F219" s="5"/>
      <c r="G219" s="5"/>
      <c r="H219" s="5"/>
      <c r="I219" s="5"/>
      <c r="J219" s="5"/>
      <c r="L219" s="25" t="s">
        <v>370</v>
      </c>
      <c r="M219" s="25" t="s">
        <v>370</v>
      </c>
    </row>
    <row r="220" spans="1:13" x14ac:dyDescent="0.25">
      <c r="A220" s="2">
        <v>43057</v>
      </c>
      <c r="B220" s="1" t="str">
        <f>IF($D220="","",VLOOKUP($D220,table!$A$1:$D$289,2,FALSE))</f>
        <v/>
      </c>
      <c r="C220" s="1" t="str">
        <f>IF($D220="","",VLOOKUP($D220,table!$A$1:$D$289,3,FALSE))</f>
        <v/>
      </c>
      <c r="D220" s="3"/>
      <c r="E220" s="3">
        <v>25.02</v>
      </c>
      <c r="F220" s="3"/>
      <c r="G220" s="3"/>
      <c r="H220" s="3">
        <v>500</v>
      </c>
      <c r="I220" s="3"/>
      <c r="J220" s="3">
        <v>500</v>
      </c>
      <c r="L220" s="25" t="s">
        <v>8</v>
      </c>
      <c r="M220" s="25" t="s">
        <v>10</v>
      </c>
    </row>
    <row r="221" spans="1:13" x14ac:dyDescent="0.25">
      <c r="A221" s="2"/>
      <c r="B221" s="1" t="str">
        <f>IF($D221="","",VLOOKUP($D221,table!$A$1:$D$289,2,FALSE))</f>
        <v/>
      </c>
      <c r="C221" s="1" t="str">
        <f>IF($D221="","",VLOOKUP($D221,table!$A$1:$D$289,3,FALSE))</f>
        <v/>
      </c>
      <c r="D221" s="5"/>
      <c r="E221" s="5"/>
      <c r="F221" s="5"/>
      <c r="G221" s="5"/>
      <c r="H221" s="5"/>
      <c r="I221" s="5"/>
      <c r="J221" s="5"/>
      <c r="L221" s="25" t="s">
        <v>370</v>
      </c>
      <c r="M221" s="25" t="s">
        <v>370</v>
      </c>
    </row>
    <row r="222" spans="1:13" x14ac:dyDescent="0.25">
      <c r="A222" s="2">
        <v>43057</v>
      </c>
      <c r="B222" s="1" t="str">
        <f>IF($D222="","",VLOOKUP($D222,table!$A$1:$D$289,2,FALSE))</f>
        <v/>
      </c>
      <c r="C222" s="1" t="str">
        <f>IF($D222="","",VLOOKUP($D222,table!$A$1:$D$289,3,FALSE))</f>
        <v/>
      </c>
      <c r="D222" s="3"/>
      <c r="E222" s="3">
        <v>80</v>
      </c>
      <c r="F222" s="3"/>
      <c r="G222" s="3"/>
      <c r="H222" s="3">
        <v>250</v>
      </c>
      <c r="I222" s="3"/>
      <c r="J222" s="3">
        <v>250</v>
      </c>
      <c r="L222" s="25" t="s">
        <v>15</v>
      </c>
      <c r="M222" s="25" t="s">
        <v>56</v>
      </c>
    </row>
    <row r="223" spans="1:13" x14ac:dyDescent="0.25">
      <c r="A223" s="2"/>
      <c r="B223" s="1" t="str">
        <f>IF($D223="","",VLOOKUP($D223,table!$A$1:$D$289,2,FALSE))</f>
        <v/>
      </c>
      <c r="C223" s="1" t="str">
        <f>IF($D223="","",VLOOKUP($D223,table!$A$1:$D$289,3,FALSE))</f>
        <v/>
      </c>
      <c r="D223" s="5"/>
      <c r="E223" s="5"/>
      <c r="F223" s="5"/>
      <c r="G223" s="5"/>
      <c r="H223" s="5"/>
      <c r="I223" s="5"/>
      <c r="J223" s="5"/>
      <c r="L223" s="25" t="s">
        <v>370</v>
      </c>
      <c r="M223" s="25" t="s">
        <v>370</v>
      </c>
    </row>
    <row r="224" spans="1:13" x14ac:dyDescent="0.25">
      <c r="A224" s="2">
        <v>43057</v>
      </c>
      <c r="B224" s="1" t="str">
        <f>IF($D224="","",VLOOKUP($D224,table!$A$1:$D$289,2,FALSE))</f>
        <v/>
      </c>
      <c r="C224" s="1" t="str">
        <f>IF($D224="","",VLOOKUP($D224,table!$A$1:$D$289,3,FALSE))</f>
        <v/>
      </c>
      <c r="D224" s="3"/>
      <c r="E224" s="3">
        <v>130.05000000000001</v>
      </c>
      <c r="F224" s="3"/>
      <c r="G224" s="3"/>
      <c r="H224" s="3"/>
      <c r="I224" s="3"/>
      <c r="J224" s="3"/>
      <c r="L224" s="25" t="s">
        <v>6</v>
      </c>
      <c r="M224" s="25" t="s">
        <v>7</v>
      </c>
    </row>
    <row r="225" spans="1:13" x14ac:dyDescent="0.25">
      <c r="A225" s="2"/>
      <c r="B225" s="1" t="str">
        <f>IF($D225="","",VLOOKUP($D225,table!$A$1:$D$289,2,FALSE))</f>
        <v/>
      </c>
      <c r="C225" s="1" t="str">
        <f>IF($D225="","",VLOOKUP($D225,table!$A$1:$D$289,3,FALSE))</f>
        <v/>
      </c>
      <c r="D225" s="5"/>
      <c r="E225" s="5"/>
      <c r="F225" s="5"/>
      <c r="G225" s="5"/>
      <c r="H225" s="5"/>
      <c r="I225" s="5"/>
      <c r="J225" s="5"/>
      <c r="L225" s="25" t="s">
        <v>370</v>
      </c>
      <c r="M225" s="25" t="s">
        <v>370</v>
      </c>
    </row>
    <row r="226" spans="1:13" x14ac:dyDescent="0.25">
      <c r="A226" s="2">
        <v>43057</v>
      </c>
      <c r="B226" s="1" t="str">
        <f>IF($D226="","",VLOOKUP($D226,table!$A$1:$D$289,2,FALSE))</f>
        <v/>
      </c>
      <c r="C226" s="1" t="str">
        <f>IF($D226="","",VLOOKUP($D226,table!$A$1:$D$289,3,FALSE))</f>
        <v/>
      </c>
      <c r="D226" s="3"/>
      <c r="E226" s="3">
        <v>40.369999999999997</v>
      </c>
      <c r="F226" s="3"/>
      <c r="G226" s="3"/>
      <c r="H226" s="3">
        <v>550</v>
      </c>
      <c r="I226" s="3"/>
      <c r="J226" s="3">
        <v>550</v>
      </c>
      <c r="L226" s="25" t="s">
        <v>15</v>
      </c>
      <c r="M226" s="25" t="s">
        <v>57</v>
      </c>
    </row>
    <row r="227" spans="1:13" x14ac:dyDescent="0.25">
      <c r="A227" s="2"/>
      <c r="B227" s="1" t="str">
        <f>IF($D227="","",VLOOKUP($D227,table!$A$1:$D$289,2,FALSE))</f>
        <v/>
      </c>
      <c r="C227" s="1" t="str">
        <f>IF($D227="","",VLOOKUP($D227,table!$A$1:$D$289,3,FALSE))</f>
        <v/>
      </c>
      <c r="D227" s="5"/>
      <c r="E227" s="5"/>
      <c r="F227" s="5"/>
      <c r="G227" s="5"/>
      <c r="H227" s="5"/>
      <c r="I227" s="5"/>
      <c r="J227" s="5"/>
      <c r="L227" s="25" t="s">
        <v>370</v>
      </c>
      <c r="M227" s="25" t="s">
        <v>370</v>
      </c>
    </row>
    <row r="228" spans="1:13" x14ac:dyDescent="0.25">
      <c r="A228" s="2">
        <v>43057</v>
      </c>
      <c r="B228" s="1" t="str">
        <f>IF($D228="","",VLOOKUP($D228,table!$A$1:$D$289,2,FALSE))</f>
        <v/>
      </c>
      <c r="C228" s="1" t="str">
        <f>IF($D228="","",VLOOKUP($D228,table!$A$1:$D$289,3,FALSE))</f>
        <v/>
      </c>
      <c r="D228" s="3"/>
      <c r="E228" s="3">
        <v>130.1</v>
      </c>
      <c r="F228" s="3"/>
      <c r="G228" s="3"/>
      <c r="H228" s="3"/>
      <c r="I228" s="3"/>
      <c r="J228" s="3"/>
      <c r="L228" s="25" t="s">
        <v>6</v>
      </c>
      <c r="M228" s="25" t="s">
        <v>51</v>
      </c>
    </row>
    <row r="229" spans="1:13" x14ac:dyDescent="0.25">
      <c r="A229" s="2"/>
      <c r="B229" s="1" t="str">
        <f>IF($D229="","",VLOOKUP($D229,table!$A$1:$D$289,2,FALSE))</f>
        <v/>
      </c>
      <c r="C229" s="1" t="str">
        <f>IF($D229="","",VLOOKUP($D229,table!$A$1:$D$289,3,FALSE))</f>
        <v/>
      </c>
      <c r="D229" s="5"/>
      <c r="E229" s="5"/>
      <c r="F229" s="5"/>
      <c r="G229" s="5"/>
      <c r="H229" s="5"/>
      <c r="I229" s="5"/>
      <c r="J229" s="5"/>
      <c r="L229" s="25" t="s">
        <v>370</v>
      </c>
      <c r="M229" s="25" t="s">
        <v>370</v>
      </c>
    </row>
    <row r="230" spans="1:13" x14ac:dyDescent="0.25">
      <c r="A230" s="2">
        <v>43057</v>
      </c>
      <c r="B230" s="1" t="str">
        <f>IF($D230="","",VLOOKUP($D230,table!$A$1:$D$289,2,FALSE))</f>
        <v/>
      </c>
      <c r="C230" s="1" t="str">
        <f>IF($D230="","",VLOOKUP($D230,table!$A$1:$D$289,3,FALSE))</f>
        <v/>
      </c>
      <c r="D230" s="3"/>
      <c r="E230" s="3">
        <v>130.05000000000001</v>
      </c>
      <c r="F230" s="3"/>
      <c r="G230" s="3"/>
      <c r="H230" s="3"/>
      <c r="I230" s="3"/>
      <c r="J230" s="3"/>
      <c r="L230" s="25" t="s">
        <v>6</v>
      </c>
      <c r="M230" s="25" t="s">
        <v>7</v>
      </c>
    </row>
    <row r="231" spans="1:13" x14ac:dyDescent="0.25">
      <c r="A231" s="2"/>
      <c r="B231" s="1" t="str">
        <f>IF($D231="","",VLOOKUP($D231,table!$A$1:$D$289,2,FALSE))</f>
        <v/>
      </c>
      <c r="C231" s="1" t="str">
        <f>IF($D231="","",VLOOKUP($D231,table!$A$1:$D$289,3,FALSE))</f>
        <v/>
      </c>
      <c r="D231" s="5"/>
      <c r="E231" s="5"/>
      <c r="F231" s="5"/>
      <c r="G231" s="5"/>
      <c r="H231" s="5"/>
      <c r="I231" s="5"/>
      <c r="J231" s="5"/>
      <c r="L231" s="25" t="s">
        <v>370</v>
      </c>
      <c r="M231" s="25" t="s">
        <v>370</v>
      </c>
    </row>
    <row r="232" spans="1:13" x14ac:dyDescent="0.25">
      <c r="A232" s="2">
        <v>43057</v>
      </c>
      <c r="B232" s="1" t="str">
        <f>IF($D232="","",VLOOKUP($D232,table!$A$1:$D$289,2,FALSE))</f>
        <v/>
      </c>
      <c r="C232" s="1" t="str">
        <f>IF($D232="","",VLOOKUP($D232,table!$A$1:$D$289,3,FALSE))</f>
        <v/>
      </c>
      <c r="D232" s="3"/>
      <c r="E232" s="3">
        <v>20.11</v>
      </c>
      <c r="F232" s="3"/>
      <c r="G232" s="3"/>
      <c r="H232" s="3">
        <v>900</v>
      </c>
      <c r="I232" s="3"/>
      <c r="J232" s="3">
        <v>900</v>
      </c>
      <c r="L232" s="25" t="s">
        <v>29</v>
      </c>
      <c r="M232" s="25" t="s">
        <v>41</v>
      </c>
    </row>
    <row r="233" spans="1:13" x14ac:dyDescent="0.25">
      <c r="A233" s="2"/>
      <c r="B233" s="1" t="str">
        <f>IF($D233="","",VLOOKUP($D233,table!$A$1:$D$289,2,FALSE))</f>
        <v/>
      </c>
      <c r="C233" s="1" t="str">
        <f>IF($D233="","",VLOOKUP($D233,table!$A$1:$D$289,3,FALSE))</f>
        <v/>
      </c>
      <c r="D233" s="5"/>
      <c r="E233" s="5"/>
      <c r="F233" s="5"/>
      <c r="G233" s="5"/>
      <c r="H233" s="5"/>
      <c r="I233" s="5"/>
      <c r="J233" s="5"/>
      <c r="L233" s="25" t="s">
        <v>370</v>
      </c>
      <c r="M233" s="25" t="s">
        <v>370</v>
      </c>
    </row>
    <row r="234" spans="1:13" x14ac:dyDescent="0.25">
      <c r="A234" s="2">
        <v>43057</v>
      </c>
      <c r="B234" s="1" t="str">
        <f>IF($D234="","",VLOOKUP($D234,table!$A$1:$D$289,2,FALSE))</f>
        <v/>
      </c>
      <c r="C234" s="1" t="str">
        <f>IF($D234="","",VLOOKUP($D234,table!$A$1:$D$289,3,FALSE))</f>
        <v/>
      </c>
      <c r="D234" s="3"/>
      <c r="E234" s="3">
        <v>130.05000000000001</v>
      </c>
      <c r="F234" s="3"/>
      <c r="G234" s="3"/>
      <c r="H234" s="3"/>
      <c r="I234" s="3"/>
      <c r="J234" s="3"/>
      <c r="L234" s="25" t="s">
        <v>6</v>
      </c>
      <c r="M234" s="25" t="s">
        <v>7</v>
      </c>
    </row>
    <row r="235" spans="1:13" x14ac:dyDescent="0.25">
      <c r="A235" s="2"/>
      <c r="B235" s="1" t="str">
        <f>IF($D235="","",VLOOKUP($D235,table!$A$1:$D$289,2,FALSE))</f>
        <v/>
      </c>
      <c r="C235" s="1" t="str">
        <f>IF($D235="","",VLOOKUP($D235,table!$A$1:$D$289,3,FALSE))</f>
        <v/>
      </c>
      <c r="D235" s="5"/>
      <c r="E235" s="5"/>
      <c r="F235" s="5"/>
      <c r="G235" s="5"/>
      <c r="H235" s="5"/>
      <c r="I235" s="5"/>
      <c r="J235" s="5"/>
      <c r="L235" s="25" t="s">
        <v>370</v>
      </c>
      <c r="M235" s="25" t="s">
        <v>370</v>
      </c>
    </row>
    <row r="236" spans="1:13" x14ac:dyDescent="0.25">
      <c r="A236" s="2">
        <v>43057</v>
      </c>
      <c r="B236" s="1" t="str">
        <f>IF($D236="","",VLOOKUP($D236,table!$A$1:$D$289,2,FALSE))</f>
        <v/>
      </c>
      <c r="C236" s="1" t="str">
        <f>IF($D236="","",VLOOKUP($D236,table!$A$1:$D$289,3,FALSE))</f>
        <v/>
      </c>
      <c r="D236" s="3"/>
      <c r="E236" s="3">
        <v>130.1</v>
      </c>
      <c r="F236" s="3"/>
      <c r="G236" s="3"/>
      <c r="H236" s="3"/>
      <c r="I236" s="3"/>
      <c r="J236" s="3"/>
      <c r="L236" s="25" t="s">
        <v>6</v>
      </c>
      <c r="M236" s="25" t="s">
        <v>51</v>
      </c>
    </row>
    <row r="237" spans="1:13" x14ac:dyDescent="0.25">
      <c r="A237" s="2"/>
      <c r="B237" s="1" t="str">
        <f>IF($D237="","",VLOOKUP($D237,table!$A$1:$D$289,2,FALSE))</f>
        <v/>
      </c>
      <c r="C237" s="1" t="str">
        <f>IF($D237="","",VLOOKUP($D237,table!$A$1:$D$289,3,FALSE))</f>
        <v/>
      </c>
      <c r="D237" s="5"/>
      <c r="E237" s="5"/>
      <c r="F237" s="5"/>
      <c r="G237" s="5"/>
      <c r="H237" s="5"/>
      <c r="I237" s="5"/>
      <c r="J237" s="5"/>
      <c r="L237" s="25" t="s">
        <v>370</v>
      </c>
      <c r="M237" s="25" t="s">
        <v>370</v>
      </c>
    </row>
    <row r="238" spans="1:13" x14ac:dyDescent="0.25">
      <c r="A238" s="2">
        <v>43057</v>
      </c>
      <c r="B238" s="1" t="str">
        <f>IF($D238="","",VLOOKUP($D238,table!$A$1:$D$289,2,FALSE))</f>
        <v/>
      </c>
      <c r="C238" s="1" t="str">
        <f>IF($D238="","",VLOOKUP($D238,table!$A$1:$D$289,3,FALSE))</f>
        <v/>
      </c>
      <c r="D238" s="3"/>
      <c r="E238" s="3">
        <v>12.01</v>
      </c>
      <c r="F238" s="3"/>
      <c r="G238" s="3"/>
      <c r="H238" s="3">
        <v>800</v>
      </c>
      <c r="I238" s="3"/>
      <c r="J238" s="3">
        <v>800</v>
      </c>
      <c r="L238" s="25" t="s">
        <v>20</v>
      </c>
      <c r="M238" s="25" t="s">
        <v>27</v>
      </c>
    </row>
    <row r="239" spans="1:13" x14ac:dyDescent="0.25">
      <c r="A239" s="2"/>
      <c r="B239" s="1" t="str">
        <f>IF($D239="","",VLOOKUP($D239,table!$A$1:$D$289,2,FALSE))</f>
        <v/>
      </c>
      <c r="C239" s="1" t="str">
        <f>IF($D239="","",VLOOKUP($D239,table!$A$1:$D$289,3,FALSE))</f>
        <v/>
      </c>
      <c r="D239" s="5"/>
      <c r="E239" s="5"/>
      <c r="F239" s="5"/>
      <c r="G239" s="5"/>
      <c r="H239" s="5"/>
      <c r="I239" s="5"/>
      <c r="J239" s="5"/>
      <c r="L239" s="25" t="s">
        <v>370</v>
      </c>
      <c r="M239" s="25" t="s">
        <v>370</v>
      </c>
    </row>
    <row r="240" spans="1:13" x14ac:dyDescent="0.25">
      <c r="A240" s="2">
        <v>43057</v>
      </c>
      <c r="B240" s="1" t="str">
        <f>IF($D240="","",VLOOKUP($D240,table!$A$1:$D$289,2,FALSE))</f>
        <v/>
      </c>
      <c r="C240" s="1" t="str">
        <f>IF($D240="","",VLOOKUP($D240,table!$A$1:$D$289,3,FALSE))</f>
        <v/>
      </c>
      <c r="D240" s="3"/>
      <c r="E240" s="3">
        <v>33.31</v>
      </c>
      <c r="F240" s="3"/>
      <c r="G240" s="3"/>
      <c r="H240" s="3">
        <v>105</v>
      </c>
      <c r="I240" s="3"/>
      <c r="J240" s="3">
        <v>105</v>
      </c>
      <c r="L240" s="25" t="s">
        <v>15</v>
      </c>
      <c r="M240" s="25" t="s">
        <v>58</v>
      </c>
    </row>
    <row r="241" spans="1:13" x14ac:dyDescent="0.25">
      <c r="A241" s="2"/>
      <c r="B241" s="1" t="str">
        <f>IF($D241="","",VLOOKUP($D241,table!$A$1:$D$289,2,FALSE))</f>
        <v/>
      </c>
      <c r="C241" s="1" t="str">
        <f>IF($D241="","",VLOOKUP($D241,table!$A$1:$D$289,3,FALSE))</f>
        <v/>
      </c>
      <c r="D241" s="5"/>
      <c r="E241" s="5"/>
      <c r="F241" s="5"/>
      <c r="G241" s="5"/>
      <c r="H241" s="5"/>
      <c r="I241" s="5"/>
      <c r="J241" s="5"/>
      <c r="L241" s="25" t="s">
        <v>370</v>
      </c>
      <c r="M241" s="25" t="s">
        <v>370</v>
      </c>
    </row>
    <row r="242" spans="1:13" x14ac:dyDescent="0.25">
      <c r="A242" s="2">
        <v>43057</v>
      </c>
      <c r="B242" s="1" t="str">
        <f>IF($D242="","",VLOOKUP($D242,table!$A$1:$D$289,2,FALSE))</f>
        <v/>
      </c>
      <c r="C242" s="1" t="str">
        <f>IF($D242="","",VLOOKUP($D242,table!$A$1:$D$289,3,FALSE))</f>
        <v/>
      </c>
      <c r="D242" s="3"/>
      <c r="E242" s="3">
        <v>130.05000000000001</v>
      </c>
      <c r="F242" s="3"/>
      <c r="G242" s="3"/>
      <c r="H242" s="3">
        <v>400</v>
      </c>
      <c r="I242" s="3"/>
      <c r="J242" s="3">
        <v>400</v>
      </c>
      <c r="L242" s="25" t="s">
        <v>6</v>
      </c>
      <c r="M242" s="25" t="s">
        <v>7</v>
      </c>
    </row>
    <row r="243" spans="1:13" x14ac:dyDescent="0.25">
      <c r="A243" s="2"/>
      <c r="B243" s="1" t="str">
        <f>IF($D243="","",VLOOKUP($D243,table!$A$1:$D$289,2,FALSE))</f>
        <v/>
      </c>
      <c r="C243" s="1" t="str">
        <f>IF($D243="","",VLOOKUP($D243,table!$A$1:$D$289,3,FALSE))</f>
        <v/>
      </c>
      <c r="D243" s="5"/>
      <c r="E243" s="5"/>
      <c r="F243" s="5"/>
      <c r="G243" s="5"/>
      <c r="H243" s="5"/>
      <c r="I243" s="5"/>
      <c r="J243" s="5"/>
      <c r="L243" s="25" t="s">
        <v>370</v>
      </c>
      <c r="M243" s="25" t="s">
        <v>370</v>
      </c>
    </row>
    <row r="244" spans="1:13" x14ac:dyDescent="0.25">
      <c r="A244" s="2">
        <v>43057</v>
      </c>
      <c r="B244" s="1" t="str">
        <f>IF($D244="","",VLOOKUP($D244,table!$A$1:$D$289,2,FALSE))</f>
        <v/>
      </c>
      <c r="C244" s="1" t="str">
        <f>IF($D244="","",VLOOKUP($D244,table!$A$1:$D$289,3,FALSE))</f>
        <v/>
      </c>
      <c r="D244" s="3"/>
      <c r="E244" s="3">
        <v>70</v>
      </c>
      <c r="F244" s="3"/>
      <c r="G244" s="3"/>
      <c r="H244" s="3">
        <v>216</v>
      </c>
      <c r="I244" s="3"/>
      <c r="J244" s="3">
        <v>216</v>
      </c>
      <c r="L244" s="25" t="s">
        <v>6</v>
      </c>
      <c r="M244" s="25" t="s">
        <v>59</v>
      </c>
    </row>
    <row r="245" spans="1:13" x14ac:dyDescent="0.25">
      <c r="A245" s="2"/>
      <c r="B245" s="1" t="str">
        <f>IF($D245="","",VLOOKUP($D245,table!$A$1:$D$289,2,FALSE))</f>
        <v/>
      </c>
      <c r="C245" s="1" t="str">
        <f>IF($D245="","",VLOOKUP($D245,table!$A$1:$D$289,3,FALSE))</f>
        <v/>
      </c>
      <c r="D245" s="5"/>
      <c r="E245" s="5"/>
      <c r="F245" s="5"/>
      <c r="G245" s="5"/>
      <c r="H245" s="5"/>
      <c r="I245" s="5"/>
      <c r="J245" s="5"/>
      <c r="L245" s="25" t="s">
        <v>370</v>
      </c>
      <c r="M245" s="25" t="s">
        <v>370</v>
      </c>
    </row>
    <row r="246" spans="1:13" x14ac:dyDescent="0.25">
      <c r="A246" s="2">
        <v>43057</v>
      </c>
      <c r="B246" s="1" t="str">
        <f>IF($D246="","",VLOOKUP($D246,table!$A$1:$D$289,2,FALSE))</f>
        <v/>
      </c>
      <c r="C246" s="1" t="str">
        <f>IF($D246="","",VLOOKUP($D246,table!$A$1:$D$289,3,FALSE))</f>
        <v/>
      </c>
      <c r="D246" s="3"/>
      <c r="E246" s="3">
        <v>70</v>
      </c>
      <c r="F246" s="3"/>
      <c r="G246" s="3"/>
      <c r="H246" s="3">
        <v>238.95</v>
      </c>
      <c r="I246" s="3"/>
      <c r="J246" s="3">
        <v>238.95</v>
      </c>
      <c r="L246" s="25" t="s">
        <v>6</v>
      </c>
      <c r="M246" s="25" t="s">
        <v>59</v>
      </c>
    </row>
    <row r="247" spans="1:13" x14ac:dyDescent="0.25">
      <c r="A247" s="2"/>
      <c r="B247" s="1" t="str">
        <f>IF($D247="","",VLOOKUP($D247,table!$A$1:$D$289,2,FALSE))</f>
        <v/>
      </c>
      <c r="C247" s="1" t="str">
        <f>IF($D247="","",VLOOKUP($D247,table!$A$1:$D$289,3,FALSE))</f>
        <v/>
      </c>
      <c r="D247" s="5"/>
      <c r="E247" s="5"/>
      <c r="F247" s="5"/>
      <c r="G247" s="5"/>
      <c r="H247" s="5"/>
      <c r="I247" s="5"/>
      <c r="J247" s="5"/>
      <c r="L247" s="25" t="s">
        <v>370</v>
      </c>
      <c r="M247" s="25" t="s">
        <v>370</v>
      </c>
    </row>
    <row r="248" spans="1:13" x14ac:dyDescent="0.25">
      <c r="A248" s="2">
        <v>43057</v>
      </c>
      <c r="B248" s="1" t="str">
        <f>IF($D248="","",VLOOKUP($D248,table!$A$1:$D$289,2,FALSE))</f>
        <v/>
      </c>
      <c r="C248" s="1" t="str">
        <f>IF($D248="","",VLOOKUP($D248,table!$A$1:$D$289,3,FALSE))</f>
        <v/>
      </c>
      <c r="D248" s="3"/>
      <c r="E248" s="3">
        <v>58</v>
      </c>
      <c r="F248" s="3"/>
      <c r="G248" s="3"/>
      <c r="H248" s="3">
        <v>189</v>
      </c>
      <c r="I248" s="3"/>
      <c r="J248" s="3">
        <v>189</v>
      </c>
      <c r="L248" s="25" t="s">
        <v>20</v>
      </c>
      <c r="M248" s="25" t="s">
        <v>31</v>
      </c>
    </row>
    <row r="249" spans="1:13" x14ac:dyDescent="0.25">
      <c r="A249" s="2"/>
      <c r="B249" s="1" t="str">
        <f>IF($D249="","",VLOOKUP($D249,table!$A$1:$D$289,2,FALSE))</f>
        <v/>
      </c>
      <c r="C249" s="1" t="str">
        <f>IF($D249="","",VLOOKUP($D249,table!$A$1:$D$289,3,FALSE))</f>
        <v/>
      </c>
      <c r="D249" s="5"/>
      <c r="E249" s="5"/>
      <c r="F249" s="5"/>
      <c r="G249" s="5"/>
      <c r="H249" s="5"/>
      <c r="I249" s="5"/>
      <c r="J249" s="5"/>
      <c r="L249" s="25" t="s">
        <v>370</v>
      </c>
      <c r="M249" s="25" t="s">
        <v>370</v>
      </c>
    </row>
    <row r="250" spans="1:13" x14ac:dyDescent="0.25">
      <c r="A250" s="2">
        <v>43057</v>
      </c>
      <c r="B250" s="1" t="str">
        <f>IF($D250="","",VLOOKUP($D250,table!$A$1:$D$289,2,FALSE))</f>
        <v/>
      </c>
      <c r="C250" s="1" t="str">
        <f>IF($D250="","",VLOOKUP($D250,table!$A$1:$D$289,3,FALSE))</f>
        <v/>
      </c>
      <c r="D250" s="3"/>
      <c r="E250" s="3">
        <v>80</v>
      </c>
      <c r="F250" s="3"/>
      <c r="G250" s="3"/>
      <c r="H250" s="3">
        <v>261</v>
      </c>
      <c r="I250" s="3"/>
      <c r="J250" s="3">
        <v>261</v>
      </c>
      <c r="L250" s="25" t="s">
        <v>15</v>
      </c>
      <c r="M250" s="25" t="s">
        <v>56</v>
      </c>
    </row>
    <row r="251" spans="1:13" x14ac:dyDescent="0.25">
      <c r="A251" s="2"/>
      <c r="B251" s="1" t="str">
        <f>IF($D251="","",VLOOKUP($D251,table!$A$1:$D$289,2,FALSE))</f>
        <v/>
      </c>
      <c r="C251" s="1" t="str">
        <f>IF($D251="","",VLOOKUP($D251,table!$A$1:$D$289,3,FALSE))</f>
        <v/>
      </c>
      <c r="D251" s="5"/>
      <c r="E251" s="5"/>
      <c r="F251" s="5"/>
      <c r="G251" s="5"/>
      <c r="H251" s="5"/>
      <c r="I251" s="5"/>
      <c r="J251" s="5"/>
      <c r="L251" s="25" t="s">
        <v>370</v>
      </c>
      <c r="M251" s="25" t="s">
        <v>370</v>
      </c>
    </row>
    <row r="252" spans="1:13" x14ac:dyDescent="0.25">
      <c r="A252" s="2">
        <v>43057</v>
      </c>
      <c r="B252" s="1" t="str">
        <f>IF($D252="","",VLOOKUP($D252,table!$A$1:$D$289,2,FALSE))</f>
        <v/>
      </c>
      <c r="C252" s="1" t="str">
        <f>IF($D252="","",VLOOKUP($D252,table!$A$1:$D$289,3,FALSE))</f>
        <v/>
      </c>
      <c r="D252" s="3"/>
      <c r="E252" s="3">
        <v>100.04</v>
      </c>
      <c r="F252" s="3"/>
      <c r="G252" s="3"/>
      <c r="H252" s="3">
        <v>295</v>
      </c>
      <c r="I252" s="3"/>
      <c r="J252" s="3">
        <v>295</v>
      </c>
      <c r="L252" s="25" t="s">
        <v>13</v>
      </c>
      <c r="M252" s="25" t="s">
        <v>35</v>
      </c>
    </row>
    <row r="253" spans="1:13" x14ac:dyDescent="0.25">
      <c r="A253" s="2"/>
      <c r="B253" s="1" t="str">
        <f>IF($D253="","",VLOOKUP($D253,table!$A$1:$D$289,2,FALSE))</f>
        <v/>
      </c>
      <c r="C253" s="1" t="str">
        <f>IF($D253="","",VLOOKUP($D253,table!$A$1:$D$289,3,FALSE))</f>
        <v/>
      </c>
      <c r="D253" s="5"/>
      <c r="E253" s="5"/>
      <c r="F253" s="5"/>
      <c r="G253" s="5"/>
      <c r="H253" s="5"/>
      <c r="I253" s="5"/>
      <c r="J253" s="5"/>
      <c r="L253" s="25" t="s">
        <v>370</v>
      </c>
      <c r="M253" s="25" t="s">
        <v>370</v>
      </c>
    </row>
    <row r="254" spans="1:13" x14ac:dyDescent="0.25">
      <c r="A254" s="2">
        <v>43057</v>
      </c>
      <c r="B254" s="1" t="str">
        <f>IF($D254="","",VLOOKUP($D254,table!$A$1:$D$289,2,FALSE))</f>
        <v/>
      </c>
      <c r="C254" s="1" t="str">
        <f>IF($D254="","",VLOOKUP($D254,table!$A$1:$D$289,3,FALSE))</f>
        <v/>
      </c>
      <c r="D254" s="3"/>
      <c r="E254" s="3">
        <v>130.05000000000001</v>
      </c>
      <c r="F254" s="3"/>
      <c r="G254" s="3"/>
      <c r="H254" s="3"/>
      <c r="I254" s="3"/>
      <c r="J254" s="3"/>
      <c r="L254" s="25" t="s">
        <v>6</v>
      </c>
      <c r="M254" s="25" t="s">
        <v>7</v>
      </c>
    </row>
    <row r="255" spans="1:13" x14ac:dyDescent="0.25">
      <c r="A255" s="2"/>
      <c r="B255" s="1" t="str">
        <f>IF($D255="","",VLOOKUP($D255,table!$A$1:$D$289,2,FALSE))</f>
        <v/>
      </c>
      <c r="C255" s="1" t="str">
        <f>IF($D255="","",VLOOKUP($D255,table!$A$1:$D$289,3,FALSE))</f>
        <v/>
      </c>
      <c r="D255" s="5"/>
      <c r="E255" s="5"/>
      <c r="F255" s="5"/>
      <c r="G255" s="5"/>
      <c r="H255" s="5"/>
      <c r="I255" s="5"/>
      <c r="J255" s="5"/>
      <c r="L255" s="25" t="s">
        <v>370</v>
      </c>
      <c r="M255" s="25" t="s">
        <v>370</v>
      </c>
    </row>
    <row r="256" spans="1:13" x14ac:dyDescent="0.25">
      <c r="A256" s="2">
        <v>43057</v>
      </c>
      <c r="B256" s="1" t="str">
        <f>IF($D256="","",VLOOKUP($D256,table!$A$1:$D$289,2,FALSE))</f>
        <v/>
      </c>
      <c r="C256" s="1" t="str">
        <f>IF($D256="","",VLOOKUP($D256,table!$A$1:$D$289,3,FALSE))</f>
        <v/>
      </c>
      <c r="D256" s="3"/>
      <c r="E256" s="3">
        <v>130.1</v>
      </c>
      <c r="F256" s="3"/>
      <c r="G256" s="3"/>
      <c r="H256" s="3">
        <v>800</v>
      </c>
      <c r="I256" s="3"/>
      <c r="J256" s="3">
        <v>800</v>
      </c>
      <c r="L256" s="25" t="s">
        <v>6</v>
      </c>
      <c r="M256" s="25" t="s">
        <v>51</v>
      </c>
    </row>
    <row r="257" spans="1:13" x14ac:dyDescent="0.25">
      <c r="A257" s="2"/>
      <c r="B257" s="1" t="str">
        <f>IF($D257="","",VLOOKUP($D257,table!$A$1:$D$289,2,FALSE))</f>
        <v/>
      </c>
      <c r="C257" s="1" t="str">
        <f>IF($D257="","",VLOOKUP($D257,table!$A$1:$D$289,3,FALSE))</f>
        <v/>
      </c>
      <c r="D257" s="5"/>
      <c r="E257" s="5"/>
      <c r="F257" s="5"/>
      <c r="G257" s="5"/>
      <c r="H257" s="5"/>
      <c r="I257" s="5"/>
      <c r="J257" s="5"/>
      <c r="L257" s="25" t="s">
        <v>370</v>
      </c>
      <c r="M257" s="25" t="s">
        <v>370</v>
      </c>
    </row>
    <row r="258" spans="1:13" x14ac:dyDescent="0.25">
      <c r="A258" s="2">
        <v>43057</v>
      </c>
      <c r="B258" s="1" t="str">
        <f>IF($D258="","",VLOOKUP($D258,table!$A$1:$D$289,2,FALSE))</f>
        <v/>
      </c>
      <c r="C258" s="1" t="str">
        <f>IF($D258="","",VLOOKUP($D258,table!$A$1:$D$289,3,FALSE))</f>
        <v/>
      </c>
      <c r="D258" s="3"/>
      <c r="E258" s="3">
        <v>16.09</v>
      </c>
      <c r="F258" s="3"/>
      <c r="G258" s="3"/>
      <c r="H258" s="3">
        <v>52</v>
      </c>
      <c r="I258" s="3"/>
      <c r="J258" s="3">
        <v>52</v>
      </c>
      <c r="L258" s="25" t="s">
        <v>15</v>
      </c>
      <c r="M258" s="25" t="s">
        <v>54</v>
      </c>
    </row>
    <row r="259" spans="1:13" x14ac:dyDescent="0.25">
      <c r="A259" s="2"/>
      <c r="B259" s="1" t="str">
        <f>IF($D259="","",VLOOKUP($D259,table!$A$1:$D$289,2,FALSE))</f>
        <v/>
      </c>
      <c r="C259" s="1" t="str">
        <f>IF($D259="","",VLOOKUP($D259,table!$A$1:$D$289,3,FALSE))</f>
        <v/>
      </c>
      <c r="D259" s="5"/>
      <c r="E259" s="5"/>
      <c r="F259" s="5"/>
      <c r="G259" s="5"/>
      <c r="H259" s="5"/>
      <c r="I259" s="5"/>
      <c r="J259" s="5"/>
      <c r="L259" s="25" t="s">
        <v>370</v>
      </c>
      <c r="M259" s="25" t="s">
        <v>370</v>
      </c>
    </row>
    <row r="260" spans="1:13" x14ac:dyDescent="0.25">
      <c r="A260" s="2">
        <v>43057</v>
      </c>
      <c r="B260" s="1" t="str">
        <f>IF($D260="","",VLOOKUP($D260,table!$A$1:$D$289,2,FALSE))</f>
        <v/>
      </c>
      <c r="C260" s="1" t="str">
        <f>IF($D260="","",VLOOKUP($D260,table!$A$1:$D$289,3,FALSE))</f>
        <v/>
      </c>
      <c r="D260" s="3"/>
      <c r="E260" s="3">
        <v>16.09</v>
      </c>
      <c r="F260" s="3"/>
      <c r="G260" s="3"/>
      <c r="H260" s="3">
        <v>52</v>
      </c>
      <c r="I260" s="3"/>
      <c r="J260" s="3">
        <v>52</v>
      </c>
      <c r="L260" s="25" t="s">
        <v>15</v>
      </c>
      <c r="M260" s="25" t="s">
        <v>54</v>
      </c>
    </row>
    <row r="261" spans="1:13" x14ac:dyDescent="0.25">
      <c r="A261" s="2"/>
      <c r="B261" s="1" t="str">
        <f>IF($D261="","",VLOOKUP($D261,table!$A$1:$D$289,2,FALSE))</f>
        <v/>
      </c>
      <c r="C261" s="1" t="str">
        <f>IF($D261="","",VLOOKUP($D261,table!$A$1:$D$289,3,FALSE))</f>
        <v/>
      </c>
      <c r="D261" s="5"/>
      <c r="E261" s="5"/>
      <c r="F261" s="5"/>
      <c r="G261" s="5"/>
      <c r="H261" s="5"/>
      <c r="I261" s="5"/>
      <c r="J261" s="5"/>
      <c r="L261" s="25" t="s">
        <v>370</v>
      </c>
      <c r="M261" s="25" t="s">
        <v>370</v>
      </c>
    </row>
    <row r="262" spans="1:13" x14ac:dyDescent="0.25">
      <c r="A262" s="2">
        <v>43057</v>
      </c>
      <c r="B262" s="1" t="str">
        <f>IF($D262="","",VLOOKUP($D262,table!$A$1:$D$289,2,FALSE))</f>
        <v/>
      </c>
      <c r="C262" s="1" t="str">
        <f>IF($D262="","",VLOOKUP($D262,table!$A$1:$D$289,3,FALSE))</f>
        <v/>
      </c>
      <c r="D262" s="3"/>
      <c r="E262" s="3">
        <v>44.03</v>
      </c>
      <c r="F262" s="3"/>
      <c r="G262" s="3"/>
      <c r="H262" s="3">
        <v>144</v>
      </c>
      <c r="I262" s="3"/>
      <c r="J262" s="3">
        <v>144</v>
      </c>
      <c r="L262" s="25" t="s">
        <v>20</v>
      </c>
      <c r="M262" s="25" t="s">
        <v>60</v>
      </c>
    </row>
    <row r="263" spans="1:13" x14ac:dyDescent="0.25">
      <c r="A263" s="2"/>
      <c r="B263" s="1" t="str">
        <f>IF($D263="","",VLOOKUP($D263,table!$A$1:$D$289,2,FALSE))</f>
        <v/>
      </c>
      <c r="C263" s="1" t="str">
        <f>IF($D263="","",VLOOKUP($D263,table!$A$1:$D$289,3,FALSE))</f>
        <v/>
      </c>
      <c r="D263" s="5"/>
      <c r="E263" s="5"/>
      <c r="F263" s="5"/>
      <c r="G263" s="5"/>
      <c r="H263" s="5"/>
      <c r="I263" s="5"/>
      <c r="J263" s="5"/>
      <c r="L263" s="25" t="s">
        <v>370</v>
      </c>
      <c r="M263" s="25" t="s">
        <v>370</v>
      </c>
    </row>
    <row r="264" spans="1:13" x14ac:dyDescent="0.25">
      <c r="A264" s="2">
        <v>43057</v>
      </c>
      <c r="B264" s="1" t="str">
        <f>IF($D264="","",VLOOKUP($D264,table!$A$1:$D$289,2,FALSE))</f>
        <v/>
      </c>
      <c r="C264" s="1" t="str">
        <f>IF($D264="","",VLOOKUP($D264,table!$A$1:$D$289,3,FALSE))</f>
        <v/>
      </c>
      <c r="D264" s="3"/>
      <c r="E264" s="3">
        <v>130.1</v>
      </c>
      <c r="F264" s="3"/>
      <c r="G264" s="3"/>
      <c r="H264" s="3"/>
      <c r="I264" s="3"/>
      <c r="J264" s="3"/>
      <c r="L264" s="25" t="s">
        <v>6</v>
      </c>
      <c r="M264" s="25" t="s">
        <v>51</v>
      </c>
    </row>
    <row r="265" spans="1:13" x14ac:dyDescent="0.25">
      <c r="A265" s="2"/>
      <c r="B265" s="1" t="str">
        <f>IF($D265="","",VLOOKUP($D265,table!$A$1:$D$289,2,FALSE))</f>
        <v/>
      </c>
      <c r="C265" s="1" t="str">
        <f>IF($D265="","",VLOOKUP($D265,table!$A$1:$D$289,3,FALSE))</f>
        <v/>
      </c>
      <c r="D265" s="5"/>
      <c r="E265" s="5"/>
      <c r="F265" s="5"/>
      <c r="G265" s="5"/>
      <c r="H265" s="5"/>
      <c r="I265" s="5"/>
      <c r="J265" s="5"/>
      <c r="L265" s="25" t="s">
        <v>370</v>
      </c>
      <c r="M265" s="25" t="s">
        <v>370</v>
      </c>
    </row>
    <row r="266" spans="1:13" x14ac:dyDescent="0.25">
      <c r="A266" s="2">
        <v>43057</v>
      </c>
      <c r="B266" s="1" t="str">
        <f>IF($D266="","",VLOOKUP($D266,table!$A$1:$D$289,2,FALSE))</f>
        <v/>
      </c>
      <c r="C266" s="1" t="str">
        <f>IF($D266="","",VLOOKUP($D266,table!$A$1:$D$289,3,FALSE))</f>
        <v/>
      </c>
      <c r="D266" s="3"/>
      <c r="E266" s="3">
        <v>72</v>
      </c>
      <c r="F266" s="3"/>
      <c r="G266" s="3"/>
      <c r="H266" s="3"/>
      <c r="I266" s="3"/>
      <c r="J266" s="3"/>
      <c r="L266" s="25" t="s">
        <v>20</v>
      </c>
      <c r="M266" s="25" t="s">
        <v>34</v>
      </c>
    </row>
    <row r="267" spans="1:13" x14ac:dyDescent="0.25">
      <c r="A267" s="2"/>
      <c r="B267" s="1" t="str">
        <f>IF($D267="","",VLOOKUP($D267,table!$A$1:$D$289,2,FALSE))</f>
        <v/>
      </c>
      <c r="C267" s="1" t="str">
        <f>IF($D267="","",VLOOKUP($D267,table!$A$1:$D$289,3,FALSE))</f>
        <v/>
      </c>
      <c r="D267" s="5"/>
      <c r="E267" s="5"/>
      <c r="F267" s="5"/>
      <c r="G267" s="5"/>
      <c r="H267" s="5"/>
      <c r="I267" s="5"/>
      <c r="J267" s="5"/>
      <c r="L267" s="25" t="s">
        <v>370</v>
      </c>
      <c r="M267" s="25" t="s">
        <v>370</v>
      </c>
    </row>
    <row r="268" spans="1:13" x14ac:dyDescent="0.25">
      <c r="A268" s="2">
        <v>43057</v>
      </c>
      <c r="B268" s="1" t="str">
        <f>IF($D268="","",VLOOKUP($D268,table!$A$1:$D$289,2,FALSE))</f>
        <v/>
      </c>
      <c r="C268" s="1" t="str">
        <f>IF($D268="","",VLOOKUP($D268,table!$A$1:$D$289,3,FALSE))</f>
        <v/>
      </c>
      <c r="D268" s="3"/>
      <c r="E268" s="3">
        <v>12.01</v>
      </c>
      <c r="F268" s="3"/>
      <c r="G268" s="3"/>
      <c r="H268" s="3">
        <v>690</v>
      </c>
      <c r="I268" s="3"/>
      <c r="J268" s="3">
        <v>690</v>
      </c>
      <c r="L268" s="25" t="s">
        <v>20</v>
      </c>
      <c r="M268" s="25" t="s">
        <v>27</v>
      </c>
    </row>
    <row r="269" spans="1:13" x14ac:dyDescent="0.25">
      <c r="A269" s="2"/>
      <c r="B269" s="1" t="str">
        <f>IF($D269="","",VLOOKUP($D269,table!$A$1:$D$289,2,FALSE))</f>
        <v/>
      </c>
      <c r="C269" s="1" t="str">
        <f>IF($D269="","",VLOOKUP($D269,table!$A$1:$D$289,3,FALSE))</f>
        <v/>
      </c>
      <c r="D269" s="5"/>
      <c r="E269" s="5"/>
      <c r="F269" s="5"/>
      <c r="G269" s="5"/>
      <c r="H269" s="5"/>
      <c r="I269" s="5"/>
      <c r="J269" s="5"/>
      <c r="L269" s="25" t="s">
        <v>370</v>
      </c>
      <c r="M269" s="25" t="s">
        <v>370</v>
      </c>
    </row>
    <row r="270" spans="1:13" x14ac:dyDescent="0.25">
      <c r="A270" s="2">
        <v>43057</v>
      </c>
      <c r="B270" s="1" t="str">
        <f>IF($D270="","",VLOOKUP($D270,table!$A$1:$D$289,2,FALSE))</f>
        <v/>
      </c>
      <c r="C270" s="1" t="str">
        <f>IF($D270="","",VLOOKUP($D270,table!$A$1:$D$289,3,FALSE))</f>
        <v/>
      </c>
      <c r="D270" s="3"/>
      <c r="E270" s="3">
        <v>52.03</v>
      </c>
      <c r="F270" s="3"/>
      <c r="G270" s="3"/>
      <c r="H270" s="3">
        <v>169.2</v>
      </c>
      <c r="I270" s="3"/>
      <c r="J270" s="3">
        <v>169.2</v>
      </c>
      <c r="L270" s="25" t="s">
        <v>20</v>
      </c>
      <c r="M270" s="25" t="s">
        <v>61</v>
      </c>
    </row>
    <row r="271" spans="1:13" x14ac:dyDescent="0.25">
      <c r="A271" s="2"/>
      <c r="B271" s="1" t="str">
        <f>IF($D271="","",VLOOKUP($D271,table!$A$1:$D$289,2,FALSE))</f>
        <v/>
      </c>
      <c r="C271" s="1" t="str">
        <f>IF($D271="","",VLOOKUP($D271,table!$A$1:$D$289,3,FALSE))</f>
        <v/>
      </c>
      <c r="D271" s="5"/>
      <c r="E271" s="5"/>
      <c r="F271" s="5"/>
      <c r="G271" s="5"/>
      <c r="H271" s="5"/>
      <c r="I271" s="5"/>
      <c r="J271" s="5"/>
      <c r="L271" s="25" t="s">
        <v>370</v>
      </c>
      <c r="M271" s="25" t="s">
        <v>370</v>
      </c>
    </row>
    <row r="272" spans="1:13" x14ac:dyDescent="0.25">
      <c r="A272" s="2">
        <v>43057</v>
      </c>
      <c r="B272" s="1" t="str">
        <f>IF($D272="","",VLOOKUP($D272,table!$A$1:$D$289,2,FALSE))</f>
        <v/>
      </c>
      <c r="C272" s="1" t="str">
        <f>IF($D272="","",VLOOKUP($D272,table!$A$1:$D$289,3,FALSE))</f>
        <v/>
      </c>
      <c r="D272" s="3"/>
      <c r="E272" s="3">
        <v>38</v>
      </c>
      <c r="F272" s="3"/>
      <c r="G272" s="3"/>
      <c r="H272" s="3"/>
      <c r="I272" s="3"/>
      <c r="J272" s="3"/>
      <c r="L272" s="25" t="s">
        <v>20</v>
      </c>
      <c r="M272" s="25" t="s">
        <v>21</v>
      </c>
    </row>
    <row r="273" spans="1:13" x14ac:dyDescent="0.25">
      <c r="A273" s="2"/>
      <c r="B273" s="1" t="str">
        <f>IF($D273="","",VLOOKUP($D273,table!$A$1:$D$289,2,FALSE))</f>
        <v/>
      </c>
      <c r="C273" s="1" t="str">
        <f>IF($D273="","",VLOOKUP($D273,table!$A$1:$D$289,3,FALSE))</f>
        <v/>
      </c>
      <c r="D273" s="5"/>
      <c r="E273" s="5"/>
      <c r="F273" s="5"/>
      <c r="G273" s="5"/>
      <c r="H273" s="5"/>
      <c r="I273" s="5"/>
      <c r="J273" s="5"/>
      <c r="L273" s="25" t="s">
        <v>370</v>
      </c>
      <c r="M273" s="25" t="s">
        <v>370</v>
      </c>
    </row>
    <row r="274" spans="1:13" x14ac:dyDescent="0.25">
      <c r="A274" s="2">
        <v>43057</v>
      </c>
      <c r="B274" s="1" t="str">
        <f>IF($D274="","",VLOOKUP($D274,table!$A$1:$D$289,2,FALSE))</f>
        <v/>
      </c>
      <c r="C274" s="1" t="str">
        <f>IF($D274="","",VLOOKUP($D274,table!$A$1:$D$289,3,FALSE))</f>
        <v/>
      </c>
      <c r="D274" s="3"/>
      <c r="E274" s="3">
        <v>25.02</v>
      </c>
      <c r="F274" s="3"/>
      <c r="G274" s="3"/>
      <c r="H274" s="3">
        <v>205</v>
      </c>
      <c r="I274" s="3"/>
      <c r="J274" s="3">
        <v>205</v>
      </c>
      <c r="L274" s="25" t="s">
        <v>8</v>
      </c>
      <c r="M274" s="25" t="s">
        <v>10</v>
      </c>
    </row>
    <row r="275" spans="1:13" x14ac:dyDescent="0.25">
      <c r="A275" s="2"/>
      <c r="B275" s="1" t="str">
        <f>IF($D275="","",VLOOKUP($D275,table!$A$1:$D$289,2,FALSE))</f>
        <v/>
      </c>
      <c r="C275" s="1" t="str">
        <f>IF($D275="","",VLOOKUP($D275,table!$A$1:$D$289,3,FALSE))</f>
        <v/>
      </c>
      <c r="D275" s="5"/>
      <c r="E275" s="5"/>
      <c r="F275" s="5"/>
      <c r="G275" s="5"/>
      <c r="H275" s="5"/>
      <c r="I275" s="5"/>
      <c r="J275" s="5"/>
      <c r="L275" s="25" t="s">
        <v>370</v>
      </c>
      <c r="M275" s="25" t="s">
        <v>370</v>
      </c>
    </row>
    <row r="276" spans="1:13" x14ac:dyDescent="0.25">
      <c r="A276" s="2">
        <v>43057</v>
      </c>
      <c r="B276" s="1" t="str">
        <f>IF($D276="","",VLOOKUP($D276,table!$A$1:$D$289,2,FALSE))</f>
        <v/>
      </c>
      <c r="C276" s="1" t="str">
        <f>IF($D276="","",VLOOKUP($D276,table!$A$1:$D$289,3,FALSE))</f>
        <v/>
      </c>
      <c r="D276" s="3"/>
      <c r="E276" s="3">
        <v>25.02</v>
      </c>
      <c r="F276" s="3"/>
      <c r="G276" s="3"/>
      <c r="H276" s="3"/>
      <c r="I276" s="3"/>
      <c r="J276" s="3"/>
      <c r="L276" s="25" t="s">
        <v>8</v>
      </c>
      <c r="M276" s="25" t="s">
        <v>10</v>
      </c>
    </row>
    <row r="277" spans="1:13" x14ac:dyDescent="0.25">
      <c r="A277" s="2"/>
      <c r="B277" s="1" t="str">
        <f>IF($D277="","",VLOOKUP($D277,table!$A$1:$D$289,2,FALSE))</f>
        <v/>
      </c>
      <c r="C277" s="1" t="str">
        <f>IF($D277="","",VLOOKUP($D277,table!$A$1:$D$289,3,FALSE))</f>
        <v/>
      </c>
      <c r="D277" s="5"/>
      <c r="E277" s="5"/>
      <c r="F277" s="5"/>
      <c r="G277" s="5"/>
      <c r="H277" s="5"/>
      <c r="I277" s="5"/>
      <c r="J277" s="5"/>
      <c r="L277" s="25" t="s">
        <v>370</v>
      </c>
      <c r="M277" s="25" t="s">
        <v>370</v>
      </c>
    </row>
    <row r="278" spans="1:13" x14ac:dyDescent="0.25">
      <c r="A278" s="2">
        <v>43057</v>
      </c>
      <c r="B278" s="1" t="str">
        <f>IF($D278="","",VLOOKUP($D278,table!$A$1:$D$289,2,FALSE))</f>
        <v/>
      </c>
      <c r="C278" s="1" t="str">
        <f>IF($D278="","",VLOOKUP($D278,table!$A$1:$D$289,3,FALSE))</f>
        <v/>
      </c>
      <c r="D278" s="3"/>
      <c r="E278" s="3">
        <v>130.1</v>
      </c>
      <c r="F278" s="3"/>
      <c r="G278" s="3"/>
      <c r="H278" s="3">
        <v>490</v>
      </c>
      <c r="I278" s="3"/>
      <c r="J278" s="3">
        <v>490</v>
      </c>
      <c r="L278" s="25" t="s">
        <v>6</v>
      </c>
      <c r="M278" s="25" t="s">
        <v>51</v>
      </c>
    </row>
    <row r="279" spans="1:13" x14ac:dyDescent="0.25">
      <c r="A279" s="2"/>
      <c r="B279" s="1" t="str">
        <f>IF($D279="","",VLOOKUP($D279,table!$A$1:$D$289,2,FALSE))</f>
        <v/>
      </c>
      <c r="C279" s="1" t="str">
        <f>IF($D279="","",VLOOKUP($D279,table!$A$1:$D$289,3,FALSE))</f>
        <v/>
      </c>
      <c r="D279" s="5"/>
      <c r="E279" s="5"/>
      <c r="F279" s="5"/>
      <c r="G279" s="5"/>
      <c r="H279" s="5"/>
      <c r="I279" s="5"/>
      <c r="J279" s="5"/>
      <c r="L279" s="25" t="s">
        <v>370</v>
      </c>
      <c r="M279" s="25" t="s">
        <v>370</v>
      </c>
    </row>
    <row r="280" spans="1:13" x14ac:dyDescent="0.25">
      <c r="A280" s="2">
        <v>43057</v>
      </c>
      <c r="B280" s="1" t="str">
        <f>IF($D280="","",VLOOKUP($D280,table!$A$1:$D$289,2,FALSE))</f>
        <v/>
      </c>
      <c r="C280" s="1" t="str">
        <f>IF($D280="","",VLOOKUP($D280,table!$A$1:$D$289,3,FALSE))</f>
        <v/>
      </c>
      <c r="D280" s="3"/>
      <c r="E280" s="3">
        <v>130.05000000000001</v>
      </c>
      <c r="F280" s="3"/>
      <c r="G280" s="3"/>
      <c r="H280" s="3">
        <v>400</v>
      </c>
      <c r="I280" s="3"/>
      <c r="J280" s="3">
        <v>400</v>
      </c>
      <c r="L280" s="25" t="s">
        <v>6</v>
      </c>
      <c r="M280" s="25" t="s">
        <v>7</v>
      </c>
    </row>
    <row r="281" spans="1:13" x14ac:dyDescent="0.25">
      <c r="A281" s="2"/>
      <c r="B281" s="1" t="str">
        <f>IF($D281="","",VLOOKUP($D281,table!$A$1:$D$289,2,FALSE))</f>
        <v/>
      </c>
      <c r="C281" s="1" t="str">
        <f>IF($D281="","",VLOOKUP($D281,table!$A$1:$D$289,3,FALSE))</f>
        <v/>
      </c>
      <c r="D281" s="5"/>
      <c r="E281" s="5"/>
      <c r="F281" s="5"/>
      <c r="G281" s="5"/>
      <c r="H281" s="5"/>
      <c r="I281" s="5"/>
      <c r="J281" s="5"/>
      <c r="L281" s="25" t="s">
        <v>370</v>
      </c>
      <c r="M281" s="25" t="s">
        <v>370</v>
      </c>
    </row>
    <row r="282" spans="1:13" x14ac:dyDescent="0.25">
      <c r="A282" s="2">
        <v>43057</v>
      </c>
      <c r="B282" s="1" t="str">
        <f>IF($D282="","",VLOOKUP($D282,table!$A$1:$D$289,2,FALSE))</f>
        <v/>
      </c>
      <c r="C282" s="1" t="str">
        <f>IF($D282="","",VLOOKUP($D282,table!$A$1:$D$289,3,FALSE))</f>
        <v/>
      </c>
      <c r="D282" s="3"/>
      <c r="E282" s="3">
        <v>80</v>
      </c>
      <c r="F282" s="3"/>
      <c r="G282" s="3"/>
      <c r="H282" s="3">
        <v>253</v>
      </c>
      <c r="I282" s="3"/>
      <c r="J282" s="3">
        <v>253</v>
      </c>
      <c r="L282" s="25" t="s">
        <v>15</v>
      </c>
      <c r="M282" s="25" t="s">
        <v>56</v>
      </c>
    </row>
    <row r="283" spans="1:13" x14ac:dyDescent="0.25">
      <c r="A283" s="2"/>
      <c r="B283" s="1" t="str">
        <f>IF($D283="","",VLOOKUP($D283,table!$A$1:$D$289,2,FALSE))</f>
        <v/>
      </c>
      <c r="C283" s="1" t="str">
        <f>IF($D283="","",VLOOKUP($D283,table!$A$1:$D$289,3,FALSE))</f>
        <v/>
      </c>
      <c r="D283" s="5"/>
      <c r="E283" s="5"/>
      <c r="F283" s="5"/>
      <c r="G283" s="5"/>
      <c r="H283" s="5"/>
      <c r="I283" s="5"/>
      <c r="J283" s="5"/>
      <c r="L283" s="25" t="s">
        <v>370</v>
      </c>
      <c r="M283" s="25" t="s">
        <v>370</v>
      </c>
    </row>
    <row r="284" spans="1:13" x14ac:dyDescent="0.25">
      <c r="A284" s="2">
        <v>43057</v>
      </c>
      <c r="B284" s="1" t="str">
        <f>IF($D284="","",VLOOKUP($D284,table!$A$1:$D$289,2,FALSE))</f>
        <v/>
      </c>
      <c r="C284" s="1" t="str">
        <f>IF($D284="","",VLOOKUP($D284,table!$A$1:$D$289,3,FALSE))</f>
        <v/>
      </c>
      <c r="D284" s="3"/>
      <c r="E284" s="3">
        <v>130.1</v>
      </c>
      <c r="F284" s="3"/>
      <c r="G284" s="3"/>
      <c r="H284" s="3"/>
      <c r="I284" s="3"/>
      <c r="J284" s="3"/>
      <c r="L284" s="25" t="s">
        <v>6</v>
      </c>
      <c r="M284" s="25" t="s">
        <v>51</v>
      </c>
    </row>
    <row r="285" spans="1:13" x14ac:dyDescent="0.25">
      <c r="A285" s="2"/>
      <c r="B285" s="1" t="str">
        <f>IF($D285="","",VLOOKUP($D285,table!$A$1:$D$289,2,FALSE))</f>
        <v/>
      </c>
      <c r="C285" s="1" t="str">
        <f>IF($D285="","",VLOOKUP($D285,table!$A$1:$D$289,3,FALSE))</f>
        <v/>
      </c>
      <c r="D285" s="5"/>
      <c r="E285" s="5"/>
      <c r="F285" s="5"/>
      <c r="G285" s="5"/>
      <c r="H285" s="5"/>
      <c r="I285" s="5"/>
      <c r="J285" s="5"/>
      <c r="L285" s="25" t="s">
        <v>370</v>
      </c>
      <c r="M285" s="25" t="s">
        <v>370</v>
      </c>
    </row>
    <row r="286" spans="1:13" x14ac:dyDescent="0.25">
      <c r="A286" s="2">
        <v>43057</v>
      </c>
      <c r="B286" s="1" t="str">
        <f>IF($D286="","",VLOOKUP($D286,table!$A$1:$D$289,2,FALSE))</f>
        <v/>
      </c>
      <c r="C286" s="1" t="str">
        <f>IF($D286="","",VLOOKUP($D286,table!$A$1:$D$289,3,FALSE))</f>
        <v/>
      </c>
      <c r="D286" s="3"/>
      <c r="E286" s="3">
        <v>55</v>
      </c>
      <c r="F286" s="3"/>
      <c r="G286" s="3"/>
      <c r="H286" s="3">
        <v>600</v>
      </c>
      <c r="I286" s="3"/>
      <c r="J286" s="3">
        <v>600</v>
      </c>
      <c r="L286" s="25" t="s">
        <v>8</v>
      </c>
      <c r="M286" s="25" t="s">
        <v>62</v>
      </c>
    </row>
    <row r="287" spans="1:13" x14ac:dyDescent="0.25">
      <c r="A287" s="2"/>
      <c r="B287" s="1" t="str">
        <f>IF($D287="","",VLOOKUP($D287,table!$A$1:$D$289,2,FALSE))</f>
        <v/>
      </c>
      <c r="C287" s="1" t="str">
        <f>IF($D287="","",VLOOKUP($D287,table!$A$1:$D$289,3,FALSE))</f>
        <v/>
      </c>
      <c r="D287" s="5"/>
      <c r="E287" s="5"/>
      <c r="F287" s="5"/>
      <c r="G287" s="5"/>
      <c r="H287" s="5"/>
      <c r="I287" s="5"/>
      <c r="J287" s="5"/>
      <c r="L287" s="25" t="s">
        <v>370</v>
      </c>
      <c r="M287" s="25" t="s">
        <v>370</v>
      </c>
    </row>
    <row r="288" spans="1:13" x14ac:dyDescent="0.25">
      <c r="A288" s="2">
        <v>43057</v>
      </c>
      <c r="B288" s="1" t="str">
        <f>IF($D288="","",VLOOKUP($D288,table!$A$1:$D$289,2,FALSE))</f>
        <v/>
      </c>
      <c r="C288" s="1" t="str">
        <f>IF($D288="","",VLOOKUP($D288,table!$A$1:$D$289,3,FALSE))</f>
        <v/>
      </c>
      <c r="D288" s="3"/>
      <c r="E288" s="3">
        <v>37.049999999999997</v>
      </c>
      <c r="F288" s="3"/>
      <c r="G288" s="3"/>
      <c r="H288" s="3">
        <v>125</v>
      </c>
      <c r="I288" s="3"/>
      <c r="J288" s="3">
        <v>125</v>
      </c>
      <c r="L288" s="25" t="s">
        <v>15</v>
      </c>
      <c r="M288" s="25" t="s">
        <v>63</v>
      </c>
    </row>
    <row r="289" spans="1:13" x14ac:dyDescent="0.25">
      <c r="A289" s="2"/>
      <c r="B289" s="1" t="str">
        <f>IF($D289="","",VLOOKUP($D289,table!$A$1:$D$289,2,FALSE))</f>
        <v/>
      </c>
      <c r="C289" s="1" t="str">
        <f>IF($D289="","",VLOOKUP($D289,table!$A$1:$D$289,3,FALSE))</f>
        <v/>
      </c>
      <c r="D289" s="5"/>
      <c r="E289" s="5"/>
      <c r="F289" s="5"/>
      <c r="G289" s="5"/>
      <c r="H289" s="5"/>
      <c r="I289" s="5"/>
      <c r="J289" s="5"/>
      <c r="L289" s="25" t="s">
        <v>370</v>
      </c>
      <c r="M289" s="25" t="s">
        <v>370</v>
      </c>
    </row>
    <row r="290" spans="1:13" x14ac:dyDescent="0.25">
      <c r="A290" s="2">
        <v>43057</v>
      </c>
      <c r="B290" s="1" t="str">
        <f>IF($D290="","",VLOOKUP($D290,table!$A$1:$D$289,2,FALSE))</f>
        <v/>
      </c>
      <c r="C290" s="1" t="str">
        <f>IF($D290="","",VLOOKUP($D290,table!$A$1:$D$289,3,FALSE))</f>
        <v/>
      </c>
      <c r="D290" s="3"/>
      <c r="E290" s="3">
        <v>130.1</v>
      </c>
      <c r="F290" s="3"/>
      <c r="G290" s="3"/>
      <c r="H290" s="3"/>
      <c r="I290" s="3"/>
      <c r="J290" s="3"/>
      <c r="L290" s="25" t="s">
        <v>6</v>
      </c>
      <c r="M290" s="25" t="s">
        <v>51</v>
      </c>
    </row>
    <row r="291" spans="1:13" x14ac:dyDescent="0.25">
      <c r="A291" s="2"/>
      <c r="B291" s="1" t="str">
        <f>IF($D291="","",VLOOKUP($D291,table!$A$1:$D$289,2,FALSE))</f>
        <v/>
      </c>
      <c r="C291" s="1" t="str">
        <f>IF($D291="","",VLOOKUP($D291,table!$A$1:$D$289,3,FALSE))</f>
        <v/>
      </c>
      <c r="D291" s="5"/>
      <c r="E291" s="5"/>
      <c r="F291" s="5"/>
      <c r="G291" s="5"/>
      <c r="H291" s="5"/>
      <c r="I291" s="5"/>
      <c r="J291" s="5"/>
      <c r="L291" s="25" t="s">
        <v>370</v>
      </c>
      <c r="M291" s="25" t="s">
        <v>370</v>
      </c>
    </row>
    <row r="292" spans="1:13" x14ac:dyDescent="0.25">
      <c r="A292" s="2">
        <v>43057</v>
      </c>
      <c r="B292" s="1" t="str">
        <f>IF($D292="","",VLOOKUP($D292,table!$A$1:$D$289,2,FALSE))</f>
        <v/>
      </c>
      <c r="C292" s="1" t="str">
        <f>IF($D292="","",VLOOKUP($D292,table!$A$1:$D$289,3,FALSE))</f>
        <v/>
      </c>
      <c r="D292" s="3"/>
      <c r="E292" s="3">
        <v>130.05000000000001</v>
      </c>
      <c r="F292" s="3"/>
      <c r="G292" s="3"/>
      <c r="H292" s="3"/>
      <c r="I292" s="3"/>
      <c r="J292" s="3"/>
      <c r="L292" s="25" t="s">
        <v>6</v>
      </c>
      <c r="M292" s="25" t="s">
        <v>7</v>
      </c>
    </row>
    <row r="293" spans="1:13" x14ac:dyDescent="0.25">
      <c r="A293" s="2"/>
      <c r="B293" s="1" t="str">
        <f>IF($D293="","",VLOOKUP($D293,table!$A$1:$D$289,2,FALSE))</f>
        <v/>
      </c>
      <c r="C293" s="1" t="str">
        <f>IF($D293="","",VLOOKUP($D293,table!$A$1:$D$289,3,FALSE))</f>
        <v/>
      </c>
      <c r="D293" s="5"/>
      <c r="E293" s="5"/>
      <c r="F293" s="5"/>
      <c r="G293" s="5"/>
      <c r="H293" s="5"/>
      <c r="I293" s="5"/>
      <c r="J293" s="5"/>
      <c r="L293" s="25" t="s">
        <v>370</v>
      </c>
      <c r="M293" s="25" t="s">
        <v>370</v>
      </c>
    </row>
    <row r="294" spans="1:13" x14ac:dyDescent="0.25">
      <c r="A294" s="2">
        <v>43057</v>
      </c>
      <c r="B294" s="1" t="str">
        <f>IF($D294="","",VLOOKUP($D294,table!$A$1:$D$289,2,FALSE))</f>
        <v/>
      </c>
      <c r="C294" s="1" t="str">
        <f>IF($D294="","",VLOOKUP($D294,table!$A$1:$D$289,3,FALSE))</f>
        <v/>
      </c>
      <c r="D294" s="3"/>
      <c r="E294" s="3">
        <v>52.03</v>
      </c>
      <c r="F294" s="3"/>
      <c r="G294" s="3"/>
      <c r="H294" s="3">
        <v>1000</v>
      </c>
      <c r="I294" s="3"/>
      <c r="J294" s="3">
        <v>1000</v>
      </c>
      <c r="L294" s="25" t="s">
        <v>20</v>
      </c>
      <c r="M294" s="25" t="s">
        <v>61</v>
      </c>
    </row>
    <row r="295" spans="1:13" x14ac:dyDescent="0.25">
      <c r="A295" s="2"/>
      <c r="B295" s="1" t="str">
        <f>IF($D295="","",VLOOKUP($D295,table!$A$1:$D$289,2,FALSE))</f>
        <v/>
      </c>
      <c r="C295" s="1" t="str">
        <f>IF($D295="","",VLOOKUP($D295,table!$A$1:$D$289,3,FALSE))</f>
        <v/>
      </c>
      <c r="D295" s="5"/>
      <c r="E295" s="5"/>
      <c r="F295" s="5"/>
      <c r="G295" s="5"/>
      <c r="H295" s="5"/>
      <c r="I295" s="5"/>
      <c r="J295" s="5"/>
      <c r="L295" s="25" t="s">
        <v>370</v>
      </c>
      <c r="M295" s="25" t="s">
        <v>370</v>
      </c>
    </row>
    <row r="296" spans="1:13" x14ac:dyDescent="0.25">
      <c r="A296" s="2">
        <v>43057</v>
      </c>
      <c r="B296" s="1" t="str">
        <f>IF($D296="","",VLOOKUP($D296,table!$A$1:$D$289,2,FALSE))</f>
        <v/>
      </c>
      <c r="C296" s="1" t="str">
        <f>IF($D296="","",VLOOKUP($D296,table!$A$1:$D$289,3,FALSE))</f>
        <v/>
      </c>
      <c r="D296" s="3"/>
      <c r="E296" s="3">
        <v>29.6</v>
      </c>
      <c r="F296" s="3"/>
      <c r="G296" s="3"/>
      <c r="H296" s="3">
        <v>90</v>
      </c>
      <c r="I296" s="3"/>
      <c r="J296" s="3">
        <v>90</v>
      </c>
      <c r="L296" s="25" t="s">
        <v>15</v>
      </c>
      <c r="M296" s="25" t="s">
        <v>46</v>
      </c>
    </row>
    <row r="297" spans="1:13" x14ac:dyDescent="0.25">
      <c r="A297" s="2"/>
      <c r="B297" s="1" t="str">
        <f>IF($D297="","",VLOOKUP($D297,table!$A$1:$D$289,2,FALSE))</f>
        <v/>
      </c>
      <c r="C297" s="1" t="str">
        <f>IF($D297="","",VLOOKUP($D297,table!$A$1:$D$289,3,FALSE))</f>
        <v/>
      </c>
      <c r="D297" s="5"/>
      <c r="E297" s="5"/>
      <c r="F297" s="5"/>
      <c r="G297" s="5"/>
      <c r="H297" s="5"/>
      <c r="I297" s="5"/>
      <c r="J297" s="5"/>
      <c r="L297" s="25" t="s">
        <v>370</v>
      </c>
      <c r="M297" s="25" t="s">
        <v>370</v>
      </c>
    </row>
    <row r="298" spans="1:13" x14ac:dyDescent="0.25">
      <c r="A298" s="2">
        <v>43057</v>
      </c>
      <c r="B298" s="1" t="str">
        <f>IF($D298="","",VLOOKUP($D298,table!$A$1:$D$289,2,FALSE))</f>
        <v/>
      </c>
      <c r="C298" s="1" t="str">
        <f>IF($D298="","",VLOOKUP($D298,table!$A$1:$D$289,3,FALSE))</f>
        <v/>
      </c>
      <c r="D298" s="3"/>
      <c r="E298" s="3">
        <v>420.1</v>
      </c>
      <c r="F298" s="3"/>
      <c r="G298" s="3"/>
      <c r="H298" s="3"/>
      <c r="I298" s="3"/>
      <c r="J298" s="3"/>
      <c r="L298" s="25" t="s">
        <v>64</v>
      </c>
      <c r="M298" s="25" t="s">
        <v>65</v>
      </c>
    </row>
    <row r="299" spans="1:13" x14ac:dyDescent="0.25">
      <c r="A299" s="2"/>
      <c r="B299" s="1" t="str">
        <f>IF($D299="","",VLOOKUP($D299,table!$A$1:$D$289,2,FALSE))</f>
        <v/>
      </c>
      <c r="C299" s="1" t="str">
        <f>IF($D299="","",VLOOKUP($D299,table!$A$1:$D$289,3,FALSE))</f>
        <v/>
      </c>
      <c r="D299" s="5"/>
      <c r="E299" s="5"/>
      <c r="F299" s="5"/>
      <c r="G299" s="5"/>
      <c r="H299" s="5"/>
      <c r="I299" s="5"/>
      <c r="J299" s="5"/>
      <c r="L299" s="25" t="s">
        <v>370</v>
      </c>
      <c r="M299" s="25" t="s">
        <v>370</v>
      </c>
    </row>
    <row r="300" spans="1:13" x14ac:dyDescent="0.25">
      <c r="A300" s="2">
        <v>43057</v>
      </c>
      <c r="B300" s="1" t="str">
        <f>IF($D300="","",VLOOKUP($D300,table!$A$1:$D$289,2,FALSE))</f>
        <v/>
      </c>
      <c r="C300" s="1" t="str">
        <f>IF($D300="","",VLOOKUP($D300,table!$A$1:$D$289,3,FALSE))</f>
        <v/>
      </c>
      <c r="D300" s="3"/>
      <c r="E300" s="3">
        <v>44.1</v>
      </c>
      <c r="F300" s="3"/>
      <c r="G300" s="3"/>
      <c r="H300" s="3">
        <v>1490</v>
      </c>
      <c r="I300" s="3"/>
      <c r="J300" s="3">
        <v>1490</v>
      </c>
      <c r="L300" s="25" t="s">
        <v>15</v>
      </c>
      <c r="M300" s="25" t="s">
        <v>66</v>
      </c>
    </row>
    <row r="301" spans="1:13" x14ac:dyDescent="0.25">
      <c r="A301" s="2"/>
      <c r="B301" s="1" t="str">
        <f>IF($D301="","",VLOOKUP($D301,table!$A$1:$D$289,2,FALSE))</f>
        <v/>
      </c>
      <c r="C301" s="1" t="str">
        <f>IF($D301="","",VLOOKUP($D301,table!$A$1:$D$289,3,FALSE))</f>
        <v/>
      </c>
      <c r="D301" s="5"/>
      <c r="E301" s="5"/>
      <c r="F301" s="5"/>
      <c r="G301" s="5"/>
      <c r="H301" s="5"/>
      <c r="I301" s="5"/>
      <c r="J301" s="5"/>
      <c r="L301" s="25" t="s">
        <v>370</v>
      </c>
      <c r="M301" s="25" t="s">
        <v>370</v>
      </c>
    </row>
    <row r="302" spans="1:13" x14ac:dyDescent="0.25">
      <c r="A302" s="2">
        <v>43057</v>
      </c>
      <c r="B302" s="1" t="str">
        <f>IF($D302="","",VLOOKUP($D302,table!$A$1:$D$289,2,FALSE))</f>
        <v/>
      </c>
      <c r="C302" s="1" t="str">
        <f>IF($D302="","",VLOOKUP($D302,table!$A$1:$D$289,3,FALSE))</f>
        <v/>
      </c>
      <c r="D302" s="3"/>
      <c r="E302" s="3">
        <v>80.010000000000005</v>
      </c>
      <c r="F302" s="3"/>
      <c r="G302" s="3"/>
      <c r="H302" s="3">
        <v>270</v>
      </c>
      <c r="I302" s="3"/>
      <c r="J302" s="3">
        <v>270</v>
      </c>
      <c r="L302" s="25" t="s">
        <v>15</v>
      </c>
      <c r="M302" s="25" t="s">
        <v>40</v>
      </c>
    </row>
    <row r="303" spans="1:13" x14ac:dyDescent="0.25">
      <c r="A303" s="2"/>
      <c r="B303" s="1" t="str">
        <f>IF($D303="","",VLOOKUP($D303,table!$A$1:$D$289,2,FALSE))</f>
        <v/>
      </c>
      <c r="C303" s="1" t="str">
        <f>IF($D303="","",VLOOKUP($D303,table!$A$1:$D$289,3,FALSE))</f>
        <v/>
      </c>
      <c r="D303" s="5"/>
      <c r="E303" s="5"/>
      <c r="F303" s="5"/>
      <c r="G303" s="5"/>
      <c r="H303" s="5"/>
      <c r="I303" s="5"/>
      <c r="J303" s="5"/>
      <c r="L303" s="25" t="s">
        <v>370</v>
      </c>
      <c r="M303" s="25" t="s">
        <v>370</v>
      </c>
    </row>
    <row r="304" spans="1:13" x14ac:dyDescent="0.25">
      <c r="A304" s="2">
        <v>43057</v>
      </c>
      <c r="B304" s="1" t="str">
        <f>IF($D304="","",VLOOKUP($D304,table!$A$1:$D$289,2,FALSE))</f>
        <v/>
      </c>
      <c r="C304" s="1" t="str">
        <f>IF($D304="","",VLOOKUP($D304,table!$A$1:$D$289,3,FALSE))</f>
        <v/>
      </c>
      <c r="D304" s="3"/>
      <c r="E304" s="3">
        <v>44</v>
      </c>
      <c r="F304" s="3"/>
      <c r="G304" s="3"/>
      <c r="H304" s="3">
        <v>145</v>
      </c>
      <c r="I304" s="3"/>
      <c r="J304" s="3">
        <v>145</v>
      </c>
      <c r="L304" s="25" t="s">
        <v>15</v>
      </c>
      <c r="M304" s="25" t="s">
        <v>37</v>
      </c>
    </row>
    <row r="305" spans="1:13" x14ac:dyDescent="0.25">
      <c r="A305" s="2"/>
      <c r="B305" s="1" t="str">
        <f>IF($D305="","",VLOOKUP($D305,table!$A$1:$D$289,2,FALSE))</f>
        <v/>
      </c>
      <c r="C305" s="1" t="str">
        <f>IF($D305="","",VLOOKUP($D305,table!$A$1:$D$289,3,FALSE))</f>
        <v/>
      </c>
      <c r="D305" s="5"/>
      <c r="E305" s="5"/>
      <c r="F305" s="5"/>
      <c r="G305" s="5"/>
      <c r="H305" s="5"/>
      <c r="I305" s="5"/>
      <c r="J305" s="5"/>
      <c r="L305" s="25" t="s">
        <v>370</v>
      </c>
      <c r="M305" s="25" t="s">
        <v>370</v>
      </c>
    </row>
    <row r="306" spans="1:13" x14ac:dyDescent="0.25">
      <c r="A306" s="2">
        <v>43057</v>
      </c>
      <c r="B306" s="1" t="str">
        <f>IF($D306="","",VLOOKUP($D306,table!$A$1:$D$289,2,FALSE))</f>
        <v/>
      </c>
      <c r="C306" s="1" t="str">
        <f>IF($D306="","",VLOOKUP($D306,table!$A$1:$D$289,3,FALSE))</f>
        <v/>
      </c>
      <c r="D306" s="3"/>
      <c r="E306" s="3">
        <v>130.1</v>
      </c>
      <c r="F306" s="3"/>
      <c r="G306" s="3"/>
      <c r="H306" s="3">
        <v>420</v>
      </c>
      <c r="I306" s="3"/>
      <c r="J306" s="3">
        <v>420</v>
      </c>
      <c r="L306" s="25" t="s">
        <v>6</v>
      </c>
      <c r="M306" s="25" t="s">
        <v>51</v>
      </c>
    </row>
    <row r="307" spans="1:13" x14ac:dyDescent="0.25">
      <c r="A307" s="2"/>
      <c r="B307" s="1" t="str">
        <f>IF($D307="","",VLOOKUP($D307,table!$A$1:$D$289,2,FALSE))</f>
        <v/>
      </c>
      <c r="C307" s="1" t="str">
        <f>IF($D307="","",VLOOKUP($D307,table!$A$1:$D$289,3,FALSE))</f>
        <v/>
      </c>
      <c r="D307" s="5"/>
      <c r="E307" s="5"/>
      <c r="F307" s="5"/>
      <c r="G307" s="5"/>
      <c r="H307" s="5"/>
      <c r="I307" s="5"/>
      <c r="J307" s="5"/>
      <c r="L307" s="25" t="s">
        <v>370</v>
      </c>
      <c r="M307" s="25" t="s">
        <v>370</v>
      </c>
    </row>
    <row r="308" spans="1:13" x14ac:dyDescent="0.25">
      <c r="A308" s="2">
        <v>43057</v>
      </c>
      <c r="B308" s="1" t="str">
        <f>IF($D308="","",VLOOKUP($D308,table!$A$1:$D$289,2,FALSE))</f>
        <v/>
      </c>
      <c r="C308" s="1" t="str">
        <f>IF($D308="","",VLOOKUP($D308,table!$A$1:$D$289,3,FALSE))</f>
        <v/>
      </c>
      <c r="D308" s="3"/>
      <c r="E308" s="3">
        <v>100.11</v>
      </c>
      <c r="F308" s="3"/>
      <c r="G308" s="3"/>
      <c r="H308" s="3"/>
      <c r="I308" s="3"/>
      <c r="J308" s="3"/>
      <c r="L308" s="25" t="s">
        <v>13</v>
      </c>
      <c r="M308" s="25" t="s">
        <v>53</v>
      </c>
    </row>
    <row r="309" spans="1:13" x14ac:dyDescent="0.25">
      <c r="A309" s="2"/>
      <c r="B309" s="1" t="str">
        <f>IF($D309="","",VLOOKUP($D309,table!$A$1:$D$289,2,FALSE))</f>
        <v/>
      </c>
      <c r="C309" s="1" t="str">
        <f>IF($D309="","",VLOOKUP($D309,table!$A$1:$D$289,3,FALSE))</f>
        <v/>
      </c>
      <c r="D309" s="5"/>
      <c r="E309" s="5"/>
      <c r="F309" s="5"/>
      <c r="G309" s="5"/>
      <c r="H309" s="5"/>
      <c r="I309" s="5"/>
      <c r="J309" s="5"/>
      <c r="L309" s="25" t="s">
        <v>370</v>
      </c>
      <c r="M309" s="25" t="s">
        <v>370</v>
      </c>
    </row>
    <row r="310" spans="1:13" x14ac:dyDescent="0.25">
      <c r="A310" s="2">
        <v>43057</v>
      </c>
      <c r="B310" s="1" t="str">
        <f>IF($D310="","",VLOOKUP($D310,table!$A$1:$D$289,2,FALSE))</f>
        <v/>
      </c>
      <c r="C310" s="1" t="str">
        <f>IF($D310="","",VLOOKUP($D310,table!$A$1:$D$289,3,FALSE))</f>
        <v/>
      </c>
      <c r="D310" s="3"/>
      <c r="E310" s="3">
        <v>58.01</v>
      </c>
      <c r="F310" s="3"/>
      <c r="G310" s="3"/>
      <c r="H310" s="3">
        <v>500</v>
      </c>
      <c r="I310" s="3"/>
      <c r="J310" s="3">
        <v>500</v>
      </c>
      <c r="L310" s="25" t="s">
        <v>20</v>
      </c>
      <c r="M310" s="25" t="s">
        <v>67</v>
      </c>
    </row>
    <row r="311" spans="1:13" x14ac:dyDescent="0.25">
      <c r="A311" s="2"/>
      <c r="B311" s="1" t="str">
        <f>IF($D311="","",VLOOKUP($D311,table!$A$1:$D$289,2,FALSE))</f>
        <v/>
      </c>
      <c r="C311" s="1" t="str">
        <f>IF($D311="","",VLOOKUP($D311,table!$A$1:$D$289,3,FALSE))</f>
        <v/>
      </c>
      <c r="D311" s="5"/>
      <c r="E311" s="5"/>
      <c r="F311" s="5"/>
      <c r="G311" s="5"/>
      <c r="H311" s="5"/>
      <c r="I311" s="5"/>
      <c r="J311" s="5"/>
      <c r="L311" s="25" t="s">
        <v>370</v>
      </c>
      <c r="M311" s="25" t="s">
        <v>370</v>
      </c>
    </row>
    <row r="312" spans="1:13" x14ac:dyDescent="0.25">
      <c r="A312" s="2">
        <v>43057</v>
      </c>
      <c r="B312" s="1" t="str">
        <f>IF($D312="","",VLOOKUP($D312,table!$A$1:$D$289,2,FALSE))</f>
        <v/>
      </c>
      <c r="C312" s="1" t="str">
        <f>IF($D312="","",VLOOKUP($D312,table!$A$1:$D$289,3,FALSE))</f>
        <v/>
      </c>
      <c r="D312" s="3"/>
      <c r="E312" s="3">
        <v>40.01</v>
      </c>
      <c r="F312" s="3"/>
      <c r="G312" s="3"/>
      <c r="H312" s="3">
        <v>140</v>
      </c>
      <c r="I312" s="3"/>
      <c r="J312" s="3">
        <v>140</v>
      </c>
      <c r="L312" s="25" t="s">
        <v>8</v>
      </c>
      <c r="M312" s="25" t="s">
        <v>9</v>
      </c>
    </row>
    <row r="313" spans="1:13" x14ac:dyDescent="0.25">
      <c r="A313" s="2"/>
      <c r="B313" s="1" t="str">
        <f>IF($D313="","",VLOOKUP($D313,table!$A$1:$D$289,2,FALSE))</f>
        <v/>
      </c>
      <c r="C313" s="1" t="str">
        <f>IF($D313="","",VLOOKUP($D313,table!$A$1:$D$289,3,FALSE))</f>
        <v/>
      </c>
      <c r="D313" s="5"/>
      <c r="E313" s="5"/>
      <c r="F313" s="5"/>
      <c r="G313" s="5"/>
      <c r="H313" s="5"/>
      <c r="I313" s="5"/>
      <c r="J313" s="5"/>
      <c r="L313" s="25" t="s">
        <v>370</v>
      </c>
      <c r="M313" s="25" t="s">
        <v>370</v>
      </c>
    </row>
    <row r="314" spans="1:13" x14ac:dyDescent="0.25">
      <c r="A314" s="2">
        <v>43057</v>
      </c>
      <c r="B314" s="1" t="str">
        <f>IF($D314="","",VLOOKUP($D314,table!$A$1:$D$289,2,FALSE))</f>
        <v/>
      </c>
      <c r="C314" s="1" t="str">
        <f>IF($D314="","",VLOOKUP($D314,table!$A$1:$D$289,3,FALSE))</f>
        <v/>
      </c>
      <c r="D314" s="3"/>
      <c r="E314" s="3"/>
      <c r="F314" s="3"/>
      <c r="G314" s="3"/>
      <c r="H314" s="3">
        <v>1</v>
      </c>
      <c r="I314" s="3"/>
      <c r="J314" s="3">
        <v>1</v>
      </c>
      <c r="L314" s="25" t="s">
        <v>68</v>
      </c>
      <c r="M314" s="25" t="s">
        <v>68</v>
      </c>
    </row>
    <row r="315" spans="1:13" x14ac:dyDescent="0.25">
      <c r="A315" s="2"/>
      <c r="B315" s="1" t="str">
        <f>IF($D315="","",VLOOKUP($D315,table!$A$1:$D$289,2,FALSE))</f>
        <v/>
      </c>
      <c r="C315" s="1" t="str">
        <f>IF($D315="","",VLOOKUP($D315,table!$A$1:$D$289,3,FALSE))</f>
        <v/>
      </c>
      <c r="D315" s="5"/>
      <c r="E315" s="5"/>
      <c r="F315" s="5"/>
      <c r="G315" s="5"/>
      <c r="H315" s="5"/>
      <c r="I315" s="5"/>
      <c r="J315" s="5"/>
      <c r="L315" s="25" t="s">
        <v>370</v>
      </c>
      <c r="M315" s="25" t="s">
        <v>370</v>
      </c>
    </row>
    <row r="316" spans="1:13" x14ac:dyDescent="0.25">
      <c r="A316" s="2">
        <v>43057</v>
      </c>
      <c r="B316" s="1" t="str">
        <f>IF($D316="","",VLOOKUP($D316,table!$A$1:$D$289,2,FALSE))</f>
        <v/>
      </c>
      <c r="C316" s="1" t="str">
        <f>IF($D316="","",VLOOKUP($D316,table!$A$1:$D$289,3,FALSE))</f>
        <v/>
      </c>
      <c r="D316" s="3"/>
      <c r="E316" s="3">
        <v>549.01</v>
      </c>
      <c r="F316" s="3"/>
      <c r="G316" s="3"/>
      <c r="H316" s="3"/>
      <c r="I316" s="3"/>
      <c r="J316" s="3"/>
      <c r="L316" s="25" t="s">
        <v>22</v>
      </c>
      <c r="M316" s="25" t="s">
        <v>69</v>
      </c>
    </row>
    <row r="317" spans="1:13" x14ac:dyDescent="0.25">
      <c r="A317" s="2"/>
      <c r="B317" s="1" t="str">
        <f>IF($D317="","",VLOOKUP($D317,table!$A$1:$D$289,2,FALSE))</f>
        <v/>
      </c>
      <c r="C317" s="1" t="str">
        <f>IF($D317="","",VLOOKUP($D317,table!$A$1:$D$289,3,FALSE))</f>
        <v/>
      </c>
      <c r="D317" s="5"/>
      <c r="E317" s="5"/>
      <c r="F317" s="5"/>
      <c r="G317" s="5"/>
      <c r="H317" s="5"/>
      <c r="I317" s="5"/>
      <c r="J317" s="5"/>
      <c r="L317" s="25" t="s">
        <v>370</v>
      </c>
      <c r="M317" s="25" t="s">
        <v>370</v>
      </c>
    </row>
    <row r="318" spans="1:13" x14ac:dyDescent="0.25">
      <c r="A318" s="2">
        <v>43057</v>
      </c>
      <c r="B318" s="1" t="str">
        <f>IF($D318="","",VLOOKUP($D318,table!$A$1:$D$289,2,FALSE))</f>
        <v/>
      </c>
      <c r="C318" s="1" t="str">
        <f>IF($D318="","",VLOOKUP($D318,table!$A$1:$D$289,3,FALSE))</f>
        <v/>
      </c>
      <c r="D318" s="3"/>
      <c r="E318" s="3">
        <v>70</v>
      </c>
      <c r="F318" s="3">
        <v>1990</v>
      </c>
      <c r="G318" s="3"/>
      <c r="H318" s="3"/>
      <c r="I318" s="3"/>
      <c r="J318" s="3">
        <v>1990</v>
      </c>
      <c r="L318" s="25" t="s">
        <v>6</v>
      </c>
      <c r="M318" s="25" t="s">
        <v>59</v>
      </c>
    </row>
    <row r="319" spans="1:13" x14ac:dyDescent="0.25">
      <c r="A319" s="2"/>
      <c r="B319" s="1" t="str">
        <f>IF($D319="","",VLOOKUP($D319,table!$A$1:$D$289,2,FALSE))</f>
        <v/>
      </c>
      <c r="C319" s="1" t="str">
        <f>IF($D319="","",VLOOKUP($D319,table!$A$1:$D$289,3,FALSE))</f>
        <v/>
      </c>
      <c r="D319" s="5"/>
      <c r="E319" s="5"/>
      <c r="F319" s="5"/>
      <c r="G319" s="5"/>
      <c r="H319" s="5"/>
      <c r="I319" s="5"/>
      <c r="J319" s="5"/>
      <c r="L319" s="25" t="s">
        <v>370</v>
      </c>
      <c r="M319" s="25" t="s">
        <v>370</v>
      </c>
    </row>
    <row r="320" spans="1:13" x14ac:dyDescent="0.25">
      <c r="A320" s="2">
        <v>43059</v>
      </c>
      <c r="B320" s="1" t="str">
        <f>IF($D320="","",VLOOKUP($D320,table!$A$1:$D$289,2,FALSE))</f>
        <v/>
      </c>
      <c r="C320" s="1" t="str">
        <f>IF($D320="","",VLOOKUP($D320,table!$A$1:$D$289,3,FALSE))</f>
        <v/>
      </c>
      <c r="D320" s="3"/>
      <c r="E320" s="3">
        <v>20.11</v>
      </c>
      <c r="F320" s="3"/>
      <c r="G320" s="3"/>
      <c r="H320" s="3">
        <v>69</v>
      </c>
      <c r="I320" s="3"/>
      <c r="J320" s="3">
        <v>69</v>
      </c>
      <c r="L320" s="25" t="s">
        <v>29</v>
      </c>
      <c r="M320" s="25" t="s">
        <v>41</v>
      </c>
    </row>
    <row r="321" spans="1:13" x14ac:dyDescent="0.25">
      <c r="A321" s="2"/>
      <c r="B321" s="1" t="str">
        <f>IF($D321="","",VLOOKUP($D321,table!$A$1:$D$289,2,FALSE))</f>
        <v/>
      </c>
      <c r="C321" s="1" t="str">
        <f>IF($D321="","",VLOOKUP($D321,table!$A$1:$D$289,3,FALSE))</f>
        <v/>
      </c>
      <c r="D321" s="5"/>
      <c r="E321" s="5"/>
      <c r="F321" s="5"/>
      <c r="G321" s="5"/>
      <c r="H321" s="5"/>
      <c r="I321" s="5"/>
      <c r="J321" s="5"/>
      <c r="L321" s="25" t="s">
        <v>370</v>
      </c>
      <c r="M321" s="25" t="s">
        <v>370</v>
      </c>
    </row>
    <row r="322" spans="1:13" x14ac:dyDescent="0.25">
      <c r="A322" s="2">
        <v>43059</v>
      </c>
      <c r="B322" s="1" t="str">
        <f>IF($D322="","",VLOOKUP($D322,table!$A$1:$D$289,2,FALSE))</f>
        <v/>
      </c>
      <c r="C322" s="1" t="str">
        <f>IF($D322="","",VLOOKUP($D322,table!$A$1:$D$289,3,FALSE))</f>
        <v/>
      </c>
      <c r="D322" s="3"/>
      <c r="E322" s="3">
        <v>52.02</v>
      </c>
      <c r="F322" s="3"/>
      <c r="G322" s="3"/>
      <c r="H322" s="3"/>
      <c r="I322" s="3"/>
      <c r="J322" s="3"/>
      <c r="L322" s="25" t="s">
        <v>20</v>
      </c>
      <c r="M322" s="25" t="s">
        <v>70</v>
      </c>
    </row>
    <row r="323" spans="1:13" x14ac:dyDescent="0.25">
      <c r="A323" s="2"/>
      <c r="B323" s="1" t="str">
        <f>IF($D323="","",VLOOKUP($D323,table!$A$1:$D$289,2,FALSE))</f>
        <v/>
      </c>
      <c r="C323" s="1" t="str">
        <f>IF($D323="","",VLOOKUP($D323,table!$A$1:$D$289,3,FALSE))</f>
        <v/>
      </c>
      <c r="D323" s="5"/>
      <c r="E323" s="5"/>
      <c r="F323" s="5"/>
      <c r="G323" s="5"/>
      <c r="H323" s="5"/>
      <c r="I323" s="5"/>
      <c r="J323" s="5"/>
      <c r="L323" s="25" t="s">
        <v>370</v>
      </c>
      <c r="M323" s="25" t="s">
        <v>370</v>
      </c>
    </row>
    <row r="324" spans="1:13" x14ac:dyDescent="0.25">
      <c r="A324" s="2">
        <v>43059</v>
      </c>
      <c r="B324" s="1" t="str">
        <f>IF($D324="","",VLOOKUP($D324,table!$A$1:$D$289,2,FALSE))</f>
        <v/>
      </c>
      <c r="C324" s="1" t="str">
        <f>IF($D324="","",VLOOKUP($D324,table!$A$1:$D$289,3,FALSE))</f>
        <v/>
      </c>
      <c r="D324" s="3"/>
      <c r="E324" s="3">
        <v>56.01</v>
      </c>
      <c r="F324" s="3"/>
      <c r="G324" s="3"/>
      <c r="H324" s="3">
        <v>351</v>
      </c>
      <c r="I324" s="3"/>
      <c r="J324" s="3">
        <v>351</v>
      </c>
      <c r="L324" s="25" t="s">
        <v>64</v>
      </c>
      <c r="M324" s="25" t="s">
        <v>71</v>
      </c>
    </row>
    <row r="325" spans="1:13" x14ac:dyDescent="0.25">
      <c r="A325" s="2"/>
      <c r="B325" s="1" t="str">
        <f>IF($D325="","",VLOOKUP($D325,table!$A$1:$D$289,2,FALSE))</f>
        <v/>
      </c>
      <c r="C325" s="1" t="str">
        <f>IF($D325="","",VLOOKUP($D325,table!$A$1:$D$289,3,FALSE))</f>
        <v/>
      </c>
      <c r="D325" s="5"/>
      <c r="E325" s="5"/>
      <c r="F325" s="5"/>
      <c r="G325" s="5"/>
      <c r="H325" s="5"/>
      <c r="I325" s="5"/>
      <c r="J325" s="5"/>
      <c r="L325" s="25" t="s">
        <v>370</v>
      </c>
      <c r="M325" s="25" t="s">
        <v>370</v>
      </c>
    </row>
    <row r="326" spans="1:13" x14ac:dyDescent="0.25">
      <c r="A326" s="2">
        <v>43060</v>
      </c>
      <c r="B326" s="1" t="str">
        <f>IF($D326="","",VLOOKUP($D326,table!$A$1:$D$289,2,FALSE))</f>
        <v/>
      </c>
      <c r="C326" s="1" t="str">
        <f>IF($D326="","",VLOOKUP($D326,table!$A$1:$D$289,3,FALSE))</f>
        <v/>
      </c>
      <c r="D326" s="3"/>
      <c r="E326" s="3">
        <v>46.02</v>
      </c>
      <c r="F326" s="3"/>
      <c r="G326" s="3"/>
      <c r="H326" s="3">
        <v>150</v>
      </c>
      <c r="I326" s="3"/>
      <c r="J326" s="3">
        <v>150</v>
      </c>
      <c r="L326" s="25" t="s">
        <v>20</v>
      </c>
      <c r="M326" s="25" t="s">
        <v>50</v>
      </c>
    </row>
    <row r="327" spans="1:13" x14ac:dyDescent="0.25">
      <c r="A327" s="2"/>
      <c r="B327" s="1" t="str">
        <f>IF($D327="","",VLOOKUP($D327,table!$A$1:$D$289,2,FALSE))</f>
        <v/>
      </c>
      <c r="C327" s="1" t="str">
        <f>IF($D327="","",VLOOKUP($D327,table!$A$1:$D$289,3,FALSE))</f>
        <v/>
      </c>
      <c r="D327" s="5"/>
      <c r="E327" s="5"/>
      <c r="F327" s="5"/>
      <c r="G327" s="5"/>
      <c r="H327" s="5"/>
      <c r="I327" s="5"/>
      <c r="J327" s="5"/>
      <c r="L327" s="25" t="s">
        <v>370</v>
      </c>
      <c r="M327" s="25" t="s">
        <v>370</v>
      </c>
    </row>
    <row r="328" spans="1:13" x14ac:dyDescent="0.25">
      <c r="A328" s="2">
        <v>43060</v>
      </c>
      <c r="B328" s="1" t="str">
        <f>IF($D328="","",VLOOKUP($D328,table!$A$1:$D$289,2,FALSE))</f>
        <v/>
      </c>
      <c r="C328" s="1" t="str">
        <f>IF($D328="","",VLOOKUP($D328,table!$A$1:$D$289,3,FALSE))</f>
        <v/>
      </c>
      <c r="D328" s="3"/>
      <c r="E328" s="3">
        <v>100.11</v>
      </c>
      <c r="F328" s="3"/>
      <c r="G328" s="3"/>
      <c r="H328" s="3"/>
      <c r="I328" s="3"/>
      <c r="J328" s="3"/>
      <c r="L328" s="25" t="s">
        <v>13</v>
      </c>
      <c r="M328" s="25" t="s">
        <v>53</v>
      </c>
    </row>
    <row r="329" spans="1:13" x14ac:dyDescent="0.25">
      <c r="A329" s="2"/>
      <c r="B329" s="1" t="str">
        <f>IF($D329="","",VLOOKUP($D329,table!$A$1:$D$289,2,FALSE))</f>
        <v/>
      </c>
      <c r="C329" s="1" t="str">
        <f>IF($D329="","",VLOOKUP($D329,table!$A$1:$D$289,3,FALSE))</f>
        <v/>
      </c>
      <c r="D329" s="5"/>
      <c r="E329" s="5"/>
      <c r="F329" s="5"/>
      <c r="G329" s="5"/>
      <c r="H329" s="5"/>
      <c r="I329" s="5"/>
      <c r="J329" s="5"/>
      <c r="L329" s="25" t="s">
        <v>370</v>
      </c>
      <c r="M329" s="25" t="s">
        <v>370</v>
      </c>
    </row>
    <row r="330" spans="1:13" x14ac:dyDescent="0.25">
      <c r="A330" s="2">
        <v>43060</v>
      </c>
      <c r="B330" s="1" t="str">
        <f>IF($D330="","",VLOOKUP($D330,table!$A$1:$D$289,2,FALSE))</f>
        <v/>
      </c>
      <c r="C330" s="1" t="str">
        <f>IF($D330="","",VLOOKUP($D330,table!$A$1:$D$289,3,FALSE))</f>
        <v/>
      </c>
      <c r="D330" s="3"/>
      <c r="E330" s="3">
        <v>20.11</v>
      </c>
      <c r="F330" s="3"/>
      <c r="G330" s="3"/>
      <c r="H330" s="3">
        <v>388</v>
      </c>
      <c r="I330" s="3"/>
      <c r="J330" s="3">
        <v>388</v>
      </c>
      <c r="L330" s="25" t="s">
        <v>29</v>
      </c>
      <c r="M330" s="25" t="s">
        <v>41</v>
      </c>
    </row>
    <row r="331" spans="1:13" x14ac:dyDescent="0.25">
      <c r="A331" s="2"/>
      <c r="B331" s="1" t="str">
        <f>IF($D331="","",VLOOKUP($D331,table!$A$1:$D$289,2,FALSE))</f>
        <v/>
      </c>
      <c r="C331" s="1" t="str">
        <f>IF($D331="","",VLOOKUP($D331,table!$A$1:$D$289,3,FALSE))</f>
        <v/>
      </c>
      <c r="D331" s="5"/>
      <c r="E331" s="5"/>
      <c r="F331" s="5"/>
      <c r="G331" s="5"/>
      <c r="H331" s="5"/>
      <c r="I331" s="5"/>
      <c r="J331" s="5"/>
      <c r="L331" s="25" t="s">
        <v>370</v>
      </c>
      <c r="M331" s="25" t="s">
        <v>370</v>
      </c>
    </row>
    <row r="332" spans="1:13" x14ac:dyDescent="0.25">
      <c r="A332" s="2">
        <v>43060</v>
      </c>
      <c r="B332" s="1" t="str">
        <f>IF($D332="","",VLOOKUP($D332,table!$A$1:$D$289,2,FALSE))</f>
        <v/>
      </c>
      <c r="C332" s="1" t="str">
        <f>IF($D332="","",VLOOKUP($D332,table!$A$1:$D$289,3,FALSE))</f>
        <v/>
      </c>
      <c r="D332" s="3"/>
      <c r="E332" s="3">
        <v>100.04</v>
      </c>
      <c r="F332" s="3"/>
      <c r="G332" s="3"/>
      <c r="H332" s="3"/>
      <c r="I332" s="3"/>
      <c r="J332" s="3"/>
      <c r="L332" s="25" t="s">
        <v>13</v>
      </c>
      <c r="M332" s="25" t="s">
        <v>35</v>
      </c>
    </row>
    <row r="333" spans="1:13" x14ac:dyDescent="0.25">
      <c r="A333" s="2"/>
      <c r="B333" s="1" t="str">
        <f>IF($D333="","",VLOOKUP($D333,table!$A$1:$D$289,2,FALSE))</f>
        <v/>
      </c>
      <c r="C333" s="1" t="str">
        <f>IF($D333="","",VLOOKUP($D333,table!$A$1:$D$289,3,FALSE))</f>
        <v/>
      </c>
      <c r="D333" s="5"/>
      <c r="E333" s="5"/>
      <c r="F333" s="5"/>
      <c r="G333" s="5"/>
      <c r="H333" s="5"/>
      <c r="I333" s="5"/>
      <c r="J333" s="5"/>
      <c r="L333" s="25" t="s">
        <v>370</v>
      </c>
      <c r="M333" s="25" t="s">
        <v>370</v>
      </c>
    </row>
    <row r="334" spans="1:13" x14ac:dyDescent="0.25">
      <c r="A334" s="2">
        <v>43060</v>
      </c>
      <c r="B334" s="1" t="str">
        <f>IF($D334="","",VLOOKUP($D334,table!$A$1:$D$289,2,FALSE))</f>
        <v/>
      </c>
      <c r="C334" s="1" t="str">
        <f>IF($D334="","",VLOOKUP($D334,table!$A$1:$D$289,3,FALSE))</f>
        <v/>
      </c>
      <c r="D334" s="3"/>
      <c r="E334" s="3">
        <v>100.1</v>
      </c>
      <c r="F334" s="3">
        <v>645</v>
      </c>
      <c r="G334" s="3"/>
      <c r="H334" s="3"/>
      <c r="I334" s="3"/>
      <c r="J334" s="3">
        <v>645</v>
      </c>
      <c r="L334" s="25" t="s">
        <v>13</v>
      </c>
      <c r="M334" s="25" t="s">
        <v>14</v>
      </c>
    </row>
    <row r="335" spans="1:13" x14ac:dyDescent="0.25">
      <c r="A335" s="2"/>
      <c r="B335" s="1" t="str">
        <f>IF($D335="","",VLOOKUP($D335,table!$A$1:$D$289,2,FALSE))</f>
        <v/>
      </c>
      <c r="C335" s="1" t="str">
        <f>IF($D335="","",VLOOKUP($D335,table!$A$1:$D$289,3,FALSE))</f>
        <v/>
      </c>
      <c r="D335" s="5"/>
      <c r="E335" s="5"/>
      <c r="F335" s="5"/>
      <c r="G335" s="5"/>
      <c r="H335" s="5"/>
      <c r="I335" s="5"/>
      <c r="J335" s="5"/>
      <c r="L335" s="25" t="s">
        <v>370</v>
      </c>
      <c r="M335" s="25" t="s">
        <v>370</v>
      </c>
    </row>
    <row r="336" spans="1:13" x14ac:dyDescent="0.25">
      <c r="A336" s="2">
        <v>43060</v>
      </c>
      <c r="B336" s="1" t="str">
        <f>IF($D336="","",VLOOKUP($D336,table!$A$1:$D$289,2,FALSE))</f>
        <v/>
      </c>
      <c r="C336" s="1" t="str">
        <f>IF($D336="","",VLOOKUP($D336,table!$A$1:$D$289,3,FALSE))</f>
        <v/>
      </c>
      <c r="D336" s="3"/>
      <c r="E336" s="3">
        <v>52.03</v>
      </c>
      <c r="F336" s="3"/>
      <c r="G336" s="3"/>
      <c r="H336" s="3"/>
      <c r="I336" s="3"/>
      <c r="J336" s="3"/>
      <c r="L336" s="25" t="s">
        <v>20</v>
      </c>
      <c r="M336" s="25" t="s">
        <v>61</v>
      </c>
    </row>
    <row r="337" spans="1:13" x14ac:dyDescent="0.25">
      <c r="A337" s="2"/>
      <c r="B337" s="1" t="str">
        <f>IF($D337="","",VLOOKUP($D337,table!$A$1:$D$289,2,FALSE))</f>
        <v/>
      </c>
      <c r="C337" s="1" t="str">
        <f>IF($D337="","",VLOOKUP($D337,table!$A$1:$D$289,3,FALSE))</f>
        <v/>
      </c>
      <c r="D337" s="5"/>
      <c r="E337" s="5"/>
      <c r="F337" s="5"/>
      <c r="G337" s="5"/>
      <c r="H337" s="5"/>
      <c r="I337" s="5"/>
      <c r="J337" s="5"/>
      <c r="L337" s="25" t="s">
        <v>370</v>
      </c>
      <c r="M337" s="25" t="s">
        <v>370</v>
      </c>
    </row>
    <row r="338" spans="1:13" x14ac:dyDescent="0.25">
      <c r="A338" s="2">
        <v>43060</v>
      </c>
      <c r="B338" s="1" t="str">
        <f>IF($D338="","",VLOOKUP($D338,table!$A$1:$D$289,2,FALSE))</f>
        <v/>
      </c>
      <c r="C338" s="1" t="str">
        <f>IF($D338="","",VLOOKUP($D338,table!$A$1:$D$289,3,FALSE))</f>
        <v/>
      </c>
      <c r="D338" s="3"/>
      <c r="E338" s="3">
        <v>12.01</v>
      </c>
      <c r="F338" s="3"/>
      <c r="G338" s="3"/>
      <c r="H338" s="3">
        <v>209</v>
      </c>
      <c r="I338" s="3"/>
      <c r="J338" s="3">
        <v>209</v>
      </c>
      <c r="L338" s="25" t="s">
        <v>20</v>
      </c>
      <c r="M338" s="25" t="s">
        <v>27</v>
      </c>
    </row>
    <row r="339" spans="1:13" x14ac:dyDescent="0.25">
      <c r="A339" s="2"/>
      <c r="B339" s="1" t="str">
        <f>IF($D339="","",VLOOKUP($D339,table!$A$1:$D$289,2,FALSE))</f>
        <v/>
      </c>
      <c r="C339" s="1" t="str">
        <f>IF($D339="","",VLOOKUP($D339,table!$A$1:$D$289,3,FALSE))</f>
        <v/>
      </c>
      <c r="D339" s="5"/>
      <c r="E339" s="5"/>
      <c r="F339" s="5"/>
      <c r="G339" s="5"/>
      <c r="H339" s="5"/>
      <c r="I339" s="5"/>
      <c r="J339" s="5"/>
      <c r="L339" s="25" t="s">
        <v>370</v>
      </c>
      <c r="M339" s="25" t="s">
        <v>370</v>
      </c>
    </row>
    <row r="340" spans="1:13" x14ac:dyDescent="0.25">
      <c r="A340" s="2">
        <v>43060</v>
      </c>
      <c r="B340" s="1" t="str">
        <f>IF($D340="","",VLOOKUP($D340,table!$A$1:$D$289,2,FALSE))</f>
        <v/>
      </c>
      <c r="C340" s="1" t="str">
        <f>IF($D340="","",VLOOKUP($D340,table!$A$1:$D$289,3,FALSE))</f>
        <v/>
      </c>
      <c r="D340" s="3"/>
      <c r="E340" s="3">
        <v>72</v>
      </c>
      <c r="F340" s="3"/>
      <c r="G340" s="3"/>
      <c r="H340" s="3">
        <v>235</v>
      </c>
      <c r="I340" s="3"/>
      <c r="J340" s="3">
        <v>235</v>
      </c>
      <c r="L340" s="25" t="s">
        <v>20</v>
      </c>
      <c r="M340" s="25" t="s">
        <v>34</v>
      </c>
    </row>
    <row r="341" spans="1:13" x14ac:dyDescent="0.25">
      <c r="A341" s="2"/>
      <c r="B341" s="1" t="str">
        <f>IF($D341="","",VLOOKUP($D341,table!$A$1:$D$289,2,FALSE))</f>
        <v/>
      </c>
      <c r="C341" s="1" t="str">
        <f>IF($D341="","",VLOOKUP($D341,table!$A$1:$D$289,3,FALSE))</f>
        <v/>
      </c>
      <c r="D341" s="5"/>
      <c r="E341" s="5"/>
      <c r="F341" s="5"/>
      <c r="G341" s="5"/>
      <c r="H341" s="5"/>
      <c r="I341" s="5"/>
      <c r="J341" s="5"/>
      <c r="L341" s="25" t="s">
        <v>370</v>
      </c>
      <c r="M341" s="25" t="s">
        <v>370</v>
      </c>
    </row>
    <row r="342" spans="1:13" x14ac:dyDescent="0.25">
      <c r="A342" s="2">
        <v>43060</v>
      </c>
      <c r="B342" s="1" t="str">
        <f>IF($D342="","",VLOOKUP($D342,table!$A$1:$D$289,2,FALSE))</f>
        <v/>
      </c>
      <c r="C342" s="1" t="str">
        <f>IF($D342="","",VLOOKUP($D342,table!$A$1:$D$289,3,FALSE))</f>
        <v/>
      </c>
      <c r="D342" s="3"/>
      <c r="E342" s="3">
        <v>100.11</v>
      </c>
      <c r="F342" s="3"/>
      <c r="G342" s="3"/>
      <c r="H342" s="3"/>
      <c r="I342" s="3"/>
      <c r="J342" s="3"/>
      <c r="L342" s="25" t="s">
        <v>13</v>
      </c>
      <c r="M342" s="25" t="s">
        <v>53</v>
      </c>
    </row>
    <row r="343" spans="1:13" x14ac:dyDescent="0.25">
      <c r="A343" s="2"/>
      <c r="B343" s="1" t="str">
        <f>IF($D343="","",VLOOKUP($D343,table!$A$1:$D$289,2,FALSE))</f>
        <v/>
      </c>
      <c r="C343" s="1" t="str">
        <f>IF($D343="","",VLOOKUP($D343,table!$A$1:$D$289,3,FALSE))</f>
        <v/>
      </c>
      <c r="D343" s="5"/>
      <c r="E343" s="5"/>
      <c r="F343" s="5"/>
      <c r="G343" s="5"/>
      <c r="H343" s="5"/>
      <c r="I343" s="5"/>
      <c r="J343" s="5"/>
      <c r="L343" s="25" t="s">
        <v>370</v>
      </c>
      <c r="M343" s="25" t="s">
        <v>370</v>
      </c>
    </row>
    <row r="344" spans="1:13" x14ac:dyDescent="0.25">
      <c r="A344" s="2">
        <v>43060</v>
      </c>
      <c r="B344" s="1" t="str">
        <f>IF($D344="","",VLOOKUP($D344,table!$A$1:$D$289,2,FALSE))</f>
        <v/>
      </c>
      <c r="C344" s="1" t="str">
        <f>IF($D344="","",VLOOKUP($D344,table!$A$1:$D$289,3,FALSE))</f>
        <v/>
      </c>
      <c r="D344" s="3"/>
      <c r="E344" s="3">
        <v>16</v>
      </c>
      <c r="F344" s="3"/>
      <c r="G344" s="3"/>
      <c r="H344" s="3">
        <v>390</v>
      </c>
      <c r="I344" s="3"/>
      <c r="J344" s="3">
        <v>390</v>
      </c>
      <c r="L344" s="25" t="s">
        <v>42</v>
      </c>
      <c r="M344" s="25" t="s">
        <v>43</v>
      </c>
    </row>
    <row r="345" spans="1:13" x14ac:dyDescent="0.25">
      <c r="A345" s="2"/>
      <c r="B345" s="1" t="str">
        <f>IF($D345="","",VLOOKUP($D345,table!$A$1:$D$289,2,FALSE))</f>
        <v/>
      </c>
      <c r="C345" s="1" t="str">
        <f>IF($D345="","",VLOOKUP($D345,table!$A$1:$D$289,3,FALSE))</f>
        <v/>
      </c>
      <c r="D345" s="5"/>
      <c r="E345" s="5"/>
      <c r="F345" s="5"/>
      <c r="G345" s="5"/>
      <c r="H345" s="5"/>
      <c r="I345" s="5"/>
      <c r="J345" s="5"/>
      <c r="L345" s="25" t="s">
        <v>370</v>
      </c>
      <c r="M345" s="25" t="s">
        <v>370</v>
      </c>
    </row>
    <row r="346" spans="1:13" x14ac:dyDescent="0.25">
      <c r="A346" s="2">
        <v>43060</v>
      </c>
      <c r="B346" s="1" t="str">
        <f>IF($D346="","",VLOOKUP($D346,table!$A$1:$D$289,2,FALSE))</f>
        <v/>
      </c>
      <c r="C346" s="1" t="str">
        <f>IF($D346="","",VLOOKUP($D346,table!$A$1:$D$289,3,FALSE))</f>
        <v/>
      </c>
      <c r="D346" s="3"/>
      <c r="E346" s="3">
        <v>95.01</v>
      </c>
      <c r="F346" s="3"/>
      <c r="G346" s="3"/>
      <c r="H346" s="3">
        <v>305</v>
      </c>
      <c r="I346" s="3"/>
      <c r="J346" s="3">
        <v>305</v>
      </c>
      <c r="L346" s="25" t="s">
        <v>6</v>
      </c>
      <c r="M346" s="25" t="s">
        <v>52</v>
      </c>
    </row>
    <row r="347" spans="1:13" x14ac:dyDescent="0.25">
      <c r="A347" s="2"/>
      <c r="B347" s="1" t="str">
        <f>IF($D347="","",VLOOKUP($D347,table!$A$1:$D$289,2,FALSE))</f>
        <v/>
      </c>
      <c r="C347" s="1" t="str">
        <f>IF($D347="","",VLOOKUP($D347,table!$A$1:$D$289,3,FALSE))</f>
        <v/>
      </c>
      <c r="D347" s="5"/>
      <c r="E347" s="5"/>
      <c r="F347" s="5"/>
      <c r="G347" s="5"/>
      <c r="H347" s="5"/>
      <c r="I347" s="5"/>
      <c r="J347" s="5"/>
      <c r="L347" s="25" t="s">
        <v>370</v>
      </c>
      <c r="M347" s="25" t="s">
        <v>370</v>
      </c>
    </row>
    <row r="348" spans="1:13" x14ac:dyDescent="0.25">
      <c r="A348" s="2">
        <v>43060</v>
      </c>
      <c r="B348" s="1" t="str">
        <f>IF($D348="","",VLOOKUP($D348,table!$A$1:$D$289,2,FALSE))</f>
        <v/>
      </c>
      <c r="C348" s="1" t="str">
        <f>IF($D348="","",VLOOKUP($D348,table!$A$1:$D$289,3,FALSE))</f>
        <v/>
      </c>
      <c r="D348" s="3"/>
      <c r="E348" s="3">
        <v>33.33</v>
      </c>
      <c r="F348" s="3"/>
      <c r="G348" s="3"/>
      <c r="H348" s="3">
        <v>105</v>
      </c>
      <c r="I348" s="3"/>
      <c r="J348" s="3">
        <v>105</v>
      </c>
      <c r="L348" s="25" t="s">
        <v>15</v>
      </c>
      <c r="M348" s="25" t="s">
        <v>72</v>
      </c>
    </row>
    <row r="349" spans="1:13" x14ac:dyDescent="0.25">
      <c r="A349" s="2"/>
      <c r="B349" s="1" t="str">
        <f>IF($D349="","",VLOOKUP($D349,table!$A$1:$D$289,2,FALSE))</f>
        <v/>
      </c>
      <c r="C349" s="1" t="str">
        <f>IF($D349="","",VLOOKUP($D349,table!$A$1:$D$289,3,FALSE))</f>
        <v/>
      </c>
      <c r="D349" s="5"/>
      <c r="E349" s="5"/>
      <c r="F349" s="5"/>
      <c r="G349" s="5"/>
      <c r="H349" s="5"/>
      <c r="I349" s="5"/>
      <c r="J349" s="5"/>
      <c r="L349" s="25" t="s">
        <v>370</v>
      </c>
      <c r="M349" s="25" t="s">
        <v>370</v>
      </c>
    </row>
    <row r="350" spans="1:13" x14ac:dyDescent="0.25">
      <c r="A350" s="2">
        <v>43060</v>
      </c>
      <c r="B350" s="1" t="str">
        <f>IF($D350="","",VLOOKUP($D350,table!$A$1:$D$289,2,FALSE))</f>
        <v/>
      </c>
      <c r="C350" s="1" t="str">
        <f>IF($D350="","",VLOOKUP($D350,table!$A$1:$D$289,3,FALSE))</f>
        <v/>
      </c>
      <c r="D350" s="3"/>
      <c r="E350" s="3">
        <v>95</v>
      </c>
      <c r="F350" s="3"/>
      <c r="G350" s="3"/>
      <c r="H350" s="3">
        <v>295</v>
      </c>
      <c r="I350" s="3"/>
      <c r="J350" s="3">
        <v>295</v>
      </c>
      <c r="L350" s="25" t="s">
        <v>64</v>
      </c>
      <c r="M350" s="25" t="s">
        <v>73</v>
      </c>
    </row>
    <row r="351" spans="1:13" x14ac:dyDescent="0.25">
      <c r="A351" s="2"/>
      <c r="B351" s="1" t="str">
        <f>IF($D351="","",VLOOKUP($D351,table!$A$1:$D$289,2,FALSE))</f>
        <v/>
      </c>
      <c r="C351" s="1" t="str">
        <f>IF($D351="","",VLOOKUP($D351,table!$A$1:$D$289,3,FALSE))</f>
        <v/>
      </c>
      <c r="D351" s="5"/>
      <c r="E351" s="5"/>
      <c r="F351" s="5"/>
      <c r="G351" s="5"/>
      <c r="H351" s="5"/>
      <c r="I351" s="5"/>
      <c r="J351" s="5"/>
      <c r="L351" s="25" t="s">
        <v>370</v>
      </c>
      <c r="M351" s="25" t="s">
        <v>370</v>
      </c>
    </row>
    <row r="352" spans="1:13" x14ac:dyDescent="0.25">
      <c r="A352" s="2">
        <v>43060</v>
      </c>
      <c r="B352" s="1" t="str">
        <f>IF($D352="","",VLOOKUP($D352,table!$A$1:$D$289,2,FALSE))</f>
        <v/>
      </c>
      <c r="C352" s="1" t="str">
        <f>IF($D352="","",VLOOKUP($D352,table!$A$1:$D$289,3,FALSE))</f>
        <v/>
      </c>
      <c r="D352" s="3"/>
      <c r="E352" s="3">
        <v>38</v>
      </c>
      <c r="F352" s="3"/>
      <c r="G352" s="3"/>
      <c r="H352" s="3">
        <v>125</v>
      </c>
      <c r="I352" s="3"/>
      <c r="J352" s="3">
        <v>125</v>
      </c>
      <c r="L352" s="25" t="s">
        <v>20</v>
      </c>
      <c r="M352" s="25" t="s">
        <v>21</v>
      </c>
    </row>
    <row r="353" spans="1:13" x14ac:dyDescent="0.25">
      <c r="A353" s="2"/>
      <c r="B353" s="1" t="str">
        <f>IF($D353="","",VLOOKUP($D353,table!$A$1:$D$289,2,FALSE))</f>
        <v/>
      </c>
      <c r="C353" s="1" t="str">
        <f>IF($D353="","",VLOOKUP($D353,table!$A$1:$D$289,3,FALSE))</f>
        <v/>
      </c>
      <c r="D353" s="5"/>
      <c r="E353" s="5"/>
      <c r="F353" s="5"/>
      <c r="G353" s="5"/>
      <c r="H353" s="5"/>
      <c r="I353" s="5"/>
      <c r="J353" s="5"/>
      <c r="L353" s="25" t="s">
        <v>370</v>
      </c>
      <c r="M353" s="25" t="s">
        <v>370</v>
      </c>
    </row>
    <row r="354" spans="1:13" x14ac:dyDescent="0.25">
      <c r="A354" s="2">
        <v>43060</v>
      </c>
      <c r="B354" s="1" t="str">
        <f>IF($D354="","",VLOOKUP($D354,table!$A$1:$D$289,2,FALSE))</f>
        <v/>
      </c>
      <c r="C354" s="1" t="str">
        <f>IF($D354="","",VLOOKUP($D354,table!$A$1:$D$289,3,FALSE))</f>
        <v/>
      </c>
      <c r="D354" s="3"/>
      <c r="E354" s="3">
        <v>16</v>
      </c>
      <c r="F354" s="3"/>
      <c r="G354" s="3"/>
      <c r="H354" s="3">
        <v>52</v>
      </c>
      <c r="I354" s="3"/>
      <c r="J354" s="3">
        <v>52</v>
      </c>
      <c r="L354" s="25" t="s">
        <v>42</v>
      </c>
      <c r="M354" s="25" t="s">
        <v>43</v>
      </c>
    </row>
    <row r="355" spans="1:13" x14ac:dyDescent="0.25">
      <c r="A355" s="2"/>
      <c r="B355" s="1" t="str">
        <f>IF($D355="","",VLOOKUP($D355,table!$A$1:$D$289,2,FALSE))</f>
        <v/>
      </c>
      <c r="C355" s="1" t="str">
        <f>IF($D355="","",VLOOKUP($D355,table!$A$1:$D$289,3,FALSE))</f>
        <v/>
      </c>
      <c r="D355" s="5"/>
      <c r="E355" s="5"/>
      <c r="F355" s="5"/>
      <c r="G355" s="5"/>
      <c r="H355" s="5"/>
      <c r="I355" s="5"/>
      <c r="J355" s="5"/>
      <c r="L355" s="25" t="s">
        <v>370</v>
      </c>
      <c r="M355" s="25" t="s">
        <v>370</v>
      </c>
    </row>
    <row r="356" spans="1:13" x14ac:dyDescent="0.25">
      <c r="A356" s="2">
        <v>43061</v>
      </c>
      <c r="B356" s="1" t="str">
        <f>IF($D356="","",VLOOKUP($D356,table!$A$1:$D$289,2,FALSE))</f>
        <v/>
      </c>
      <c r="C356" s="1" t="str">
        <f>IF($D356="","",VLOOKUP($D356,table!$A$1:$D$289,3,FALSE))</f>
        <v/>
      </c>
      <c r="D356" s="3"/>
      <c r="E356" s="3">
        <v>25.02</v>
      </c>
      <c r="F356" s="3"/>
      <c r="G356" s="3"/>
      <c r="H356" s="3">
        <v>79</v>
      </c>
      <c r="I356" s="3"/>
      <c r="J356" s="3">
        <v>79</v>
      </c>
      <c r="L356" s="25" t="s">
        <v>8</v>
      </c>
      <c r="M356" s="25" t="s">
        <v>10</v>
      </c>
    </row>
    <row r="357" spans="1:13" x14ac:dyDescent="0.25">
      <c r="A357" s="2"/>
      <c r="B357" s="1" t="str">
        <f>IF($D357="","",VLOOKUP($D357,table!$A$1:$D$289,2,FALSE))</f>
        <v/>
      </c>
      <c r="C357" s="1" t="str">
        <f>IF($D357="","",VLOOKUP($D357,table!$A$1:$D$289,3,FALSE))</f>
        <v/>
      </c>
      <c r="D357" s="5"/>
      <c r="E357" s="5"/>
      <c r="F357" s="5"/>
      <c r="G357" s="5"/>
      <c r="H357" s="5"/>
      <c r="I357" s="5"/>
      <c r="J357" s="5"/>
      <c r="L357" s="25" t="s">
        <v>370</v>
      </c>
      <c r="M357" s="25" t="s">
        <v>370</v>
      </c>
    </row>
    <row r="358" spans="1:13" x14ac:dyDescent="0.25">
      <c r="A358" s="2">
        <v>43061</v>
      </c>
      <c r="B358" s="1" t="str">
        <f>IF($D358="","",VLOOKUP($D358,table!$A$1:$D$289,2,FALSE))</f>
        <v/>
      </c>
      <c r="C358" s="1" t="str">
        <f>IF($D358="","",VLOOKUP($D358,table!$A$1:$D$289,3,FALSE))</f>
        <v/>
      </c>
      <c r="D358" s="3"/>
      <c r="E358" s="3">
        <v>38</v>
      </c>
      <c r="F358" s="3"/>
      <c r="G358" s="3"/>
      <c r="H358" s="3">
        <v>120</v>
      </c>
      <c r="I358" s="3"/>
      <c r="J358" s="3">
        <v>120</v>
      </c>
      <c r="L358" s="25" t="s">
        <v>20</v>
      </c>
      <c r="M358" s="25" t="s">
        <v>21</v>
      </c>
    </row>
    <row r="359" spans="1:13" x14ac:dyDescent="0.25">
      <c r="A359" s="2"/>
      <c r="B359" s="1" t="str">
        <f>IF($D359="","",VLOOKUP($D359,table!$A$1:$D$289,2,FALSE))</f>
        <v/>
      </c>
      <c r="C359" s="1" t="str">
        <f>IF($D359="","",VLOOKUP($D359,table!$A$1:$D$289,3,FALSE))</f>
        <v/>
      </c>
      <c r="D359" s="5"/>
      <c r="E359" s="5"/>
      <c r="F359" s="5"/>
      <c r="G359" s="5"/>
      <c r="H359" s="5"/>
      <c r="I359" s="5"/>
      <c r="J359" s="5"/>
      <c r="L359" s="25" t="s">
        <v>370</v>
      </c>
      <c r="M359" s="25" t="s">
        <v>370</v>
      </c>
    </row>
    <row r="360" spans="1:13" x14ac:dyDescent="0.25">
      <c r="A360" s="2">
        <v>43061</v>
      </c>
      <c r="B360" s="1" t="str">
        <f>IF($D360="","",VLOOKUP($D360,table!$A$1:$D$289,2,FALSE))</f>
        <v/>
      </c>
      <c r="C360" s="1" t="str">
        <f>IF($D360="","",VLOOKUP($D360,table!$A$1:$D$289,3,FALSE))</f>
        <v/>
      </c>
      <c r="D360" s="3"/>
      <c r="E360" s="3">
        <v>58.04</v>
      </c>
      <c r="F360" s="3"/>
      <c r="G360" s="3"/>
      <c r="H360" s="3">
        <v>211</v>
      </c>
      <c r="I360" s="3"/>
      <c r="J360" s="3">
        <v>211</v>
      </c>
      <c r="L360" s="25" t="s">
        <v>20</v>
      </c>
      <c r="M360" s="25" t="s">
        <v>36</v>
      </c>
    </row>
    <row r="361" spans="1:13" x14ac:dyDescent="0.25">
      <c r="A361" s="2"/>
      <c r="B361" s="1" t="str">
        <f>IF($D361="","",VLOOKUP($D361,table!$A$1:$D$289,2,FALSE))</f>
        <v/>
      </c>
      <c r="C361" s="1" t="str">
        <f>IF($D361="","",VLOOKUP($D361,table!$A$1:$D$289,3,FALSE))</f>
        <v/>
      </c>
      <c r="D361" s="5"/>
      <c r="E361" s="5"/>
      <c r="F361" s="5"/>
      <c r="G361" s="5"/>
      <c r="H361" s="5"/>
      <c r="I361" s="5"/>
      <c r="J361" s="5"/>
      <c r="L361" s="25" t="s">
        <v>370</v>
      </c>
      <c r="M361" s="25" t="s">
        <v>370</v>
      </c>
    </row>
    <row r="362" spans="1:13" x14ac:dyDescent="0.25">
      <c r="A362" s="2">
        <v>43061</v>
      </c>
      <c r="B362" s="1" t="str">
        <f>IF($D362="","",VLOOKUP($D362,table!$A$1:$D$289,2,FALSE))</f>
        <v/>
      </c>
      <c r="C362" s="1" t="str">
        <f>IF($D362="","",VLOOKUP($D362,table!$A$1:$D$289,3,FALSE))</f>
        <v/>
      </c>
      <c r="D362" s="3"/>
      <c r="E362" s="3">
        <v>58.04</v>
      </c>
      <c r="F362" s="3">
        <v>196.2</v>
      </c>
      <c r="G362" s="3"/>
      <c r="H362" s="3"/>
      <c r="I362" s="3"/>
      <c r="J362" s="3">
        <v>196.2</v>
      </c>
      <c r="L362" s="25" t="s">
        <v>20</v>
      </c>
      <c r="M362" s="25" t="s">
        <v>36</v>
      </c>
    </row>
    <row r="363" spans="1:13" x14ac:dyDescent="0.25">
      <c r="A363" s="2"/>
      <c r="B363" s="1" t="str">
        <f>IF($D363="","",VLOOKUP($D363,table!$A$1:$D$289,2,FALSE))</f>
        <v/>
      </c>
      <c r="C363" s="1" t="str">
        <f>IF($D363="","",VLOOKUP($D363,table!$A$1:$D$289,3,FALSE))</f>
        <v/>
      </c>
      <c r="D363" s="5"/>
      <c r="E363" s="5"/>
      <c r="F363" s="5"/>
      <c r="G363" s="5"/>
      <c r="H363" s="5"/>
      <c r="I363" s="5"/>
      <c r="J363" s="5"/>
      <c r="L363" s="25" t="s">
        <v>370</v>
      </c>
      <c r="M363" s="25" t="s">
        <v>370</v>
      </c>
    </row>
    <row r="364" spans="1:13" x14ac:dyDescent="0.25">
      <c r="A364" s="2">
        <v>43061</v>
      </c>
      <c r="B364" s="1" t="str">
        <f>IF($D364="","",VLOOKUP($D364,table!$A$1:$D$289,2,FALSE))</f>
        <v/>
      </c>
      <c r="C364" s="1" t="str">
        <f>IF($D364="","",VLOOKUP($D364,table!$A$1:$D$289,3,FALSE))</f>
        <v/>
      </c>
      <c r="D364" s="3"/>
      <c r="E364" s="3">
        <v>40.369999999999997</v>
      </c>
      <c r="F364" s="3"/>
      <c r="G364" s="3"/>
      <c r="H364" s="3">
        <v>135</v>
      </c>
      <c r="I364" s="3"/>
      <c r="J364" s="3">
        <v>135</v>
      </c>
      <c r="L364" s="25" t="s">
        <v>15</v>
      </c>
      <c r="M364" s="25" t="s">
        <v>57</v>
      </c>
    </row>
    <row r="365" spans="1:13" x14ac:dyDescent="0.25">
      <c r="A365" s="2"/>
      <c r="B365" s="1" t="str">
        <f>IF($D365="","",VLOOKUP($D365,table!$A$1:$D$289,2,FALSE))</f>
        <v/>
      </c>
      <c r="C365" s="1" t="str">
        <f>IF($D365="","",VLOOKUP($D365,table!$A$1:$D$289,3,FALSE))</f>
        <v/>
      </c>
      <c r="D365" s="5"/>
      <c r="E365" s="5"/>
      <c r="F365" s="5"/>
      <c r="G365" s="5"/>
      <c r="H365" s="5"/>
      <c r="I365" s="5"/>
      <c r="J365" s="5"/>
      <c r="L365" s="25" t="s">
        <v>370</v>
      </c>
      <c r="M365" s="25" t="s">
        <v>370</v>
      </c>
    </row>
    <row r="366" spans="1:13" x14ac:dyDescent="0.25">
      <c r="A366" s="2">
        <v>43061</v>
      </c>
      <c r="B366" s="1" t="str">
        <f>IF($D366="","",VLOOKUP($D366,table!$A$1:$D$289,2,FALSE))</f>
        <v/>
      </c>
      <c r="C366" s="1" t="str">
        <f>IF($D366="","",VLOOKUP($D366,table!$A$1:$D$289,3,FALSE))</f>
        <v/>
      </c>
      <c r="D366" s="3"/>
      <c r="E366" s="3">
        <v>58</v>
      </c>
      <c r="F366" s="3"/>
      <c r="G366" s="3"/>
      <c r="H366" s="3">
        <v>209</v>
      </c>
      <c r="I366" s="3"/>
      <c r="J366" s="3">
        <v>209</v>
      </c>
      <c r="L366" s="25" t="s">
        <v>20</v>
      </c>
      <c r="M366" s="25" t="s">
        <v>31</v>
      </c>
    </row>
    <row r="367" spans="1:13" x14ac:dyDescent="0.25">
      <c r="A367" s="2"/>
      <c r="B367" s="1" t="str">
        <f>IF($D367="","",VLOOKUP($D367,table!$A$1:$D$289,2,FALSE))</f>
        <v/>
      </c>
      <c r="C367" s="1" t="str">
        <f>IF($D367="","",VLOOKUP($D367,table!$A$1:$D$289,3,FALSE))</f>
        <v/>
      </c>
      <c r="D367" s="5"/>
      <c r="E367" s="5"/>
      <c r="F367" s="5"/>
      <c r="G367" s="5"/>
      <c r="H367" s="5"/>
      <c r="I367" s="5"/>
      <c r="J367" s="5"/>
      <c r="L367" s="25" t="s">
        <v>370</v>
      </c>
      <c r="M367" s="25" t="s">
        <v>370</v>
      </c>
    </row>
    <row r="368" spans="1:13" x14ac:dyDescent="0.25">
      <c r="A368" s="2">
        <v>43061</v>
      </c>
      <c r="B368" s="1" t="str">
        <f>IF($D368="","",VLOOKUP($D368,table!$A$1:$D$289,2,FALSE))</f>
        <v/>
      </c>
      <c r="C368" s="1" t="str">
        <f>IF($D368="","",VLOOKUP($D368,table!$A$1:$D$289,3,FALSE))</f>
        <v/>
      </c>
      <c r="D368" s="3"/>
      <c r="E368" s="3"/>
      <c r="F368" s="3"/>
      <c r="G368" s="3"/>
      <c r="H368" s="3"/>
      <c r="I368" s="3"/>
      <c r="J368" s="3"/>
      <c r="L368" s="25" t="s">
        <v>11</v>
      </c>
      <c r="M368" s="25" t="s">
        <v>74</v>
      </c>
    </row>
    <row r="369" spans="1:13" x14ac:dyDescent="0.25">
      <c r="A369" s="2"/>
      <c r="B369" s="1" t="str">
        <f>IF($D369="","",VLOOKUP($D369,table!$A$1:$D$289,2,FALSE))</f>
        <v/>
      </c>
      <c r="C369" s="1" t="str">
        <f>IF($D369="","",VLOOKUP($D369,table!$A$1:$D$289,3,FALSE))</f>
        <v/>
      </c>
      <c r="D369" s="5"/>
      <c r="E369" s="5"/>
      <c r="F369" s="5"/>
      <c r="G369" s="5"/>
      <c r="H369" s="5"/>
      <c r="I369" s="5"/>
      <c r="J369" s="5"/>
      <c r="L369" s="25" t="s">
        <v>370</v>
      </c>
      <c r="M369" s="25" t="s">
        <v>370</v>
      </c>
    </row>
    <row r="370" spans="1:13" x14ac:dyDescent="0.25">
      <c r="A370" s="2">
        <v>43061</v>
      </c>
      <c r="B370" s="1" t="str">
        <f>IF($D370="","",VLOOKUP($D370,table!$A$1:$D$289,2,FALSE))</f>
        <v/>
      </c>
      <c r="C370" s="1" t="str">
        <f>IF($D370="","",VLOOKUP($D370,table!$A$1:$D$289,3,FALSE))</f>
        <v/>
      </c>
      <c r="D370" s="3"/>
      <c r="E370" s="3">
        <v>100.11</v>
      </c>
      <c r="F370" s="3"/>
      <c r="G370" s="3"/>
      <c r="H370" s="3"/>
      <c r="I370" s="3"/>
      <c r="J370" s="3"/>
      <c r="L370" s="25" t="s">
        <v>13</v>
      </c>
      <c r="M370" s="25" t="s">
        <v>53</v>
      </c>
    </row>
    <row r="371" spans="1:13" x14ac:dyDescent="0.25">
      <c r="A371" s="2"/>
      <c r="B371" s="1" t="str">
        <f>IF($D371="","",VLOOKUP($D371,table!$A$1:$D$289,2,FALSE))</f>
        <v/>
      </c>
      <c r="C371" s="1" t="str">
        <f>IF($D371="","",VLOOKUP($D371,table!$A$1:$D$289,3,FALSE))</f>
        <v/>
      </c>
      <c r="D371" s="5"/>
      <c r="E371" s="5"/>
      <c r="F371" s="5"/>
      <c r="G371" s="5"/>
      <c r="H371" s="5"/>
      <c r="I371" s="5"/>
      <c r="J371" s="5"/>
      <c r="L371" s="25" t="s">
        <v>370</v>
      </c>
      <c r="M371" s="25" t="s">
        <v>370</v>
      </c>
    </row>
    <row r="372" spans="1:13" x14ac:dyDescent="0.25">
      <c r="A372" s="2">
        <v>43061</v>
      </c>
      <c r="B372" s="1" t="str">
        <f>IF($D372="","",VLOOKUP($D372,table!$A$1:$D$289,2,FALSE))</f>
        <v/>
      </c>
      <c r="C372" s="1" t="str">
        <f>IF($D372="","",VLOOKUP($D372,table!$A$1:$D$289,3,FALSE))</f>
        <v/>
      </c>
      <c r="D372" s="3"/>
      <c r="E372" s="3">
        <v>100.04</v>
      </c>
      <c r="F372" s="3"/>
      <c r="G372" s="3"/>
      <c r="H372" s="3">
        <v>650</v>
      </c>
      <c r="I372" s="3"/>
      <c r="J372" s="3">
        <v>650</v>
      </c>
      <c r="L372" s="25" t="s">
        <v>13</v>
      </c>
      <c r="M372" s="25" t="s">
        <v>35</v>
      </c>
    </row>
    <row r="373" spans="1:13" x14ac:dyDescent="0.25">
      <c r="A373" s="2"/>
      <c r="B373" s="1" t="str">
        <f>IF($D373="","",VLOOKUP($D373,table!$A$1:$D$289,2,FALSE))</f>
        <v/>
      </c>
      <c r="C373" s="1" t="str">
        <f>IF($D373="","",VLOOKUP($D373,table!$A$1:$D$289,3,FALSE))</f>
        <v/>
      </c>
      <c r="D373" s="5"/>
      <c r="E373" s="5"/>
      <c r="F373" s="5"/>
      <c r="G373" s="5"/>
      <c r="H373" s="5"/>
      <c r="I373" s="5"/>
      <c r="J373" s="5"/>
      <c r="L373" s="25" t="s">
        <v>370</v>
      </c>
      <c r="M373" s="25" t="s">
        <v>370</v>
      </c>
    </row>
    <row r="374" spans="1:13" x14ac:dyDescent="0.25">
      <c r="A374" s="2">
        <v>43061</v>
      </c>
      <c r="B374" s="1" t="str">
        <f>IF($D374="","",VLOOKUP($D374,table!$A$1:$D$289,2,FALSE))</f>
        <v/>
      </c>
      <c r="C374" s="1" t="str">
        <f>IF($D374="","",VLOOKUP($D374,table!$A$1:$D$289,3,FALSE))</f>
        <v/>
      </c>
      <c r="D374" s="3"/>
      <c r="E374" s="3">
        <v>46.02</v>
      </c>
      <c r="F374" s="3"/>
      <c r="G374" s="3"/>
      <c r="H374" s="3">
        <v>150</v>
      </c>
      <c r="I374" s="3"/>
      <c r="J374" s="3">
        <v>150</v>
      </c>
      <c r="L374" s="25" t="s">
        <v>20</v>
      </c>
      <c r="M374" s="25" t="s">
        <v>50</v>
      </c>
    </row>
    <row r="375" spans="1:13" x14ac:dyDescent="0.25">
      <c r="A375" s="2"/>
      <c r="B375" s="1" t="str">
        <f>IF($D375="","",VLOOKUP($D375,table!$A$1:$D$289,2,FALSE))</f>
        <v/>
      </c>
      <c r="C375" s="1" t="str">
        <f>IF($D375="","",VLOOKUP($D375,table!$A$1:$D$289,3,FALSE))</f>
        <v/>
      </c>
      <c r="D375" s="5"/>
      <c r="E375" s="5"/>
      <c r="F375" s="5"/>
      <c r="G375" s="5"/>
      <c r="H375" s="5"/>
      <c r="I375" s="5"/>
      <c r="J375" s="5"/>
      <c r="L375" s="25" t="s">
        <v>370</v>
      </c>
      <c r="M375" s="25" t="s">
        <v>370</v>
      </c>
    </row>
    <row r="376" spans="1:13" x14ac:dyDescent="0.25">
      <c r="A376" s="2">
        <v>43061</v>
      </c>
      <c r="B376" s="1" t="str">
        <f>IF($D376="","",VLOOKUP($D376,table!$A$1:$D$289,2,FALSE))</f>
        <v/>
      </c>
      <c r="C376" s="1" t="str">
        <f>IF($D376="","",VLOOKUP($D376,table!$A$1:$D$289,3,FALSE))</f>
        <v/>
      </c>
      <c r="D376" s="3"/>
      <c r="E376" s="3">
        <v>130.1</v>
      </c>
      <c r="F376" s="3"/>
      <c r="G376" s="3"/>
      <c r="H376" s="3"/>
      <c r="I376" s="3"/>
      <c r="J376" s="3"/>
      <c r="L376" s="25" t="s">
        <v>6</v>
      </c>
      <c r="M376" s="25" t="s">
        <v>51</v>
      </c>
    </row>
    <row r="377" spans="1:13" x14ac:dyDescent="0.25">
      <c r="A377" s="2"/>
      <c r="B377" s="1" t="str">
        <f>IF($D377="","",VLOOKUP($D377,table!$A$1:$D$289,2,FALSE))</f>
        <v/>
      </c>
      <c r="C377" s="1" t="str">
        <f>IF($D377="","",VLOOKUP($D377,table!$A$1:$D$289,3,FALSE))</f>
        <v/>
      </c>
      <c r="D377" s="5"/>
      <c r="E377" s="5"/>
      <c r="F377" s="5"/>
      <c r="G377" s="5"/>
      <c r="H377" s="5"/>
      <c r="I377" s="5"/>
      <c r="J377" s="5"/>
      <c r="L377" s="25" t="s">
        <v>370</v>
      </c>
      <c r="M377" s="25" t="s">
        <v>370</v>
      </c>
    </row>
    <row r="378" spans="1:13" x14ac:dyDescent="0.25">
      <c r="A378" s="2">
        <v>43061</v>
      </c>
      <c r="B378" s="1" t="str">
        <f>IF($D378="","",VLOOKUP($D378,table!$A$1:$D$289,2,FALSE))</f>
        <v/>
      </c>
      <c r="C378" s="1" t="str">
        <f>IF($D378="","",VLOOKUP($D378,table!$A$1:$D$289,3,FALSE))</f>
        <v/>
      </c>
      <c r="D378" s="3"/>
      <c r="E378" s="3">
        <v>58.01</v>
      </c>
      <c r="F378" s="3"/>
      <c r="G378" s="3"/>
      <c r="H378" s="3">
        <v>600</v>
      </c>
      <c r="I378" s="3"/>
      <c r="J378" s="3">
        <v>600</v>
      </c>
      <c r="L378" s="25" t="s">
        <v>20</v>
      </c>
      <c r="M378" s="25" t="s">
        <v>67</v>
      </c>
    </row>
    <row r="379" spans="1:13" x14ac:dyDescent="0.25">
      <c r="A379" s="2"/>
      <c r="B379" s="1" t="str">
        <f>IF($D379="","",VLOOKUP($D379,table!$A$1:$D$289,2,FALSE))</f>
        <v/>
      </c>
      <c r="C379" s="1" t="str">
        <f>IF($D379="","",VLOOKUP($D379,table!$A$1:$D$289,3,FALSE))</f>
        <v/>
      </c>
      <c r="D379" s="5"/>
      <c r="E379" s="5"/>
      <c r="F379" s="5"/>
      <c r="G379" s="5"/>
      <c r="H379" s="5"/>
      <c r="I379" s="5"/>
      <c r="J379" s="5"/>
      <c r="L379" s="25" t="s">
        <v>370</v>
      </c>
      <c r="M379" s="25" t="s">
        <v>370</v>
      </c>
    </row>
    <row r="380" spans="1:13" x14ac:dyDescent="0.25">
      <c r="A380" s="2">
        <v>43061</v>
      </c>
      <c r="B380" s="1" t="str">
        <f>IF($D380="","",VLOOKUP($D380,table!$A$1:$D$289,2,FALSE))</f>
        <v/>
      </c>
      <c r="C380" s="1" t="str">
        <f>IF($D380="","",VLOOKUP($D380,table!$A$1:$D$289,3,FALSE))</f>
        <v/>
      </c>
      <c r="D380" s="3"/>
      <c r="E380" s="3">
        <v>130.1</v>
      </c>
      <c r="F380" s="3"/>
      <c r="G380" s="3"/>
      <c r="H380" s="3"/>
      <c r="I380" s="3"/>
      <c r="J380" s="3"/>
      <c r="L380" s="25" t="s">
        <v>6</v>
      </c>
      <c r="M380" s="25" t="s">
        <v>51</v>
      </c>
    </row>
    <row r="381" spans="1:13" x14ac:dyDescent="0.25">
      <c r="A381" s="2"/>
      <c r="B381" s="1" t="str">
        <f>IF($D381="","",VLOOKUP($D381,table!$A$1:$D$289,2,FALSE))</f>
        <v/>
      </c>
      <c r="C381" s="1" t="str">
        <f>IF($D381="","",VLOOKUP($D381,table!$A$1:$D$289,3,FALSE))</f>
        <v/>
      </c>
      <c r="D381" s="5"/>
      <c r="E381" s="5"/>
      <c r="F381" s="5"/>
      <c r="G381" s="5"/>
      <c r="H381" s="5"/>
      <c r="I381" s="5"/>
      <c r="J381" s="5"/>
      <c r="L381" s="25" t="s">
        <v>370</v>
      </c>
      <c r="M381" s="25" t="s">
        <v>370</v>
      </c>
    </row>
    <row r="382" spans="1:13" x14ac:dyDescent="0.25">
      <c r="A382" s="2">
        <v>43061</v>
      </c>
      <c r="B382" s="1" t="str">
        <f>IF($D382="","",VLOOKUP($D382,table!$A$1:$D$289,2,FALSE))</f>
        <v/>
      </c>
      <c r="C382" s="1" t="str">
        <f>IF($D382="","",VLOOKUP($D382,table!$A$1:$D$289,3,FALSE))</f>
        <v/>
      </c>
      <c r="D382" s="3"/>
      <c r="E382" s="3">
        <v>100.04</v>
      </c>
      <c r="F382" s="3"/>
      <c r="G382" s="3"/>
      <c r="H382" s="3"/>
      <c r="I382" s="3"/>
      <c r="J382" s="3"/>
      <c r="L382" s="25" t="s">
        <v>13</v>
      </c>
      <c r="M382" s="25" t="s">
        <v>35</v>
      </c>
    </row>
    <row r="383" spans="1:13" x14ac:dyDescent="0.25">
      <c r="A383" s="2"/>
      <c r="B383" s="1" t="str">
        <f>IF($D383="","",VLOOKUP($D383,table!$A$1:$D$289,2,FALSE))</f>
        <v/>
      </c>
      <c r="C383" s="1" t="str">
        <f>IF($D383="","",VLOOKUP($D383,table!$A$1:$D$289,3,FALSE))</f>
        <v/>
      </c>
      <c r="D383" s="5"/>
      <c r="E383" s="5"/>
      <c r="F383" s="5"/>
      <c r="G383" s="5"/>
      <c r="H383" s="5"/>
      <c r="I383" s="5"/>
      <c r="J383" s="5"/>
      <c r="L383" s="25" t="s">
        <v>370</v>
      </c>
      <c r="M383" s="25" t="s">
        <v>370</v>
      </c>
    </row>
    <row r="384" spans="1:13" x14ac:dyDescent="0.25">
      <c r="A384" s="2">
        <v>43061</v>
      </c>
      <c r="B384" s="1" t="str">
        <f>IF($D384="","",VLOOKUP($D384,table!$A$1:$D$289,2,FALSE))</f>
        <v/>
      </c>
      <c r="C384" s="1" t="str">
        <f>IF($D384="","",VLOOKUP($D384,table!$A$1:$D$289,3,FALSE))</f>
        <v/>
      </c>
      <c r="D384" s="3"/>
      <c r="E384" s="3">
        <v>12.01</v>
      </c>
      <c r="F384" s="3"/>
      <c r="G384" s="3"/>
      <c r="H384" s="3">
        <v>774</v>
      </c>
      <c r="I384" s="3"/>
      <c r="J384" s="3">
        <v>774</v>
      </c>
      <c r="L384" s="25" t="s">
        <v>20</v>
      </c>
      <c r="M384" s="25" t="s">
        <v>27</v>
      </c>
    </row>
    <row r="385" spans="1:13" x14ac:dyDescent="0.25">
      <c r="A385" s="2"/>
      <c r="B385" s="1" t="str">
        <f>IF($D385="","",VLOOKUP($D385,table!$A$1:$D$289,2,FALSE))</f>
        <v/>
      </c>
      <c r="C385" s="1" t="str">
        <f>IF($D385="","",VLOOKUP($D385,table!$A$1:$D$289,3,FALSE))</f>
        <v/>
      </c>
      <c r="D385" s="5"/>
      <c r="E385" s="5"/>
      <c r="F385" s="5"/>
      <c r="G385" s="5"/>
      <c r="H385" s="5"/>
      <c r="I385" s="5"/>
      <c r="J385" s="5"/>
      <c r="L385" s="25" t="s">
        <v>370</v>
      </c>
      <c r="M385" s="25" t="s">
        <v>370</v>
      </c>
    </row>
    <row r="386" spans="1:13" x14ac:dyDescent="0.25">
      <c r="A386" s="2">
        <v>43061</v>
      </c>
      <c r="B386" s="1" t="str">
        <f>IF($D386="","",VLOOKUP($D386,table!$A$1:$D$289,2,FALSE))</f>
        <v/>
      </c>
      <c r="C386" s="1" t="str">
        <f>IF($D386="","",VLOOKUP($D386,table!$A$1:$D$289,3,FALSE))</f>
        <v/>
      </c>
      <c r="D386" s="3"/>
      <c r="E386" s="3">
        <v>700.01</v>
      </c>
      <c r="F386" s="3"/>
      <c r="G386" s="3"/>
      <c r="H386" s="3"/>
      <c r="I386" s="3"/>
      <c r="J386" s="3"/>
      <c r="L386" s="25" t="s">
        <v>75</v>
      </c>
      <c r="M386" s="25" t="s">
        <v>76</v>
      </c>
    </row>
    <row r="387" spans="1:13" x14ac:dyDescent="0.25">
      <c r="A387" s="2"/>
      <c r="B387" s="1" t="str">
        <f>IF($D387="","",VLOOKUP($D387,table!$A$1:$D$289,2,FALSE))</f>
        <v/>
      </c>
      <c r="C387" s="1" t="str">
        <f>IF($D387="","",VLOOKUP($D387,table!$A$1:$D$289,3,FALSE))</f>
        <v/>
      </c>
      <c r="D387" s="5"/>
      <c r="E387" s="5"/>
      <c r="F387" s="5"/>
      <c r="G387" s="5"/>
      <c r="H387" s="5"/>
      <c r="I387" s="5"/>
      <c r="J387" s="5"/>
      <c r="L387" s="25" t="s">
        <v>370</v>
      </c>
      <c r="M387" s="25" t="s">
        <v>370</v>
      </c>
    </row>
    <row r="388" spans="1:13" x14ac:dyDescent="0.25">
      <c r="A388" s="2">
        <v>43061</v>
      </c>
      <c r="B388" s="1" t="str">
        <f>IF($D388="","",VLOOKUP($D388,table!$A$1:$D$289,2,FALSE))</f>
        <v/>
      </c>
      <c r="C388" s="1" t="str">
        <f>IF($D388="","",VLOOKUP($D388,table!$A$1:$D$289,3,FALSE))</f>
        <v/>
      </c>
      <c r="D388" s="3"/>
      <c r="E388" s="3">
        <v>20.11</v>
      </c>
      <c r="F388" s="3"/>
      <c r="G388" s="3"/>
      <c r="H388" s="3">
        <v>2300</v>
      </c>
      <c r="I388" s="3"/>
      <c r="J388" s="3">
        <v>2300</v>
      </c>
      <c r="L388" s="25" t="s">
        <v>29</v>
      </c>
      <c r="M388" s="25" t="s">
        <v>41</v>
      </c>
    </row>
    <row r="389" spans="1:13" x14ac:dyDescent="0.25">
      <c r="A389" s="2"/>
      <c r="B389" s="1" t="str">
        <f>IF($D389="","",VLOOKUP($D389,table!$A$1:$D$289,2,FALSE))</f>
        <v/>
      </c>
      <c r="C389" s="1" t="str">
        <f>IF($D389="","",VLOOKUP($D389,table!$A$1:$D$289,3,FALSE))</f>
        <v/>
      </c>
      <c r="D389" s="5"/>
      <c r="E389" s="5"/>
      <c r="F389" s="5"/>
      <c r="G389" s="5"/>
      <c r="H389" s="5"/>
      <c r="I389" s="5"/>
      <c r="J389" s="5"/>
      <c r="L389" s="25" t="s">
        <v>370</v>
      </c>
      <c r="M389" s="25" t="s">
        <v>370</v>
      </c>
    </row>
    <row r="390" spans="1:13" x14ac:dyDescent="0.25">
      <c r="A390" s="2">
        <v>43062</v>
      </c>
      <c r="B390" s="1" t="str">
        <f>IF($D390="","",VLOOKUP($D390,table!$A$1:$D$289,2,FALSE))</f>
        <v/>
      </c>
      <c r="C390" s="1" t="str">
        <f>IF($D390="","",VLOOKUP($D390,table!$A$1:$D$289,3,FALSE))</f>
        <v/>
      </c>
      <c r="D390" s="3"/>
      <c r="E390" s="3">
        <v>130.1</v>
      </c>
      <c r="F390" s="3"/>
      <c r="G390" s="3"/>
      <c r="H390" s="3"/>
      <c r="I390" s="3"/>
      <c r="J390" s="3"/>
      <c r="L390" s="25" t="s">
        <v>6</v>
      </c>
      <c r="M390" s="25" t="s">
        <v>51</v>
      </c>
    </row>
    <row r="391" spans="1:13" x14ac:dyDescent="0.25">
      <c r="A391" s="2"/>
      <c r="B391" s="1" t="str">
        <f>IF($D391="","",VLOOKUP($D391,table!$A$1:$D$289,2,FALSE))</f>
        <v/>
      </c>
      <c r="C391" s="1" t="str">
        <f>IF($D391="","",VLOOKUP($D391,table!$A$1:$D$289,3,FALSE))</f>
        <v/>
      </c>
      <c r="D391" s="5"/>
      <c r="E391" s="5"/>
      <c r="F391" s="5"/>
      <c r="G391" s="5"/>
      <c r="H391" s="5"/>
      <c r="I391" s="5"/>
      <c r="J391" s="5"/>
      <c r="L391" s="25" t="s">
        <v>370</v>
      </c>
      <c r="M391" s="25" t="s">
        <v>370</v>
      </c>
    </row>
    <row r="392" spans="1:13" x14ac:dyDescent="0.25">
      <c r="A392" s="2">
        <v>43062</v>
      </c>
      <c r="B392" s="1" t="str">
        <f>IF($D392="","",VLOOKUP($D392,table!$A$1:$D$289,2,FALSE))</f>
        <v/>
      </c>
      <c r="C392" s="1" t="str">
        <f>IF($D392="","",VLOOKUP($D392,table!$A$1:$D$289,3,FALSE))</f>
        <v/>
      </c>
      <c r="D392" s="3"/>
      <c r="E392" s="3">
        <v>83</v>
      </c>
      <c r="F392" s="3"/>
      <c r="G392" s="3"/>
      <c r="H392" s="3">
        <v>690</v>
      </c>
      <c r="I392" s="3"/>
      <c r="J392" s="3">
        <v>690</v>
      </c>
      <c r="L392" s="25" t="s">
        <v>20</v>
      </c>
      <c r="M392" s="25" t="s">
        <v>24</v>
      </c>
    </row>
    <row r="393" spans="1:13" x14ac:dyDescent="0.25">
      <c r="A393" s="2"/>
      <c r="B393" s="1" t="str">
        <f>IF($D393="","",VLOOKUP($D393,table!$A$1:$D$289,2,FALSE))</f>
        <v/>
      </c>
      <c r="C393" s="1" t="str">
        <f>IF($D393="","",VLOOKUP($D393,table!$A$1:$D$289,3,FALSE))</f>
        <v/>
      </c>
      <c r="D393" s="5"/>
      <c r="E393" s="5"/>
      <c r="F393" s="5"/>
      <c r="G393" s="5"/>
      <c r="H393" s="5"/>
      <c r="I393" s="5"/>
      <c r="J393" s="5"/>
      <c r="L393" s="25" t="s">
        <v>370</v>
      </c>
      <c r="M393" s="25" t="s">
        <v>370</v>
      </c>
    </row>
    <row r="394" spans="1:13" x14ac:dyDescent="0.25">
      <c r="A394" s="2">
        <v>43062</v>
      </c>
      <c r="B394" s="1" t="str">
        <f>IF($D394="","",VLOOKUP($D394,table!$A$1:$D$289,2,FALSE))</f>
        <v/>
      </c>
      <c r="C394" s="1" t="str">
        <f>IF($D394="","",VLOOKUP($D394,table!$A$1:$D$289,3,FALSE))</f>
        <v/>
      </c>
      <c r="D394" s="3"/>
      <c r="E394" s="3"/>
      <c r="F394" s="3"/>
      <c r="G394" s="3"/>
      <c r="H394" s="3">
        <v>89</v>
      </c>
      <c r="I394" s="3"/>
      <c r="J394" s="3">
        <v>89</v>
      </c>
      <c r="L394" s="25" t="s">
        <v>11</v>
      </c>
      <c r="M394" s="25" t="s">
        <v>74</v>
      </c>
    </row>
    <row r="395" spans="1:13" x14ac:dyDescent="0.25">
      <c r="A395" s="2"/>
      <c r="B395" s="1" t="str">
        <f>IF($D395="","",VLOOKUP($D395,table!$A$1:$D$289,2,FALSE))</f>
        <v/>
      </c>
      <c r="C395" s="1" t="str">
        <f>IF($D395="","",VLOOKUP($D395,table!$A$1:$D$289,3,FALSE))</f>
        <v/>
      </c>
      <c r="D395" s="5"/>
      <c r="E395" s="5"/>
      <c r="F395" s="5"/>
      <c r="G395" s="5"/>
      <c r="H395" s="5"/>
      <c r="I395" s="5"/>
      <c r="J395" s="5"/>
      <c r="L395" s="25" t="s">
        <v>370</v>
      </c>
      <c r="M395" s="25" t="s">
        <v>370</v>
      </c>
    </row>
    <row r="396" spans="1:13" x14ac:dyDescent="0.25">
      <c r="A396" s="2">
        <v>43062</v>
      </c>
      <c r="B396" s="1" t="str">
        <f>IF($D396="","",VLOOKUP($D396,table!$A$1:$D$289,2,FALSE))</f>
        <v/>
      </c>
      <c r="C396" s="1" t="str">
        <f>IF($D396="","",VLOOKUP($D396,table!$A$1:$D$289,3,FALSE))</f>
        <v/>
      </c>
      <c r="D396" s="3"/>
      <c r="E396" s="3">
        <v>420.1</v>
      </c>
      <c r="F396" s="3"/>
      <c r="G396" s="3"/>
      <c r="H396" s="3"/>
      <c r="I396" s="3"/>
      <c r="J396" s="3"/>
      <c r="L396" s="25" t="s">
        <v>64</v>
      </c>
      <c r="M396" s="25" t="s">
        <v>65</v>
      </c>
    </row>
    <row r="397" spans="1:13" x14ac:dyDescent="0.25">
      <c r="A397" s="2"/>
      <c r="B397" s="1" t="str">
        <f>IF($D397="","",VLOOKUP($D397,table!$A$1:$D$289,2,FALSE))</f>
        <v/>
      </c>
      <c r="C397" s="1" t="str">
        <f>IF($D397="","",VLOOKUP($D397,table!$A$1:$D$289,3,FALSE))</f>
        <v/>
      </c>
      <c r="D397" s="5"/>
      <c r="E397" s="5"/>
      <c r="F397" s="5"/>
      <c r="G397" s="5"/>
      <c r="H397" s="5"/>
      <c r="I397" s="5"/>
      <c r="J397" s="5"/>
      <c r="L397" s="25" t="s">
        <v>370</v>
      </c>
      <c r="M397" s="25" t="s">
        <v>370</v>
      </c>
    </row>
    <row r="398" spans="1:13" x14ac:dyDescent="0.25">
      <c r="A398" s="2">
        <v>43062</v>
      </c>
      <c r="B398" s="1" t="str">
        <f>IF($D398="","",VLOOKUP($D398,table!$A$1:$D$289,2,FALSE))</f>
        <v/>
      </c>
      <c r="C398" s="1" t="str">
        <f>IF($D398="","",VLOOKUP($D398,table!$A$1:$D$289,3,FALSE))</f>
        <v/>
      </c>
      <c r="D398" s="3"/>
      <c r="E398" s="3">
        <v>100.11</v>
      </c>
      <c r="F398" s="3"/>
      <c r="G398" s="3"/>
      <c r="H398" s="3"/>
      <c r="I398" s="3"/>
      <c r="J398" s="3"/>
      <c r="L398" s="25" t="s">
        <v>13</v>
      </c>
      <c r="M398" s="25" t="s">
        <v>53</v>
      </c>
    </row>
    <row r="399" spans="1:13" x14ac:dyDescent="0.25">
      <c r="A399" s="2"/>
      <c r="B399" s="1" t="str">
        <f>IF($D399="","",VLOOKUP($D399,table!$A$1:$D$289,2,FALSE))</f>
        <v/>
      </c>
      <c r="C399" s="1" t="str">
        <f>IF($D399="","",VLOOKUP($D399,table!$A$1:$D$289,3,FALSE))</f>
        <v/>
      </c>
      <c r="D399" s="5"/>
      <c r="E399" s="5"/>
      <c r="F399" s="5"/>
      <c r="G399" s="5"/>
      <c r="H399" s="5"/>
      <c r="I399" s="5"/>
      <c r="J399" s="5"/>
      <c r="L399" s="25" t="s">
        <v>370</v>
      </c>
      <c r="M399" s="25" t="s">
        <v>370</v>
      </c>
    </row>
    <row r="400" spans="1:13" x14ac:dyDescent="0.25">
      <c r="A400" s="2">
        <v>43062</v>
      </c>
      <c r="B400" s="1" t="str">
        <f>IF($D400="","",VLOOKUP($D400,table!$A$1:$D$289,2,FALSE))</f>
        <v/>
      </c>
      <c r="C400" s="1" t="str">
        <f>IF($D400="","",VLOOKUP($D400,table!$A$1:$D$289,3,FALSE))</f>
        <v/>
      </c>
      <c r="D400" s="3"/>
      <c r="E400" s="3">
        <v>12.01</v>
      </c>
      <c r="F400" s="3">
        <v>1700</v>
      </c>
      <c r="G400" s="3"/>
      <c r="H400" s="3"/>
      <c r="I400" s="3"/>
      <c r="J400" s="3">
        <v>1700</v>
      </c>
      <c r="L400" s="25" t="s">
        <v>20</v>
      </c>
      <c r="M400" s="25" t="s">
        <v>27</v>
      </c>
    </row>
    <row r="401" spans="1:13" x14ac:dyDescent="0.25">
      <c r="A401" s="2"/>
      <c r="B401" s="1" t="str">
        <f>IF($D401="","",VLOOKUP($D401,table!$A$1:$D$289,2,FALSE))</f>
        <v/>
      </c>
      <c r="C401" s="1" t="str">
        <f>IF($D401="","",VLOOKUP($D401,table!$A$1:$D$289,3,FALSE))</f>
        <v/>
      </c>
      <c r="D401" s="5"/>
      <c r="E401" s="5"/>
      <c r="F401" s="5"/>
      <c r="G401" s="5"/>
      <c r="H401" s="5"/>
      <c r="I401" s="5"/>
      <c r="J401" s="5"/>
      <c r="L401" s="25" t="s">
        <v>370</v>
      </c>
      <c r="M401" s="25" t="s">
        <v>370</v>
      </c>
    </row>
    <row r="402" spans="1:13" x14ac:dyDescent="0.25">
      <c r="A402" s="2">
        <v>43062</v>
      </c>
      <c r="B402" s="1" t="str">
        <f>IF($D402="","",VLOOKUP($D402,table!$A$1:$D$289,2,FALSE))</f>
        <v/>
      </c>
      <c r="C402" s="1" t="str">
        <f>IF($D402="","",VLOOKUP($D402,table!$A$1:$D$289,3,FALSE))</f>
        <v/>
      </c>
      <c r="D402" s="3"/>
      <c r="E402" s="3">
        <v>37.049999999999997</v>
      </c>
      <c r="F402" s="3"/>
      <c r="G402" s="3"/>
      <c r="H402" s="3">
        <v>120</v>
      </c>
      <c r="I402" s="3"/>
      <c r="J402" s="3">
        <v>120</v>
      </c>
      <c r="L402" s="25" t="s">
        <v>15</v>
      </c>
      <c r="M402" s="25" t="s">
        <v>63</v>
      </c>
    </row>
    <row r="403" spans="1:13" x14ac:dyDescent="0.25">
      <c r="A403" s="2"/>
      <c r="B403" s="1" t="str">
        <f>IF($D403="","",VLOOKUP($D403,table!$A$1:$D$289,2,FALSE))</f>
        <v/>
      </c>
      <c r="C403" s="1" t="str">
        <f>IF($D403="","",VLOOKUP($D403,table!$A$1:$D$289,3,FALSE))</f>
        <v/>
      </c>
      <c r="D403" s="5"/>
      <c r="E403" s="5"/>
      <c r="F403" s="5"/>
      <c r="G403" s="5"/>
      <c r="H403" s="5"/>
      <c r="I403" s="5"/>
      <c r="J403" s="5"/>
      <c r="L403" s="25" t="s">
        <v>370</v>
      </c>
      <c r="M403" s="25" t="s">
        <v>370</v>
      </c>
    </row>
    <row r="404" spans="1:13" x14ac:dyDescent="0.25">
      <c r="A404" s="2">
        <v>43062</v>
      </c>
      <c r="B404" s="1" t="str">
        <f>IF($D404="","",VLOOKUP($D404,table!$A$1:$D$289,2,FALSE))</f>
        <v/>
      </c>
      <c r="C404" s="1" t="str">
        <f>IF($D404="","",VLOOKUP($D404,table!$A$1:$D$289,3,FALSE))</f>
        <v/>
      </c>
      <c r="D404" s="3"/>
      <c r="E404" s="3">
        <v>52.06</v>
      </c>
      <c r="F404" s="3"/>
      <c r="G404" s="3"/>
      <c r="H404" s="3">
        <v>164</v>
      </c>
      <c r="I404" s="3"/>
      <c r="J404" s="3">
        <v>164</v>
      </c>
      <c r="L404" s="25" t="s">
        <v>20</v>
      </c>
      <c r="M404" s="25" t="s">
        <v>32</v>
      </c>
    </row>
    <row r="405" spans="1:13" x14ac:dyDescent="0.25">
      <c r="A405" s="2"/>
      <c r="B405" s="1" t="str">
        <f>IF($D405="","",VLOOKUP($D405,table!$A$1:$D$289,2,FALSE))</f>
        <v/>
      </c>
      <c r="C405" s="1" t="str">
        <f>IF($D405="","",VLOOKUP($D405,table!$A$1:$D$289,3,FALSE))</f>
        <v/>
      </c>
      <c r="D405" s="5"/>
      <c r="E405" s="5"/>
      <c r="F405" s="5"/>
      <c r="G405" s="5"/>
      <c r="H405" s="5"/>
      <c r="I405" s="5"/>
      <c r="J405" s="5"/>
      <c r="L405" s="25" t="s">
        <v>370</v>
      </c>
      <c r="M405" s="25" t="s">
        <v>370</v>
      </c>
    </row>
    <row r="406" spans="1:13" x14ac:dyDescent="0.25">
      <c r="A406" s="2">
        <v>43062</v>
      </c>
      <c r="B406" s="1" t="str">
        <f>IF($D406="","",VLOOKUP($D406,table!$A$1:$D$289,2,FALSE))</f>
        <v/>
      </c>
      <c r="C406" s="1" t="str">
        <f>IF($D406="","",VLOOKUP($D406,table!$A$1:$D$289,3,FALSE))</f>
        <v/>
      </c>
      <c r="D406" s="3"/>
      <c r="E406" s="3">
        <v>34</v>
      </c>
      <c r="F406" s="3"/>
      <c r="G406" s="3"/>
      <c r="H406" s="3">
        <v>100</v>
      </c>
      <c r="I406" s="3"/>
      <c r="J406" s="3">
        <v>100</v>
      </c>
      <c r="L406" s="25" t="s">
        <v>20</v>
      </c>
      <c r="M406" s="25" t="s">
        <v>28</v>
      </c>
    </row>
    <row r="407" spans="1:13" x14ac:dyDescent="0.25">
      <c r="A407" s="2"/>
      <c r="B407" s="1" t="str">
        <f>IF($D407="","",VLOOKUP($D407,table!$A$1:$D$289,2,FALSE))</f>
        <v/>
      </c>
      <c r="C407" s="1" t="str">
        <f>IF($D407="","",VLOOKUP($D407,table!$A$1:$D$289,3,FALSE))</f>
        <v/>
      </c>
      <c r="D407" s="5"/>
      <c r="E407" s="5"/>
      <c r="F407" s="5"/>
      <c r="G407" s="5"/>
      <c r="H407" s="5"/>
      <c r="I407" s="5"/>
      <c r="J407" s="5"/>
      <c r="L407" s="25" t="s">
        <v>370</v>
      </c>
      <c r="M407" s="25" t="s">
        <v>370</v>
      </c>
    </row>
    <row r="408" spans="1:13" x14ac:dyDescent="0.25">
      <c r="A408" s="2">
        <v>43062</v>
      </c>
      <c r="B408" s="1" t="str">
        <f>IF($D408="","",VLOOKUP($D408,table!$A$1:$D$289,2,FALSE))</f>
        <v/>
      </c>
      <c r="C408" s="1" t="str">
        <f>IF($D408="","",VLOOKUP($D408,table!$A$1:$D$289,3,FALSE))</f>
        <v/>
      </c>
      <c r="D408" s="3"/>
      <c r="E408" s="3">
        <v>40</v>
      </c>
      <c r="F408" s="3"/>
      <c r="G408" s="3"/>
      <c r="H408" s="3">
        <v>125</v>
      </c>
      <c r="I408" s="3"/>
      <c r="J408" s="3">
        <v>125</v>
      </c>
      <c r="L408" s="25" t="s">
        <v>8</v>
      </c>
      <c r="M408" s="25" t="s">
        <v>77</v>
      </c>
    </row>
    <row r="409" spans="1:13" x14ac:dyDescent="0.25">
      <c r="A409" s="2"/>
      <c r="B409" s="1" t="str">
        <f>IF($D409="","",VLOOKUP($D409,table!$A$1:$D$289,2,FALSE))</f>
        <v/>
      </c>
      <c r="C409" s="1" t="str">
        <f>IF($D409="","",VLOOKUP($D409,table!$A$1:$D$289,3,FALSE))</f>
        <v/>
      </c>
      <c r="D409" s="5"/>
      <c r="E409" s="5"/>
      <c r="F409" s="5"/>
      <c r="G409" s="5"/>
      <c r="H409" s="5"/>
      <c r="I409" s="5"/>
      <c r="J409" s="5"/>
      <c r="L409" s="25" t="s">
        <v>370</v>
      </c>
      <c r="M409" s="25" t="s">
        <v>370</v>
      </c>
    </row>
    <row r="410" spans="1:13" x14ac:dyDescent="0.25">
      <c r="A410" s="2">
        <v>43062</v>
      </c>
      <c r="B410" s="1" t="str">
        <f>IF($D410="","",VLOOKUP($D410,table!$A$1:$D$289,2,FALSE))</f>
        <v/>
      </c>
      <c r="C410" s="1" t="str">
        <f>IF($D410="","",VLOOKUP($D410,table!$A$1:$D$289,3,FALSE))</f>
        <v/>
      </c>
      <c r="D410" s="3"/>
      <c r="E410" s="3">
        <v>100.04</v>
      </c>
      <c r="F410" s="3"/>
      <c r="G410" s="3"/>
      <c r="H410" s="3">
        <v>320</v>
      </c>
      <c r="I410" s="3"/>
      <c r="J410" s="3">
        <v>320</v>
      </c>
      <c r="L410" s="25" t="s">
        <v>13</v>
      </c>
      <c r="M410" s="25" t="s">
        <v>35</v>
      </c>
    </row>
    <row r="411" spans="1:13" x14ac:dyDescent="0.25">
      <c r="A411" s="2"/>
      <c r="B411" s="1" t="str">
        <f>IF($D411="","",VLOOKUP($D411,table!$A$1:$D$289,2,FALSE))</f>
        <v/>
      </c>
      <c r="C411" s="1" t="str">
        <f>IF($D411="","",VLOOKUP($D411,table!$A$1:$D$289,3,FALSE))</f>
        <v/>
      </c>
      <c r="D411" s="5"/>
      <c r="E411" s="5"/>
      <c r="F411" s="5"/>
      <c r="G411" s="5"/>
      <c r="H411" s="5"/>
      <c r="I411" s="5"/>
      <c r="J411" s="5"/>
      <c r="L411" s="25" t="s">
        <v>370</v>
      </c>
      <c r="M411" s="25" t="s">
        <v>370</v>
      </c>
    </row>
    <row r="412" spans="1:13" x14ac:dyDescent="0.25">
      <c r="A412" s="2">
        <v>43063</v>
      </c>
      <c r="B412" s="1" t="str">
        <f>IF($D412="","",VLOOKUP($D412,table!$A$1:$D$289,2,FALSE))</f>
        <v/>
      </c>
      <c r="C412" s="1" t="str">
        <f>IF($D412="","",VLOOKUP($D412,table!$A$1:$D$289,3,FALSE))</f>
        <v/>
      </c>
      <c r="D412" s="3"/>
      <c r="E412" s="3">
        <v>58.04</v>
      </c>
      <c r="F412" s="3"/>
      <c r="G412" s="3"/>
      <c r="H412" s="3">
        <v>192</v>
      </c>
      <c r="I412" s="3"/>
      <c r="J412" s="3">
        <v>192</v>
      </c>
      <c r="L412" s="25" t="s">
        <v>20</v>
      </c>
      <c r="M412" s="25" t="s">
        <v>36</v>
      </c>
    </row>
    <row r="413" spans="1:13" x14ac:dyDescent="0.25">
      <c r="A413" s="2"/>
      <c r="B413" s="1" t="str">
        <f>IF($D413="","",VLOOKUP($D413,table!$A$1:$D$289,2,FALSE))</f>
        <v/>
      </c>
      <c r="C413" s="1" t="str">
        <f>IF($D413="","",VLOOKUP($D413,table!$A$1:$D$289,3,FALSE))</f>
        <v/>
      </c>
      <c r="D413" s="5"/>
      <c r="E413" s="5"/>
      <c r="F413" s="5"/>
      <c r="G413" s="5"/>
      <c r="H413" s="5"/>
      <c r="I413" s="5"/>
      <c r="J413" s="5"/>
      <c r="L413" s="25" t="s">
        <v>370</v>
      </c>
      <c r="M413" s="25" t="s">
        <v>370</v>
      </c>
    </row>
    <row r="414" spans="1:13" x14ac:dyDescent="0.25">
      <c r="A414" s="2">
        <v>43063</v>
      </c>
      <c r="B414" s="1" t="str">
        <f>IF($D414="","",VLOOKUP($D414,table!$A$1:$D$289,2,FALSE))</f>
        <v/>
      </c>
      <c r="C414" s="1" t="str">
        <f>IF($D414="","",VLOOKUP($D414,table!$A$1:$D$289,3,FALSE))</f>
        <v/>
      </c>
      <c r="D414" s="3"/>
      <c r="E414" s="3">
        <v>37.01</v>
      </c>
      <c r="F414" s="3"/>
      <c r="G414" s="3"/>
      <c r="H414" s="3">
        <v>120</v>
      </c>
      <c r="I414" s="3"/>
      <c r="J414" s="3">
        <v>120</v>
      </c>
      <c r="L414" s="25" t="s">
        <v>15</v>
      </c>
      <c r="M414" s="25" t="s">
        <v>78</v>
      </c>
    </row>
    <row r="415" spans="1:13" x14ac:dyDescent="0.25">
      <c r="A415" s="2"/>
      <c r="B415" s="1" t="str">
        <f>IF($D415="","",VLOOKUP($D415,table!$A$1:$D$289,2,FALSE))</f>
        <v/>
      </c>
      <c r="C415" s="1" t="str">
        <f>IF($D415="","",VLOOKUP($D415,table!$A$1:$D$289,3,FALSE))</f>
        <v/>
      </c>
      <c r="D415" s="5"/>
      <c r="E415" s="5"/>
      <c r="F415" s="5"/>
      <c r="G415" s="5"/>
      <c r="H415" s="5"/>
      <c r="I415" s="5"/>
      <c r="J415" s="5"/>
      <c r="L415" s="25" t="s">
        <v>370</v>
      </c>
      <c r="M415" s="25" t="s">
        <v>370</v>
      </c>
    </row>
    <row r="416" spans="1:13" x14ac:dyDescent="0.25">
      <c r="A416" s="2">
        <v>43063</v>
      </c>
      <c r="B416" s="1" t="str">
        <f>IF($D416="","",VLOOKUP($D416,table!$A$1:$D$289,2,FALSE))</f>
        <v/>
      </c>
      <c r="C416" s="1" t="str">
        <f>IF($D416="","",VLOOKUP($D416,table!$A$1:$D$289,3,FALSE))</f>
        <v/>
      </c>
      <c r="D416" s="3"/>
      <c r="E416" s="3">
        <v>12.01</v>
      </c>
      <c r="F416" s="3"/>
      <c r="G416" s="3"/>
      <c r="H416" s="3">
        <v>41.6</v>
      </c>
      <c r="I416" s="3"/>
      <c r="J416" s="3">
        <v>41.6</v>
      </c>
      <c r="L416" s="25" t="s">
        <v>20</v>
      </c>
      <c r="M416" s="25" t="s">
        <v>27</v>
      </c>
    </row>
    <row r="417" spans="1:13" x14ac:dyDescent="0.25">
      <c r="A417" s="2"/>
      <c r="B417" s="1" t="str">
        <f>IF($D417="","",VLOOKUP($D417,table!$A$1:$D$289,2,FALSE))</f>
        <v/>
      </c>
      <c r="C417" s="1" t="str">
        <f>IF($D417="","",VLOOKUP($D417,table!$A$1:$D$289,3,FALSE))</f>
        <v/>
      </c>
      <c r="D417" s="5"/>
      <c r="E417" s="5"/>
      <c r="F417" s="5"/>
      <c r="G417" s="5"/>
      <c r="H417" s="5"/>
      <c r="I417" s="5"/>
      <c r="J417" s="5"/>
      <c r="L417" s="25" t="s">
        <v>370</v>
      </c>
      <c r="M417" s="25" t="s">
        <v>370</v>
      </c>
    </row>
    <row r="418" spans="1:13" x14ac:dyDescent="0.25">
      <c r="A418" s="2">
        <v>43063</v>
      </c>
      <c r="B418" s="1" t="str">
        <f>IF($D418="","",VLOOKUP($D418,table!$A$1:$D$289,2,FALSE))</f>
        <v/>
      </c>
      <c r="C418" s="1" t="str">
        <f>IF($D418="","",VLOOKUP($D418,table!$A$1:$D$289,3,FALSE))</f>
        <v/>
      </c>
      <c r="D418" s="3"/>
      <c r="E418" s="3"/>
      <c r="F418" s="3"/>
      <c r="G418" s="3"/>
      <c r="H418" s="3">
        <v>890</v>
      </c>
      <c r="I418" s="3"/>
      <c r="J418" s="3">
        <v>890</v>
      </c>
      <c r="L418" s="25" t="s">
        <v>11</v>
      </c>
      <c r="M418" s="25">
        <v>55</v>
      </c>
    </row>
    <row r="419" spans="1:13" x14ac:dyDescent="0.25">
      <c r="A419" s="2"/>
      <c r="B419" s="1" t="str">
        <f>IF($D419="","",VLOOKUP($D419,table!$A$1:$D$289,2,FALSE))</f>
        <v/>
      </c>
      <c r="C419" s="1" t="str">
        <f>IF($D419="","",VLOOKUP($D419,table!$A$1:$D$289,3,FALSE))</f>
        <v/>
      </c>
      <c r="D419" s="5"/>
      <c r="E419" s="5"/>
      <c r="F419" s="5"/>
      <c r="G419" s="5"/>
      <c r="H419" s="5"/>
      <c r="I419" s="5"/>
      <c r="J419" s="5"/>
      <c r="L419" s="25" t="s">
        <v>370</v>
      </c>
      <c r="M419" s="25" t="s">
        <v>370</v>
      </c>
    </row>
    <row r="420" spans="1:13" x14ac:dyDescent="0.25">
      <c r="A420" s="2">
        <v>43063</v>
      </c>
      <c r="B420" s="1" t="str">
        <f>IF($D420="","",VLOOKUP($D420,table!$A$1:$D$289,2,FALSE))</f>
        <v/>
      </c>
      <c r="C420" s="1" t="str">
        <f>IF($D420="","",VLOOKUP($D420,table!$A$1:$D$289,3,FALSE))</f>
        <v/>
      </c>
      <c r="D420" s="3"/>
      <c r="E420" s="3">
        <v>130.1</v>
      </c>
      <c r="F420" s="3"/>
      <c r="G420" s="3"/>
      <c r="H420" s="3"/>
      <c r="I420" s="3"/>
      <c r="J420" s="3"/>
      <c r="L420" s="25" t="s">
        <v>6</v>
      </c>
      <c r="M420" s="25" t="s">
        <v>51</v>
      </c>
    </row>
    <row r="421" spans="1:13" x14ac:dyDescent="0.25">
      <c r="A421" s="2"/>
      <c r="B421" s="1" t="str">
        <f>IF($D421="","",VLOOKUP($D421,table!$A$1:$D$289,2,FALSE))</f>
        <v/>
      </c>
      <c r="C421" s="1" t="str">
        <f>IF($D421="","",VLOOKUP($D421,table!$A$1:$D$289,3,FALSE))</f>
        <v/>
      </c>
      <c r="D421" s="5"/>
      <c r="E421" s="5"/>
      <c r="F421" s="5"/>
      <c r="G421" s="5"/>
      <c r="H421" s="5"/>
      <c r="I421" s="5"/>
      <c r="J421" s="5"/>
      <c r="L421" s="25" t="s">
        <v>370</v>
      </c>
      <c r="M421" s="25" t="s">
        <v>370</v>
      </c>
    </row>
    <row r="422" spans="1:13" x14ac:dyDescent="0.25">
      <c r="A422" s="2">
        <v>43063</v>
      </c>
      <c r="B422" s="1" t="str">
        <f>IF($D422="","",VLOOKUP($D422,table!$A$1:$D$289,2,FALSE))</f>
        <v/>
      </c>
      <c r="C422" s="1" t="str">
        <f>IF($D422="","",VLOOKUP($D422,table!$A$1:$D$289,3,FALSE))</f>
        <v/>
      </c>
      <c r="D422" s="3"/>
      <c r="E422" s="3">
        <v>130.05000000000001</v>
      </c>
      <c r="F422" s="3"/>
      <c r="G422" s="3"/>
      <c r="H422" s="3"/>
      <c r="I422" s="3"/>
      <c r="J422" s="3"/>
      <c r="L422" s="25" t="s">
        <v>6</v>
      </c>
      <c r="M422" s="25" t="s">
        <v>7</v>
      </c>
    </row>
    <row r="423" spans="1:13" x14ac:dyDescent="0.25">
      <c r="A423" s="2"/>
      <c r="B423" s="1" t="str">
        <f>IF($D423="","",VLOOKUP($D423,table!$A$1:$D$289,2,FALSE))</f>
        <v/>
      </c>
      <c r="C423" s="1" t="str">
        <f>IF($D423="","",VLOOKUP($D423,table!$A$1:$D$289,3,FALSE))</f>
        <v/>
      </c>
      <c r="D423" s="5"/>
      <c r="E423" s="5"/>
      <c r="F423" s="5"/>
      <c r="G423" s="5"/>
      <c r="H423" s="5"/>
      <c r="I423" s="5"/>
      <c r="J423" s="5"/>
      <c r="L423" s="25" t="s">
        <v>370</v>
      </c>
      <c r="M423" s="25" t="s">
        <v>370</v>
      </c>
    </row>
    <row r="424" spans="1:13" x14ac:dyDescent="0.25">
      <c r="A424" s="2">
        <v>43063</v>
      </c>
      <c r="B424" s="1" t="str">
        <f>IF($D424="","",VLOOKUP($D424,table!$A$1:$D$289,2,FALSE))</f>
        <v/>
      </c>
      <c r="C424" s="1" t="str">
        <f>IF($D424="","",VLOOKUP($D424,table!$A$1:$D$289,3,FALSE))</f>
        <v/>
      </c>
      <c r="D424" s="3"/>
      <c r="E424" s="3">
        <v>80</v>
      </c>
      <c r="F424" s="3"/>
      <c r="G424" s="3"/>
      <c r="H424" s="3">
        <v>1090</v>
      </c>
      <c r="I424" s="3"/>
      <c r="J424" s="3">
        <v>1090</v>
      </c>
      <c r="L424" s="25" t="s">
        <v>15</v>
      </c>
      <c r="M424" s="25" t="s">
        <v>56</v>
      </c>
    </row>
    <row r="425" spans="1:13" x14ac:dyDescent="0.25">
      <c r="A425" s="2"/>
      <c r="B425" s="1" t="str">
        <f>IF($D425="","",VLOOKUP($D425,table!$A$1:$D$289,2,FALSE))</f>
        <v/>
      </c>
      <c r="C425" s="1" t="str">
        <f>IF($D425="","",VLOOKUP($D425,table!$A$1:$D$289,3,FALSE))</f>
        <v/>
      </c>
      <c r="D425" s="5"/>
      <c r="E425" s="5"/>
      <c r="F425" s="5"/>
      <c r="G425" s="5"/>
      <c r="H425" s="5"/>
      <c r="I425" s="5"/>
      <c r="J425" s="5"/>
      <c r="L425" s="25" t="s">
        <v>370</v>
      </c>
      <c r="M425" s="25" t="s">
        <v>370</v>
      </c>
    </row>
    <row r="426" spans="1:13" x14ac:dyDescent="0.25">
      <c r="A426" s="2">
        <v>43063</v>
      </c>
      <c r="B426" s="1" t="str">
        <f>IF($D426="","",VLOOKUP($D426,table!$A$1:$D$289,2,FALSE))</f>
        <v/>
      </c>
      <c r="C426" s="1" t="str">
        <f>IF($D426="","",VLOOKUP($D426,table!$A$1:$D$289,3,FALSE))</f>
        <v/>
      </c>
      <c r="D426" s="3"/>
      <c r="E426" s="3">
        <v>130.05000000000001</v>
      </c>
      <c r="F426" s="3"/>
      <c r="G426" s="3"/>
      <c r="H426" s="3"/>
      <c r="I426" s="3"/>
      <c r="J426" s="3"/>
      <c r="L426" s="25" t="s">
        <v>6</v>
      </c>
      <c r="M426" s="25" t="s">
        <v>7</v>
      </c>
    </row>
    <row r="427" spans="1:13" x14ac:dyDescent="0.25">
      <c r="A427" s="2"/>
      <c r="B427" s="1" t="str">
        <f>IF($D427="","",VLOOKUP($D427,table!$A$1:$D$289,2,FALSE))</f>
        <v/>
      </c>
      <c r="C427" s="1" t="str">
        <f>IF($D427="","",VLOOKUP($D427,table!$A$1:$D$289,3,FALSE))</f>
        <v/>
      </c>
      <c r="D427" s="5"/>
      <c r="E427" s="5"/>
      <c r="F427" s="5"/>
      <c r="G427" s="5"/>
      <c r="H427" s="5"/>
      <c r="I427" s="5"/>
      <c r="J427" s="5"/>
      <c r="L427" s="25" t="s">
        <v>370</v>
      </c>
      <c r="M427" s="25" t="s">
        <v>370</v>
      </c>
    </row>
    <row r="428" spans="1:13" x14ac:dyDescent="0.25">
      <c r="A428" s="2">
        <v>43063</v>
      </c>
      <c r="B428" s="1" t="str">
        <f>IF($D428="","",VLOOKUP($D428,table!$A$1:$D$289,2,FALSE))</f>
        <v/>
      </c>
      <c r="C428" s="1" t="str">
        <f>IF($D428="","",VLOOKUP($D428,table!$A$1:$D$289,3,FALSE))</f>
        <v/>
      </c>
      <c r="D428" s="3"/>
      <c r="E428" s="3">
        <v>130.1</v>
      </c>
      <c r="F428" s="3"/>
      <c r="G428" s="3"/>
      <c r="H428" s="3"/>
      <c r="I428" s="3"/>
      <c r="J428" s="3"/>
      <c r="L428" s="25" t="s">
        <v>6</v>
      </c>
      <c r="M428" s="25" t="s">
        <v>51</v>
      </c>
    </row>
    <row r="429" spans="1:13" x14ac:dyDescent="0.25">
      <c r="A429" s="2"/>
      <c r="B429" s="1" t="str">
        <f>IF($D429="","",VLOOKUP($D429,table!$A$1:$D$289,2,FALSE))</f>
        <v/>
      </c>
      <c r="C429" s="1" t="str">
        <f>IF($D429="","",VLOOKUP($D429,table!$A$1:$D$289,3,FALSE))</f>
        <v/>
      </c>
      <c r="D429" s="5"/>
      <c r="E429" s="5"/>
      <c r="F429" s="5"/>
      <c r="G429" s="5"/>
      <c r="H429" s="5"/>
      <c r="I429" s="5"/>
      <c r="J429" s="5"/>
      <c r="L429" s="25" t="s">
        <v>370</v>
      </c>
      <c r="M429" s="25" t="s">
        <v>370</v>
      </c>
    </row>
    <row r="430" spans="1:13" x14ac:dyDescent="0.25">
      <c r="A430" s="2">
        <v>43063</v>
      </c>
      <c r="B430" s="1" t="str">
        <f>IF($D430="","",VLOOKUP($D430,table!$A$1:$D$289,2,FALSE))</f>
        <v/>
      </c>
      <c r="C430" s="1" t="str">
        <f>IF($D430="","",VLOOKUP($D430,table!$A$1:$D$289,3,FALSE))</f>
        <v/>
      </c>
      <c r="D430" s="3"/>
      <c r="E430" s="3">
        <v>20.100000000000001</v>
      </c>
      <c r="F430" s="3"/>
      <c r="G430" s="3"/>
      <c r="H430" s="3">
        <v>900</v>
      </c>
      <c r="I430" s="3"/>
      <c r="J430" s="3">
        <v>900</v>
      </c>
      <c r="L430" s="25" t="s">
        <v>29</v>
      </c>
      <c r="M430" s="25" t="s">
        <v>79</v>
      </c>
    </row>
    <row r="431" spans="1:13" x14ac:dyDescent="0.25">
      <c r="A431" s="2"/>
      <c r="B431" s="1" t="str">
        <f>IF($D431="","",VLOOKUP($D431,table!$A$1:$D$289,2,FALSE))</f>
        <v/>
      </c>
      <c r="C431" s="1" t="str">
        <f>IF($D431="","",VLOOKUP($D431,table!$A$1:$D$289,3,FALSE))</f>
        <v/>
      </c>
      <c r="D431" s="5"/>
      <c r="E431" s="5"/>
      <c r="F431" s="5"/>
      <c r="G431" s="5"/>
      <c r="H431" s="5"/>
      <c r="I431" s="5"/>
      <c r="J431" s="5"/>
      <c r="L431" s="25" t="s">
        <v>370</v>
      </c>
      <c r="M431" s="25" t="s">
        <v>370</v>
      </c>
    </row>
    <row r="432" spans="1:13" x14ac:dyDescent="0.25">
      <c r="A432" s="2">
        <v>43063</v>
      </c>
      <c r="B432" s="1" t="str">
        <f>IF($D432="","",VLOOKUP($D432,table!$A$1:$D$289,2,FALSE))</f>
        <v/>
      </c>
      <c r="C432" s="1" t="str">
        <f>IF($D432="","",VLOOKUP($D432,table!$A$1:$D$289,3,FALSE))</f>
        <v/>
      </c>
      <c r="D432" s="3"/>
      <c r="E432" s="3">
        <v>130.1</v>
      </c>
      <c r="F432" s="3"/>
      <c r="G432" s="3"/>
      <c r="H432" s="3"/>
      <c r="I432" s="3"/>
      <c r="J432" s="3"/>
      <c r="L432" s="25" t="s">
        <v>6</v>
      </c>
      <c r="M432" s="25" t="s">
        <v>51</v>
      </c>
    </row>
    <row r="433" spans="1:13" x14ac:dyDescent="0.25">
      <c r="A433" s="2"/>
      <c r="B433" s="1" t="str">
        <f>IF($D433="","",VLOOKUP($D433,table!$A$1:$D$289,2,FALSE))</f>
        <v/>
      </c>
      <c r="C433" s="1" t="str">
        <f>IF($D433="","",VLOOKUP($D433,table!$A$1:$D$289,3,FALSE))</f>
        <v/>
      </c>
      <c r="D433" s="5"/>
      <c r="E433" s="5"/>
      <c r="F433" s="5"/>
      <c r="G433" s="5"/>
      <c r="H433" s="5"/>
      <c r="I433" s="5"/>
      <c r="J433" s="5"/>
      <c r="L433" s="25" t="s">
        <v>370</v>
      </c>
      <c r="M433" s="25" t="s">
        <v>370</v>
      </c>
    </row>
    <row r="434" spans="1:13" x14ac:dyDescent="0.25">
      <c r="A434" s="2">
        <v>43063</v>
      </c>
      <c r="B434" s="1" t="str">
        <f>IF($D434="","",VLOOKUP($D434,table!$A$1:$D$289,2,FALSE))</f>
        <v/>
      </c>
      <c r="C434" s="1" t="str">
        <f>IF($D434="","",VLOOKUP($D434,table!$A$1:$D$289,3,FALSE))</f>
        <v/>
      </c>
      <c r="D434" s="3"/>
      <c r="E434" s="3">
        <v>130.05000000000001</v>
      </c>
      <c r="F434" s="3"/>
      <c r="G434" s="3"/>
      <c r="H434" s="3"/>
      <c r="I434" s="3"/>
      <c r="J434" s="3"/>
      <c r="L434" s="25" t="s">
        <v>6</v>
      </c>
      <c r="M434" s="25" t="s">
        <v>7</v>
      </c>
    </row>
    <row r="435" spans="1:13" x14ac:dyDescent="0.25">
      <c r="A435" s="2"/>
      <c r="B435" s="1" t="str">
        <f>IF($D435="","",VLOOKUP($D435,table!$A$1:$D$289,2,FALSE))</f>
        <v/>
      </c>
      <c r="C435" s="1" t="str">
        <f>IF($D435="","",VLOOKUP($D435,table!$A$1:$D$289,3,FALSE))</f>
        <v/>
      </c>
      <c r="D435" s="5"/>
      <c r="E435" s="5"/>
      <c r="F435" s="5"/>
      <c r="G435" s="5"/>
      <c r="H435" s="5"/>
      <c r="I435" s="5"/>
      <c r="J435" s="5"/>
      <c r="L435" s="25" t="s">
        <v>370</v>
      </c>
      <c r="M435" s="25" t="s">
        <v>370</v>
      </c>
    </row>
    <row r="436" spans="1:13" x14ac:dyDescent="0.25">
      <c r="A436" s="2">
        <v>43063</v>
      </c>
      <c r="B436" s="1" t="str">
        <f>IF($D436="","",VLOOKUP($D436,table!$A$1:$D$289,2,FALSE))</f>
        <v/>
      </c>
      <c r="C436" s="1" t="str">
        <f>IF($D436="","",VLOOKUP($D436,table!$A$1:$D$289,3,FALSE))</f>
        <v/>
      </c>
      <c r="D436" s="3"/>
      <c r="E436" s="3">
        <v>80</v>
      </c>
      <c r="F436" s="3"/>
      <c r="G436" s="3"/>
      <c r="H436" s="3">
        <v>1100</v>
      </c>
      <c r="I436" s="3"/>
      <c r="J436" s="3">
        <v>1100</v>
      </c>
      <c r="L436" s="25" t="s">
        <v>15</v>
      </c>
      <c r="M436" s="25" t="s">
        <v>56</v>
      </c>
    </row>
    <row r="437" spans="1:13" x14ac:dyDescent="0.25">
      <c r="A437" s="2"/>
      <c r="B437" s="1" t="str">
        <f>IF($D437="","",VLOOKUP($D437,table!$A$1:$D$289,2,FALSE))</f>
        <v/>
      </c>
      <c r="C437" s="1" t="str">
        <f>IF($D437="","",VLOOKUP($D437,table!$A$1:$D$289,3,FALSE))</f>
        <v/>
      </c>
      <c r="D437" s="5"/>
      <c r="E437" s="5"/>
      <c r="F437" s="5"/>
      <c r="G437" s="5"/>
      <c r="H437" s="5"/>
      <c r="I437" s="5"/>
      <c r="J437" s="5"/>
      <c r="L437" s="25" t="s">
        <v>370</v>
      </c>
      <c r="M437" s="25" t="s">
        <v>370</v>
      </c>
    </row>
    <row r="438" spans="1:13" x14ac:dyDescent="0.25">
      <c r="A438" s="2">
        <v>43063</v>
      </c>
      <c r="B438" s="1" t="str">
        <f>IF($D438="","",VLOOKUP($D438,table!$A$1:$D$289,2,FALSE))</f>
        <v/>
      </c>
      <c r="C438" s="1" t="str">
        <f>IF($D438="","",VLOOKUP($D438,table!$A$1:$D$289,3,FALSE))</f>
        <v/>
      </c>
      <c r="D438" s="3"/>
      <c r="E438" s="3">
        <v>58.01</v>
      </c>
      <c r="F438" s="3"/>
      <c r="G438" s="3"/>
      <c r="H438" s="3">
        <v>180</v>
      </c>
      <c r="I438" s="3"/>
      <c r="J438" s="3">
        <v>180</v>
      </c>
      <c r="L438" s="25" t="s">
        <v>20</v>
      </c>
      <c r="M438" s="25" t="s">
        <v>67</v>
      </c>
    </row>
    <row r="439" spans="1:13" x14ac:dyDescent="0.25">
      <c r="A439" s="2"/>
      <c r="B439" s="1" t="str">
        <f>IF($D439="","",VLOOKUP($D439,table!$A$1:$D$289,2,FALSE))</f>
        <v/>
      </c>
      <c r="C439" s="1" t="str">
        <f>IF($D439="","",VLOOKUP($D439,table!$A$1:$D$289,3,FALSE))</f>
        <v/>
      </c>
      <c r="D439" s="5"/>
      <c r="E439" s="5"/>
      <c r="F439" s="5"/>
      <c r="G439" s="5"/>
      <c r="H439" s="5"/>
      <c r="I439" s="5"/>
      <c r="J439" s="5"/>
      <c r="L439" s="25" t="s">
        <v>370</v>
      </c>
      <c r="M439" s="25" t="s">
        <v>370</v>
      </c>
    </row>
    <row r="440" spans="1:13" x14ac:dyDescent="0.25">
      <c r="A440" s="2">
        <v>43063</v>
      </c>
      <c r="B440" s="1" t="str">
        <f>IF($D440="","",VLOOKUP($D440,table!$A$1:$D$289,2,FALSE))</f>
        <v/>
      </c>
      <c r="C440" s="1" t="str">
        <f>IF($D440="","",VLOOKUP($D440,table!$A$1:$D$289,3,FALSE))</f>
        <v/>
      </c>
      <c r="D440" s="3"/>
      <c r="E440" s="3">
        <v>130.05000000000001</v>
      </c>
      <c r="F440" s="3"/>
      <c r="G440" s="3"/>
      <c r="H440" s="3"/>
      <c r="I440" s="3"/>
      <c r="J440" s="3"/>
      <c r="L440" s="25" t="s">
        <v>6</v>
      </c>
      <c r="M440" s="25" t="s">
        <v>7</v>
      </c>
    </row>
    <row r="441" spans="1:13" x14ac:dyDescent="0.25">
      <c r="A441" s="2"/>
      <c r="B441" s="1" t="str">
        <f>IF($D441="","",VLOOKUP($D441,table!$A$1:$D$289,2,FALSE))</f>
        <v/>
      </c>
      <c r="C441" s="1" t="str">
        <f>IF($D441="","",VLOOKUP($D441,table!$A$1:$D$289,3,FALSE))</f>
        <v/>
      </c>
      <c r="D441" s="5"/>
      <c r="E441" s="5"/>
      <c r="F441" s="5"/>
      <c r="G441" s="5"/>
      <c r="H441" s="5"/>
      <c r="I441" s="5"/>
      <c r="J441" s="5"/>
      <c r="L441" s="25" t="s">
        <v>370</v>
      </c>
      <c r="M441" s="25" t="s">
        <v>370</v>
      </c>
    </row>
    <row r="442" spans="1:13" x14ac:dyDescent="0.25">
      <c r="A442" s="2">
        <v>43063</v>
      </c>
      <c r="B442" s="1" t="str">
        <f>IF($D442="","",VLOOKUP($D442,table!$A$1:$D$289,2,FALSE))</f>
        <v/>
      </c>
      <c r="C442" s="1" t="str">
        <f>IF($D442="","",VLOOKUP($D442,table!$A$1:$D$289,3,FALSE))</f>
        <v/>
      </c>
      <c r="D442" s="3"/>
      <c r="E442" s="3">
        <v>499.01</v>
      </c>
      <c r="F442" s="3"/>
      <c r="G442" s="3"/>
      <c r="H442" s="3"/>
      <c r="I442" s="3"/>
      <c r="J442" s="3"/>
      <c r="L442" s="25" t="s">
        <v>22</v>
      </c>
      <c r="M442" s="25" t="s">
        <v>80</v>
      </c>
    </row>
    <row r="443" spans="1:13" x14ac:dyDescent="0.25">
      <c r="A443" s="2"/>
      <c r="B443" s="1" t="str">
        <f>IF($D443="","",VLOOKUP($D443,table!$A$1:$D$289,2,FALSE))</f>
        <v/>
      </c>
      <c r="C443" s="1" t="str">
        <f>IF($D443="","",VLOOKUP($D443,table!$A$1:$D$289,3,FALSE))</f>
        <v/>
      </c>
      <c r="D443" s="5"/>
      <c r="E443" s="5"/>
      <c r="F443" s="5"/>
      <c r="G443" s="5"/>
      <c r="H443" s="5"/>
      <c r="I443" s="5"/>
      <c r="J443" s="5"/>
      <c r="L443" s="25" t="s">
        <v>370</v>
      </c>
      <c r="M443" s="25" t="s">
        <v>370</v>
      </c>
    </row>
    <row r="444" spans="1:13" x14ac:dyDescent="0.25">
      <c r="A444" s="2">
        <v>43063</v>
      </c>
      <c r="B444" s="1" t="str">
        <f>IF($D444="","",VLOOKUP($D444,table!$A$1:$D$289,2,FALSE))</f>
        <v/>
      </c>
      <c r="C444" s="1" t="str">
        <f>IF($D444="","",VLOOKUP($D444,table!$A$1:$D$289,3,FALSE))</f>
        <v/>
      </c>
      <c r="D444" s="3"/>
      <c r="E444" s="3">
        <v>95</v>
      </c>
      <c r="F444" s="3"/>
      <c r="G444" s="3"/>
      <c r="H444" s="3">
        <v>2300</v>
      </c>
      <c r="I444" s="3"/>
      <c r="J444" s="3">
        <v>2300</v>
      </c>
      <c r="L444" s="25" t="s">
        <v>64</v>
      </c>
      <c r="M444" s="25" t="s">
        <v>73</v>
      </c>
    </row>
    <row r="445" spans="1:13" x14ac:dyDescent="0.25">
      <c r="A445" s="2"/>
      <c r="B445" s="1" t="str">
        <f>IF($D445="","",VLOOKUP($D445,table!$A$1:$D$289,2,FALSE))</f>
        <v/>
      </c>
      <c r="C445" s="1" t="str">
        <f>IF($D445="","",VLOOKUP($D445,table!$A$1:$D$289,3,FALSE))</f>
        <v/>
      </c>
      <c r="D445" s="5"/>
      <c r="E445" s="5"/>
      <c r="F445" s="5"/>
      <c r="G445" s="5"/>
      <c r="H445" s="5"/>
      <c r="I445" s="5"/>
      <c r="J445" s="5"/>
      <c r="L445" s="25" t="s">
        <v>370</v>
      </c>
      <c r="M445" s="25" t="s">
        <v>370</v>
      </c>
    </row>
    <row r="446" spans="1:13" x14ac:dyDescent="0.25">
      <c r="A446" s="2">
        <v>43063</v>
      </c>
      <c r="B446" s="1" t="str">
        <f>IF($D446="","",VLOOKUP($D446,table!$A$1:$D$289,2,FALSE))</f>
        <v/>
      </c>
      <c r="C446" s="1" t="str">
        <f>IF($D446="","",VLOOKUP($D446,table!$A$1:$D$289,3,FALSE))</f>
        <v/>
      </c>
      <c r="D446" s="3"/>
      <c r="E446" s="3"/>
      <c r="F446" s="3"/>
      <c r="G446" s="3"/>
      <c r="H446" s="3">
        <v>84</v>
      </c>
      <c r="I446" s="3"/>
      <c r="J446" s="3">
        <v>84</v>
      </c>
      <c r="L446" s="25" t="s">
        <v>11</v>
      </c>
      <c r="M446" s="25" t="s">
        <v>74</v>
      </c>
    </row>
    <row r="447" spans="1:13" x14ac:dyDescent="0.25">
      <c r="A447" s="2"/>
      <c r="B447" s="1" t="str">
        <f>IF($D447="","",VLOOKUP($D447,table!$A$1:$D$289,2,FALSE))</f>
        <v/>
      </c>
      <c r="C447" s="1" t="str">
        <f>IF($D447="","",VLOOKUP($D447,table!$A$1:$D$289,3,FALSE))</f>
        <v/>
      </c>
      <c r="D447" s="5"/>
      <c r="E447" s="5"/>
      <c r="F447" s="5"/>
      <c r="G447" s="5"/>
      <c r="H447" s="5"/>
      <c r="I447" s="5"/>
      <c r="J447" s="5"/>
      <c r="L447" s="25" t="s">
        <v>370</v>
      </c>
      <c r="M447" s="25" t="s">
        <v>370</v>
      </c>
    </row>
    <row r="448" spans="1:13" x14ac:dyDescent="0.25">
      <c r="A448" s="2">
        <v>43063</v>
      </c>
      <c r="B448" s="1" t="str">
        <f>IF($D448="","",VLOOKUP($D448,table!$A$1:$D$289,2,FALSE))</f>
        <v/>
      </c>
      <c r="C448" s="1" t="str">
        <f>IF($D448="","",VLOOKUP($D448,table!$A$1:$D$289,3,FALSE))</f>
        <v/>
      </c>
      <c r="D448" s="3"/>
      <c r="E448" s="3">
        <v>16</v>
      </c>
      <c r="F448" s="3"/>
      <c r="G448" s="3"/>
      <c r="H448" s="3">
        <v>51</v>
      </c>
      <c r="I448" s="3"/>
      <c r="J448" s="3">
        <v>51</v>
      </c>
      <c r="L448" s="25" t="s">
        <v>42</v>
      </c>
      <c r="M448" s="25" t="s">
        <v>43</v>
      </c>
    </row>
    <row r="449" spans="1:13" x14ac:dyDescent="0.25">
      <c r="A449" s="2"/>
      <c r="B449" s="1" t="str">
        <f>IF($D449="","",VLOOKUP($D449,table!$A$1:$D$289,2,FALSE))</f>
        <v/>
      </c>
      <c r="C449" s="1" t="str">
        <f>IF($D449="","",VLOOKUP($D449,table!$A$1:$D$289,3,FALSE))</f>
        <v/>
      </c>
      <c r="D449" s="5"/>
      <c r="E449" s="5"/>
      <c r="F449" s="5"/>
      <c r="G449" s="5"/>
      <c r="H449" s="5"/>
      <c r="I449" s="5"/>
      <c r="J449" s="5"/>
      <c r="L449" s="25" t="s">
        <v>370</v>
      </c>
      <c r="M449" s="25" t="s">
        <v>370</v>
      </c>
    </row>
    <row r="450" spans="1:13" x14ac:dyDescent="0.25">
      <c r="A450" s="2">
        <v>43063</v>
      </c>
      <c r="B450" s="1" t="str">
        <f>IF($D450="","",VLOOKUP($D450,table!$A$1:$D$289,2,FALSE))</f>
        <v/>
      </c>
      <c r="C450" s="1" t="str">
        <f>IF($D450="","",VLOOKUP($D450,table!$A$1:$D$289,3,FALSE))</f>
        <v/>
      </c>
      <c r="D450" s="3"/>
      <c r="E450" s="3">
        <v>37.01</v>
      </c>
      <c r="F450" s="3"/>
      <c r="G450" s="3"/>
      <c r="H450" s="3">
        <v>112</v>
      </c>
      <c r="I450" s="3"/>
      <c r="J450" s="3">
        <v>112</v>
      </c>
      <c r="L450" s="25" t="s">
        <v>15</v>
      </c>
      <c r="M450" s="25" t="s">
        <v>78</v>
      </c>
    </row>
    <row r="451" spans="1:13" x14ac:dyDescent="0.25">
      <c r="A451" s="2"/>
      <c r="B451" s="1" t="str">
        <f>IF($D451="","",VLOOKUP($D451,table!$A$1:$D$289,2,FALSE))</f>
        <v/>
      </c>
      <c r="C451" s="1" t="str">
        <f>IF($D451="","",VLOOKUP($D451,table!$A$1:$D$289,3,FALSE))</f>
        <v/>
      </c>
      <c r="D451" s="5"/>
      <c r="E451" s="5"/>
      <c r="F451" s="5"/>
      <c r="G451" s="5"/>
      <c r="H451" s="5"/>
      <c r="I451" s="5"/>
      <c r="J451" s="5"/>
      <c r="L451" s="25" t="s">
        <v>370</v>
      </c>
      <c r="M451" s="25" t="s">
        <v>370</v>
      </c>
    </row>
    <row r="452" spans="1:13" x14ac:dyDescent="0.25">
      <c r="A452" s="2">
        <v>43063</v>
      </c>
      <c r="B452" s="1" t="str">
        <f>IF($D452="","",VLOOKUP($D452,table!$A$1:$D$289,2,FALSE))</f>
        <v/>
      </c>
      <c r="C452" s="1" t="str">
        <f>IF($D452="","",VLOOKUP($D452,table!$A$1:$D$289,3,FALSE))</f>
        <v/>
      </c>
      <c r="D452" s="3"/>
      <c r="E452" s="3">
        <v>30.1</v>
      </c>
      <c r="F452" s="3"/>
      <c r="G452" s="3"/>
      <c r="H452" s="3">
        <v>100</v>
      </c>
      <c r="I452" s="3"/>
      <c r="J452" s="3">
        <v>100</v>
      </c>
      <c r="L452" s="25" t="s">
        <v>20</v>
      </c>
      <c r="M452" s="25" t="s">
        <v>81</v>
      </c>
    </row>
    <row r="453" spans="1:13" x14ac:dyDescent="0.25">
      <c r="A453" s="2"/>
      <c r="B453" s="1" t="str">
        <f>IF($D453="","",VLOOKUP($D453,table!$A$1:$D$289,2,FALSE))</f>
        <v/>
      </c>
      <c r="C453" s="1" t="str">
        <f>IF($D453="","",VLOOKUP($D453,table!$A$1:$D$289,3,FALSE))</f>
        <v/>
      </c>
      <c r="D453" s="5"/>
      <c r="E453" s="5"/>
      <c r="F453" s="5"/>
      <c r="G453" s="5"/>
      <c r="H453" s="5"/>
      <c r="I453" s="5"/>
      <c r="J453" s="5"/>
      <c r="L453" s="25" t="s">
        <v>370</v>
      </c>
      <c r="M453" s="25" t="s">
        <v>370</v>
      </c>
    </row>
    <row r="454" spans="1:13" x14ac:dyDescent="0.25">
      <c r="A454" s="2">
        <v>43063</v>
      </c>
      <c r="B454" s="1" t="str">
        <f>IF($D454="","",VLOOKUP($D454,table!$A$1:$D$289,2,FALSE))</f>
        <v/>
      </c>
      <c r="C454" s="1" t="str">
        <f>IF($D454="","",VLOOKUP($D454,table!$A$1:$D$289,3,FALSE))</f>
        <v/>
      </c>
      <c r="D454" s="3"/>
      <c r="E454" s="3">
        <v>100.11</v>
      </c>
      <c r="F454" s="3"/>
      <c r="G454" s="3"/>
      <c r="H454" s="3"/>
      <c r="I454" s="3"/>
      <c r="J454" s="3"/>
      <c r="L454" s="25" t="s">
        <v>13</v>
      </c>
      <c r="M454" s="25" t="s">
        <v>53</v>
      </c>
    </row>
    <row r="455" spans="1:13" x14ac:dyDescent="0.25">
      <c r="A455" s="2"/>
      <c r="B455" s="1" t="str">
        <f>IF($D455="","",VLOOKUP($D455,table!$A$1:$D$289,2,FALSE))</f>
        <v/>
      </c>
      <c r="C455" s="1" t="str">
        <f>IF($D455="","",VLOOKUP($D455,table!$A$1:$D$289,3,FALSE))</f>
        <v/>
      </c>
      <c r="D455" s="5"/>
      <c r="E455" s="5"/>
      <c r="F455" s="5"/>
      <c r="G455" s="5"/>
      <c r="H455" s="5"/>
      <c r="I455" s="5"/>
      <c r="J455" s="5"/>
      <c r="L455" s="25" t="s">
        <v>370</v>
      </c>
      <c r="M455" s="25" t="s">
        <v>370</v>
      </c>
    </row>
    <row r="456" spans="1:13" x14ac:dyDescent="0.25">
      <c r="A456" s="2">
        <v>43063</v>
      </c>
      <c r="B456" s="1" t="str">
        <f>IF($D456="","",VLOOKUP($D456,table!$A$1:$D$289,2,FALSE))</f>
        <v/>
      </c>
      <c r="C456" s="1" t="str">
        <f>IF($D456="","",VLOOKUP($D456,table!$A$1:$D$289,3,FALSE))</f>
        <v/>
      </c>
      <c r="D456" s="3"/>
      <c r="E456" s="3">
        <v>100.1</v>
      </c>
      <c r="F456" s="3"/>
      <c r="G456" s="3"/>
      <c r="H456" s="3">
        <v>645</v>
      </c>
      <c r="I456" s="3"/>
      <c r="J456" s="3">
        <v>645</v>
      </c>
      <c r="L456" s="25" t="s">
        <v>13</v>
      </c>
      <c r="M456" s="25" t="s">
        <v>14</v>
      </c>
    </row>
    <row r="457" spans="1:13" x14ac:dyDescent="0.25">
      <c r="A457" s="2"/>
      <c r="B457" s="1" t="str">
        <f>IF($D457="","",VLOOKUP($D457,table!$A$1:$D$289,2,FALSE))</f>
        <v/>
      </c>
      <c r="C457" s="1" t="str">
        <f>IF($D457="","",VLOOKUP($D457,table!$A$1:$D$289,3,FALSE))</f>
        <v/>
      </c>
      <c r="D457" s="5"/>
      <c r="E457" s="5"/>
      <c r="F457" s="5"/>
      <c r="G457" s="5"/>
      <c r="H457" s="5"/>
      <c r="I457" s="5"/>
      <c r="J457" s="5"/>
      <c r="L457" s="25" t="s">
        <v>370</v>
      </c>
      <c r="M457" s="25" t="s">
        <v>370</v>
      </c>
    </row>
    <row r="458" spans="1:13" x14ac:dyDescent="0.25">
      <c r="A458" s="2">
        <v>43063</v>
      </c>
      <c r="B458" s="1" t="str">
        <f>IF($D458="","",VLOOKUP($D458,table!$A$1:$D$289,2,FALSE))</f>
        <v/>
      </c>
      <c r="C458" s="1" t="str">
        <f>IF($D458="","",VLOOKUP($D458,table!$A$1:$D$289,3,FALSE))</f>
        <v/>
      </c>
      <c r="D458" s="3"/>
      <c r="E458" s="3">
        <v>56.02</v>
      </c>
      <c r="F458" s="3"/>
      <c r="G458" s="3"/>
      <c r="H458" s="3">
        <v>180</v>
      </c>
      <c r="I458" s="3"/>
      <c r="J458" s="3">
        <v>180</v>
      </c>
      <c r="L458" s="25" t="s">
        <v>20</v>
      </c>
      <c r="M458" s="25" t="s">
        <v>82</v>
      </c>
    </row>
    <row r="459" spans="1:13" x14ac:dyDescent="0.25">
      <c r="A459" s="2"/>
      <c r="B459" s="1" t="str">
        <f>IF($D459="","",VLOOKUP($D459,table!$A$1:$D$289,2,FALSE))</f>
        <v/>
      </c>
      <c r="C459" s="1" t="str">
        <f>IF($D459="","",VLOOKUP($D459,table!$A$1:$D$289,3,FALSE))</f>
        <v/>
      </c>
      <c r="D459" s="5"/>
      <c r="E459" s="5"/>
      <c r="F459" s="5"/>
      <c r="G459" s="5"/>
      <c r="H459" s="5"/>
      <c r="I459" s="5"/>
      <c r="J459" s="5"/>
      <c r="L459" s="25" t="s">
        <v>370</v>
      </c>
      <c r="M459" s="25" t="s">
        <v>370</v>
      </c>
    </row>
    <row r="460" spans="1:13" x14ac:dyDescent="0.25">
      <c r="A460" s="2">
        <v>43063</v>
      </c>
      <c r="B460" s="1" t="str">
        <f>IF($D460="","",VLOOKUP($D460,table!$A$1:$D$289,2,FALSE))</f>
        <v/>
      </c>
      <c r="C460" s="1" t="str">
        <f>IF($D460="","",VLOOKUP($D460,table!$A$1:$D$289,3,FALSE))</f>
        <v/>
      </c>
      <c r="D460" s="3"/>
      <c r="E460" s="3">
        <v>72</v>
      </c>
      <c r="F460" s="3"/>
      <c r="G460" s="3"/>
      <c r="H460" s="3">
        <v>220</v>
      </c>
      <c r="I460" s="3"/>
      <c r="J460" s="3">
        <v>220</v>
      </c>
      <c r="L460" s="25" t="s">
        <v>20</v>
      </c>
      <c r="M460" s="25" t="s">
        <v>34</v>
      </c>
    </row>
    <row r="461" spans="1:13" x14ac:dyDescent="0.25">
      <c r="A461" s="2"/>
      <c r="B461" s="1" t="str">
        <f>IF($D461="","",VLOOKUP($D461,table!$A$1:$D$289,2,FALSE))</f>
        <v/>
      </c>
      <c r="C461" s="1" t="str">
        <f>IF($D461="","",VLOOKUP($D461,table!$A$1:$D$289,3,FALSE))</f>
        <v/>
      </c>
      <c r="D461" s="5"/>
      <c r="E461" s="5"/>
      <c r="F461" s="5"/>
      <c r="G461" s="5"/>
      <c r="H461" s="5"/>
      <c r="I461" s="5"/>
      <c r="J461" s="5"/>
      <c r="L461" s="25" t="s">
        <v>370</v>
      </c>
      <c r="M461" s="25" t="s">
        <v>370</v>
      </c>
    </row>
    <row r="462" spans="1:13" x14ac:dyDescent="0.25">
      <c r="A462" s="2">
        <v>43063</v>
      </c>
      <c r="B462" s="1" t="str">
        <f>IF($D462="","",VLOOKUP($D462,table!$A$1:$D$289,2,FALSE))</f>
        <v/>
      </c>
      <c r="C462" s="1" t="str">
        <f>IF($D462="","",VLOOKUP($D462,table!$A$1:$D$289,3,FALSE))</f>
        <v/>
      </c>
      <c r="D462" s="3"/>
      <c r="E462" s="3">
        <v>34</v>
      </c>
      <c r="F462" s="3"/>
      <c r="G462" s="3"/>
      <c r="H462" s="3">
        <v>108</v>
      </c>
      <c r="I462" s="3"/>
      <c r="J462" s="3">
        <v>108</v>
      </c>
      <c r="L462" s="25" t="s">
        <v>20</v>
      </c>
      <c r="M462" s="25" t="s">
        <v>28</v>
      </c>
    </row>
    <row r="463" spans="1:13" x14ac:dyDescent="0.25">
      <c r="A463" s="2"/>
      <c r="B463" s="1" t="str">
        <f>IF($D463="","",VLOOKUP($D463,table!$A$1:$D$289,2,FALSE))</f>
        <v/>
      </c>
      <c r="C463" s="1" t="str">
        <f>IF($D463="","",VLOOKUP($D463,table!$A$1:$D$289,3,FALSE))</f>
        <v/>
      </c>
      <c r="D463" s="5"/>
      <c r="E463" s="5"/>
      <c r="F463" s="5"/>
      <c r="G463" s="5"/>
      <c r="H463" s="5"/>
      <c r="I463" s="5"/>
      <c r="J463" s="5"/>
      <c r="L463" s="25" t="s">
        <v>370</v>
      </c>
      <c r="M463" s="25" t="s">
        <v>370</v>
      </c>
    </row>
    <row r="464" spans="1:13" x14ac:dyDescent="0.25">
      <c r="A464" s="2">
        <v>43063</v>
      </c>
      <c r="B464" s="1" t="str">
        <f>IF($D464="","",VLOOKUP($D464,table!$A$1:$D$289,2,FALSE))</f>
        <v/>
      </c>
      <c r="C464" s="1" t="str">
        <f>IF($D464="","",VLOOKUP($D464,table!$A$1:$D$289,3,FALSE))</f>
        <v/>
      </c>
      <c r="D464" s="3"/>
      <c r="E464" s="3">
        <v>130.05000000000001</v>
      </c>
      <c r="F464" s="3"/>
      <c r="G464" s="3"/>
      <c r="H464" s="3"/>
      <c r="I464" s="3"/>
      <c r="J464" s="3"/>
      <c r="L464" s="25" t="s">
        <v>6</v>
      </c>
      <c r="M464" s="25" t="s">
        <v>7</v>
      </c>
    </row>
    <row r="465" spans="1:13" x14ac:dyDescent="0.25">
      <c r="A465" s="2"/>
      <c r="B465" s="1" t="str">
        <f>IF($D465="","",VLOOKUP($D465,table!$A$1:$D$289,2,FALSE))</f>
        <v/>
      </c>
      <c r="C465" s="1" t="str">
        <f>IF($D465="","",VLOOKUP($D465,table!$A$1:$D$289,3,FALSE))</f>
        <v/>
      </c>
      <c r="D465" s="5"/>
      <c r="E465" s="5"/>
      <c r="F465" s="5"/>
      <c r="G465" s="5"/>
      <c r="H465" s="5"/>
      <c r="I465" s="5"/>
      <c r="J465" s="5"/>
      <c r="L465" s="25" t="s">
        <v>370</v>
      </c>
      <c r="M465" s="25" t="s">
        <v>370</v>
      </c>
    </row>
    <row r="466" spans="1:13" x14ac:dyDescent="0.25">
      <c r="A466" s="2">
        <v>43063</v>
      </c>
      <c r="B466" s="1" t="str">
        <f>IF($D466="","",VLOOKUP($D466,table!$A$1:$D$289,2,FALSE))</f>
        <v/>
      </c>
      <c r="C466" s="1" t="str">
        <f>IF($D466="","",VLOOKUP($D466,table!$A$1:$D$289,3,FALSE))</f>
        <v/>
      </c>
      <c r="D466" s="3"/>
      <c r="E466" s="3">
        <v>95.01</v>
      </c>
      <c r="F466" s="3"/>
      <c r="G466" s="3"/>
      <c r="H466" s="3">
        <v>700</v>
      </c>
      <c r="I466" s="3"/>
      <c r="J466" s="3">
        <v>700</v>
      </c>
      <c r="L466" s="25" t="s">
        <v>6</v>
      </c>
      <c r="M466" s="25" t="s">
        <v>52</v>
      </c>
    </row>
    <row r="467" spans="1:13" x14ac:dyDescent="0.25">
      <c r="A467" s="2"/>
      <c r="B467" s="1" t="str">
        <f>IF($D467="","",VLOOKUP($D467,table!$A$1:$D$289,2,FALSE))</f>
        <v/>
      </c>
      <c r="C467" s="1" t="str">
        <f>IF($D467="","",VLOOKUP($D467,table!$A$1:$D$289,3,FALSE))</f>
        <v/>
      </c>
      <c r="D467" s="5"/>
      <c r="E467" s="5"/>
      <c r="F467" s="5"/>
      <c r="G467" s="5"/>
      <c r="H467" s="5"/>
      <c r="I467" s="5"/>
      <c r="J467" s="5"/>
      <c r="L467" s="25" t="s">
        <v>370</v>
      </c>
      <c r="M467" s="25" t="s">
        <v>370</v>
      </c>
    </row>
    <row r="468" spans="1:13" x14ac:dyDescent="0.25">
      <c r="A468" s="2">
        <v>43063</v>
      </c>
      <c r="B468" s="1" t="str">
        <f>IF($D468="","",VLOOKUP($D468,table!$A$1:$D$289,2,FALSE))</f>
        <v/>
      </c>
      <c r="C468" s="1" t="str">
        <f>IF($D468="","",VLOOKUP($D468,table!$A$1:$D$289,3,FALSE))</f>
        <v/>
      </c>
      <c r="D468" s="3"/>
      <c r="E468" s="3">
        <v>130.05000000000001</v>
      </c>
      <c r="F468" s="3"/>
      <c r="G468" s="3"/>
      <c r="H468" s="3"/>
      <c r="I468" s="3"/>
      <c r="J468" s="3"/>
      <c r="L468" s="25" t="s">
        <v>6</v>
      </c>
      <c r="M468" s="25" t="s">
        <v>7</v>
      </c>
    </row>
    <row r="469" spans="1:13" x14ac:dyDescent="0.25">
      <c r="A469" s="2"/>
      <c r="B469" s="1" t="str">
        <f>IF($D469="","",VLOOKUP($D469,table!$A$1:$D$289,2,FALSE))</f>
        <v/>
      </c>
      <c r="C469" s="1" t="str">
        <f>IF($D469="","",VLOOKUP($D469,table!$A$1:$D$289,3,FALSE))</f>
        <v/>
      </c>
      <c r="D469" s="5"/>
      <c r="E469" s="5"/>
      <c r="F469" s="5"/>
      <c r="G469" s="5"/>
      <c r="H469" s="5"/>
      <c r="I469" s="5"/>
      <c r="J469" s="5"/>
      <c r="L469" s="25" t="s">
        <v>370</v>
      </c>
      <c r="M469" s="25" t="s">
        <v>370</v>
      </c>
    </row>
    <row r="470" spans="1:13" x14ac:dyDescent="0.25">
      <c r="A470" s="2">
        <v>43063</v>
      </c>
      <c r="B470" s="1" t="str">
        <f>IF($D470="","",VLOOKUP($D470,table!$A$1:$D$289,2,FALSE))</f>
        <v/>
      </c>
      <c r="C470" s="1" t="str">
        <f>IF($D470="","",VLOOKUP($D470,table!$A$1:$D$289,3,FALSE))</f>
        <v/>
      </c>
      <c r="D470" s="3"/>
      <c r="E470" s="3">
        <v>100.1</v>
      </c>
      <c r="F470" s="3"/>
      <c r="G470" s="3"/>
      <c r="H470" s="3">
        <v>750</v>
      </c>
      <c r="I470" s="3"/>
      <c r="J470" s="3">
        <v>750</v>
      </c>
      <c r="L470" s="25" t="s">
        <v>13</v>
      </c>
      <c r="M470" s="25" t="s">
        <v>14</v>
      </c>
    </row>
    <row r="471" spans="1:13" x14ac:dyDescent="0.25">
      <c r="A471" s="2"/>
      <c r="B471" s="1" t="str">
        <f>IF($D471="","",VLOOKUP($D471,table!$A$1:$D$289,2,FALSE))</f>
        <v/>
      </c>
      <c r="C471" s="1" t="str">
        <f>IF($D471="","",VLOOKUP($D471,table!$A$1:$D$289,3,FALSE))</f>
        <v/>
      </c>
      <c r="D471" s="5"/>
      <c r="E471" s="5"/>
      <c r="F471" s="5"/>
      <c r="G471" s="5"/>
      <c r="H471" s="5"/>
      <c r="I471" s="5"/>
      <c r="J471" s="5"/>
      <c r="L471" s="25" t="s">
        <v>370</v>
      </c>
      <c r="M471" s="25" t="s">
        <v>370</v>
      </c>
    </row>
    <row r="472" spans="1:13" x14ac:dyDescent="0.25">
      <c r="A472" s="2">
        <v>43063</v>
      </c>
      <c r="B472" s="1" t="str">
        <f>IF($D472="","",VLOOKUP($D472,table!$A$1:$D$289,2,FALSE))</f>
        <v/>
      </c>
      <c r="C472" s="1" t="str">
        <f>IF($D472="","",VLOOKUP($D472,table!$A$1:$D$289,3,FALSE))</f>
        <v/>
      </c>
      <c r="D472" s="3"/>
      <c r="E472" s="3">
        <v>130</v>
      </c>
      <c r="F472" s="3"/>
      <c r="G472" s="3"/>
      <c r="H472" s="3"/>
      <c r="I472" s="3"/>
      <c r="J472" s="3"/>
      <c r="L472" s="25" t="s">
        <v>6</v>
      </c>
      <c r="M472" s="25" t="s">
        <v>83</v>
      </c>
    </row>
    <row r="473" spans="1:13" x14ac:dyDescent="0.25">
      <c r="A473" s="2"/>
      <c r="B473" s="1" t="str">
        <f>IF($D473="","",VLOOKUP($D473,table!$A$1:$D$289,2,FALSE))</f>
        <v/>
      </c>
      <c r="C473" s="1" t="str">
        <f>IF($D473="","",VLOOKUP($D473,table!$A$1:$D$289,3,FALSE))</f>
        <v/>
      </c>
      <c r="D473" s="5"/>
      <c r="E473" s="5"/>
      <c r="F473" s="5"/>
      <c r="G473" s="5"/>
      <c r="H473" s="5"/>
      <c r="I473" s="5"/>
      <c r="J473" s="5"/>
      <c r="L473" s="25" t="s">
        <v>370</v>
      </c>
      <c r="M473" s="25" t="s">
        <v>370</v>
      </c>
    </row>
    <row r="474" spans="1:13" x14ac:dyDescent="0.25">
      <c r="A474" s="2">
        <v>43063</v>
      </c>
      <c r="B474" s="1" t="str">
        <f>IF($D474="","",VLOOKUP($D474,table!$A$1:$D$289,2,FALSE))</f>
        <v/>
      </c>
      <c r="C474" s="1" t="str">
        <f>IF($D474="","",VLOOKUP($D474,table!$A$1:$D$289,3,FALSE))</f>
        <v/>
      </c>
      <c r="D474" s="3"/>
      <c r="E474" s="3">
        <v>130.1</v>
      </c>
      <c r="F474" s="3"/>
      <c r="G474" s="3"/>
      <c r="H474" s="3"/>
      <c r="I474" s="3"/>
      <c r="J474" s="3"/>
      <c r="L474" s="25" t="s">
        <v>6</v>
      </c>
      <c r="M474" s="25" t="s">
        <v>51</v>
      </c>
    </row>
    <row r="475" spans="1:13" x14ac:dyDescent="0.25">
      <c r="A475" s="2"/>
      <c r="B475" s="1" t="str">
        <f>IF($D475="","",VLOOKUP($D475,table!$A$1:$D$289,2,FALSE))</f>
        <v/>
      </c>
      <c r="C475" s="1" t="str">
        <f>IF($D475="","",VLOOKUP($D475,table!$A$1:$D$289,3,FALSE))</f>
        <v/>
      </c>
      <c r="D475" s="5"/>
      <c r="E475" s="5"/>
      <c r="F475" s="5"/>
      <c r="G475" s="5"/>
      <c r="H475" s="5"/>
      <c r="I475" s="5"/>
      <c r="J475" s="5"/>
      <c r="L475" s="25" t="s">
        <v>370</v>
      </c>
      <c r="M475" s="25" t="s">
        <v>370</v>
      </c>
    </row>
    <row r="476" spans="1:13" x14ac:dyDescent="0.25">
      <c r="A476" s="2">
        <v>43063</v>
      </c>
      <c r="B476" s="1" t="str">
        <f>IF($D476="","",VLOOKUP($D476,table!$A$1:$D$289,2,FALSE))</f>
        <v/>
      </c>
      <c r="C476" s="1" t="str">
        <f>IF($D476="","",VLOOKUP($D476,table!$A$1:$D$289,3,FALSE))</f>
        <v/>
      </c>
      <c r="D476" s="3"/>
      <c r="E476" s="3">
        <v>80</v>
      </c>
      <c r="F476" s="3"/>
      <c r="G476" s="3"/>
      <c r="H476" s="3">
        <v>1100</v>
      </c>
      <c r="I476" s="3"/>
      <c r="J476" s="3">
        <v>1100</v>
      </c>
      <c r="L476" s="25" t="s">
        <v>15</v>
      </c>
      <c r="M476" s="25" t="s">
        <v>56</v>
      </c>
    </row>
    <row r="477" spans="1:13" x14ac:dyDescent="0.25">
      <c r="A477" s="2"/>
      <c r="B477" s="1" t="str">
        <f>IF($D477="","",VLOOKUP($D477,table!$A$1:$D$289,2,FALSE))</f>
        <v/>
      </c>
      <c r="C477" s="1" t="str">
        <f>IF($D477="","",VLOOKUP($D477,table!$A$1:$D$289,3,FALSE))</f>
        <v/>
      </c>
      <c r="D477" s="5"/>
      <c r="E477" s="5"/>
      <c r="F477" s="5"/>
      <c r="G477" s="5"/>
      <c r="H477" s="5"/>
      <c r="I477" s="5"/>
      <c r="J477" s="5"/>
      <c r="L477" s="25" t="s">
        <v>370</v>
      </c>
      <c r="M477" s="25" t="s">
        <v>370</v>
      </c>
    </row>
    <row r="478" spans="1:13" x14ac:dyDescent="0.25">
      <c r="A478" s="2">
        <v>43063</v>
      </c>
      <c r="B478" s="1" t="str">
        <f>IF($D478="","",VLOOKUP($D478,table!$A$1:$D$289,2,FALSE))</f>
        <v/>
      </c>
      <c r="C478" s="1" t="str">
        <f>IF($D478="","",VLOOKUP($D478,table!$A$1:$D$289,3,FALSE))</f>
        <v/>
      </c>
      <c r="D478" s="3"/>
      <c r="E478" s="3">
        <v>40</v>
      </c>
      <c r="F478" s="3"/>
      <c r="G478" s="3"/>
      <c r="H478" s="3">
        <v>140.4</v>
      </c>
      <c r="I478" s="3"/>
      <c r="J478" s="3">
        <v>140.4</v>
      </c>
      <c r="L478" s="25" t="s">
        <v>8</v>
      </c>
      <c r="M478" s="25" t="s">
        <v>77</v>
      </c>
    </row>
    <row r="479" spans="1:13" x14ac:dyDescent="0.25">
      <c r="A479" s="2"/>
      <c r="B479" s="1" t="str">
        <f>IF($D479="","",VLOOKUP($D479,table!$A$1:$D$289,2,FALSE))</f>
        <v/>
      </c>
      <c r="C479" s="1" t="str">
        <f>IF($D479="","",VLOOKUP($D479,table!$A$1:$D$289,3,FALSE))</f>
        <v/>
      </c>
      <c r="D479" s="5"/>
      <c r="E479" s="5"/>
      <c r="F479" s="5"/>
      <c r="G479" s="5"/>
      <c r="H479" s="5"/>
      <c r="I479" s="5"/>
      <c r="J479" s="5"/>
      <c r="L479" s="25" t="s">
        <v>370</v>
      </c>
      <c r="M479" s="25" t="s">
        <v>370</v>
      </c>
    </row>
    <row r="480" spans="1:13" x14ac:dyDescent="0.25">
      <c r="A480" s="2">
        <v>43064</v>
      </c>
      <c r="B480" s="1" t="str">
        <f>IF($D480="","",VLOOKUP($D480,table!$A$1:$D$289,2,FALSE))</f>
        <v/>
      </c>
      <c r="C480" s="1" t="str">
        <f>IF($D480="","",VLOOKUP($D480,table!$A$1:$D$289,3,FALSE))</f>
        <v/>
      </c>
      <c r="D480" s="3"/>
      <c r="E480" s="3">
        <v>34</v>
      </c>
      <c r="F480" s="3"/>
      <c r="G480" s="3"/>
      <c r="H480" s="3">
        <v>110.4</v>
      </c>
      <c r="I480" s="3"/>
      <c r="J480" s="3">
        <v>110.4</v>
      </c>
      <c r="L480" s="25" t="s">
        <v>20</v>
      </c>
      <c r="M480" s="25" t="s">
        <v>28</v>
      </c>
    </row>
    <row r="481" spans="1:13" x14ac:dyDescent="0.25">
      <c r="A481" s="2"/>
      <c r="B481" s="1" t="str">
        <f>IF($D481="","",VLOOKUP($D481,table!$A$1:$D$289,2,FALSE))</f>
        <v/>
      </c>
      <c r="C481" s="1" t="str">
        <f>IF($D481="","",VLOOKUP($D481,table!$A$1:$D$289,3,FALSE))</f>
        <v/>
      </c>
      <c r="D481" s="5"/>
      <c r="E481" s="5"/>
      <c r="F481" s="5"/>
      <c r="G481" s="5"/>
      <c r="H481" s="5"/>
      <c r="I481" s="5"/>
      <c r="J481" s="5"/>
      <c r="L481" s="25" t="s">
        <v>370</v>
      </c>
      <c r="M481" s="25" t="s">
        <v>370</v>
      </c>
    </row>
    <row r="482" spans="1:13" x14ac:dyDescent="0.25">
      <c r="A482" s="2">
        <v>43064</v>
      </c>
      <c r="B482" s="1" t="str">
        <f>IF($D482="","",VLOOKUP($D482,table!$A$1:$D$289,2,FALSE))</f>
        <v/>
      </c>
      <c r="C482" s="1" t="str">
        <f>IF($D482="","",VLOOKUP($D482,table!$A$1:$D$289,3,FALSE))</f>
        <v/>
      </c>
      <c r="D482" s="3"/>
      <c r="E482" s="3">
        <v>100</v>
      </c>
      <c r="F482" s="3"/>
      <c r="G482" s="3"/>
      <c r="H482" s="3">
        <v>312</v>
      </c>
      <c r="I482" s="3"/>
      <c r="J482" s="3">
        <v>312</v>
      </c>
      <c r="L482" s="25" t="s">
        <v>13</v>
      </c>
      <c r="M482" s="25" t="s">
        <v>84</v>
      </c>
    </row>
    <row r="483" spans="1:13" x14ac:dyDescent="0.25">
      <c r="A483" s="2"/>
      <c r="B483" s="1" t="str">
        <f>IF($D483="","",VLOOKUP($D483,table!$A$1:$D$289,2,FALSE))</f>
        <v/>
      </c>
      <c r="C483" s="1" t="str">
        <f>IF($D483="","",VLOOKUP($D483,table!$A$1:$D$289,3,FALSE))</f>
        <v/>
      </c>
      <c r="D483" s="5"/>
      <c r="E483" s="5"/>
      <c r="F483" s="5"/>
      <c r="G483" s="5"/>
      <c r="H483" s="5"/>
      <c r="I483" s="5"/>
      <c r="J483" s="5"/>
      <c r="L483" s="25" t="s">
        <v>370</v>
      </c>
      <c r="M483" s="25" t="s">
        <v>370</v>
      </c>
    </row>
    <row r="484" spans="1:13" x14ac:dyDescent="0.25">
      <c r="A484" s="2">
        <v>43064</v>
      </c>
      <c r="B484" s="1" t="str">
        <f>IF($D484="","",VLOOKUP($D484,table!$A$1:$D$289,2,FALSE))</f>
        <v/>
      </c>
      <c r="C484" s="1" t="str">
        <f>IF($D484="","",VLOOKUP($D484,table!$A$1:$D$289,3,FALSE))</f>
        <v/>
      </c>
      <c r="D484" s="3"/>
      <c r="E484" s="3">
        <v>100.11</v>
      </c>
      <c r="F484" s="3"/>
      <c r="G484" s="3"/>
      <c r="H484" s="3">
        <v>312</v>
      </c>
      <c r="I484" s="3"/>
      <c r="J484" s="3">
        <v>312</v>
      </c>
      <c r="L484" s="25" t="s">
        <v>13</v>
      </c>
      <c r="M484" s="25" t="s">
        <v>53</v>
      </c>
    </row>
    <row r="485" spans="1:13" x14ac:dyDescent="0.25">
      <c r="A485" s="2"/>
      <c r="B485" s="1" t="str">
        <f>IF($D485="","",VLOOKUP($D485,table!$A$1:$D$289,2,FALSE))</f>
        <v/>
      </c>
      <c r="C485" s="1" t="str">
        <f>IF($D485="","",VLOOKUP($D485,table!$A$1:$D$289,3,FALSE))</f>
        <v/>
      </c>
      <c r="D485" s="5"/>
      <c r="E485" s="5"/>
      <c r="F485" s="5"/>
      <c r="G485" s="5"/>
      <c r="H485" s="5"/>
      <c r="I485" s="5"/>
      <c r="J485" s="5"/>
      <c r="L485" s="25" t="s">
        <v>370</v>
      </c>
      <c r="M485" s="25" t="s">
        <v>370</v>
      </c>
    </row>
    <row r="486" spans="1:13" x14ac:dyDescent="0.25">
      <c r="A486" s="2">
        <v>43064</v>
      </c>
      <c r="B486" s="1" t="str">
        <f>IF($D486="","",VLOOKUP($D486,table!$A$1:$D$289,2,FALSE))</f>
        <v/>
      </c>
      <c r="C486" s="1" t="str">
        <f>IF($D486="","",VLOOKUP($D486,table!$A$1:$D$289,3,FALSE))</f>
        <v/>
      </c>
      <c r="D486" s="3"/>
      <c r="E486" s="3">
        <v>95</v>
      </c>
      <c r="F486" s="3"/>
      <c r="G486" s="3"/>
      <c r="H486" s="3">
        <v>312</v>
      </c>
      <c r="I486" s="3"/>
      <c r="J486" s="3">
        <v>312</v>
      </c>
      <c r="L486" s="25" t="s">
        <v>64</v>
      </c>
      <c r="M486" s="25" t="s">
        <v>73</v>
      </c>
    </row>
    <row r="487" spans="1:13" x14ac:dyDescent="0.25">
      <c r="A487" s="2"/>
      <c r="B487" s="1" t="str">
        <f>IF($D487="","",VLOOKUP($D487,table!$A$1:$D$289,2,FALSE))</f>
        <v/>
      </c>
      <c r="C487" s="1" t="str">
        <f>IF($D487="","",VLOOKUP($D487,table!$A$1:$D$289,3,FALSE))</f>
        <v/>
      </c>
      <c r="D487" s="5"/>
      <c r="E487" s="5"/>
      <c r="F487" s="5"/>
      <c r="G487" s="5"/>
      <c r="H487" s="5"/>
      <c r="I487" s="5"/>
      <c r="J487" s="5"/>
      <c r="L487" s="25" t="s">
        <v>370</v>
      </c>
      <c r="M487" s="25" t="s">
        <v>370</v>
      </c>
    </row>
    <row r="488" spans="1:13" x14ac:dyDescent="0.25">
      <c r="A488" s="2">
        <v>43064</v>
      </c>
      <c r="B488" s="1" t="str">
        <f>IF($D488="","",VLOOKUP($D488,table!$A$1:$D$289,2,FALSE))</f>
        <v/>
      </c>
      <c r="C488" s="1" t="str">
        <f>IF($D488="","",VLOOKUP($D488,table!$A$1:$D$289,3,FALSE))</f>
        <v/>
      </c>
      <c r="D488" s="3"/>
      <c r="E488" s="3">
        <v>58.04</v>
      </c>
      <c r="F488" s="3"/>
      <c r="G488" s="3"/>
      <c r="H488" s="3">
        <v>211.2</v>
      </c>
      <c r="I488" s="3"/>
      <c r="J488" s="3">
        <v>211.2</v>
      </c>
      <c r="L488" s="25" t="s">
        <v>20</v>
      </c>
      <c r="M488" s="25" t="s">
        <v>36</v>
      </c>
    </row>
    <row r="489" spans="1:13" x14ac:dyDescent="0.25">
      <c r="A489" s="2"/>
      <c r="B489" s="1" t="str">
        <f>IF($D489="","",VLOOKUP($D489,table!$A$1:$D$289,2,FALSE))</f>
        <v/>
      </c>
      <c r="C489" s="1" t="str">
        <f>IF($D489="","",VLOOKUP($D489,table!$A$1:$D$289,3,FALSE))</f>
        <v/>
      </c>
      <c r="D489" s="5"/>
      <c r="E489" s="5"/>
      <c r="F489" s="5"/>
      <c r="G489" s="5"/>
      <c r="H489" s="5"/>
      <c r="I489" s="5"/>
      <c r="J489" s="5"/>
      <c r="L489" s="25" t="s">
        <v>370</v>
      </c>
      <c r="M489" s="25" t="s">
        <v>370</v>
      </c>
    </row>
    <row r="490" spans="1:13" x14ac:dyDescent="0.25">
      <c r="A490" s="2">
        <v>43064</v>
      </c>
      <c r="B490" s="1" t="str">
        <f>IF($D490="","",VLOOKUP($D490,table!$A$1:$D$289,2,FALSE))</f>
        <v/>
      </c>
      <c r="C490" s="1" t="str">
        <f>IF($D490="","",VLOOKUP($D490,table!$A$1:$D$289,3,FALSE))</f>
        <v/>
      </c>
      <c r="D490" s="3"/>
      <c r="E490" s="3">
        <v>460.02</v>
      </c>
      <c r="F490" s="3"/>
      <c r="G490" s="3"/>
      <c r="H490" s="3">
        <v>1500</v>
      </c>
      <c r="I490" s="3"/>
      <c r="J490" s="3">
        <v>1500</v>
      </c>
      <c r="L490" s="25" t="s">
        <v>22</v>
      </c>
      <c r="M490" s="25" t="s">
        <v>85</v>
      </c>
    </row>
    <row r="491" spans="1:13" x14ac:dyDescent="0.25">
      <c r="A491" s="2"/>
      <c r="B491" s="1" t="str">
        <f>IF($D491="","",VLOOKUP($D491,table!$A$1:$D$289,2,FALSE))</f>
        <v/>
      </c>
      <c r="C491" s="1" t="str">
        <f>IF($D491="","",VLOOKUP($D491,table!$A$1:$D$289,3,FALSE))</f>
        <v/>
      </c>
      <c r="D491" s="5"/>
      <c r="E491" s="5"/>
      <c r="F491" s="5"/>
      <c r="G491" s="5"/>
      <c r="H491" s="5"/>
      <c r="I491" s="5"/>
      <c r="J491" s="5"/>
      <c r="L491" s="25" t="s">
        <v>370</v>
      </c>
      <c r="M491" s="25" t="s">
        <v>370</v>
      </c>
    </row>
    <row r="492" spans="1:13" x14ac:dyDescent="0.25">
      <c r="A492" s="2">
        <v>43064</v>
      </c>
      <c r="B492" s="1" t="str">
        <f>IF($D492="","",VLOOKUP($D492,table!$A$1:$D$289,2,FALSE))</f>
        <v/>
      </c>
      <c r="C492" s="1" t="str">
        <f>IF($D492="","",VLOOKUP($D492,table!$A$1:$D$289,3,FALSE))</f>
        <v/>
      </c>
      <c r="D492" s="3"/>
      <c r="E492" s="3">
        <v>460.02</v>
      </c>
      <c r="F492" s="3"/>
      <c r="G492" s="3"/>
      <c r="H492" s="3">
        <v>1500</v>
      </c>
      <c r="I492" s="3"/>
      <c r="J492" s="3">
        <v>1500</v>
      </c>
      <c r="L492" s="25" t="s">
        <v>22</v>
      </c>
      <c r="M492" s="25" t="s">
        <v>85</v>
      </c>
    </row>
    <row r="493" spans="1:13" x14ac:dyDescent="0.25">
      <c r="A493" s="2"/>
      <c r="B493" s="1" t="str">
        <f>IF($D493="","",VLOOKUP($D493,table!$A$1:$D$289,2,FALSE))</f>
        <v/>
      </c>
      <c r="C493" s="1" t="str">
        <f>IF($D493="","",VLOOKUP($D493,table!$A$1:$D$289,3,FALSE))</f>
        <v/>
      </c>
      <c r="D493" s="5"/>
      <c r="E493" s="5"/>
      <c r="F493" s="5"/>
      <c r="G493" s="5"/>
      <c r="H493" s="5"/>
      <c r="I493" s="5"/>
      <c r="J493" s="5"/>
      <c r="L493" s="25" t="s">
        <v>370</v>
      </c>
      <c r="M493" s="25" t="s">
        <v>370</v>
      </c>
    </row>
    <row r="494" spans="1:13" x14ac:dyDescent="0.25">
      <c r="A494" s="2">
        <v>43064</v>
      </c>
      <c r="B494" s="1" t="str">
        <f>IF($D494="","",VLOOKUP($D494,table!$A$1:$D$289,2,FALSE))</f>
        <v/>
      </c>
      <c r="C494" s="1" t="str">
        <f>IF($D494="","",VLOOKUP($D494,table!$A$1:$D$289,3,FALSE))</f>
        <v/>
      </c>
      <c r="D494" s="3"/>
      <c r="E494" s="3">
        <v>34</v>
      </c>
      <c r="F494" s="3"/>
      <c r="G494" s="3"/>
      <c r="H494" s="3">
        <v>107.2</v>
      </c>
      <c r="I494" s="3"/>
      <c r="J494" s="3">
        <v>107.2</v>
      </c>
      <c r="L494" s="25" t="s">
        <v>20</v>
      </c>
      <c r="M494" s="25" t="s">
        <v>28</v>
      </c>
    </row>
    <row r="495" spans="1:13" x14ac:dyDescent="0.25">
      <c r="A495" s="2"/>
      <c r="B495" s="1" t="str">
        <f>IF($D495="","",VLOOKUP($D495,table!$A$1:$D$289,2,FALSE))</f>
        <v/>
      </c>
      <c r="C495" s="1" t="str">
        <f>IF($D495="","",VLOOKUP($D495,table!$A$1:$D$289,3,FALSE))</f>
        <v/>
      </c>
      <c r="D495" s="5"/>
      <c r="E495" s="5"/>
      <c r="F495" s="5"/>
      <c r="G495" s="5"/>
      <c r="H495" s="5"/>
      <c r="I495" s="5"/>
      <c r="J495" s="5"/>
      <c r="L495" s="25" t="s">
        <v>370</v>
      </c>
      <c r="M495" s="25" t="s">
        <v>370</v>
      </c>
    </row>
    <row r="496" spans="1:13" x14ac:dyDescent="0.25">
      <c r="A496" s="2">
        <v>43064</v>
      </c>
      <c r="B496" s="1" t="str">
        <f>IF($D496="","",VLOOKUP($D496,table!$A$1:$D$289,2,FALSE))</f>
        <v/>
      </c>
      <c r="C496" s="1" t="str">
        <f>IF($D496="","",VLOOKUP($D496,table!$A$1:$D$289,3,FALSE))</f>
        <v/>
      </c>
      <c r="D496" s="3"/>
      <c r="E496" s="3">
        <v>25.02</v>
      </c>
      <c r="F496" s="3"/>
      <c r="G496" s="3"/>
      <c r="H496" s="3">
        <v>76</v>
      </c>
      <c r="I496" s="3"/>
      <c r="J496" s="3">
        <v>76</v>
      </c>
      <c r="L496" s="25" t="s">
        <v>8</v>
      </c>
      <c r="M496" s="25" t="s">
        <v>10</v>
      </c>
    </row>
    <row r="497" spans="1:13" x14ac:dyDescent="0.25">
      <c r="A497" s="2"/>
      <c r="B497" s="1" t="str">
        <f>IF($D497="","",VLOOKUP($D497,table!$A$1:$D$289,2,FALSE))</f>
        <v/>
      </c>
      <c r="C497" s="1" t="str">
        <f>IF($D497="","",VLOOKUP($D497,table!$A$1:$D$289,3,FALSE))</f>
        <v/>
      </c>
      <c r="D497" s="5"/>
      <c r="E497" s="5"/>
      <c r="F497" s="5"/>
      <c r="G497" s="5"/>
      <c r="H497" s="5"/>
      <c r="I497" s="5"/>
      <c r="J497" s="5"/>
      <c r="L497" s="25" t="s">
        <v>370</v>
      </c>
      <c r="M497" s="25" t="s">
        <v>370</v>
      </c>
    </row>
    <row r="498" spans="1:13" x14ac:dyDescent="0.25">
      <c r="A498" s="2">
        <v>43064</v>
      </c>
      <c r="B498" s="1" t="str">
        <f>IF($D498="","",VLOOKUP($D498,table!$A$1:$D$289,2,FALSE))</f>
        <v/>
      </c>
      <c r="C498" s="1" t="str">
        <f>IF($D498="","",VLOOKUP($D498,table!$A$1:$D$289,3,FALSE))</f>
        <v/>
      </c>
      <c r="D498" s="3"/>
      <c r="E498" s="3">
        <v>100.1</v>
      </c>
      <c r="F498" s="3"/>
      <c r="G498" s="3"/>
      <c r="H498" s="3">
        <v>358.4</v>
      </c>
      <c r="I498" s="3"/>
      <c r="J498" s="3">
        <v>358.4</v>
      </c>
      <c r="L498" s="25" t="s">
        <v>13</v>
      </c>
      <c r="M498" s="25" t="s">
        <v>14</v>
      </c>
    </row>
    <row r="499" spans="1:13" x14ac:dyDescent="0.25">
      <c r="A499" s="2"/>
      <c r="B499" s="1" t="str">
        <f>IF($D499="","",VLOOKUP($D499,table!$A$1:$D$289,2,FALSE))</f>
        <v/>
      </c>
      <c r="C499" s="1" t="str">
        <f>IF($D499="","",VLOOKUP($D499,table!$A$1:$D$289,3,FALSE))</f>
        <v/>
      </c>
      <c r="D499" s="5"/>
      <c r="E499" s="5"/>
      <c r="F499" s="5"/>
      <c r="G499" s="5"/>
      <c r="H499" s="5"/>
      <c r="I499" s="5"/>
      <c r="J499" s="5"/>
      <c r="L499" s="25" t="s">
        <v>370</v>
      </c>
      <c r="M499" s="25" t="s">
        <v>370</v>
      </c>
    </row>
    <row r="500" spans="1:13" x14ac:dyDescent="0.25">
      <c r="A500" s="2">
        <v>43064</v>
      </c>
      <c r="B500" s="1" t="str">
        <f>IF($D500="","",VLOOKUP($D500,table!$A$1:$D$289,2,FALSE))</f>
        <v/>
      </c>
      <c r="C500" s="1" t="str">
        <f>IF($D500="","",VLOOKUP($D500,table!$A$1:$D$289,3,FALSE))</f>
        <v/>
      </c>
      <c r="D500" s="3"/>
      <c r="E500" s="3">
        <v>72</v>
      </c>
      <c r="F500" s="3"/>
      <c r="G500" s="3"/>
      <c r="H500" s="3">
        <v>222</v>
      </c>
      <c r="I500" s="3"/>
      <c r="J500" s="3">
        <v>222</v>
      </c>
      <c r="L500" s="25" t="s">
        <v>20</v>
      </c>
      <c r="M500" s="25" t="s">
        <v>34</v>
      </c>
    </row>
    <row r="501" spans="1:13" x14ac:dyDescent="0.25">
      <c r="A501" s="2"/>
      <c r="B501" s="1" t="str">
        <f>IF($D501="","",VLOOKUP($D501,table!$A$1:$D$289,2,FALSE))</f>
        <v/>
      </c>
      <c r="C501" s="1" t="str">
        <f>IF($D501="","",VLOOKUP($D501,table!$A$1:$D$289,3,FALSE))</f>
        <v/>
      </c>
      <c r="D501" s="5"/>
      <c r="E501" s="5"/>
      <c r="F501" s="5"/>
      <c r="G501" s="5"/>
      <c r="H501" s="5"/>
      <c r="I501" s="5"/>
      <c r="J501" s="5"/>
      <c r="L501" s="25" t="s">
        <v>370</v>
      </c>
      <c r="M501" s="25" t="s">
        <v>370</v>
      </c>
    </row>
    <row r="502" spans="1:13" x14ac:dyDescent="0.25">
      <c r="A502" s="2">
        <v>43064</v>
      </c>
      <c r="B502" s="1" t="str">
        <f>IF($D502="","",VLOOKUP($D502,table!$A$1:$D$289,2,FALSE))</f>
        <v/>
      </c>
      <c r="C502" s="1" t="str">
        <f>IF($D502="","",VLOOKUP($D502,table!$A$1:$D$289,3,FALSE))</f>
        <v/>
      </c>
      <c r="D502" s="3"/>
      <c r="E502" s="3"/>
      <c r="F502" s="3"/>
      <c r="G502" s="3"/>
      <c r="H502" s="3"/>
      <c r="I502" s="3"/>
      <c r="J502" s="3"/>
      <c r="L502" s="25" t="s">
        <v>11</v>
      </c>
      <c r="M502" s="25" t="s">
        <v>74</v>
      </c>
    </row>
    <row r="503" spans="1:13" x14ac:dyDescent="0.25">
      <c r="A503" s="2"/>
      <c r="B503" s="1" t="str">
        <f>IF($D503="","",VLOOKUP($D503,table!$A$1:$D$289,2,FALSE))</f>
        <v/>
      </c>
      <c r="C503" s="1" t="str">
        <f>IF($D503="","",VLOOKUP($D503,table!$A$1:$D$289,3,FALSE))</f>
        <v/>
      </c>
      <c r="D503" s="5"/>
      <c r="E503" s="5"/>
      <c r="F503" s="5"/>
      <c r="G503" s="5"/>
      <c r="H503" s="5"/>
      <c r="I503" s="5"/>
      <c r="J503" s="5"/>
      <c r="L503" s="25" t="s">
        <v>370</v>
      </c>
      <c r="M503" s="25" t="s">
        <v>370</v>
      </c>
    </row>
    <row r="504" spans="1:13" x14ac:dyDescent="0.25">
      <c r="A504" s="2">
        <v>43064</v>
      </c>
      <c r="B504" s="1" t="str">
        <f>IF($D504="","",VLOOKUP($D504,table!$A$1:$D$289,2,FALSE))</f>
        <v/>
      </c>
      <c r="C504" s="1" t="str">
        <f>IF($D504="","",VLOOKUP($D504,table!$A$1:$D$289,3,FALSE))</f>
        <v/>
      </c>
      <c r="D504" s="3"/>
      <c r="E504" s="3">
        <v>95</v>
      </c>
      <c r="F504" s="3"/>
      <c r="G504" s="3"/>
      <c r="H504" s="3">
        <v>288</v>
      </c>
      <c r="I504" s="3"/>
      <c r="J504" s="3">
        <v>288</v>
      </c>
      <c r="L504" s="25" t="s">
        <v>64</v>
      </c>
      <c r="M504" s="25" t="s">
        <v>73</v>
      </c>
    </row>
    <row r="505" spans="1:13" x14ac:dyDescent="0.25">
      <c r="A505" s="2"/>
      <c r="B505" s="1" t="str">
        <f>IF($D505="","",VLOOKUP($D505,table!$A$1:$D$289,2,FALSE))</f>
        <v/>
      </c>
      <c r="C505" s="1" t="str">
        <f>IF($D505="","",VLOOKUP($D505,table!$A$1:$D$289,3,FALSE))</f>
        <v/>
      </c>
      <c r="D505" s="5"/>
      <c r="E505" s="5"/>
      <c r="F505" s="5"/>
      <c r="G505" s="5"/>
      <c r="H505" s="5"/>
      <c r="I505" s="5"/>
      <c r="J505" s="5"/>
      <c r="L505" s="25" t="s">
        <v>370</v>
      </c>
      <c r="M505" s="25" t="s">
        <v>370</v>
      </c>
    </row>
    <row r="506" spans="1:13" x14ac:dyDescent="0.25">
      <c r="A506" s="2">
        <v>43064</v>
      </c>
      <c r="B506" s="1" t="str">
        <f>IF($D506="","",VLOOKUP($D506,table!$A$1:$D$289,2,FALSE))</f>
        <v/>
      </c>
      <c r="C506" s="1" t="str">
        <f>IF($D506="","",VLOOKUP($D506,table!$A$1:$D$289,3,FALSE))</f>
        <v/>
      </c>
      <c r="D506" s="3"/>
      <c r="E506" s="3">
        <v>130.05000000000001</v>
      </c>
      <c r="F506" s="3"/>
      <c r="G506" s="3"/>
      <c r="H506" s="3"/>
      <c r="I506" s="3"/>
      <c r="J506" s="3"/>
      <c r="L506" s="25" t="s">
        <v>6</v>
      </c>
      <c r="M506" s="25" t="s">
        <v>7</v>
      </c>
    </row>
    <row r="507" spans="1:13" x14ac:dyDescent="0.25">
      <c r="A507" s="2"/>
      <c r="B507" s="1" t="str">
        <f>IF($D507="","",VLOOKUP($D507,table!$A$1:$D$289,2,FALSE))</f>
        <v/>
      </c>
      <c r="C507" s="1" t="str">
        <f>IF($D507="","",VLOOKUP($D507,table!$A$1:$D$289,3,FALSE))</f>
        <v/>
      </c>
      <c r="D507" s="5"/>
      <c r="E507" s="5"/>
      <c r="F507" s="5"/>
      <c r="G507" s="5"/>
      <c r="H507" s="5"/>
      <c r="I507" s="5"/>
      <c r="J507" s="5"/>
      <c r="L507" s="25" t="s">
        <v>370</v>
      </c>
      <c r="M507" s="25" t="s">
        <v>370</v>
      </c>
    </row>
    <row r="508" spans="1:13" x14ac:dyDescent="0.25">
      <c r="A508" s="2">
        <v>43064</v>
      </c>
      <c r="B508" s="1" t="str">
        <f>IF($D508="","",VLOOKUP($D508,table!$A$1:$D$289,2,FALSE))</f>
        <v/>
      </c>
      <c r="C508" s="1" t="str">
        <f>IF($D508="","",VLOOKUP($D508,table!$A$1:$D$289,3,FALSE))</f>
        <v/>
      </c>
      <c r="D508" s="3"/>
      <c r="E508" s="3">
        <v>52.04</v>
      </c>
      <c r="F508" s="3"/>
      <c r="G508" s="3"/>
      <c r="H508" s="3">
        <v>590</v>
      </c>
      <c r="I508" s="3"/>
      <c r="J508" s="3">
        <v>590</v>
      </c>
      <c r="L508" s="25" t="s">
        <v>20</v>
      </c>
      <c r="M508" s="25" t="s">
        <v>86</v>
      </c>
    </row>
    <row r="509" spans="1:13" x14ac:dyDescent="0.25">
      <c r="A509" s="2"/>
      <c r="B509" s="1" t="str">
        <f>IF($D509="","",VLOOKUP($D509,table!$A$1:$D$289,2,FALSE))</f>
        <v/>
      </c>
      <c r="C509" s="1" t="str">
        <f>IF($D509="","",VLOOKUP($D509,table!$A$1:$D$289,3,FALSE))</f>
        <v/>
      </c>
      <c r="D509" s="5"/>
      <c r="E509" s="5"/>
      <c r="F509" s="5"/>
      <c r="G509" s="5"/>
      <c r="H509" s="5"/>
      <c r="I509" s="5"/>
      <c r="J509" s="5"/>
      <c r="L509" s="25" t="s">
        <v>370</v>
      </c>
      <c r="M509" s="25" t="s">
        <v>370</v>
      </c>
    </row>
    <row r="510" spans="1:13" x14ac:dyDescent="0.25">
      <c r="A510" s="2">
        <v>43064</v>
      </c>
      <c r="B510" s="1" t="str">
        <f>IF($D510="","",VLOOKUP($D510,table!$A$1:$D$289,2,FALSE))</f>
        <v/>
      </c>
      <c r="C510" s="1" t="str">
        <f>IF($D510="","",VLOOKUP($D510,table!$A$1:$D$289,3,FALSE))</f>
        <v/>
      </c>
      <c r="D510" s="3"/>
      <c r="E510" s="3">
        <v>130.1</v>
      </c>
      <c r="F510" s="3"/>
      <c r="G510" s="3"/>
      <c r="H510" s="3"/>
      <c r="I510" s="3"/>
      <c r="J510" s="3"/>
      <c r="L510" s="25" t="s">
        <v>6</v>
      </c>
      <c r="M510" s="25" t="s">
        <v>51</v>
      </c>
    </row>
    <row r="511" spans="1:13" x14ac:dyDescent="0.25">
      <c r="A511" s="2"/>
      <c r="B511" s="1" t="str">
        <f>IF($D511="","",VLOOKUP($D511,table!$A$1:$D$289,2,FALSE))</f>
        <v/>
      </c>
      <c r="C511" s="1" t="str">
        <f>IF($D511="","",VLOOKUP($D511,table!$A$1:$D$289,3,FALSE))</f>
        <v/>
      </c>
      <c r="D511" s="5"/>
      <c r="E511" s="5"/>
      <c r="F511" s="5"/>
      <c r="G511" s="5"/>
      <c r="H511" s="5"/>
      <c r="I511" s="5"/>
      <c r="J511" s="5"/>
      <c r="L511" s="25" t="s">
        <v>370</v>
      </c>
      <c r="M511" s="25" t="s">
        <v>370</v>
      </c>
    </row>
    <row r="512" spans="1:13" x14ac:dyDescent="0.25">
      <c r="A512" s="2">
        <v>43064</v>
      </c>
      <c r="B512" s="1" t="str">
        <f>IF($D512="","",VLOOKUP($D512,table!$A$1:$D$289,2,FALSE))</f>
        <v/>
      </c>
      <c r="C512" s="1" t="str">
        <f>IF($D512="","",VLOOKUP($D512,table!$A$1:$D$289,3,FALSE))</f>
        <v/>
      </c>
      <c r="D512" s="3"/>
      <c r="E512" s="3">
        <v>51.48</v>
      </c>
      <c r="F512" s="3"/>
      <c r="G512" s="3"/>
      <c r="H512" s="3">
        <v>580</v>
      </c>
      <c r="I512" s="3"/>
      <c r="J512" s="3">
        <v>580</v>
      </c>
      <c r="L512" s="25" t="s">
        <v>15</v>
      </c>
      <c r="M512" s="25" t="s">
        <v>87</v>
      </c>
    </row>
    <row r="513" spans="1:13" x14ac:dyDescent="0.25">
      <c r="A513" s="2"/>
      <c r="B513" s="1" t="str">
        <f>IF($D513="","",VLOOKUP($D513,table!$A$1:$D$289,2,FALSE))</f>
        <v/>
      </c>
      <c r="C513" s="1" t="str">
        <f>IF($D513="","",VLOOKUP($D513,table!$A$1:$D$289,3,FALSE))</f>
        <v/>
      </c>
      <c r="D513" s="5"/>
      <c r="E513" s="5"/>
      <c r="F513" s="5"/>
      <c r="G513" s="5"/>
      <c r="H513" s="5"/>
      <c r="I513" s="5"/>
      <c r="J513" s="5"/>
      <c r="L513" s="25" t="s">
        <v>370</v>
      </c>
      <c r="M513" s="25" t="s">
        <v>370</v>
      </c>
    </row>
    <row r="514" spans="1:13" x14ac:dyDescent="0.25">
      <c r="A514" s="2">
        <v>43064</v>
      </c>
      <c r="B514" s="1" t="str">
        <f>IF($D514="","",VLOOKUP($D514,table!$A$1:$D$289,2,FALSE))</f>
        <v/>
      </c>
      <c r="C514" s="1" t="str">
        <f>IF($D514="","",VLOOKUP($D514,table!$A$1:$D$289,3,FALSE))</f>
        <v/>
      </c>
      <c r="D514" s="3"/>
      <c r="E514" s="3">
        <v>34</v>
      </c>
      <c r="F514" s="3"/>
      <c r="G514" s="3"/>
      <c r="H514" s="3">
        <v>100</v>
      </c>
      <c r="I514" s="3"/>
      <c r="J514" s="3">
        <v>100</v>
      </c>
      <c r="L514" s="25" t="s">
        <v>20</v>
      </c>
      <c r="M514" s="25" t="s">
        <v>28</v>
      </c>
    </row>
    <row r="515" spans="1:13" x14ac:dyDescent="0.25">
      <c r="A515" s="2"/>
      <c r="B515" s="1" t="str">
        <f>IF($D515="","",VLOOKUP($D515,table!$A$1:$D$289,2,FALSE))</f>
        <v/>
      </c>
      <c r="C515" s="1" t="str">
        <f>IF($D515="","",VLOOKUP($D515,table!$A$1:$D$289,3,FALSE))</f>
        <v/>
      </c>
      <c r="D515" s="5"/>
      <c r="E515" s="5"/>
      <c r="F515" s="5"/>
      <c r="G515" s="5"/>
      <c r="H515" s="5"/>
      <c r="I515" s="5"/>
      <c r="J515" s="5"/>
      <c r="L515" s="25" t="s">
        <v>370</v>
      </c>
      <c r="M515" s="25" t="s">
        <v>370</v>
      </c>
    </row>
    <row r="516" spans="1:13" x14ac:dyDescent="0.25">
      <c r="A516" s="2">
        <v>43064</v>
      </c>
      <c r="B516" s="1" t="str">
        <f>IF($D516="","",VLOOKUP($D516,table!$A$1:$D$289,2,FALSE))</f>
        <v/>
      </c>
      <c r="C516" s="1" t="str">
        <f>IF($D516="","",VLOOKUP($D516,table!$A$1:$D$289,3,FALSE))</f>
        <v/>
      </c>
      <c r="D516" s="3"/>
      <c r="E516" s="3">
        <v>130.05000000000001</v>
      </c>
      <c r="F516" s="3"/>
      <c r="G516" s="3"/>
      <c r="H516" s="3"/>
      <c r="I516" s="3"/>
      <c r="J516" s="3"/>
      <c r="L516" s="25" t="s">
        <v>6</v>
      </c>
      <c r="M516" s="25" t="s">
        <v>7</v>
      </c>
    </row>
    <row r="517" spans="1:13" x14ac:dyDescent="0.25">
      <c r="A517" s="2"/>
      <c r="B517" s="1" t="str">
        <f>IF($D517="","",VLOOKUP($D517,table!$A$1:$D$289,2,FALSE))</f>
        <v/>
      </c>
      <c r="C517" s="1" t="str">
        <f>IF($D517="","",VLOOKUP($D517,table!$A$1:$D$289,3,FALSE))</f>
        <v/>
      </c>
      <c r="D517" s="5"/>
      <c r="E517" s="5"/>
      <c r="F517" s="5"/>
      <c r="G517" s="5"/>
      <c r="H517" s="5"/>
      <c r="I517" s="5"/>
      <c r="J517" s="5"/>
      <c r="L517" s="25" t="s">
        <v>370</v>
      </c>
      <c r="M517" s="25" t="s">
        <v>370</v>
      </c>
    </row>
    <row r="518" spans="1:13" x14ac:dyDescent="0.25">
      <c r="A518" s="2">
        <v>43064</v>
      </c>
      <c r="B518" s="1" t="str">
        <f>IF($D518="","",VLOOKUP($D518,table!$A$1:$D$289,2,FALSE))</f>
        <v/>
      </c>
      <c r="C518" s="1" t="str">
        <f>IF($D518="","",VLOOKUP($D518,table!$A$1:$D$289,3,FALSE))</f>
        <v/>
      </c>
      <c r="D518" s="3"/>
      <c r="E518" s="3">
        <v>130.05000000000001</v>
      </c>
      <c r="F518" s="3"/>
      <c r="G518" s="3"/>
      <c r="H518" s="3"/>
      <c r="I518" s="3"/>
      <c r="J518" s="3"/>
      <c r="L518" s="25" t="s">
        <v>6</v>
      </c>
      <c r="M518" s="25" t="s">
        <v>7</v>
      </c>
    </row>
    <row r="519" spans="1:13" x14ac:dyDescent="0.25">
      <c r="A519" s="2"/>
      <c r="B519" s="1" t="str">
        <f>IF($D519="","",VLOOKUP($D519,table!$A$1:$D$289,2,FALSE))</f>
        <v/>
      </c>
      <c r="C519" s="1" t="str">
        <f>IF($D519="","",VLOOKUP($D519,table!$A$1:$D$289,3,FALSE))</f>
        <v/>
      </c>
      <c r="D519" s="5"/>
      <c r="E519" s="5"/>
      <c r="F519" s="5"/>
      <c r="G519" s="5"/>
      <c r="H519" s="5"/>
      <c r="I519" s="5"/>
      <c r="J519" s="5"/>
      <c r="L519" s="25" t="s">
        <v>370</v>
      </c>
      <c r="M519" s="25" t="s">
        <v>370</v>
      </c>
    </row>
    <row r="520" spans="1:13" x14ac:dyDescent="0.25">
      <c r="A520" s="2">
        <v>43064</v>
      </c>
      <c r="B520" s="1" t="str">
        <f>IF($D520="","",VLOOKUP($D520,table!$A$1:$D$289,2,FALSE))</f>
        <v/>
      </c>
      <c r="C520" s="1" t="str">
        <f>IF($D520="","",VLOOKUP($D520,table!$A$1:$D$289,3,FALSE))</f>
        <v/>
      </c>
      <c r="D520" s="3"/>
      <c r="E520" s="3">
        <v>37.99</v>
      </c>
      <c r="F520" s="3"/>
      <c r="G520" s="3"/>
      <c r="H520" s="3">
        <v>950</v>
      </c>
      <c r="I520" s="3"/>
      <c r="J520" s="3">
        <v>950</v>
      </c>
      <c r="L520" s="25" t="s">
        <v>15</v>
      </c>
      <c r="M520" s="25" t="s">
        <v>88</v>
      </c>
    </row>
    <row r="521" spans="1:13" x14ac:dyDescent="0.25">
      <c r="A521" s="2"/>
      <c r="B521" s="1" t="str">
        <f>IF($D521="","",VLOOKUP($D521,table!$A$1:$D$289,2,FALSE))</f>
        <v/>
      </c>
      <c r="C521" s="1" t="str">
        <f>IF($D521="","",VLOOKUP($D521,table!$A$1:$D$289,3,FALSE))</f>
        <v/>
      </c>
      <c r="D521" s="5"/>
      <c r="E521" s="5"/>
      <c r="F521" s="5"/>
      <c r="G521" s="5"/>
      <c r="H521" s="5"/>
      <c r="I521" s="5"/>
      <c r="J521" s="5"/>
      <c r="L521" s="25" t="s">
        <v>370</v>
      </c>
      <c r="M521" s="25" t="s">
        <v>370</v>
      </c>
    </row>
    <row r="522" spans="1:13" x14ac:dyDescent="0.25">
      <c r="A522" s="2">
        <v>43064</v>
      </c>
      <c r="B522" s="1" t="str">
        <f>IF($D522="","",VLOOKUP($D522,table!$A$1:$D$289,2,FALSE))</f>
        <v/>
      </c>
      <c r="C522" s="1" t="str">
        <f>IF($D522="","",VLOOKUP($D522,table!$A$1:$D$289,3,FALSE))</f>
        <v/>
      </c>
      <c r="D522" s="3"/>
      <c r="E522" s="3">
        <v>40</v>
      </c>
      <c r="F522" s="3"/>
      <c r="G522" s="3"/>
      <c r="H522" s="3">
        <v>135</v>
      </c>
      <c r="I522" s="3"/>
      <c r="J522" s="3">
        <v>135</v>
      </c>
      <c r="L522" s="25" t="s">
        <v>8</v>
      </c>
      <c r="M522" s="25" t="s">
        <v>77</v>
      </c>
    </row>
    <row r="523" spans="1:13" x14ac:dyDescent="0.25">
      <c r="A523" s="2"/>
      <c r="B523" s="1" t="str">
        <f>IF($D523="","",VLOOKUP($D523,table!$A$1:$D$289,2,FALSE))</f>
        <v/>
      </c>
      <c r="C523" s="1" t="str">
        <f>IF($D523="","",VLOOKUP($D523,table!$A$1:$D$289,3,FALSE))</f>
        <v/>
      </c>
      <c r="D523" s="5"/>
      <c r="E523" s="5"/>
      <c r="F523" s="5"/>
      <c r="G523" s="5"/>
      <c r="H523" s="5"/>
      <c r="I523" s="5"/>
      <c r="J523" s="5"/>
      <c r="L523" s="25" t="s">
        <v>370</v>
      </c>
      <c r="M523" s="25" t="s">
        <v>370</v>
      </c>
    </row>
    <row r="524" spans="1:13" x14ac:dyDescent="0.25">
      <c r="A524" s="2">
        <v>43064</v>
      </c>
      <c r="B524" s="1" t="str">
        <f>IF($D524="","",VLOOKUP($D524,table!$A$1:$D$289,2,FALSE))</f>
        <v/>
      </c>
      <c r="C524" s="1" t="str">
        <f>IF($D524="","",VLOOKUP($D524,table!$A$1:$D$289,3,FALSE))</f>
        <v/>
      </c>
      <c r="D524" s="3"/>
      <c r="E524" s="3">
        <v>25.02</v>
      </c>
      <c r="F524" s="3"/>
      <c r="G524" s="3"/>
      <c r="H524" s="3">
        <v>87.2</v>
      </c>
      <c r="I524" s="3"/>
      <c r="J524" s="3">
        <v>87.2</v>
      </c>
      <c r="L524" s="25" t="s">
        <v>8</v>
      </c>
      <c r="M524" s="25" t="s">
        <v>10</v>
      </c>
    </row>
    <row r="525" spans="1:13" x14ac:dyDescent="0.25">
      <c r="A525" s="2"/>
      <c r="B525" s="1" t="str">
        <f>IF($D525="","",VLOOKUP($D525,table!$A$1:$D$289,2,FALSE))</f>
        <v/>
      </c>
      <c r="C525" s="1" t="str">
        <f>IF($D525="","",VLOOKUP($D525,table!$A$1:$D$289,3,FALSE))</f>
        <v/>
      </c>
      <c r="D525" s="5"/>
      <c r="E525" s="5"/>
      <c r="F525" s="5"/>
      <c r="G525" s="5"/>
      <c r="H525" s="5"/>
      <c r="I525" s="5"/>
      <c r="J525" s="5"/>
      <c r="L525" s="25" t="s">
        <v>370</v>
      </c>
      <c r="M525" s="25" t="s">
        <v>370</v>
      </c>
    </row>
    <row r="526" spans="1:13" x14ac:dyDescent="0.25">
      <c r="A526" s="2">
        <v>43064</v>
      </c>
      <c r="B526" s="1" t="str">
        <f>IF($D526="","",VLOOKUP($D526,table!$A$1:$D$289,2,FALSE))</f>
        <v/>
      </c>
      <c r="C526" s="1" t="str">
        <f>IF($D526="","",VLOOKUP($D526,table!$A$1:$D$289,3,FALSE))</f>
        <v/>
      </c>
      <c r="D526" s="3"/>
      <c r="E526" s="3">
        <v>460.02</v>
      </c>
      <c r="F526" s="3"/>
      <c r="G526" s="3"/>
      <c r="H526" s="3">
        <v>1500</v>
      </c>
      <c r="I526" s="3"/>
      <c r="J526" s="3">
        <v>1500</v>
      </c>
      <c r="L526" s="25" t="s">
        <v>22</v>
      </c>
      <c r="M526" s="25" t="s">
        <v>85</v>
      </c>
    </row>
    <row r="527" spans="1:13" x14ac:dyDescent="0.25">
      <c r="A527" s="2"/>
      <c r="B527" s="1" t="str">
        <f>IF($D527="","",VLOOKUP($D527,table!$A$1:$D$289,2,FALSE))</f>
        <v/>
      </c>
      <c r="C527" s="1" t="str">
        <f>IF($D527="","",VLOOKUP($D527,table!$A$1:$D$289,3,FALSE))</f>
        <v/>
      </c>
      <c r="D527" s="5"/>
      <c r="E527" s="5"/>
      <c r="F527" s="5"/>
      <c r="G527" s="5"/>
      <c r="H527" s="5"/>
      <c r="I527" s="5"/>
      <c r="J527" s="5"/>
      <c r="L527" s="25" t="s">
        <v>370</v>
      </c>
      <c r="M527" s="25" t="s">
        <v>370</v>
      </c>
    </row>
    <row r="528" spans="1:13" x14ac:dyDescent="0.25">
      <c r="A528" s="2">
        <v>43064</v>
      </c>
      <c r="B528" s="1" t="str">
        <f>IF($D528="","",VLOOKUP($D528,table!$A$1:$D$289,2,FALSE))</f>
        <v/>
      </c>
      <c r="C528" s="1" t="str">
        <f>IF($D528="","",VLOOKUP($D528,table!$A$1:$D$289,3,FALSE))</f>
        <v/>
      </c>
      <c r="D528" s="3"/>
      <c r="E528" s="3">
        <v>20.100000000000001</v>
      </c>
      <c r="F528" s="3"/>
      <c r="G528" s="3"/>
      <c r="H528" s="3">
        <v>63.2</v>
      </c>
      <c r="I528" s="3"/>
      <c r="J528" s="3">
        <v>63.2</v>
      </c>
      <c r="L528" s="25" t="s">
        <v>29</v>
      </c>
      <c r="M528" s="25" t="s">
        <v>79</v>
      </c>
    </row>
    <row r="529" spans="1:13" x14ac:dyDescent="0.25">
      <c r="A529" s="2"/>
      <c r="B529" s="1" t="str">
        <f>IF($D529="","",VLOOKUP($D529,table!$A$1:$D$289,2,FALSE))</f>
        <v/>
      </c>
      <c r="C529" s="1" t="str">
        <f>IF($D529="","",VLOOKUP($D529,table!$A$1:$D$289,3,FALSE))</f>
        <v/>
      </c>
      <c r="D529" s="5"/>
      <c r="E529" s="5"/>
      <c r="F529" s="5"/>
      <c r="G529" s="5"/>
      <c r="H529" s="5"/>
      <c r="I529" s="5"/>
      <c r="J529" s="5"/>
      <c r="L529" s="25" t="s">
        <v>370</v>
      </c>
      <c r="M529" s="25" t="s">
        <v>370</v>
      </c>
    </row>
    <row r="530" spans="1:13" x14ac:dyDescent="0.25">
      <c r="A530" s="2">
        <v>43064</v>
      </c>
      <c r="B530" s="1" t="str">
        <f>IF($D530="","",VLOOKUP($D530,table!$A$1:$D$289,2,FALSE))</f>
        <v/>
      </c>
      <c r="C530" s="1" t="str">
        <f>IF($D530="","",VLOOKUP($D530,table!$A$1:$D$289,3,FALSE))</f>
        <v/>
      </c>
      <c r="D530" s="3"/>
      <c r="E530" s="3">
        <v>460.03</v>
      </c>
      <c r="F530" s="3"/>
      <c r="G530" s="3"/>
      <c r="H530" s="3">
        <v>1490</v>
      </c>
      <c r="I530" s="3"/>
      <c r="J530" s="3">
        <v>1490</v>
      </c>
      <c r="L530" s="25" t="s">
        <v>22</v>
      </c>
      <c r="M530" s="25" t="s">
        <v>89</v>
      </c>
    </row>
    <row r="531" spans="1:13" x14ac:dyDescent="0.25">
      <c r="A531" s="2"/>
      <c r="B531" s="1" t="str">
        <f>IF($D531="","",VLOOKUP($D531,table!$A$1:$D$289,2,FALSE))</f>
        <v/>
      </c>
      <c r="C531" s="1" t="str">
        <f>IF($D531="","",VLOOKUP($D531,table!$A$1:$D$289,3,FALSE))</f>
        <v/>
      </c>
      <c r="D531" s="5"/>
      <c r="E531" s="5"/>
      <c r="F531" s="5"/>
      <c r="G531" s="5"/>
      <c r="H531" s="5"/>
      <c r="I531" s="5"/>
      <c r="J531" s="5"/>
      <c r="L531" s="25" t="s">
        <v>370</v>
      </c>
      <c r="M531" s="25" t="s">
        <v>370</v>
      </c>
    </row>
    <row r="532" spans="1:13" x14ac:dyDescent="0.25">
      <c r="A532" s="2">
        <v>43064</v>
      </c>
      <c r="B532" s="1" t="str">
        <f>IF($D532="","",VLOOKUP($D532,table!$A$1:$D$289,2,FALSE))</f>
        <v/>
      </c>
      <c r="C532" s="1" t="str">
        <f>IF($D532="","",VLOOKUP($D532,table!$A$1:$D$289,3,FALSE))</f>
        <v/>
      </c>
      <c r="D532" s="3"/>
      <c r="E532" s="3">
        <v>130.05000000000001</v>
      </c>
      <c r="F532" s="3"/>
      <c r="G532" s="3"/>
      <c r="H532" s="3"/>
      <c r="I532" s="3"/>
      <c r="J532" s="3"/>
      <c r="L532" s="25" t="s">
        <v>6</v>
      </c>
      <c r="M532" s="25" t="s">
        <v>7</v>
      </c>
    </row>
    <row r="533" spans="1:13" x14ac:dyDescent="0.25">
      <c r="A533" s="2"/>
      <c r="B533" s="1" t="str">
        <f>IF($D533="","",VLOOKUP($D533,table!$A$1:$D$289,2,FALSE))</f>
        <v/>
      </c>
      <c r="C533" s="1" t="str">
        <f>IF($D533="","",VLOOKUP($D533,table!$A$1:$D$289,3,FALSE))</f>
        <v/>
      </c>
      <c r="D533" s="5"/>
      <c r="E533" s="5"/>
      <c r="F533" s="5"/>
      <c r="G533" s="5"/>
      <c r="H533" s="5"/>
      <c r="I533" s="5"/>
      <c r="J533" s="5"/>
      <c r="L533" s="25" t="s">
        <v>370</v>
      </c>
      <c r="M533" s="25" t="s">
        <v>370</v>
      </c>
    </row>
    <row r="534" spans="1:13" x14ac:dyDescent="0.25">
      <c r="A534" s="2">
        <v>43064</v>
      </c>
      <c r="B534" s="1" t="str">
        <f>IF($D534="","",VLOOKUP($D534,table!$A$1:$D$289,2,FALSE))</f>
        <v/>
      </c>
      <c r="C534" s="1" t="str">
        <f>IF($D534="","",VLOOKUP($D534,table!$A$1:$D$289,3,FALSE))</f>
        <v/>
      </c>
      <c r="D534" s="3"/>
      <c r="E534" s="3">
        <v>58.01</v>
      </c>
      <c r="F534" s="3"/>
      <c r="G534" s="3"/>
      <c r="H534" s="3">
        <v>600</v>
      </c>
      <c r="I534" s="3"/>
      <c r="J534" s="3">
        <v>600</v>
      </c>
      <c r="L534" s="25" t="s">
        <v>20</v>
      </c>
      <c r="M534" s="25" t="s">
        <v>67</v>
      </c>
    </row>
    <row r="535" spans="1:13" x14ac:dyDescent="0.25">
      <c r="A535" s="2"/>
      <c r="B535" s="1" t="str">
        <f>IF($D535="","",VLOOKUP($D535,table!$A$1:$D$289,2,FALSE))</f>
        <v/>
      </c>
      <c r="C535" s="1" t="str">
        <f>IF($D535="","",VLOOKUP($D535,table!$A$1:$D$289,3,FALSE))</f>
        <v/>
      </c>
      <c r="D535" s="5"/>
      <c r="E535" s="5"/>
      <c r="F535" s="5"/>
      <c r="G535" s="5"/>
      <c r="H535" s="5"/>
      <c r="I535" s="5"/>
      <c r="J535" s="5"/>
      <c r="L535" s="25" t="s">
        <v>370</v>
      </c>
      <c r="M535" s="25" t="s">
        <v>370</v>
      </c>
    </row>
    <row r="536" spans="1:13" x14ac:dyDescent="0.25">
      <c r="A536" s="2">
        <v>43064</v>
      </c>
      <c r="B536" s="1" t="str">
        <f>IF($D536="","",VLOOKUP($D536,table!$A$1:$D$289,2,FALSE))</f>
        <v/>
      </c>
      <c r="C536" s="1" t="str">
        <f>IF($D536="","",VLOOKUP($D536,table!$A$1:$D$289,3,FALSE))</f>
        <v/>
      </c>
      <c r="D536" s="3"/>
      <c r="E536" s="3">
        <v>37.01</v>
      </c>
      <c r="F536" s="3"/>
      <c r="G536" s="3"/>
      <c r="H536" s="3">
        <v>116</v>
      </c>
      <c r="I536" s="3"/>
      <c r="J536" s="3">
        <v>116</v>
      </c>
      <c r="L536" s="25" t="s">
        <v>15</v>
      </c>
      <c r="M536" s="25" t="s">
        <v>78</v>
      </c>
    </row>
    <row r="537" spans="1:13" x14ac:dyDescent="0.25">
      <c r="A537" s="2"/>
      <c r="B537" s="1" t="str">
        <f>IF($D537="","",VLOOKUP($D537,table!$A$1:$D$289,2,FALSE))</f>
        <v/>
      </c>
      <c r="C537" s="1" t="str">
        <f>IF($D537="","",VLOOKUP($D537,table!$A$1:$D$289,3,FALSE))</f>
        <v/>
      </c>
      <c r="D537" s="5"/>
      <c r="E537" s="5"/>
      <c r="F537" s="5"/>
      <c r="G537" s="5"/>
      <c r="H537" s="5"/>
      <c r="I537" s="5"/>
      <c r="J537" s="5"/>
      <c r="L537" s="25" t="s">
        <v>370</v>
      </c>
      <c r="M537" s="25" t="s">
        <v>370</v>
      </c>
    </row>
    <row r="538" spans="1:13" x14ac:dyDescent="0.25">
      <c r="A538" s="2">
        <v>43064</v>
      </c>
      <c r="B538" s="1" t="str">
        <f>IF($D538="","",VLOOKUP($D538,table!$A$1:$D$289,2,FALSE))</f>
        <v/>
      </c>
      <c r="C538" s="1" t="str">
        <f>IF($D538="","",VLOOKUP($D538,table!$A$1:$D$289,3,FALSE))</f>
        <v/>
      </c>
      <c r="D538" s="3"/>
      <c r="E538" s="3">
        <v>52.02</v>
      </c>
      <c r="F538" s="3"/>
      <c r="G538" s="3"/>
      <c r="H538" s="3">
        <v>167.2</v>
      </c>
      <c r="I538" s="3"/>
      <c r="J538" s="3">
        <v>167.2</v>
      </c>
      <c r="L538" s="25" t="s">
        <v>20</v>
      </c>
      <c r="M538" s="25" t="s">
        <v>70</v>
      </c>
    </row>
    <row r="539" spans="1:13" x14ac:dyDescent="0.25">
      <c r="A539" s="2"/>
      <c r="B539" s="1" t="str">
        <f>IF($D539="","",VLOOKUP($D539,table!$A$1:$D$289,2,FALSE))</f>
        <v/>
      </c>
      <c r="C539" s="1" t="str">
        <f>IF($D539="","",VLOOKUP($D539,table!$A$1:$D$289,3,FALSE))</f>
        <v/>
      </c>
      <c r="D539" s="5"/>
      <c r="E539" s="5"/>
      <c r="F539" s="5"/>
      <c r="G539" s="5"/>
      <c r="H539" s="5"/>
      <c r="I539" s="5"/>
      <c r="J539" s="5"/>
      <c r="L539" s="25" t="s">
        <v>370</v>
      </c>
      <c r="M539" s="25" t="s">
        <v>370</v>
      </c>
    </row>
    <row r="540" spans="1:13" x14ac:dyDescent="0.25">
      <c r="A540" s="2">
        <v>43064</v>
      </c>
      <c r="B540" s="1" t="str">
        <f>IF($D540="","",VLOOKUP($D540,table!$A$1:$D$289,2,FALSE))</f>
        <v/>
      </c>
      <c r="C540" s="1" t="str">
        <f>IF($D540="","",VLOOKUP($D540,table!$A$1:$D$289,3,FALSE))</f>
        <v/>
      </c>
      <c r="D540" s="3"/>
      <c r="E540" s="3">
        <v>130.1</v>
      </c>
      <c r="F540" s="3"/>
      <c r="G540" s="3"/>
      <c r="H540" s="3"/>
      <c r="I540" s="3"/>
      <c r="J540" s="3"/>
      <c r="L540" s="25" t="s">
        <v>6</v>
      </c>
      <c r="M540" s="25" t="s">
        <v>51</v>
      </c>
    </row>
    <row r="541" spans="1:13" x14ac:dyDescent="0.25">
      <c r="A541" s="2"/>
      <c r="B541" s="1" t="str">
        <f>IF($D541="","",VLOOKUP($D541,table!$A$1:$D$289,2,FALSE))</f>
        <v/>
      </c>
      <c r="C541" s="1" t="str">
        <f>IF($D541="","",VLOOKUP($D541,table!$A$1:$D$289,3,FALSE))</f>
        <v/>
      </c>
      <c r="D541" s="5"/>
      <c r="E541" s="5"/>
      <c r="F541" s="5"/>
      <c r="G541" s="5"/>
      <c r="H541" s="5"/>
      <c r="I541" s="5"/>
      <c r="J541" s="5"/>
      <c r="L541" s="25" t="s">
        <v>370</v>
      </c>
      <c r="M541" s="25" t="s">
        <v>370</v>
      </c>
    </row>
    <row r="542" spans="1:13" x14ac:dyDescent="0.25">
      <c r="A542" s="2">
        <v>43064</v>
      </c>
      <c r="B542" s="1" t="str">
        <f>IF($D542="","",VLOOKUP($D542,table!$A$1:$D$289,2,FALSE))</f>
        <v/>
      </c>
      <c r="C542" s="1" t="str">
        <f>IF($D542="","",VLOOKUP($D542,table!$A$1:$D$289,3,FALSE))</f>
        <v/>
      </c>
      <c r="D542" s="3"/>
      <c r="E542" s="3">
        <v>100.11</v>
      </c>
      <c r="F542" s="3"/>
      <c r="G542" s="3"/>
      <c r="H542" s="3"/>
      <c r="I542" s="3"/>
      <c r="J542" s="3"/>
      <c r="L542" s="25" t="s">
        <v>13</v>
      </c>
      <c r="M542" s="25" t="s">
        <v>53</v>
      </c>
    </row>
    <row r="543" spans="1:13" x14ac:dyDescent="0.25">
      <c r="A543" s="2"/>
      <c r="B543" s="1" t="str">
        <f>IF($D543="","",VLOOKUP($D543,table!$A$1:$D$289,2,FALSE))</f>
        <v/>
      </c>
      <c r="C543" s="1" t="str">
        <f>IF($D543="","",VLOOKUP($D543,table!$A$1:$D$289,3,FALSE))</f>
        <v/>
      </c>
      <c r="D543" s="5"/>
      <c r="E543" s="5"/>
      <c r="F543" s="5"/>
      <c r="G543" s="5"/>
      <c r="H543" s="5"/>
      <c r="I543" s="5"/>
      <c r="J543" s="5"/>
      <c r="L543" s="25" t="s">
        <v>370</v>
      </c>
      <c r="M543" s="25" t="s">
        <v>370</v>
      </c>
    </row>
    <row r="544" spans="1:13" x14ac:dyDescent="0.25">
      <c r="A544" s="2">
        <v>43064</v>
      </c>
      <c r="B544" s="1" t="str">
        <f>IF($D544="","",VLOOKUP($D544,table!$A$1:$D$289,2,FALSE))</f>
        <v/>
      </c>
      <c r="C544" s="1" t="str">
        <f>IF($D544="","",VLOOKUP($D544,table!$A$1:$D$289,3,FALSE))</f>
        <v/>
      </c>
      <c r="D544" s="3"/>
      <c r="E544" s="3">
        <v>20.11</v>
      </c>
      <c r="F544" s="3"/>
      <c r="G544" s="3"/>
      <c r="H544" s="3">
        <v>800</v>
      </c>
      <c r="I544" s="3"/>
      <c r="J544" s="3">
        <v>800</v>
      </c>
      <c r="L544" s="25" t="s">
        <v>29</v>
      </c>
      <c r="M544" s="25" t="s">
        <v>41</v>
      </c>
    </row>
    <row r="545" spans="1:13" x14ac:dyDescent="0.25">
      <c r="A545" s="2"/>
      <c r="B545" s="1" t="str">
        <f>IF($D545="","",VLOOKUP($D545,table!$A$1:$D$289,2,FALSE))</f>
        <v/>
      </c>
      <c r="C545" s="1" t="str">
        <f>IF($D545="","",VLOOKUP($D545,table!$A$1:$D$289,3,FALSE))</f>
        <v/>
      </c>
      <c r="D545" s="5"/>
      <c r="E545" s="5"/>
      <c r="F545" s="5"/>
      <c r="G545" s="5"/>
      <c r="H545" s="5"/>
      <c r="I545" s="5"/>
      <c r="J545" s="5"/>
      <c r="L545" s="25" t="s">
        <v>370</v>
      </c>
      <c r="M545" s="25" t="s">
        <v>370</v>
      </c>
    </row>
    <row r="546" spans="1:13" x14ac:dyDescent="0.25">
      <c r="A546" s="2">
        <v>43064</v>
      </c>
      <c r="B546" s="1" t="str">
        <f>IF($D546="","",VLOOKUP($D546,table!$A$1:$D$289,2,FALSE))</f>
        <v/>
      </c>
      <c r="C546" s="1" t="str">
        <f>IF($D546="","",VLOOKUP($D546,table!$A$1:$D$289,3,FALSE))</f>
        <v/>
      </c>
      <c r="D546" s="3"/>
      <c r="E546" s="3">
        <v>37.049999999999997</v>
      </c>
      <c r="F546" s="3"/>
      <c r="G546" s="3"/>
      <c r="H546" s="3">
        <v>124</v>
      </c>
      <c r="I546" s="3"/>
      <c r="J546" s="3">
        <v>124</v>
      </c>
      <c r="L546" s="25" t="s">
        <v>15</v>
      </c>
      <c r="M546" s="25" t="s">
        <v>63</v>
      </c>
    </row>
    <row r="547" spans="1:13" x14ac:dyDescent="0.25">
      <c r="A547" s="2"/>
      <c r="B547" s="1" t="str">
        <f>IF($D547="","",VLOOKUP($D547,table!$A$1:$D$289,2,FALSE))</f>
        <v/>
      </c>
      <c r="C547" s="1" t="str">
        <f>IF($D547="","",VLOOKUP($D547,table!$A$1:$D$289,3,FALSE))</f>
        <v/>
      </c>
      <c r="D547" s="5"/>
      <c r="E547" s="5"/>
      <c r="F547" s="5"/>
      <c r="G547" s="5"/>
      <c r="H547" s="5"/>
      <c r="I547" s="5"/>
      <c r="J547" s="5"/>
      <c r="L547" s="25" t="s">
        <v>370</v>
      </c>
      <c r="M547" s="25" t="s">
        <v>370</v>
      </c>
    </row>
    <row r="548" spans="1:13" x14ac:dyDescent="0.25">
      <c r="A548" s="2">
        <v>43064</v>
      </c>
      <c r="B548" s="1" t="str">
        <f>IF($D548="","",VLOOKUP($D548,table!$A$1:$D$289,2,FALSE))</f>
        <v/>
      </c>
      <c r="C548" s="1" t="str">
        <f>IF($D548="","",VLOOKUP($D548,table!$A$1:$D$289,3,FALSE))</f>
        <v/>
      </c>
      <c r="D548" s="3"/>
      <c r="E548" s="3"/>
      <c r="F548" s="3"/>
      <c r="G548" s="3"/>
      <c r="H548" s="3">
        <v>10</v>
      </c>
      <c r="I548" s="3"/>
      <c r="J548" s="3">
        <v>10</v>
      </c>
      <c r="L548" s="25" t="s">
        <v>370</v>
      </c>
      <c r="M548" s="25" t="s">
        <v>370</v>
      </c>
    </row>
    <row r="549" spans="1:13" x14ac:dyDescent="0.25">
      <c r="A549" s="2"/>
      <c r="B549" s="1" t="str">
        <f>IF($D549="","",VLOOKUP($D549,table!$A$1:$D$289,2,FALSE))</f>
        <v/>
      </c>
      <c r="C549" s="1" t="str">
        <f>IF($D549="","",VLOOKUP($D549,table!$A$1:$D$289,3,FALSE))</f>
        <v/>
      </c>
      <c r="D549" s="5"/>
      <c r="E549" s="5"/>
      <c r="F549" s="5"/>
      <c r="G549" s="5"/>
      <c r="H549" s="5"/>
      <c r="I549" s="5"/>
      <c r="J549" s="5"/>
      <c r="L549" s="25" t="s">
        <v>370</v>
      </c>
      <c r="M549" s="25" t="s">
        <v>370</v>
      </c>
    </row>
    <row r="550" spans="1:13" x14ac:dyDescent="0.25">
      <c r="A550" s="2">
        <v>43064</v>
      </c>
      <c r="B550" s="1" t="str">
        <f>IF($D550="","",VLOOKUP($D550,table!$A$1:$D$289,2,FALSE))</f>
        <v/>
      </c>
      <c r="C550" s="1" t="str">
        <f>IF($D550="","",VLOOKUP($D550,table!$A$1:$D$289,3,FALSE))</f>
        <v/>
      </c>
      <c r="D550" s="3"/>
      <c r="E550" s="3">
        <v>499.01</v>
      </c>
      <c r="F550" s="3"/>
      <c r="G550" s="3"/>
      <c r="H550" s="3"/>
      <c r="I550" s="3"/>
      <c r="J550" s="3"/>
      <c r="L550" s="25" t="s">
        <v>22</v>
      </c>
      <c r="M550" s="25" t="s">
        <v>80</v>
      </c>
    </row>
    <row r="551" spans="1:13" x14ac:dyDescent="0.25">
      <c r="A551" s="2"/>
      <c r="B551" s="1" t="str">
        <f>IF($D551="","",VLOOKUP($D551,table!$A$1:$D$289,2,FALSE))</f>
        <v/>
      </c>
      <c r="C551" s="1" t="str">
        <f>IF($D551="","",VLOOKUP($D551,table!$A$1:$D$289,3,FALSE))</f>
        <v/>
      </c>
      <c r="D551" s="5"/>
      <c r="E551" s="5"/>
      <c r="F551" s="5"/>
      <c r="G551" s="5"/>
      <c r="H551" s="5"/>
      <c r="I551" s="5"/>
      <c r="J551" s="5"/>
      <c r="L551" s="25" t="s">
        <v>370</v>
      </c>
      <c r="M551" s="25" t="s">
        <v>370</v>
      </c>
    </row>
    <row r="552" spans="1:13" x14ac:dyDescent="0.25">
      <c r="A552" s="2">
        <v>43064</v>
      </c>
      <c r="B552" s="1" t="str">
        <f>IF($D552="","",VLOOKUP($D552,table!$A$1:$D$289,2,FALSE))</f>
        <v/>
      </c>
      <c r="C552" s="1" t="str">
        <f>IF($D552="","",VLOOKUP($D552,table!$A$1:$D$289,3,FALSE))</f>
        <v/>
      </c>
      <c r="D552" s="3"/>
      <c r="E552" s="3">
        <v>46.02</v>
      </c>
      <c r="F552" s="3"/>
      <c r="G552" s="3"/>
      <c r="H552" s="3">
        <v>1750</v>
      </c>
      <c r="I552" s="3"/>
      <c r="J552" s="3">
        <v>1750</v>
      </c>
      <c r="L552" s="25" t="s">
        <v>20</v>
      </c>
      <c r="M552" s="25" t="s">
        <v>50</v>
      </c>
    </row>
    <row r="553" spans="1:13" x14ac:dyDescent="0.25">
      <c r="A553" s="2"/>
      <c r="B553" s="1" t="str">
        <f>IF($D553="","",VLOOKUP($D553,table!$A$1:$D$289,2,FALSE))</f>
        <v/>
      </c>
      <c r="C553" s="1" t="str">
        <f>IF($D553="","",VLOOKUP($D553,table!$A$1:$D$289,3,FALSE))</f>
        <v/>
      </c>
      <c r="D553" s="5"/>
      <c r="E553" s="5"/>
      <c r="F553" s="5"/>
      <c r="G553" s="5"/>
      <c r="H553" s="5"/>
      <c r="I553" s="5"/>
      <c r="J553" s="5"/>
      <c r="L553" s="25" t="s">
        <v>370</v>
      </c>
      <c r="M553" s="25" t="s">
        <v>370</v>
      </c>
    </row>
    <row r="554" spans="1:13" x14ac:dyDescent="0.25">
      <c r="A554" s="2">
        <v>43064</v>
      </c>
      <c r="B554" s="1" t="str">
        <f>IF($D554="","",VLOOKUP($D554,table!$A$1:$D$289,2,FALSE))</f>
        <v/>
      </c>
      <c r="C554" s="1" t="str">
        <f>IF($D554="","",VLOOKUP($D554,table!$A$1:$D$289,3,FALSE))</f>
        <v/>
      </c>
      <c r="D554" s="3"/>
      <c r="E554" s="3">
        <v>100</v>
      </c>
      <c r="F554" s="3"/>
      <c r="G554" s="3"/>
      <c r="H554" s="3">
        <v>349</v>
      </c>
      <c r="I554" s="3"/>
      <c r="J554" s="3">
        <v>349</v>
      </c>
      <c r="L554" s="25" t="s">
        <v>13</v>
      </c>
      <c r="M554" s="25" t="s">
        <v>84</v>
      </c>
    </row>
    <row r="555" spans="1:13" x14ac:dyDescent="0.25">
      <c r="A555" s="2"/>
      <c r="B555" s="1" t="str">
        <f>IF($D555="","",VLOOKUP($D555,table!$A$1:$D$289,2,FALSE))</f>
        <v/>
      </c>
      <c r="C555" s="1" t="str">
        <f>IF($D555="","",VLOOKUP($D555,table!$A$1:$D$289,3,FALSE))</f>
        <v/>
      </c>
      <c r="D555" s="5"/>
      <c r="E555" s="5"/>
      <c r="F555" s="5"/>
      <c r="G555" s="5"/>
      <c r="H555" s="5"/>
      <c r="I555" s="5"/>
      <c r="J555" s="5"/>
      <c r="L555" s="25" t="s">
        <v>370</v>
      </c>
      <c r="M555" s="25" t="s">
        <v>370</v>
      </c>
    </row>
    <row r="556" spans="1:13" x14ac:dyDescent="0.25">
      <c r="A556" s="2">
        <v>43064</v>
      </c>
      <c r="B556" s="1" t="str">
        <f>IF($D556="","",VLOOKUP($D556,table!$A$1:$D$289,2,FALSE))</f>
        <v/>
      </c>
      <c r="C556" s="1" t="str">
        <f>IF($D556="","",VLOOKUP($D556,table!$A$1:$D$289,3,FALSE))</f>
        <v/>
      </c>
      <c r="D556" s="3"/>
      <c r="E556" s="3">
        <v>130.05000000000001</v>
      </c>
      <c r="F556" s="3"/>
      <c r="G556" s="3"/>
      <c r="H556" s="3">
        <v>650</v>
      </c>
      <c r="I556" s="3"/>
      <c r="J556" s="3">
        <v>650</v>
      </c>
      <c r="L556" s="25" t="s">
        <v>6</v>
      </c>
      <c r="M556" s="25" t="s">
        <v>7</v>
      </c>
    </row>
    <row r="557" spans="1:13" x14ac:dyDescent="0.25">
      <c r="A557" s="2"/>
      <c r="B557" s="1" t="str">
        <f>IF($D557="","",VLOOKUP($D557,table!$A$1:$D$289,2,FALSE))</f>
        <v/>
      </c>
      <c r="C557" s="1" t="str">
        <f>IF($D557="","",VLOOKUP($D557,table!$A$1:$D$289,3,FALSE))</f>
        <v/>
      </c>
      <c r="D557" s="5"/>
      <c r="E557" s="5"/>
      <c r="F557" s="5"/>
      <c r="G557" s="5"/>
      <c r="H557" s="5"/>
      <c r="I557" s="5"/>
      <c r="J557" s="5"/>
      <c r="L557" s="25" t="s">
        <v>370</v>
      </c>
      <c r="M557" s="25" t="s">
        <v>370</v>
      </c>
    </row>
    <row r="558" spans="1:13" x14ac:dyDescent="0.25">
      <c r="A558" s="2">
        <v>43064</v>
      </c>
      <c r="B558" s="1" t="str">
        <f>IF($D558="","",VLOOKUP($D558,table!$A$1:$D$289,2,FALSE))</f>
        <v/>
      </c>
      <c r="C558" s="1" t="str">
        <f>IF($D558="","",VLOOKUP($D558,table!$A$1:$D$289,3,FALSE))</f>
        <v/>
      </c>
      <c r="D558" s="3"/>
      <c r="E558" s="3">
        <v>100</v>
      </c>
      <c r="F558" s="3"/>
      <c r="G558" s="3"/>
      <c r="H558" s="3">
        <v>112</v>
      </c>
      <c r="I558" s="3"/>
      <c r="J558" s="3">
        <v>112</v>
      </c>
      <c r="L558" s="25" t="s">
        <v>13</v>
      </c>
      <c r="M558" s="25" t="s">
        <v>84</v>
      </c>
    </row>
    <row r="559" spans="1:13" x14ac:dyDescent="0.25">
      <c r="A559" s="2"/>
      <c r="B559" s="1" t="str">
        <f>IF($D559="","",VLOOKUP($D559,table!$A$1:$D$289,2,FALSE))</f>
        <v/>
      </c>
      <c r="C559" s="1" t="str">
        <f>IF($D559="","",VLOOKUP($D559,table!$A$1:$D$289,3,FALSE))</f>
        <v/>
      </c>
      <c r="D559" s="5"/>
      <c r="E559" s="5"/>
      <c r="F559" s="5"/>
      <c r="G559" s="5"/>
      <c r="H559" s="5"/>
      <c r="I559" s="5"/>
      <c r="J559" s="5"/>
      <c r="L559" s="25" t="s">
        <v>370</v>
      </c>
      <c r="M559" s="25" t="s">
        <v>370</v>
      </c>
    </row>
    <row r="560" spans="1:13" x14ac:dyDescent="0.25">
      <c r="A560" s="2">
        <v>43064</v>
      </c>
      <c r="B560" s="1" t="str">
        <f>IF($D560="","",VLOOKUP($D560,table!$A$1:$D$289,2,FALSE))</f>
        <v/>
      </c>
      <c r="C560" s="1" t="str">
        <f>IF($D560="","",VLOOKUP($D560,table!$A$1:$D$289,3,FALSE))</f>
        <v/>
      </c>
      <c r="D560" s="3"/>
      <c r="E560" s="3">
        <v>130.05000000000001</v>
      </c>
      <c r="F560" s="3"/>
      <c r="G560" s="3"/>
      <c r="H560" s="3"/>
      <c r="I560" s="3"/>
      <c r="J560" s="3"/>
      <c r="L560" s="25" t="s">
        <v>6</v>
      </c>
      <c r="M560" s="25" t="s">
        <v>7</v>
      </c>
    </row>
    <row r="561" spans="1:13" x14ac:dyDescent="0.25">
      <c r="A561" s="2"/>
      <c r="B561" s="1" t="str">
        <f>IF($D561="","",VLOOKUP($D561,table!$A$1:$D$289,2,FALSE))</f>
        <v/>
      </c>
      <c r="C561" s="1" t="str">
        <f>IF($D561="","",VLOOKUP($D561,table!$A$1:$D$289,3,FALSE))</f>
        <v/>
      </c>
      <c r="D561" s="5"/>
      <c r="E561" s="5"/>
      <c r="F561" s="5"/>
      <c r="G561" s="5"/>
      <c r="H561" s="5"/>
      <c r="I561" s="5"/>
      <c r="J561" s="5"/>
      <c r="L561" s="25" t="s">
        <v>370</v>
      </c>
      <c r="M561" s="25" t="s">
        <v>370</v>
      </c>
    </row>
    <row r="562" spans="1:13" x14ac:dyDescent="0.25">
      <c r="A562" s="2">
        <v>43064</v>
      </c>
      <c r="B562" s="1" t="str">
        <f>IF($D562="","",VLOOKUP($D562,table!$A$1:$D$289,2,FALSE))</f>
        <v/>
      </c>
      <c r="C562" s="1" t="str">
        <f>IF($D562="","",VLOOKUP($D562,table!$A$1:$D$289,3,FALSE))</f>
        <v/>
      </c>
      <c r="D562" s="3"/>
      <c r="E562" s="3">
        <v>130.1</v>
      </c>
      <c r="F562" s="3"/>
      <c r="G562" s="3"/>
      <c r="H562" s="3"/>
      <c r="I562" s="3"/>
      <c r="J562" s="3"/>
      <c r="L562" s="25" t="s">
        <v>6</v>
      </c>
      <c r="M562" s="25" t="s">
        <v>51</v>
      </c>
    </row>
    <row r="563" spans="1:13" x14ac:dyDescent="0.25">
      <c r="A563" s="2"/>
      <c r="B563" s="1" t="str">
        <f>IF($D563="","",VLOOKUP($D563,table!$A$1:$D$289,2,FALSE))</f>
        <v/>
      </c>
      <c r="C563" s="1" t="str">
        <f>IF($D563="","",VLOOKUP($D563,table!$A$1:$D$289,3,FALSE))</f>
        <v/>
      </c>
      <c r="D563" s="5"/>
      <c r="E563" s="5"/>
      <c r="F563" s="5"/>
      <c r="G563" s="5"/>
      <c r="H563" s="5"/>
      <c r="I563" s="5"/>
      <c r="J563" s="5"/>
      <c r="L563" s="25" t="s">
        <v>370</v>
      </c>
      <c r="M563" s="25" t="s">
        <v>370</v>
      </c>
    </row>
    <row r="564" spans="1:13" x14ac:dyDescent="0.25">
      <c r="A564" s="2">
        <v>43064</v>
      </c>
      <c r="B564" s="1" t="str">
        <f>IF($D564="","",VLOOKUP($D564,table!$A$1:$D$289,2,FALSE))</f>
        <v/>
      </c>
      <c r="C564" s="1" t="str">
        <f>IF($D564="","",VLOOKUP($D564,table!$A$1:$D$289,3,FALSE))</f>
        <v/>
      </c>
      <c r="D564" s="3"/>
      <c r="E564" s="3">
        <v>52.02</v>
      </c>
      <c r="F564" s="3"/>
      <c r="G564" s="3"/>
      <c r="H564" s="3">
        <v>999</v>
      </c>
      <c r="I564" s="3"/>
      <c r="J564" s="3">
        <v>999</v>
      </c>
      <c r="L564" s="25" t="s">
        <v>20</v>
      </c>
      <c r="M564" s="25" t="s">
        <v>70</v>
      </c>
    </row>
    <row r="565" spans="1:13" x14ac:dyDescent="0.25">
      <c r="A565" s="2"/>
      <c r="B565" s="1" t="str">
        <f>IF($D565="","",VLOOKUP($D565,table!$A$1:$D$289,2,FALSE))</f>
        <v/>
      </c>
      <c r="C565" s="1" t="str">
        <f>IF($D565="","",VLOOKUP($D565,table!$A$1:$D$289,3,FALSE))</f>
        <v/>
      </c>
      <c r="D565" s="5"/>
      <c r="E565" s="5"/>
      <c r="F565" s="5"/>
      <c r="G565" s="5"/>
      <c r="H565" s="5"/>
      <c r="I565" s="5"/>
      <c r="J565" s="5"/>
      <c r="L565" s="25" t="s">
        <v>370</v>
      </c>
      <c r="M565" s="25" t="s">
        <v>370</v>
      </c>
    </row>
    <row r="566" spans="1:13" x14ac:dyDescent="0.25">
      <c r="A566" s="2">
        <v>43064</v>
      </c>
      <c r="B566" s="1" t="str">
        <f>IF($D566="","",VLOOKUP($D566,table!$A$1:$D$289,2,FALSE))</f>
        <v/>
      </c>
      <c r="C566" s="1" t="str">
        <f>IF($D566="","",VLOOKUP($D566,table!$A$1:$D$289,3,FALSE))</f>
        <v/>
      </c>
      <c r="D566" s="3"/>
      <c r="E566" s="3">
        <v>549.01</v>
      </c>
      <c r="F566" s="3"/>
      <c r="G566" s="3"/>
      <c r="H566" s="3">
        <v>1740</v>
      </c>
      <c r="I566" s="3"/>
      <c r="J566" s="3">
        <v>1740</v>
      </c>
      <c r="L566" s="25" t="s">
        <v>22</v>
      </c>
      <c r="M566" s="25" t="s">
        <v>69</v>
      </c>
    </row>
    <row r="567" spans="1:13" x14ac:dyDescent="0.25">
      <c r="A567" s="2"/>
      <c r="B567" s="1" t="str">
        <f>IF($D567="","",VLOOKUP($D567,table!$A$1:$D$289,2,FALSE))</f>
        <v/>
      </c>
      <c r="C567" s="1" t="str">
        <f>IF($D567="","",VLOOKUP($D567,table!$A$1:$D$289,3,FALSE))</f>
        <v/>
      </c>
      <c r="D567" s="5"/>
      <c r="E567" s="5"/>
      <c r="F567" s="5"/>
      <c r="G567" s="5"/>
      <c r="H567" s="5"/>
      <c r="I567" s="5"/>
      <c r="J567" s="5"/>
      <c r="L567" s="25" t="s">
        <v>370</v>
      </c>
      <c r="M567" s="25" t="s">
        <v>370</v>
      </c>
    </row>
    <row r="568" spans="1:13" x14ac:dyDescent="0.25">
      <c r="A568" s="2">
        <v>43064</v>
      </c>
      <c r="B568" s="1" t="str">
        <f>IF($D568="","",VLOOKUP($D568,table!$A$1:$D$289,2,FALSE))</f>
        <v/>
      </c>
      <c r="C568" s="1" t="str">
        <f>IF($D568="","",VLOOKUP($D568,table!$A$1:$D$289,3,FALSE))</f>
        <v/>
      </c>
      <c r="D568" s="3"/>
      <c r="E568" s="3">
        <v>16</v>
      </c>
      <c r="F568" s="3"/>
      <c r="G568" s="3"/>
      <c r="H568" s="3">
        <v>51.2</v>
      </c>
      <c r="I568" s="3"/>
      <c r="J568" s="3">
        <v>51.2</v>
      </c>
      <c r="L568" s="25" t="s">
        <v>42</v>
      </c>
      <c r="M568" s="25" t="s">
        <v>43</v>
      </c>
    </row>
    <row r="569" spans="1:13" x14ac:dyDescent="0.25">
      <c r="A569" s="2"/>
      <c r="B569" s="1" t="str">
        <f>IF($D569="","",VLOOKUP($D569,table!$A$1:$D$289,2,FALSE))</f>
        <v/>
      </c>
      <c r="C569" s="1" t="str">
        <f>IF($D569="","",VLOOKUP($D569,table!$A$1:$D$289,3,FALSE))</f>
        <v/>
      </c>
      <c r="D569" s="5"/>
      <c r="E569" s="5"/>
      <c r="F569" s="5"/>
      <c r="G569" s="5"/>
      <c r="H569" s="5"/>
      <c r="I569" s="5"/>
      <c r="J569" s="5"/>
      <c r="L569" s="25" t="s">
        <v>370</v>
      </c>
      <c r="M569" s="25" t="s">
        <v>370</v>
      </c>
    </row>
    <row r="570" spans="1:13" x14ac:dyDescent="0.25">
      <c r="A570" s="2">
        <v>43064</v>
      </c>
      <c r="B570" s="1" t="str">
        <f>IF($D570="","",VLOOKUP($D570,table!$A$1:$D$289,2,FALSE))</f>
        <v/>
      </c>
      <c r="C570" s="1" t="str">
        <f>IF($D570="","",VLOOKUP($D570,table!$A$1:$D$289,3,FALSE))</f>
        <v/>
      </c>
      <c r="D570" s="3"/>
      <c r="E570" s="3">
        <v>130.05000000000001</v>
      </c>
      <c r="F570" s="3"/>
      <c r="G570" s="3"/>
      <c r="H570" s="3">
        <v>400</v>
      </c>
      <c r="I570" s="3"/>
      <c r="J570" s="3">
        <v>400</v>
      </c>
      <c r="L570" s="25" t="s">
        <v>6</v>
      </c>
      <c r="M570" s="25" t="s">
        <v>7</v>
      </c>
    </row>
    <row r="571" spans="1:13" x14ac:dyDescent="0.25">
      <c r="A571" s="2"/>
      <c r="B571" s="1" t="str">
        <f>IF($D571="","",VLOOKUP($D571,table!$A$1:$D$289,2,FALSE))</f>
        <v/>
      </c>
      <c r="C571" s="1" t="str">
        <f>IF($D571="","",VLOOKUP($D571,table!$A$1:$D$289,3,FALSE))</f>
        <v/>
      </c>
      <c r="D571" s="5"/>
      <c r="E571" s="5"/>
      <c r="F571" s="5"/>
      <c r="G571" s="5"/>
      <c r="H571" s="5"/>
      <c r="I571" s="5"/>
      <c r="J571" s="5"/>
      <c r="L571" s="25" t="s">
        <v>370</v>
      </c>
      <c r="M571" s="25" t="s">
        <v>370</v>
      </c>
    </row>
    <row r="572" spans="1:13" x14ac:dyDescent="0.25">
      <c r="A572" s="2">
        <v>43064</v>
      </c>
      <c r="B572" s="1" t="str">
        <f>IF($D572="","",VLOOKUP($D572,table!$A$1:$D$289,2,FALSE))</f>
        <v/>
      </c>
      <c r="C572" s="1" t="str">
        <f>IF($D572="","",VLOOKUP($D572,table!$A$1:$D$289,3,FALSE))</f>
        <v/>
      </c>
      <c r="D572" s="3"/>
      <c r="E572" s="3">
        <v>37.049999999999997</v>
      </c>
      <c r="F572" s="3"/>
      <c r="G572" s="3"/>
      <c r="H572" s="3">
        <v>116</v>
      </c>
      <c r="I572" s="3"/>
      <c r="J572" s="3">
        <v>116</v>
      </c>
      <c r="L572" s="25" t="s">
        <v>15</v>
      </c>
      <c r="M572" s="25" t="s">
        <v>63</v>
      </c>
    </row>
    <row r="573" spans="1:13" x14ac:dyDescent="0.25">
      <c r="A573" s="2"/>
      <c r="B573" s="1" t="str">
        <f>IF($D573="","",VLOOKUP($D573,table!$A$1:$D$289,2,FALSE))</f>
        <v/>
      </c>
      <c r="C573" s="1" t="str">
        <f>IF($D573="","",VLOOKUP($D573,table!$A$1:$D$289,3,FALSE))</f>
        <v/>
      </c>
      <c r="D573" s="5"/>
      <c r="E573" s="5"/>
      <c r="F573" s="5"/>
      <c r="G573" s="5"/>
      <c r="H573" s="5"/>
      <c r="I573" s="5"/>
      <c r="J573" s="5"/>
      <c r="L573" s="25" t="s">
        <v>370</v>
      </c>
      <c r="M573" s="25" t="s">
        <v>370</v>
      </c>
    </row>
    <row r="574" spans="1:13" x14ac:dyDescent="0.25">
      <c r="A574" s="2">
        <v>43064</v>
      </c>
      <c r="B574" s="1" t="str">
        <f>IF($D574="","",VLOOKUP($D574,table!$A$1:$D$289,2,FALSE))</f>
        <v/>
      </c>
      <c r="C574" s="1" t="str">
        <f>IF($D574="","",VLOOKUP($D574,table!$A$1:$D$289,3,FALSE))</f>
        <v/>
      </c>
      <c r="D574" s="3"/>
      <c r="E574" s="3">
        <v>700.01</v>
      </c>
      <c r="F574" s="3"/>
      <c r="G574" s="3"/>
      <c r="H574" s="3">
        <v>2000</v>
      </c>
      <c r="I574" s="3"/>
      <c r="J574" s="3">
        <v>2000</v>
      </c>
      <c r="L574" s="25" t="s">
        <v>75</v>
      </c>
      <c r="M574" s="25" t="s">
        <v>76</v>
      </c>
    </row>
    <row r="575" spans="1:13" x14ac:dyDescent="0.25">
      <c r="A575" s="2"/>
      <c r="B575" s="1" t="str">
        <f>IF($D575="","",VLOOKUP($D575,table!$A$1:$D$289,2,FALSE))</f>
        <v/>
      </c>
      <c r="C575" s="1" t="str">
        <f>IF($D575="","",VLOOKUP($D575,table!$A$1:$D$289,3,FALSE))</f>
        <v/>
      </c>
      <c r="D575" s="5"/>
      <c r="E575" s="5"/>
      <c r="F575" s="5"/>
      <c r="G575" s="5"/>
      <c r="H575" s="5"/>
      <c r="I575" s="5"/>
      <c r="J575" s="5"/>
      <c r="L575" s="25" t="s">
        <v>370</v>
      </c>
      <c r="M575" s="25" t="s">
        <v>370</v>
      </c>
    </row>
    <row r="576" spans="1:13" x14ac:dyDescent="0.25">
      <c r="A576" s="2">
        <v>43064</v>
      </c>
      <c r="B576" s="1" t="str">
        <f>IF($D576="","",VLOOKUP($D576,table!$A$1:$D$289,2,FALSE))</f>
        <v/>
      </c>
      <c r="C576" s="1" t="str">
        <f>IF($D576="","",VLOOKUP($D576,table!$A$1:$D$289,3,FALSE))</f>
        <v/>
      </c>
      <c r="D576" s="3"/>
      <c r="E576" s="3">
        <v>36.22</v>
      </c>
      <c r="F576" s="3"/>
      <c r="G576" s="3"/>
      <c r="H576" s="3">
        <v>112</v>
      </c>
      <c r="I576" s="3"/>
      <c r="J576" s="3">
        <v>112</v>
      </c>
      <c r="L576" s="25" t="s">
        <v>15</v>
      </c>
      <c r="M576" s="25" t="s">
        <v>90</v>
      </c>
    </row>
    <row r="577" spans="1:13" x14ac:dyDescent="0.25">
      <c r="A577" s="2"/>
      <c r="B577" s="1" t="str">
        <f>IF($D577="","",VLOOKUP($D577,table!$A$1:$D$289,2,FALSE))</f>
        <v/>
      </c>
      <c r="C577" s="1" t="str">
        <f>IF($D577="","",VLOOKUP($D577,table!$A$1:$D$289,3,FALSE))</f>
        <v/>
      </c>
      <c r="D577" s="5"/>
      <c r="E577" s="5"/>
      <c r="F577" s="5"/>
      <c r="G577" s="5"/>
      <c r="H577" s="5"/>
      <c r="I577" s="5"/>
      <c r="J577" s="5"/>
      <c r="L577" s="25" t="s">
        <v>370</v>
      </c>
      <c r="M577" s="25" t="s">
        <v>370</v>
      </c>
    </row>
    <row r="578" spans="1:13" x14ac:dyDescent="0.25">
      <c r="A578" s="2">
        <v>43064</v>
      </c>
      <c r="B578" s="1" t="str">
        <f>IF($D578="","",VLOOKUP($D578,table!$A$1:$D$289,2,FALSE))</f>
        <v/>
      </c>
      <c r="C578" s="1" t="str">
        <f>IF($D578="","",VLOOKUP($D578,table!$A$1:$D$289,3,FALSE))</f>
        <v/>
      </c>
      <c r="D578" s="3"/>
      <c r="E578" s="3">
        <v>20.100000000000001</v>
      </c>
      <c r="F578" s="3"/>
      <c r="G578" s="3"/>
      <c r="H578" s="3">
        <v>63.2</v>
      </c>
      <c r="I578" s="3"/>
      <c r="J578" s="3">
        <v>63.2</v>
      </c>
      <c r="L578" s="25" t="s">
        <v>29</v>
      </c>
      <c r="M578" s="25" t="s">
        <v>79</v>
      </c>
    </row>
    <row r="579" spans="1:13" x14ac:dyDescent="0.25">
      <c r="A579" s="2"/>
      <c r="B579" s="1" t="str">
        <f>IF($D579="","",VLOOKUP($D579,table!$A$1:$D$289,2,FALSE))</f>
        <v/>
      </c>
      <c r="C579" s="1" t="str">
        <f>IF($D579="","",VLOOKUP($D579,table!$A$1:$D$289,3,FALSE))</f>
        <v/>
      </c>
      <c r="D579" s="5"/>
      <c r="E579" s="5"/>
      <c r="F579" s="5"/>
      <c r="G579" s="5"/>
      <c r="H579" s="5"/>
      <c r="I579" s="5"/>
      <c r="J579" s="5"/>
      <c r="L579" s="25" t="s">
        <v>370</v>
      </c>
      <c r="M579" s="25" t="s">
        <v>370</v>
      </c>
    </row>
    <row r="580" spans="1:13" x14ac:dyDescent="0.25">
      <c r="A580" s="2">
        <v>43064</v>
      </c>
      <c r="B580" s="1" t="str">
        <f>IF($D580="","",VLOOKUP($D580,table!$A$1:$D$289,2,FALSE))</f>
        <v/>
      </c>
      <c r="C580" s="1" t="str">
        <f>IF($D580="","",VLOOKUP($D580,table!$A$1:$D$289,3,FALSE))</f>
        <v/>
      </c>
      <c r="D580" s="3"/>
      <c r="E580" s="3">
        <v>33.33</v>
      </c>
      <c r="F580" s="3"/>
      <c r="G580" s="3"/>
      <c r="H580" s="3">
        <v>100</v>
      </c>
      <c r="I580" s="3"/>
      <c r="J580" s="3">
        <v>100</v>
      </c>
      <c r="L580" s="25" t="s">
        <v>15</v>
      </c>
      <c r="M580" s="25" t="s">
        <v>72</v>
      </c>
    </row>
    <row r="581" spans="1:13" x14ac:dyDescent="0.25">
      <c r="A581" s="2"/>
      <c r="B581" s="1" t="str">
        <f>IF($D581="","",VLOOKUP($D581,table!$A$1:$D$289,2,FALSE))</f>
        <v/>
      </c>
      <c r="C581" s="1" t="str">
        <f>IF($D581="","",VLOOKUP($D581,table!$A$1:$D$289,3,FALSE))</f>
        <v/>
      </c>
      <c r="D581" s="5"/>
      <c r="E581" s="5"/>
      <c r="F581" s="5"/>
      <c r="G581" s="5"/>
      <c r="H581" s="5"/>
      <c r="I581" s="5"/>
      <c r="J581" s="5"/>
      <c r="L581" s="25" t="s">
        <v>370</v>
      </c>
      <c r="M581" s="25" t="s">
        <v>370</v>
      </c>
    </row>
    <row r="582" spans="1:13" x14ac:dyDescent="0.25">
      <c r="A582" s="2">
        <v>43064</v>
      </c>
      <c r="B582" s="1" t="str">
        <f>IF($D582="","",VLOOKUP($D582,table!$A$1:$D$289,2,FALSE))</f>
        <v/>
      </c>
      <c r="C582" s="1" t="str">
        <f>IF($D582="","",VLOOKUP($D582,table!$A$1:$D$289,3,FALSE))</f>
        <v/>
      </c>
      <c r="D582" s="3"/>
      <c r="E582" s="3">
        <v>44</v>
      </c>
      <c r="F582" s="3"/>
      <c r="G582" s="3"/>
      <c r="H582" s="3">
        <v>141.6</v>
      </c>
      <c r="I582" s="3"/>
      <c r="J582" s="3">
        <v>141.6</v>
      </c>
      <c r="L582" s="25" t="s">
        <v>15</v>
      </c>
      <c r="M582" s="25" t="s">
        <v>37</v>
      </c>
    </row>
    <row r="583" spans="1:13" x14ac:dyDescent="0.25">
      <c r="A583" s="2"/>
      <c r="B583" s="1" t="str">
        <f>IF($D583="","",VLOOKUP($D583,table!$A$1:$D$289,2,FALSE))</f>
        <v/>
      </c>
      <c r="C583" s="1" t="str">
        <f>IF($D583="","",VLOOKUP($D583,table!$A$1:$D$289,3,FALSE))</f>
        <v/>
      </c>
      <c r="D583" s="5"/>
      <c r="E583" s="5"/>
      <c r="F583" s="5"/>
      <c r="G583" s="5"/>
      <c r="H583" s="5"/>
      <c r="I583" s="5"/>
      <c r="J583" s="5"/>
      <c r="L583" s="25" t="s">
        <v>370</v>
      </c>
      <c r="M583" s="25" t="s">
        <v>370</v>
      </c>
    </row>
    <row r="584" spans="1:13" x14ac:dyDescent="0.25">
      <c r="A584" s="2">
        <v>43064</v>
      </c>
      <c r="B584" s="1" t="str">
        <f>IF($D584="","",VLOOKUP($D584,table!$A$1:$D$289,2,FALSE))</f>
        <v/>
      </c>
      <c r="C584" s="1" t="str">
        <f>IF($D584="","",VLOOKUP($D584,table!$A$1:$D$289,3,FALSE))</f>
        <v/>
      </c>
      <c r="D584" s="3"/>
      <c r="E584" s="3">
        <v>25.02</v>
      </c>
      <c r="F584" s="3"/>
      <c r="G584" s="3"/>
      <c r="H584" s="3"/>
      <c r="I584" s="3"/>
      <c r="J584" s="3"/>
      <c r="L584" s="25" t="s">
        <v>8</v>
      </c>
      <c r="M584" s="25" t="s">
        <v>10</v>
      </c>
    </row>
    <row r="585" spans="1:13" x14ac:dyDescent="0.25">
      <c r="A585" s="2"/>
      <c r="B585" s="1" t="str">
        <f>IF($D585="","",VLOOKUP($D585,table!$A$1:$D$289,2,FALSE))</f>
        <v/>
      </c>
      <c r="C585" s="1" t="str">
        <f>IF($D585="","",VLOOKUP($D585,table!$A$1:$D$289,3,FALSE))</f>
        <v/>
      </c>
      <c r="D585" s="5"/>
      <c r="E585" s="5"/>
      <c r="F585" s="5"/>
      <c r="G585" s="5"/>
      <c r="H585" s="5"/>
      <c r="I585" s="5"/>
      <c r="J585" s="5"/>
      <c r="L585" s="25" t="s">
        <v>370</v>
      </c>
      <c r="M585" s="25" t="s">
        <v>370</v>
      </c>
    </row>
    <row r="586" spans="1:13" x14ac:dyDescent="0.25">
      <c r="A586" s="2">
        <v>43064</v>
      </c>
      <c r="B586" s="1" t="str">
        <f>IF($D586="","",VLOOKUP($D586,table!$A$1:$D$289,2,FALSE))</f>
        <v/>
      </c>
      <c r="C586" s="1" t="str">
        <f>IF($D586="","",VLOOKUP($D586,table!$A$1:$D$289,3,FALSE))</f>
        <v/>
      </c>
      <c r="D586" s="3"/>
      <c r="E586" s="3">
        <v>25.02</v>
      </c>
      <c r="F586" s="3"/>
      <c r="G586" s="3"/>
      <c r="H586" s="3">
        <v>160</v>
      </c>
      <c r="I586" s="3"/>
      <c r="J586" s="3">
        <v>160</v>
      </c>
      <c r="L586" s="25" t="s">
        <v>8</v>
      </c>
      <c r="M586" s="25" t="s">
        <v>10</v>
      </c>
    </row>
    <row r="587" spans="1:13" x14ac:dyDescent="0.25">
      <c r="A587" s="2"/>
      <c r="B587" s="1" t="str">
        <f>IF($D587="","",VLOOKUP($D587,table!$A$1:$D$289,2,FALSE))</f>
        <v/>
      </c>
      <c r="C587" s="1" t="str">
        <f>IF($D587="","",VLOOKUP($D587,table!$A$1:$D$289,3,FALSE))</f>
        <v/>
      </c>
      <c r="D587" s="5"/>
      <c r="E587" s="5"/>
      <c r="F587" s="5"/>
      <c r="G587" s="5"/>
      <c r="H587" s="5"/>
      <c r="I587" s="5"/>
      <c r="J587" s="5"/>
      <c r="L587" s="25" t="s">
        <v>370</v>
      </c>
      <c r="M587" s="25" t="s">
        <v>370</v>
      </c>
    </row>
    <row r="588" spans="1:13" x14ac:dyDescent="0.25">
      <c r="A588" s="2">
        <v>43064</v>
      </c>
      <c r="B588" s="1" t="str">
        <f>IF($D588="","",VLOOKUP($D588,table!$A$1:$D$289,2,FALSE))</f>
        <v/>
      </c>
      <c r="C588" s="1" t="str">
        <f>IF($D588="","",VLOOKUP($D588,table!$A$1:$D$289,3,FALSE))</f>
        <v/>
      </c>
      <c r="D588" s="3"/>
      <c r="E588" s="3">
        <v>100.11</v>
      </c>
      <c r="F588" s="3"/>
      <c r="G588" s="3"/>
      <c r="H588" s="3">
        <v>337.03</v>
      </c>
      <c r="I588" s="3"/>
      <c r="J588" s="3">
        <v>337.03</v>
      </c>
      <c r="L588" s="25" t="s">
        <v>13</v>
      </c>
      <c r="M588" s="25" t="s">
        <v>53</v>
      </c>
    </row>
    <row r="589" spans="1:13" x14ac:dyDescent="0.25">
      <c r="A589" s="2"/>
      <c r="B589" s="1" t="str">
        <f>IF($D589="","",VLOOKUP($D589,table!$A$1:$D$289,2,FALSE))</f>
        <v/>
      </c>
      <c r="C589" s="1" t="str">
        <f>IF($D589="","",VLOOKUP($D589,table!$A$1:$D$289,3,FALSE))</f>
        <v/>
      </c>
      <c r="D589" s="5"/>
      <c r="E589" s="5"/>
      <c r="F589" s="5"/>
      <c r="G589" s="5"/>
      <c r="H589" s="5"/>
      <c r="I589" s="5"/>
      <c r="J589" s="5"/>
      <c r="L589" s="25" t="s">
        <v>370</v>
      </c>
      <c r="M589" s="25" t="s">
        <v>370</v>
      </c>
    </row>
    <row r="590" spans="1:13" x14ac:dyDescent="0.25">
      <c r="A590" s="2">
        <v>43064</v>
      </c>
      <c r="B590" s="1" t="str">
        <f>IF($D590="","",VLOOKUP($D590,table!$A$1:$D$289,2,FALSE))</f>
        <v/>
      </c>
      <c r="C590" s="1" t="str">
        <f>IF($D590="","",VLOOKUP($D590,table!$A$1:$D$289,3,FALSE))</f>
        <v/>
      </c>
      <c r="D590" s="3"/>
      <c r="E590" s="3">
        <v>939</v>
      </c>
      <c r="F590" s="3"/>
      <c r="G590" s="3"/>
      <c r="H590" s="3">
        <v>2999</v>
      </c>
      <c r="I590" s="3"/>
      <c r="J590" s="3">
        <v>2999</v>
      </c>
      <c r="L590" s="25" t="s">
        <v>18</v>
      </c>
      <c r="M590" s="25" t="s">
        <v>91</v>
      </c>
    </row>
    <row r="591" spans="1:13" x14ac:dyDescent="0.25">
      <c r="A591" s="2"/>
      <c r="B591" s="1" t="str">
        <f>IF($D591="","",VLOOKUP($D591,table!$A$1:$D$289,2,FALSE))</f>
        <v/>
      </c>
      <c r="C591" s="1" t="str">
        <f>IF($D591="","",VLOOKUP($D591,table!$A$1:$D$289,3,FALSE))</f>
        <v/>
      </c>
      <c r="D591" s="5"/>
      <c r="E591" s="5"/>
      <c r="F591" s="5"/>
      <c r="G591" s="5"/>
      <c r="H591" s="5"/>
      <c r="I591" s="5"/>
      <c r="J591" s="5"/>
      <c r="L591" s="25" t="s">
        <v>370</v>
      </c>
      <c r="M591" s="25" t="s">
        <v>370</v>
      </c>
    </row>
    <row r="592" spans="1:13" x14ac:dyDescent="0.25">
      <c r="A592" s="2">
        <v>43064</v>
      </c>
      <c r="B592" s="1" t="str">
        <f>IF($D592="","",VLOOKUP($D592,table!$A$1:$D$289,2,FALSE))</f>
        <v/>
      </c>
      <c r="C592" s="1" t="str">
        <f>IF($D592="","",VLOOKUP($D592,table!$A$1:$D$289,3,FALSE))</f>
        <v/>
      </c>
      <c r="D592" s="3"/>
      <c r="E592" s="3">
        <v>36.22</v>
      </c>
      <c r="F592" s="3"/>
      <c r="G592" s="3"/>
      <c r="H592" s="3">
        <v>112.5</v>
      </c>
      <c r="I592" s="3"/>
      <c r="J592" s="3">
        <v>112.5</v>
      </c>
      <c r="L592" s="25" t="s">
        <v>15</v>
      </c>
      <c r="M592" s="25" t="s">
        <v>90</v>
      </c>
    </row>
    <row r="593" spans="1:13" x14ac:dyDescent="0.25">
      <c r="A593" s="2"/>
      <c r="B593" s="1" t="str">
        <f>IF($D593="","",VLOOKUP($D593,table!$A$1:$D$289,2,FALSE))</f>
        <v/>
      </c>
      <c r="C593" s="1" t="str">
        <f>IF($D593="","",VLOOKUP($D593,table!$A$1:$D$289,3,FALSE))</f>
        <v/>
      </c>
      <c r="D593" s="5"/>
      <c r="E593" s="5"/>
      <c r="F593" s="5"/>
      <c r="G593" s="5"/>
      <c r="H593" s="5"/>
      <c r="I593" s="5"/>
      <c r="J593" s="5"/>
      <c r="L593" s="25" t="s">
        <v>370</v>
      </c>
      <c r="M593" s="25" t="s">
        <v>370</v>
      </c>
    </row>
    <row r="594" spans="1:13" x14ac:dyDescent="0.25">
      <c r="A594" s="2">
        <v>43064</v>
      </c>
      <c r="B594" s="1" t="str">
        <f>IF($D594="","",VLOOKUP($D594,table!$A$1:$D$289,2,FALSE))</f>
        <v/>
      </c>
      <c r="C594" s="1" t="str">
        <f>IF($D594="","",VLOOKUP($D594,table!$A$1:$D$289,3,FALSE))</f>
        <v/>
      </c>
      <c r="D594" s="3"/>
      <c r="E594" s="3">
        <v>95</v>
      </c>
      <c r="F594" s="3"/>
      <c r="G594" s="3"/>
      <c r="H594" s="3">
        <v>310</v>
      </c>
      <c r="I594" s="3"/>
      <c r="J594" s="3">
        <v>310</v>
      </c>
      <c r="L594" s="25" t="s">
        <v>64</v>
      </c>
      <c r="M594" s="25" t="s">
        <v>73</v>
      </c>
    </row>
    <row r="595" spans="1:13" x14ac:dyDescent="0.25">
      <c r="A595" s="2"/>
      <c r="B595" s="1" t="str">
        <f>IF($D595="","",VLOOKUP($D595,table!$A$1:$D$289,2,FALSE))</f>
        <v/>
      </c>
      <c r="C595" s="1" t="str">
        <f>IF($D595="","",VLOOKUP($D595,table!$A$1:$D$289,3,FALSE))</f>
        <v/>
      </c>
      <c r="D595" s="5"/>
      <c r="E595" s="5"/>
      <c r="F595" s="5"/>
      <c r="G595" s="5"/>
      <c r="H595" s="5"/>
      <c r="I595" s="5"/>
      <c r="J595" s="5"/>
      <c r="L595" s="25" t="s">
        <v>370</v>
      </c>
      <c r="M595" s="25" t="s">
        <v>370</v>
      </c>
    </row>
    <row r="596" spans="1:13" x14ac:dyDescent="0.25">
      <c r="A596" s="2">
        <v>43064</v>
      </c>
      <c r="B596" s="1" t="str">
        <f>IF($D596="","",VLOOKUP($D596,table!$A$1:$D$289,2,FALSE))</f>
        <v/>
      </c>
      <c r="C596" s="1" t="str">
        <f>IF($D596="","",VLOOKUP($D596,table!$A$1:$D$289,3,FALSE))</f>
        <v/>
      </c>
      <c r="D596" s="3"/>
      <c r="E596" s="3">
        <v>72</v>
      </c>
      <c r="F596" s="3"/>
      <c r="G596" s="3"/>
      <c r="H596" s="3">
        <v>241.65</v>
      </c>
      <c r="I596" s="3"/>
      <c r="J596" s="3">
        <v>241.65</v>
      </c>
      <c r="L596" s="25" t="s">
        <v>20</v>
      </c>
      <c r="M596" s="25" t="s">
        <v>34</v>
      </c>
    </row>
    <row r="597" spans="1:13" x14ac:dyDescent="0.25">
      <c r="A597" s="2"/>
      <c r="B597" s="1" t="str">
        <f>IF($D597="","",VLOOKUP($D597,table!$A$1:$D$289,2,FALSE))</f>
        <v/>
      </c>
      <c r="C597" s="1" t="str">
        <f>IF($D597="","",VLOOKUP($D597,table!$A$1:$D$289,3,FALSE))</f>
        <v/>
      </c>
      <c r="D597" s="5"/>
      <c r="E597" s="5"/>
      <c r="F597" s="5"/>
      <c r="G597" s="5"/>
      <c r="H597" s="5"/>
      <c r="I597" s="5"/>
      <c r="J597" s="5"/>
      <c r="L597" s="25" t="s">
        <v>370</v>
      </c>
      <c r="M597" s="25" t="s">
        <v>370</v>
      </c>
    </row>
    <row r="598" spans="1:13" x14ac:dyDescent="0.25">
      <c r="A598" s="2">
        <v>43065</v>
      </c>
      <c r="B598" s="1" t="str">
        <f>IF($D598="","",VLOOKUP($D598,table!$A$1:$D$289,2,FALSE))</f>
        <v/>
      </c>
      <c r="C598" s="1" t="str">
        <f>IF($D598="","",VLOOKUP($D598,table!$A$1:$D$289,3,FALSE))</f>
        <v/>
      </c>
      <c r="D598" s="3"/>
      <c r="E598" s="3">
        <v>33.33</v>
      </c>
      <c r="F598" s="3"/>
      <c r="G598" s="3"/>
      <c r="H598" s="3">
        <v>108</v>
      </c>
      <c r="I598" s="3"/>
      <c r="J598" s="3">
        <v>108</v>
      </c>
      <c r="L598" s="25" t="s">
        <v>15</v>
      </c>
      <c r="M598" s="25" t="s">
        <v>72</v>
      </c>
    </row>
    <row r="599" spans="1:13" x14ac:dyDescent="0.25">
      <c r="A599" s="2"/>
      <c r="B599" s="1" t="str">
        <f>IF($D599="","",VLOOKUP($D599,table!$A$1:$D$289,2,FALSE))</f>
        <v/>
      </c>
      <c r="C599" s="1" t="str">
        <f>IF($D599="","",VLOOKUP($D599,table!$A$1:$D$289,3,FALSE))</f>
        <v/>
      </c>
      <c r="D599" s="5"/>
      <c r="E599" s="5"/>
      <c r="F599" s="5"/>
      <c r="G599" s="5"/>
      <c r="H599" s="5"/>
      <c r="I599" s="5"/>
      <c r="J599" s="5"/>
      <c r="L599" s="25" t="s">
        <v>370</v>
      </c>
      <c r="M599" s="25" t="s">
        <v>370</v>
      </c>
    </row>
    <row r="600" spans="1:13" x14ac:dyDescent="0.25">
      <c r="A600" s="2">
        <v>43065</v>
      </c>
      <c r="B600" s="1" t="str">
        <f>IF($D600="","",VLOOKUP($D600,table!$A$1:$D$289,2,FALSE))</f>
        <v/>
      </c>
      <c r="C600" s="1" t="str">
        <f>IF($D600="","",VLOOKUP($D600,table!$A$1:$D$289,3,FALSE))</f>
        <v/>
      </c>
      <c r="D600" s="3"/>
      <c r="E600" s="3">
        <v>95</v>
      </c>
      <c r="F600" s="3"/>
      <c r="G600" s="3"/>
      <c r="H600" s="3">
        <v>300</v>
      </c>
      <c r="I600" s="3"/>
      <c r="J600" s="3">
        <v>300</v>
      </c>
      <c r="L600" s="25" t="s">
        <v>64</v>
      </c>
      <c r="M600" s="25" t="s">
        <v>73</v>
      </c>
    </row>
    <row r="601" spans="1:13" x14ac:dyDescent="0.25">
      <c r="A601" s="2"/>
      <c r="B601" s="1" t="str">
        <f>IF($D601="","",VLOOKUP($D601,table!$A$1:$D$289,2,FALSE))</f>
        <v/>
      </c>
      <c r="C601" s="1" t="str">
        <f>IF($D601="","",VLOOKUP($D601,table!$A$1:$D$289,3,FALSE))</f>
        <v/>
      </c>
      <c r="D601" s="5"/>
      <c r="E601" s="5"/>
      <c r="F601" s="5"/>
      <c r="G601" s="5"/>
      <c r="H601" s="5"/>
      <c r="I601" s="5"/>
      <c r="J601" s="5"/>
      <c r="L601" s="25" t="s">
        <v>370</v>
      </c>
      <c r="M601" s="25" t="s">
        <v>370</v>
      </c>
    </row>
    <row r="602" spans="1:13" x14ac:dyDescent="0.25">
      <c r="A602" s="2">
        <v>43065</v>
      </c>
      <c r="B602" s="1" t="str">
        <f>IF($D602="","",VLOOKUP($D602,table!$A$1:$D$289,2,FALSE))</f>
        <v/>
      </c>
      <c r="C602" s="1" t="str">
        <f>IF($D602="","",VLOOKUP($D602,table!$A$1:$D$289,3,FALSE))</f>
        <v/>
      </c>
      <c r="D602" s="3"/>
      <c r="E602" s="3">
        <v>34</v>
      </c>
      <c r="F602" s="3"/>
      <c r="G602" s="3"/>
      <c r="H602" s="3">
        <v>112.5</v>
      </c>
      <c r="I602" s="3"/>
      <c r="J602" s="3">
        <v>112.5</v>
      </c>
      <c r="L602" s="25" t="s">
        <v>20</v>
      </c>
      <c r="M602" s="25" t="s">
        <v>28</v>
      </c>
    </row>
    <row r="603" spans="1:13" x14ac:dyDescent="0.25">
      <c r="A603" s="2"/>
      <c r="B603" s="1" t="str">
        <f>IF($D603="","",VLOOKUP($D603,table!$A$1:$D$289,2,FALSE))</f>
        <v/>
      </c>
      <c r="C603" s="1" t="str">
        <f>IF($D603="","",VLOOKUP($D603,table!$A$1:$D$289,3,FALSE))</f>
        <v/>
      </c>
      <c r="D603" s="5"/>
      <c r="E603" s="5"/>
      <c r="F603" s="5"/>
      <c r="G603" s="5"/>
      <c r="H603" s="5"/>
      <c r="I603" s="5"/>
      <c r="J603" s="5"/>
      <c r="L603" s="25" t="s">
        <v>370</v>
      </c>
      <c r="M603" s="25" t="s">
        <v>370</v>
      </c>
    </row>
    <row r="604" spans="1:13" x14ac:dyDescent="0.25">
      <c r="A604" s="2">
        <v>43065</v>
      </c>
      <c r="B604" s="1" t="str">
        <f>IF($D604="","",VLOOKUP($D604,table!$A$1:$D$289,2,FALSE))</f>
        <v/>
      </c>
      <c r="C604" s="1" t="str">
        <f>IF($D604="","",VLOOKUP($D604,table!$A$1:$D$289,3,FALSE))</f>
        <v/>
      </c>
      <c r="D604" s="3"/>
      <c r="E604" s="3"/>
      <c r="F604" s="3"/>
      <c r="G604" s="3"/>
      <c r="H604" s="3"/>
      <c r="I604" s="3"/>
      <c r="J604" s="3"/>
      <c r="L604" s="25" t="s">
        <v>11</v>
      </c>
      <c r="M604" s="25" t="s">
        <v>92</v>
      </c>
    </row>
    <row r="605" spans="1:13" x14ac:dyDescent="0.25">
      <c r="A605" s="2"/>
      <c r="B605" s="1" t="str">
        <f>IF($D605="","",VLOOKUP($D605,table!$A$1:$D$289,2,FALSE))</f>
        <v/>
      </c>
      <c r="C605" s="1" t="str">
        <f>IF($D605="","",VLOOKUP($D605,table!$A$1:$D$289,3,FALSE))</f>
        <v/>
      </c>
      <c r="D605" s="5"/>
      <c r="E605" s="5"/>
      <c r="F605" s="5"/>
      <c r="G605" s="5"/>
      <c r="H605" s="5"/>
      <c r="I605" s="5"/>
      <c r="J605" s="5"/>
      <c r="L605" s="25" t="s">
        <v>370</v>
      </c>
      <c r="M605" s="25" t="s">
        <v>370</v>
      </c>
    </row>
    <row r="606" spans="1:13" x14ac:dyDescent="0.25">
      <c r="A606" s="2">
        <v>43065</v>
      </c>
      <c r="B606" s="1" t="str">
        <f>IF($D606="","",VLOOKUP($D606,table!$A$1:$D$289,2,FALSE))</f>
        <v/>
      </c>
      <c r="C606" s="1" t="str">
        <f>IF($D606="","",VLOOKUP($D606,table!$A$1:$D$289,3,FALSE))</f>
        <v/>
      </c>
      <c r="D606" s="3"/>
      <c r="E606" s="3"/>
      <c r="F606" s="3"/>
      <c r="G606" s="3"/>
      <c r="H606" s="3">
        <v>1400</v>
      </c>
      <c r="I606" s="3"/>
      <c r="J606" s="3"/>
      <c r="L606" s="25" t="s">
        <v>11</v>
      </c>
      <c r="M606" s="25" t="s">
        <v>93</v>
      </c>
    </row>
    <row r="607" spans="1:13" x14ac:dyDescent="0.25">
      <c r="A607" s="2"/>
      <c r="B607" s="1" t="str">
        <f>IF($D607="","",VLOOKUP($D607,table!$A$1:$D$289,2,FALSE))</f>
        <v/>
      </c>
      <c r="C607" s="1" t="str">
        <f>IF($D607="","",VLOOKUP($D607,table!$A$1:$D$289,3,FALSE))</f>
        <v/>
      </c>
      <c r="D607" s="5"/>
      <c r="E607" s="5"/>
      <c r="F607" s="5"/>
      <c r="G607" s="5"/>
      <c r="H607" s="5"/>
      <c r="I607" s="5"/>
      <c r="J607" s="5"/>
      <c r="L607" s="25" t="s">
        <v>370</v>
      </c>
      <c r="M607" s="25" t="s">
        <v>370</v>
      </c>
    </row>
    <row r="608" spans="1:13" x14ac:dyDescent="0.25">
      <c r="A608" s="2">
        <v>43065</v>
      </c>
      <c r="B608" s="1" t="str">
        <f>IF($D608="","",VLOOKUP($D608,table!$A$1:$D$289,2,FALSE))</f>
        <v/>
      </c>
      <c r="C608" s="1" t="str">
        <f>IF($D608="","",VLOOKUP($D608,table!$A$1:$D$289,3,FALSE))</f>
        <v/>
      </c>
      <c r="D608" s="3"/>
      <c r="E608" s="3"/>
      <c r="F608" s="3">
        <v>390</v>
      </c>
      <c r="G608" s="3"/>
      <c r="H608" s="3">
        <v>2200</v>
      </c>
      <c r="I608" s="3"/>
      <c r="J608" s="3">
        <v>3990</v>
      </c>
      <c r="L608" s="25" t="s">
        <v>22</v>
      </c>
      <c r="M608" s="25" t="s">
        <v>94</v>
      </c>
    </row>
    <row r="609" spans="1:13" x14ac:dyDescent="0.25">
      <c r="A609" s="2"/>
      <c r="B609" s="1" t="str">
        <f>IF($D609="","",VLOOKUP($D609,table!$A$1:$D$289,2,FALSE))</f>
        <v/>
      </c>
      <c r="C609" s="1" t="str">
        <f>IF($D609="","",VLOOKUP($D609,table!$A$1:$D$289,3,FALSE))</f>
        <v/>
      </c>
      <c r="D609" s="5"/>
      <c r="E609" s="5"/>
      <c r="F609" s="5"/>
      <c r="G609" s="5"/>
      <c r="H609" s="5"/>
      <c r="I609" s="5"/>
      <c r="J609" s="5"/>
      <c r="L609" s="25" t="s">
        <v>370</v>
      </c>
      <c r="M609" s="25" t="s">
        <v>370</v>
      </c>
    </row>
    <row r="610" spans="1:13" x14ac:dyDescent="0.25">
      <c r="A610" s="2">
        <v>43065</v>
      </c>
      <c r="B610" s="1" t="str">
        <f>IF($D610="","",VLOOKUP($D610,table!$A$1:$D$289,2,FALSE))</f>
        <v/>
      </c>
      <c r="C610" s="1" t="str">
        <f>IF($D610="","",VLOOKUP($D610,table!$A$1:$D$289,3,FALSE))</f>
        <v/>
      </c>
      <c r="D610" s="3"/>
      <c r="E610" s="3">
        <v>16</v>
      </c>
      <c r="F610" s="3"/>
      <c r="G610" s="3"/>
      <c r="H610" s="3">
        <v>50</v>
      </c>
      <c r="I610" s="3"/>
      <c r="J610" s="3">
        <v>50</v>
      </c>
      <c r="L610" s="25" t="s">
        <v>42</v>
      </c>
      <c r="M610" s="25" t="s">
        <v>43</v>
      </c>
    </row>
    <row r="611" spans="1:13" x14ac:dyDescent="0.25">
      <c r="A611" s="2"/>
      <c r="B611" s="1" t="str">
        <f>IF($D611="","",VLOOKUP($D611,table!$A$1:$D$289,2,FALSE))</f>
        <v/>
      </c>
      <c r="C611" s="1" t="str">
        <f>IF($D611="","",VLOOKUP($D611,table!$A$1:$D$289,3,FALSE))</f>
        <v/>
      </c>
      <c r="D611" s="5"/>
      <c r="E611" s="5"/>
      <c r="F611" s="5"/>
      <c r="G611" s="5"/>
      <c r="H611" s="5"/>
      <c r="I611" s="5"/>
      <c r="J611" s="5"/>
      <c r="L611" s="25" t="s">
        <v>370</v>
      </c>
      <c r="M611" s="25" t="s">
        <v>370</v>
      </c>
    </row>
    <row r="612" spans="1:13" x14ac:dyDescent="0.25">
      <c r="A612" s="2">
        <v>43065</v>
      </c>
      <c r="B612" s="1" t="str">
        <f>IF($D612="","",VLOOKUP($D612,table!$A$1:$D$289,2,FALSE))</f>
        <v/>
      </c>
      <c r="C612" s="1" t="str">
        <f>IF($D612="","",VLOOKUP($D612,table!$A$1:$D$289,3,FALSE))</f>
        <v/>
      </c>
      <c r="D612" s="3"/>
      <c r="E612" s="3">
        <v>33.31</v>
      </c>
      <c r="F612" s="3"/>
      <c r="G612" s="3"/>
      <c r="H612" s="3">
        <v>100</v>
      </c>
      <c r="I612" s="3"/>
      <c r="J612" s="3">
        <v>100</v>
      </c>
      <c r="L612" s="25" t="s">
        <v>15</v>
      </c>
      <c r="M612" s="25" t="s">
        <v>58</v>
      </c>
    </row>
    <row r="613" spans="1:13" x14ac:dyDescent="0.25">
      <c r="A613" s="2"/>
      <c r="B613" s="1" t="str">
        <f>IF($D613="","",VLOOKUP($D613,table!$A$1:$D$289,2,FALSE))</f>
        <v/>
      </c>
      <c r="C613" s="1" t="str">
        <f>IF($D613="","",VLOOKUP($D613,table!$A$1:$D$289,3,FALSE))</f>
        <v/>
      </c>
      <c r="D613" s="5"/>
      <c r="E613" s="5"/>
      <c r="F613" s="5"/>
      <c r="G613" s="5"/>
      <c r="H613" s="5"/>
      <c r="I613" s="5"/>
      <c r="J613" s="5"/>
      <c r="L613" s="25" t="s">
        <v>370</v>
      </c>
      <c r="M613" s="25" t="s">
        <v>370</v>
      </c>
    </row>
    <row r="614" spans="1:13" x14ac:dyDescent="0.25">
      <c r="A614" s="2">
        <v>43065</v>
      </c>
      <c r="B614" s="1" t="str">
        <f>IF($D614="","",VLOOKUP($D614,table!$A$1:$D$289,2,FALSE))</f>
        <v/>
      </c>
      <c r="C614" s="1" t="str">
        <f>IF($D614="","",VLOOKUP($D614,table!$A$1:$D$289,3,FALSE))</f>
        <v/>
      </c>
      <c r="D614" s="3"/>
      <c r="E614" s="3">
        <v>34</v>
      </c>
      <c r="F614" s="3"/>
      <c r="G614" s="3"/>
      <c r="H614" s="3">
        <v>100</v>
      </c>
      <c r="I614" s="3"/>
      <c r="J614" s="3">
        <v>100</v>
      </c>
      <c r="L614" s="25" t="s">
        <v>20</v>
      </c>
      <c r="M614" s="25" t="s">
        <v>28</v>
      </c>
    </row>
    <row r="615" spans="1:13" x14ac:dyDescent="0.25">
      <c r="A615" s="2"/>
      <c r="B615" s="1" t="str">
        <f>IF($D615="","",VLOOKUP($D615,table!$A$1:$D$289,2,FALSE))</f>
        <v/>
      </c>
      <c r="C615" s="1" t="str">
        <f>IF($D615="","",VLOOKUP($D615,table!$A$1:$D$289,3,FALSE))</f>
        <v/>
      </c>
      <c r="D615" s="5"/>
      <c r="E615" s="5"/>
      <c r="F615" s="5"/>
      <c r="G615" s="5"/>
      <c r="H615" s="5"/>
      <c r="I615" s="5"/>
      <c r="J615" s="5"/>
      <c r="L615" s="25" t="s">
        <v>370</v>
      </c>
      <c r="M615" s="25" t="s">
        <v>370</v>
      </c>
    </row>
    <row r="616" spans="1:13" x14ac:dyDescent="0.25">
      <c r="A616" s="2">
        <v>43065</v>
      </c>
      <c r="B616" s="1" t="str">
        <f>IF($D616="","",VLOOKUP($D616,table!$A$1:$D$289,2,FALSE))</f>
        <v/>
      </c>
      <c r="C616" s="1" t="str">
        <f>IF($D616="","",VLOOKUP($D616,table!$A$1:$D$289,3,FALSE))</f>
        <v/>
      </c>
      <c r="D616" s="3"/>
      <c r="E616" s="3">
        <v>33.31</v>
      </c>
      <c r="F616" s="3"/>
      <c r="G616" s="3"/>
      <c r="H616" s="3">
        <v>100</v>
      </c>
      <c r="I616" s="3"/>
      <c r="J616" s="3">
        <v>100</v>
      </c>
      <c r="L616" s="25" t="s">
        <v>15</v>
      </c>
      <c r="M616" s="25" t="s">
        <v>58</v>
      </c>
    </row>
    <row r="617" spans="1:13" x14ac:dyDescent="0.25">
      <c r="A617" s="2"/>
      <c r="B617" s="1" t="str">
        <f>IF($D617="","",VLOOKUP($D617,table!$A$1:$D$289,2,FALSE))</f>
        <v/>
      </c>
      <c r="C617" s="1" t="str">
        <f>IF($D617="","",VLOOKUP($D617,table!$A$1:$D$289,3,FALSE))</f>
        <v/>
      </c>
      <c r="D617" s="5"/>
      <c r="E617" s="5"/>
      <c r="F617" s="5"/>
      <c r="G617" s="5"/>
      <c r="H617" s="5"/>
      <c r="I617" s="5"/>
      <c r="J617" s="5"/>
      <c r="L617" s="25" t="s">
        <v>370</v>
      </c>
      <c r="M617" s="25" t="s">
        <v>370</v>
      </c>
    </row>
    <row r="618" spans="1:13" x14ac:dyDescent="0.25">
      <c r="A618" s="2">
        <v>43065</v>
      </c>
      <c r="B618" s="1" t="str">
        <f>IF($D618="","",VLOOKUP($D618,table!$A$1:$D$289,2,FALSE))</f>
        <v/>
      </c>
      <c r="C618" s="1" t="str">
        <f>IF($D618="","",VLOOKUP($D618,table!$A$1:$D$289,3,FALSE))</f>
        <v/>
      </c>
      <c r="D618" s="3"/>
      <c r="E618" s="3">
        <v>56.02</v>
      </c>
      <c r="F618" s="3"/>
      <c r="G618" s="3"/>
      <c r="H618" s="3">
        <v>196</v>
      </c>
      <c r="I618" s="3"/>
      <c r="J618" s="3">
        <v>196</v>
      </c>
      <c r="L618" s="25" t="s">
        <v>20</v>
      </c>
      <c r="M618" s="25" t="s">
        <v>82</v>
      </c>
    </row>
    <row r="619" spans="1:13" x14ac:dyDescent="0.25">
      <c r="A619" s="2"/>
      <c r="B619" s="1" t="str">
        <f>IF($D619="","",VLOOKUP($D619,table!$A$1:$D$289,2,FALSE))</f>
        <v/>
      </c>
      <c r="C619" s="1" t="str">
        <f>IF($D619="","",VLOOKUP($D619,table!$A$1:$D$289,3,FALSE))</f>
        <v/>
      </c>
      <c r="D619" s="5"/>
      <c r="E619" s="5"/>
      <c r="F619" s="5"/>
      <c r="G619" s="5"/>
      <c r="H619" s="5"/>
      <c r="I619" s="5"/>
      <c r="J619" s="5"/>
      <c r="L619" s="25" t="s">
        <v>370</v>
      </c>
      <c r="M619" s="25" t="s">
        <v>370</v>
      </c>
    </row>
    <row r="620" spans="1:13" x14ac:dyDescent="0.25">
      <c r="A620" s="2">
        <v>43065</v>
      </c>
      <c r="B620" s="1" t="str">
        <f>IF($D620="","",VLOOKUP($D620,table!$A$1:$D$289,2,FALSE))</f>
        <v/>
      </c>
      <c r="C620" s="1" t="str">
        <f>IF($D620="","",VLOOKUP($D620,table!$A$1:$D$289,3,FALSE))</f>
        <v/>
      </c>
      <c r="D620" s="3"/>
      <c r="E620" s="3">
        <v>55</v>
      </c>
      <c r="F620" s="3"/>
      <c r="G620" s="3"/>
      <c r="H620" s="3">
        <v>192</v>
      </c>
      <c r="I620" s="3"/>
      <c r="J620" s="3">
        <v>192</v>
      </c>
      <c r="L620" s="25" t="s">
        <v>8</v>
      </c>
      <c r="M620" s="25" t="s">
        <v>62</v>
      </c>
    </row>
    <row r="621" spans="1:13" x14ac:dyDescent="0.25">
      <c r="A621" s="2"/>
      <c r="B621" s="1" t="str">
        <f>IF($D621="","",VLOOKUP($D621,table!$A$1:$D$289,2,FALSE))</f>
        <v/>
      </c>
      <c r="C621" s="1" t="str">
        <f>IF($D621="","",VLOOKUP($D621,table!$A$1:$D$289,3,FALSE))</f>
        <v/>
      </c>
      <c r="D621" s="5"/>
      <c r="E621" s="5"/>
      <c r="F621" s="5"/>
      <c r="G621" s="5"/>
      <c r="H621" s="5"/>
      <c r="I621" s="5"/>
      <c r="J621" s="5"/>
      <c r="L621" s="25" t="s">
        <v>370</v>
      </c>
      <c r="M621" s="25" t="s">
        <v>370</v>
      </c>
    </row>
    <row r="622" spans="1:13" x14ac:dyDescent="0.25">
      <c r="A622" s="2">
        <v>43065</v>
      </c>
      <c r="B622" s="1" t="str">
        <f>IF($D622="","",VLOOKUP($D622,table!$A$1:$D$289,2,FALSE))</f>
        <v/>
      </c>
      <c r="C622" s="1" t="str">
        <f>IF($D622="","",VLOOKUP($D622,table!$A$1:$D$289,3,FALSE))</f>
        <v/>
      </c>
      <c r="D622" s="3"/>
      <c r="E622" s="3"/>
      <c r="F622" s="3"/>
      <c r="G622" s="3"/>
      <c r="H622" s="3">
        <v>80</v>
      </c>
      <c r="I622" s="3"/>
      <c r="J622" s="3">
        <v>80</v>
      </c>
      <c r="L622" s="25" t="s">
        <v>11</v>
      </c>
      <c r="M622" s="25" t="s">
        <v>74</v>
      </c>
    </row>
    <row r="623" spans="1:13" x14ac:dyDescent="0.25">
      <c r="A623" s="2"/>
      <c r="B623" s="1" t="str">
        <f>IF($D623="","",VLOOKUP($D623,table!$A$1:$D$289,2,FALSE))</f>
        <v/>
      </c>
      <c r="C623" s="1" t="str">
        <f>IF($D623="","",VLOOKUP($D623,table!$A$1:$D$289,3,FALSE))</f>
        <v/>
      </c>
      <c r="D623" s="5"/>
      <c r="E623" s="5"/>
      <c r="F623" s="5"/>
      <c r="G623" s="5"/>
      <c r="H623" s="5"/>
      <c r="I623" s="5"/>
      <c r="J623" s="5"/>
      <c r="L623" s="25" t="s">
        <v>370</v>
      </c>
      <c r="M623" s="25" t="s">
        <v>370</v>
      </c>
    </row>
    <row r="624" spans="1:13" x14ac:dyDescent="0.25">
      <c r="A624" s="2">
        <v>43065</v>
      </c>
      <c r="B624" s="1" t="str">
        <f>IF($D624="","",VLOOKUP($D624,table!$A$1:$D$289,2,FALSE))</f>
        <v/>
      </c>
      <c r="C624" s="1" t="str">
        <f>IF($D624="","",VLOOKUP($D624,table!$A$1:$D$289,3,FALSE))</f>
        <v/>
      </c>
      <c r="D624" s="3"/>
      <c r="E624" s="3">
        <v>130.05000000000001</v>
      </c>
      <c r="F624" s="3"/>
      <c r="G624" s="3"/>
      <c r="H624" s="3"/>
      <c r="I624" s="3"/>
      <c r="J624" s="3"/>
      <c r="L624" s="25" t="s">
        <v>6</v>
      </c>
      <c r="M624" s="25" t="s">
        <v>7</v>
      </c>
    </row>
    <row r="625" spans="1:13" x14ac:dyDescent="0.25">
      <c r="A625" s="2"/>
      <c r="B625" s="1" t="str">
        <f>IF($D625="","",VLOOKUP($D625,table!$A$1:$D$289,2,FALSE))</f>
        <v/>
      </c>
      <c r="C625" s="1" t="str">
        <f>IF($D625="","",VLOOKUP($D625,table!$A$1:$D$289,3,FALSE))</f>
        <v/>
      </c>
      <c r="D625" s="5"/>
      <c r="E625" s="5"/>
      <c r="F625" s="5"/>
      <c r="G625" s="5"/>
      <c r="H625" s="5"/>
      <c r="I625" s="5"/>
      <c r="J625" s="5"/>
      <c r="L625" s="25" t="s">
        <v>370</v>
      </c>
      <c r="M625" s="25" t="s">
        <v>370</v>
      </c>
    </row>
    <row r="626" spans="1:13" x14ac:dyDescent="0.25">
      <c r="A626" s="2">
        <v>43065</v>
      </c>
      <c r="B626" s="1" t="str">
        <f>IF($D626="","",VLOOKUP($D626,table!$A$1:$D$289,2,FALSE))</f>
        <v/>
      </c>
      <c r="C626" s="1" t="str">
        <f>IF($D626="","",VLOOKUP($D626,table!$A$1:$D$289,3,FALSE))</f>
        <v/>
      </c>
      <c r="D626" s="3"/>
      <c r="E626" s="3">
        <v>25.02</v>
      </c>
      <c r="F626" s="3"/>
      <c r="G626" s="3"/>
      <c r="H626" s="3">
        <v>500</v>
      </c>
      <c r="I626" s="3"/>
      <c r="J626" s="3">
        <v>500</v>
      </c>
      <c r="L626" s="25" t="s">
        <v>8</v>
      </c>
      <c r="M626" s="25" t="s">
        <v>10</v>
      </c>
    </row>
    <row r="627" spans="1:13" x14ac:dyDescent="0.25">
      <c r="A627" s="2"/>
      <c r="B627" s="1" t="str">
        <f>IF($D627="","",VLOOKUP($D627,table!$A$1:$D$289,2,FALSE))</f>
        <v/>
      </c>
      <c r="C627" s="1" t="str">
        <f>IF($D627="","",VLOOKUP($D627,table!$A$1:$D$289,3,FALSE))</f>
        <v/>
      </c>
      <c r="D627" s="5"/>
      <c r="E627" s="5"/>
      <c r="F627" s="5"/>
      <c r="G627" s="5"/>
      <c r="H627" s="5"/>
      <c r="I627" s="5"/>
      <c r="J627" s="5"/>
      <c r="L627" s="25" t="s">
        <v>370</v>
      </c>
      <c r="M627" s="25" t="s">
        <v>370</v>
      </c>
    </row>
    <row r="628" spans="1:13" x14ac:dyDescent="0.25">
      <c r="A628" s="2">
        <v>43065</v>
      </c>
      <c r="B628" s="1" t="str">
        <f>IF($D628="","",VLOOKUP($D628,table!$A$1:$D$289,2,FALSE))</f>
        <v/>
      </c>
      <c r="C628" s="1" t="str">
        <f>IF($D628="","",VLOOKUP($D628,table!$A$1:$D$289,3,FALSE))</f>
        <v/>
      </c>
      <c r="D628" s="3"/>
      <c r="E628" s="3">
        <v>58.01</v>
      </c>
      <c r="F628" s="3"/>
      <c r="G628" s="3"/>
      <c r="H628" s="3">
        <v>192</v>
      </c>
      <c r="I628" s="3"/>
      <c r="J628" s="3">
        <v>192</v>
      </c>
      <c r="L628" s="25" t="s">
        <v>20</v>
      </c>
      <c r="M628" s="25" t="s">
        <v>67</v>
      </c>
    </row>
    <row r="629" spans="1:13" x14ac:dyDescent="0.25">
      <c r="A629" s="2"/>
      <c r="B629" s="1" t="str">
        <f>IF($D629="","",VLOOKUP($D629,table!$A$1:$D$289,2,FALSE))</f>
        <v/>
      </c>
      <c r="C629" s="1" t="str">
        <f>IF($D629="","",VLOOKUP($D629,table!$A$1:$D$289,3,FALSE))</f>
        <v/>
      </c>
      <c r="D629" s="5"/>
      <c r="E629" s="5"/>
      <c r="F629" s="5"/>
      <c r="G629" s="5"/>
      <c r="H629" s="5"/>
      <c r="I629" s="5"/>
      <c r="J629" s="5"/>
      <c r="L629" s="25" t="s">
        <v>370</v>
      </c>
      <c r="M629" s="25" t="s">
        <v>370</v>
      </c>
    </row>
    <row r="630" spans="1:13" x14ac:dyDescent="0.25">
      <c r="A630" s="2">
        <v>43065</v>
      </c>
      <c r="B630" s="1" t="str">
        <f>IF($D630="","",VLOOKUP($D630,table!$A$1:$D$289,2,FALSE))</f>
        <v/>
      </c>
      <c r="C630" s="1" t="str">
        <f>IF($D630="","",VLOOKUP($D630,table!$A$1:$D$289,3,FALSE))</f>
        <v/>
      </c>
      <c r="D630" s="3"/>
      <c r="E630" s="3">
        <v>52.01</v>
      </c>
      <c r="F630" s="3"/>
      <c r="G630" s="3"/>
      <c r="H630" s="3">
        <v>168</v>
      </c>
      <c r="I630" s="3"/>
      <c r="J630" s="3">
        <v>168</v>
      </c>
      <c r="L630" s="25" t="s">
        <v>20</v>
      </c>
      <c r="M630" s="25" t="s">
        <v>26</v>
      </c>
    </row>
    <row r="631" spans="1:13" x14ac:dyDescent="0.25">
      <c r="A631" s="2"/>
      <c r="B631" s="1" t="str">
        <f>IF($D631="","",VLOOKUP($D631,table!$A$1:$D$289,2,FALSE))</f>
        <v/>
      </c>
      <c r="C631" s="1" t="str">
        <f>IF($D631="","",VLOOKUP($D631,table!$A$1:$D$289,3,FALSE))</f>
        <v/>
      </c>
      <c r="D631" s="5"/>
      <c r="E631" s="5"/>
      <c r="F631" s="5"/>
      <c r="G631" s="5"/>
      <c r="H631" s="5"/>
      <c r="I631" s="5"/>
      <c r="J631" s="5"/>
      <c r="L631" s="25" t="s">
        <v>370</v>
      </c>
      <c r="M631" s="25" t="s">
        <v>370</v>
      </c>
    </row>
    <row r="632" spans="1:13" x14ac:dyDescent="0.25">
      <c r="A632" s="2">
        <v>43066</v>
      </c>
      <c r="B632" s="1" t="str">
        <f>IF($D632="","",VLOOKUP($D632,table!$A$1:$D$289,2,FALSE))</f>
        <v/>
      </c>
      <c r="C632" s="1" t="str">
        <f>IF($D632="","",VLOOKUP($D632,table!$A$1:$D$289,3,FALSE))</f>
        <v/>
      </c>
      <c r="D632" s="3"/>
      <c r="E632" s="3">
        <v>58.01</v>
      </c>
      <c r="F632" s="3"/>
      <c r="G632" s="3"/>
      <c r="H632" s="3">
        <v>209</v>
      </c>
      <c r="I632" s="3"/>
      <c r="J632" s="3">
        <v>209</v>
      </c>
      <c r="L632" s="25" t="s">
        <v>20</v>
      </c>
      <c r="M632" s="25" t="s">
        <v>67</v>
      </c>
    </row>
    <row r="633" spans="1:13" x14ac:dyDescent="0.25">
      <c r="A633" s="2"/>
      <c r="B633" s="1" t="str">
        <f>IF($D633="","",VLOOKUP($D633,table!$A$1:$D$289,2,FALSE))</f>
        <v/>
      </c>
      <c r="C633" s="1" t="str">
        <f>IF($D633="","",VLOOKUP($D633,table!$A$1:$D$289,3,FALSE))</f>
        <v/>
      </c>
      <c r="D633" s="5"/>
      <c r="E633" s="5"/>
      <c r="F633" s="5"/>
      <c r="G633" s="5"/>
      <c r="H633" s="5"/>
      <c r="I633" s="5"/>
      <c r="J633" s="5"/>
      <c r="L633" s="25" t="s">
        <v>370</v>
      </c>
      <c r="M633" s="25" t="s">
        <v>370</v>
      </c>
    </row>
    <row r="634" spans="1:13" x14ac:dyDescent="0.25">
      <c r="A634" s="2">
        <v>43066</v>
      </c>
      <c r="B634" s="1" t="str">
        <f>IF($D634="","",VLOOKUP($D634,table!$A$1:$D$289,2,FALSE))</f>
        <v/>
      </c>
      <c r="C634" s="1" t="str">
        <f>IF($D634="","",VLOOKUP($D634,table!$A$1:$D$289,3,FALSE))</f>
        <v/>
      </c>
      <c r="D634" s="3"/>
      <c r="E634" s="3">
        <v>100</v>
      </c>
      <c r="F634" s="3"/>
      <c r="G634" s="3"/>
      <c r="H634" s="3">
        <v>350</v>
      </c>
      <c r="I634" s="3"/>
      <c r="J634" s="3">
        <v>350</v>
      </c>
      <c r="L634" s="25" t="s">
        <v>13</v>
      </c>
      <c r="M634" s="25" t="s">
        <v>84</v>
      </c>
    </row>
    <row r="635" spans="1:13" x14ac:dyDescent="0.25">
      <c r="A635" s="2"/>
      <c r="B635" s="1" t="str">
        <f>IF($D635="","",VLOOKUP($D635,table!$A$1:$D$289,2,FALSE))</f>
        <v/>
      </c>
      <c r="C635" s="1" t="str">
        <f>IF($D635="","",VLOOKUP($D635,table!$A$1:$D$289,3,FALSE))</f>
        <v/>
      </c>
      <c r="D635" s="5"/>
      <c r="E635" s="5"/>
      <c r="F635" s="5"/>
      <c r="G635" s="5"/>
      <c r="H635" s="5"/>
      <c r="I635" s="5"/>
      <c r="J635" s="5"/>
      <c r="L635" s="25" t="s">
        <v>370</v>
      </c>
      <c r="M635" s="25" t="s">
        <v>370</v>
      </c>
    </row>
    <row r="636" spans="1:13" x14ac:dyDescent="0.25">
      <c r="A636" s="2">
        <v>43066</v>
      </c>
      <c r="B636" s="1" t="str">
        <f>IF($D636="","",VLOOKUP($D636,table!$A$1:$D$289,2,FALSE))</f>
        <v/>
      </c>
      <c r="C636" s="1" t="str">
        <f>IF($D636="","",VLOOKUP($D636,table!$A$1:$D$289,3,FALSE))</f>
        <v/>
      </c>
      <c r="D636" s="3"/>
      <c r="E636" s="3">
        <v>130.1</v>
      </c>
      <c r="F636" s="3"/>
      <c r="G636" s="3"/>
      <c r="H636" s="3"/>
      <c r="I636" s="3"/>
      <c r="J636" s="3"/>
      <c r="L636" s="25" t="s">
        <v>6</v>
      </c>
      <c r="M636" s="25" t="s">
        <v>51</v>
      </c>
    </row>
    <row r="637" spans="1:13" x14ac:dyDescent="0.25">
      <c r="A637" s="2"/>
      <c r="B637" s="1" t="str">
        <f>IF($D637="","",VLOOKUP($D637,table!$A$1:$D$289,2,FALSE))</f>
        <v/>
      </c>
      <c r="C637" s="1" t="str">
        <f>IF($D637="","",VLOOKUP($D637,table!$A$1:$D$289,3,FALSE))</f>
        <v/>
      </c>
      <c r="D637" s="5"/>
      <c r="E637" s="5"/>
      <c r="F637" s="5"/>
      <c r="G637" s="5"/>
      <c r="H637" s="5"/>
      <c r="I637" s="5"/>
      <c r="J637" s="5"/>
      <c r="L637" s="25" t="s">
        <v>370</v>
      </c>
      <c r="M637" s="25" t="s">
        <v>370</v>
      </c>
    </row>
    <row r="638" spans="1:13" x14ac:dyDescent="0.25">
      <c r="A638" s="2">
        <v>43066</v>
      </c>
      <c r="B638" s="1" t="str">
        <f>IF($D638="","",VLOOKUP($D638,table!$A$1:$D$289,2,FALSE))</f>
        <v/>
      </c>
      <c r="C638" s="1" t="str">
        <f>IF($D638="","",VLOOKUP($D638,table!$A$1:$D$289,3,FALSE))</f>
        <v/>
      </c>
      <c r="D638" s="3"/>
      <c r="E638" s="3">
        <v>130.05000000000001</v>
      </c>
      <c r="F638" s="3"/>
      <c r="G638" s="3"/>
      <c r="H638" s="3"/>
      <c r="I638" s="3"/>
      <c r="J638" s="3"/>
      <c r="L638" s="25" t="s">
        <v>6</v>
      </c>
      <c r="M638" s="25" t="s">
        <v>7</v>
      </c>
    </row>
    <row r="639" spans="1:13" x14ac:dyDescent="0.25">
      <c r="A639" s="2"/>
      <c r="B639" s="1" t="str">
        <f>IF($D639="","",VLOOKUP($D639,table!$A$1:$D$289,2,FALSE))</f>
        <v/>
      </c>
      <c r="C639" s="1" t="str">
        <f>IF($D639="","",VLOOKUP($D639,table!$A$1:$D$289,3,FALSE))</f>
        <v/>
      </c>
      <c r="D639" s="5"/>
      <c r="E639" s="5"/>
      <c r="F639" s="5"/>
      <c r="G639" s="5"/>
      <c r="H639" s="5"/>
      <c r="I639" s="5"/>
      <c r="J639" s="5"/>
      <c r="L639" s="25" t="s">
        <v>370</v>
      </c>
      <c r="M639" s="25" t="s">
        <v>370</v>
      </c>
    </row>
    <row r="640" spans="1:13" x14ac:dyDescent="0.25">
      <c r="A640" s="2">
        <v>43066</v>
      </c>
      <c r="B640" s="1" t="str">
        <f>IF($D640="","",VLOOKUP($D640,table!$A$1:$D$289,2,FALSE))</f>
        <v/>
      </c>
      <c r="C640" s="1" t="str">
        <f>IF($D640="","",VLOOKUP($D640,table!$A$1:$D$289,3,FALSE))</f>
        <v/>
      </c>
      <c r="D640" s="3"/>
      <c r="E640" s="3">
        <v>52.06</v>
      </c>
      <c r="F640" s="3"/>
      <c r="G640" s="3"/>
      <c r="H640" s="3">
        <v>990</v>
      </c>
      <c r="I640" s="3"/>
      <c r="J640" s="3">
        <v>990</v>
      </c>
      <c r="L640" s="25" t="s">
        <v>20</v>
      </c>
      <c r="M640" s="25" t="s">
        <v>32</v>
      </c>
    </row>
    <row r="641" spans="1:13" x14ac:dyDescent="0.25">
      <c r="A641" s="2"/>
      <c r="B641" s="1" t="str">
        <f>IF($D641="","",VLOOKUP($D641,table!$A$1:$D$289,2,FALSE))</f>
        <v/>
      </c>
      <c r="C641" s="1" t="str">
        <f>IF($D641="","",VLOOKUP($D641,table!$A$1:$D$289,3,FALSE))</f>
        <v/>
      </c>
      <c r="D641" s="5"/>
      <c r="E641" s="5"/>
      <c r="F641" s="5"/>
      <c r="G641" s="5"/>
      <c r="H641" s="5"/>
      <c r="I641" s="5"/>
      <c r="J641" s="5"/>
      <c r="L641" s="25" t="s">
        <v>370</v>
      </c>
      <c r="M641" s="25" t="s">
        <v>370</v>
      </c>
    </row>
    <row r="642" spans="1:13" x14ac:dyDescent="0.25">
      <c r="A642" s="2">
        <v>43066</v>
      </c>
      <c r="B642" s="1" t="str">
        <f>IF($D642="","",VLOOKUP($D642,table!$A$1:$D$289,2,FALSE))</f>
        <v/>
      </c>
      <c r="C642" s="1" t="str">
        <f>IF($D642="","",VLOOKUP($D642,table!$A$1:$D$289,3,FALSE))</f>
        <v/>
      </c>
      <c r="D642" s="3"/>
      <c r="E642" s="3">
        <v>16</v>
      </c>
      <c r="F642" s="3"/>
      <c r="G642" s="3"/>
      <c r="H642" s="3">
        <v>52</v>
      </c>
      <c r="I642" s="3"/>
      <c r="J642" s="3">
        <v>52</v>
      </c>
      <c r="L642" s="25" t="s">
        <v>42</v>
      </c>
      <c r="M642" s="25" t="s">
        <v>43</v>
      </c>
    </row>
    <row r="643" spans="1:13" x14ac:dyDescent="0.25">
      <c r="A643" s="2"/>
      <c r="B643" s="1" t="str">
        <f>IF($D643="","",VLOOKUP($D643,table!$A$1:$D$289,2,FALSE))</f>
        <v/>
      </c>
      <c r="C643" s="1" t="str">
        <f>IF($D643="","",VLOOKUP($D643,table!$A$1:$D$289,3,FALSE))</f>
        <v/>
      </c>
      <c r="D643" s="5"/>
      <c r="E643" s="5"/>
      <c r="F643" s="5"/>
      <c r="G643" s="5"/>
      <c r="H643" s="5"/>
      <c r="I643" s="5"/>
      <c r="J643" s="5"/>
      <c r="L643" s="25" t="s">
        <v>370</v>
      </c>
      <c r="M643" s="25" t="s">
        <v>370</v>
      </c>
    </row>
    <row r="644" spans="1:13" x14ac:dyDescent="0.25">
      <c r="A644" s="2">
        <v>43066</v>
      </c>
      <c r="B644" s="1" t="str">
        <f>IF($D644="","",VLOOKUP($D644,table!$A$1:$D$289,2,FALSE))</f>
        <v/>
      </c>
      <c r="C644" s="1" t="str">
        <f>IF($D644="","",VLOOKUP($D644,table!$A$1:$D$289,3,FALSE))</f>
        <v/>
      </c>
      <c r="D644" s="3"/>
      <c r="E644" s="3">
        <v>130.05000000000001</v>
      </c>
      <c r="F644" s="3"/>
      <c r="G644" s="3"/>
      <c r="H644" s="3"/>
      <c r="I644" s="3"/>
      <c r="J644" s="3"/>
      <c r="L644" s="25" t="s">
        <v>6</v>
      </c>
      <c r="M644" s="25" t="s">
        <v>7</v>
      </c>
    </row>
    <row r="645" spans="1:13" x14ac:dyDescent="0.25">
      <c r="A645" s="2"/>
      <c r="B645" s="1" t="str">
        <f>IF($D645="","",VLOOKUP($D645,table!$A$1:$D$289,2,FALSE))</f>
        <v/>
      </c>
      <c r="C645" s="1" t="str">
        <f>IF($D645="","",VLOOKUP($D645,table!$A$1:$D$289,3,FALSE))</f>
        <v/>
      </c>
      <c r="D645" s="5"/>
      <c r="E645" s="5"/>
      <c r="F645" s="5"/>
      <c r="G645" s="5"/>
      <c r="H645" s="5"/>
      <c r="I645" s="5"/>
      <c r="J645" s="5"/>
      <c r="L645" s="25" t="s">
        <v>370</v>
      </c>
      <c r="M645" s="25" t="s">
        <v>370</v>
      </c>
    </row>
    <row r="646" spans="1:13" x14ac:dyDescent="0.25">
      <c r="A646" s="2">
        <v>43066</v>
      </c>
      <c r="B646" s="1" t="str">
        <f>IF($D646="","",VLOOKUP($D646,table!$A$1:$D$289,2,FALSE))</f>
        <v/>
      </c>
      <c r="C646" s="1" t="str">
        <f>IF($D646="","",VLOOKUP($D646,table!$A$1:$D$289,3,FALSE))</f>
        <v/>
      </c>
      <c r="D646" s="3"/>
      <c r="E646" s="3">
        <v>130.1</v>
      </c>
      <c r="F646" s="3"/>
      <c r="G646" s="3"/>
      <c r="H646" s="3"/>
      <c r="I646" s="3"/>
      <c r="J646" s="3"/>
      <c r="L646" s="25" t="s">
        <v>6</v>
      </c>
      <c r="M646" s="25" t="s">
        <v>51</v>
      </c>
    </row>
    <row r="647" spans="1:13" x14ac:dyDescent="0.25">
      <c r="A647" s="2"/>
      <c r="B647" s="1" t="str">
        <f>IF($D647="","",VLOOKUP($D647,table!$A$1:$D$289,2,FALSE))</f>
        <v/>
      </c>
      <c r="C647" s="1" t="str">
        <f>IF($D647="","",VLOOKUP($D647,table!$A$1:$D$289,3,FALSE))</f>
        <v/>
      </c>
      <c r="D647" s="5"/>
      <c r="E647" s="5"/>
      <c r="F647" s="5"/>
      <c r="G647" s="5"/>
      <c r="H647" s="5"/>
      <c r="I647" s="5"/>
      <c r="J647" s="5"/>
      <c r="L647" s="25" t="s">
        <v>370</v>
      </c>
      <c r="M647" s="25" t="s">
        <v>370</v>
      </c>
    </row>
    <row r="648" spans="1:13" x14ac:dyDescent="0.25">
      <c r="A648" s="2">
        <v>43066</v>
      </c>
      <c r="B648" s="1" t="str">
        <f>IF($D648="","",VLOOKUP($D648,table!$A$1:$D$289,2,FALSE))</f>
        <v/>
      </c>
      <c r="C648" s="1" t="str">
        <f>IF($D648="","",VLOOKUP($D648,table!$A$1:$D$289,3,FALSE))</f>
        <v/>
      </c>
      <c r="D648" s="3"/>
      <c r="E648" s="3">
        <v>100</v>
      </c>
      <c r="F648" s="3"/>
      <c r="G648" s="3"/>
      <c r="H648" s="3"/>
      <c r="I648" s="3"/>
      <c r="J648" s="3"/>
      <c r="L648" s="25" t="s">
        <v>13</v>
      </c>
      <c r="M648" s="25" t="s">
        <v>84</v>
      </c>
    </row>
    <row r="649" spans="1:13" x14ac:dyDescent="0.25">
      <c r="A649" s="2"/>
      <c r="B649" s="1" t="str">
        <f>IF($D649="","",VLOOKUP($D649,table!$A$1:$D$289,2,FALSE))</f>
        <v/>
      </c>
      <c r="C649" s="1" t="str">
        <f>IF($D649="","",VLOOKUP($D649,table!$A$1:$D$289,3,FALSE))</f>
        <v/>
      </c>
      <c r="D649" s="5"/>
      <c r="E649" s="5"/>
      <c r="F649" s="5"/>
      <c r="G649" s="5"/>
      <c r="H649" s="5"/>
      <c r="I649" s="5"/>
      <c r="J649" s="5"/>
      <c r="L649" s="25" t="s">
        <v>370</v>
      </c>
      <c r="M649" s="25" t="s">
        <v>370</v>
      </c>
    </row>
    <row r="650" spans="1:13" x14ac:dyDescent="0.25">
      <c r="A650" s="2">
        <v>43066</v>
      </c>
      <c r="B650" s="1" t="str">
        <f>IF($D650="","",VLOOKUP($D650,table!$A$1:$D$289,2,FALSE))</f>
        <v/>
      </c>
      <c r="C650" s="1" t="str">
        <f>IF($D650="","",VLOOKUP($D650,table!$A$1:$D$289,3,FALSE))</f>
        <v/>
      </c>
      <c r="D650" s="3"/>
      <c r="E650" s="3">
        <v>16</v>
      </c>
      <c r="F650" s="3"/>
      <c r="G650" s="3"/>
      <c r="H650" s="3">
        <v>1200</v>
      </c>
      <c r="I650" s="3"/>
      <c r="J650" s="3">
        <v>1200</v>
      </c>
      <c r="L650" s="25" t="s">
        <v>42</v>
      </c>
      <c r="M650" s="25" t="s">
        <v>43</v>
      </c>
    </row>
    <row r="651" spans="1:13" x14ac:dyDescent="0.25">
      <c r="A651" s="2"/>
      <c r="B651" s="1" t="str">
        <f>IF($D651="","",VLOOKUP($D651,table!$A$1:$D$289,2,FALSE))</f>
        <v/>
      </c>
      <c r="C651" s="1" t="str">
        <f>IF($D651="","",VLOOKUP($D651,table!$A$1:$D$289,3,FALSE))</f>
        <v/>
      </c>
      <c r="D651" s="5"/>
      <c r="E651" s="5"/>
      <c r="F651" s="5"/>
      <c r="G651" s="5"/>
      <c r="H651" s="5"/>
      <c r="I651" s="5"/>
      <c r="J651" s="5"/>
      <c r="L651" s="25" t="s">
        <v>370</v>
      </c>
      <c r="M651" s="25" t="s">
        <v>370</v>
      </c>
    </row>
    <row r="652" spans="1:13" x14ac:dyDescent="0.25">
      <c r="A652" s="2">
        <v>43066</v>
      </c>
      <c r="B652" s="1" t="str">
        <f>IF($D652="","",VLOOKUP($D652,table!$A$1:$D$289,2,FALSE))</f>
        <v/>
      </c>
      <c r="C652" s="1" t="str">
        <f>IF($D652="","",VLOOKUP($D652,table!$A$1:$D$289,3,FALSE))</f>
        <v/>
      </c>
      <c r="D652" s="3"/>
      <c r="E652" s="3">
        <v>130.1</v>
      </c>
      <c r="F652" s="3"/>
      <c r="G652" s="3"/>
      <c r="H652" s="3"/>
      <c r="I652" s="3"/>
      <c r="J652" s="3"/>
      <c r="L652" s="25" t="s">
        <v>6</v>
      </c>
      <c r="M652" s="25" t="s">
        <v>51</v>
      </c>
    </row>
    <row r="653" spans="1:13" x14ac:dyDescent="0.25">
      <c r="A653" s="2"/>
      <c r="B653" s="1" t="str">
        <f>IF($D653="","",VLOOKUP($D653,table!$A$1:$D$289,2,FALSE))</f>
        <v/>
      </c>
      <c r="C653" s="1" t="str">
        <f>IF($D653="","",VLOOKUP($D653,table!$A$1:$D$289,3,FALSE))</f>
        <v/>
      </c>
      <c r="D653" s="5"/>
      <c r="E653" s="5"/>
      <c r="F653" s="5"/>
      <c r="G653" s="5"/>
      <c r="H653" s="5"/>
      <c r="I653" s="5"/>
      <c r="J653" s="5"/>
      <c r="L653" s="25" t="s">
        <v>370</v>
      </c>
      <c r="M653" s="25" t="s">
        <v>370</v>
      </c>
    </row>
    <row r="654" spans="1:13" x14ac:dyDescent="0.25">
      <c r="A654" s="2">
        <v>43066</v>
      </c>
      <c r="B654" s="1" t="str">
        <f>IF($D654="","",VLOOKUP($D654,table!$A$1:$D$289,2,FALSE))</f>
        <v/>
      </c>
      <c r="C654" s="1" t="str">
        <f>IF($D654="","",VLOOKUP($D654,table!$A$1:$D$289,3,FALSE))</f>
        <v/>
      </c>
      <c r="D654" s="3"/>
      <c r="E654" s="3">
        <v>25.02</v>
      </c>
      <c r="F654" s="3"/>
      <c r="G654" s="3"/>
      <c r="H654" s="3">
        <v>500</v>
      </c>
      <c r="I654" s="3"/>
      <c r="J654" s="3">
        <v>500</v>
      </c>
      <c r="L654" s="25" t="s">
        <v>8</v>
      </c>
      <c r="M654" s="25" t="s">
        <v>10</v>
      </c>
    </row>
    <row r="655" spans="1:13" x14ac:dyDescent="0.25">
      <c r="A655" s="2"/>
      <c r="B655" s="1" t="str">
        <f>IF($D655="","",VLOOKUP($D655,table!$A$1:$D$289,2,FALSE))</f>
        <v/>
      </c>
      <c r="C655" s="1" t="str">
        <f>IF($D655="","",VLOOKUP($D655,table!$A$1:$D$289,3,FALSE))</f>
        <v/>
      </c>
      <c r="D655" s="5"/>
      <c r="E655" s="5"/>
      <c r="F655" s="5"/>
      <c r="G655" s="5"/>
      <c r="H655" s="5"/>
      <c r="I655" s="5"/>
      <c r="J655" s="5"/>
      <c r="L655" s="25" t="s">
        <v>370</v>
      </c>
      <c r="M655" s="25" t="s">
        <v>370</v>
      </c>
    </row>
    <row r="656" spans="1:13" x14ac:dyDescent="0.25">
      <c r="A656" s="2">
        <v>43066</v>
      </c>
      <c r="B656" s="1" t="str">
        <f>IF($D656="","",VLOOKUP($D656,table!$A$1:$D$289,2,FALSE))</f>
        <v/>
      </c>
      <c r="C656" s="1" t="str">
        <f>IF($D656="","",VLOOKUP($D656,table!$A$1:$D$289,3,FALSE))</f>
        <v/>
      </c>
      <c r="D656" s="3"/>
      <c r="E656" s="3">
        <v>34</v>
      </c>
      <c r="F656" s="3"/>
      <c r="G656" s="3"/>
      <c r="H656" s="3">
        <v>110</v>
      </c>
      <c r="I656" s="3"/>
      <c r="J656" s="3">
        <v>110</v>
      </c>
      <c r="L656" s="25" t="s">
        <v>20</v>
      </c>
      <c r="M656" s="25" t="s">
        <v>28</v>
      </c>
    </row>
    <row r="657" spans="1:13" x14ac:dyDescent="0.25">
      <c r="A657" s="2"/>
      <c r="B657" s="1" t="str">
        <f>IF($D657="","",VLOOKUP($D657,table!$A$1:$D$289,2,FALSE))</f>
        <v/>
      </c>
      <c r="C657" s="1" t="str">
        <f>IF($D657="","",VLOOKUP($D657,table!$A$1:$D$289,3,FALSE))</f>
        <v/>
      </c>
      <c r="D657" s="5"/>
      <c r="E657" s="5"/>
      <c r="F657" s="5"/>
      <c r="G657" s="5"/>
      <c r="H657" s="5"/>
      <c r="I657" s="5"/>
      <c r="J657" s="5"/>
      <c r="L657" s="25" t="s">
        <v>370</v>
      </c>
      <c r="M657" s="25" t="s">
        <v>370</v>
      </c>
    </row>
    <row r="658" spans="1:13" x14ac:dyDescent="0.25">
      <c r="A658" s="2">
        <v>43066</v>
      </c>
      <c r="B658" s="1" t="str">
        <f>IF($D658="","",VLOOKUP($D658,table!$A$1:$D$289,2,FALSE))</f>
        <v/>
      </c>
      <c r="C658" s="1" t="str">
        <f>IF($D658="","",VLOOKUP($D658,table!$A$1:$D$289,3,FALSE))</f>
        <v/>
      </c>
      <c r="D658" s="3"/>
      <c r="E658" s="3">
        <v>100.1</v>
      </c>
      <c r="F658" s="3"/>
      <c r="G658" s="3"/>
      <c r="H658" s="3"/>
      <c r="I658" s="3"/>
      <c r="J658" s="3"/>
      <c r="L658" s="25" t="s">
        <v>13</v>
      </c>
      <c r="M658" s="25" t="s">
        <v>14</v>
      </c>
    </row>
    <row r="659" spans="1:13" x14ac:dyDescent="0.25">
      <c r="A659" s="2"/>
      <c r="B659" s="1" t="str">
        <f>IF($D659="","",VLOOKUP($D659,table!$A$1:$D$289,2,FALSE))</f>
        <v/>
      </c>
      <c r="C659" s="1" t="str">
        <f>IF($D659="","",VLOOKUP($D659,table!$A$1:$D$289,3,FALSE))</f>
        <v/>
      </c>
      <c r="D659" s="5"/>
      <c r="E659" s="5"/>
      <c r="F659" s="5"/>
      <c r="G659" s="5"/>
      <c r="H659" s="5"/>
      <c r="I659" s="5"/>
      <c r="J659" s="5"/>
      <c r="L659" s="25" t="s">
        <v>370</v>
      </c>
      <c r="M659" s="25" t="s">
        <v>370</v>
      </c>
    </row>
    <row r="660" spans="1:13" x14ac:dyDescent="0.25">
      <c r="A660" s="2">
        <v>43066</v>
      </c>
      <c r="B660" s="1" t="str">
        <f>IF($D660="","",VLOOKUP($D660,table!$A$1:$D$289,2,FALSE))</f>
        <v/>
      </c>
      <c r="C660" s="1" t="str">
        <f>IF($D660="","",VLOOKUP($D660,table!$A$1:$D$289,3,FALSE))</f>
        <v/>
      </c>
      <c r="D660" s="3"/>
      <c r="E660" s="3">
        <v>20.11</v>
      </c>
      <c r="F660" s="3"/>
      <c r="G660" s="3"/>
      <c r="H660" s="3">
        <v>390</v>
      </c>
      <c r="I660" s="3"/>
      <c r="J660" s="3">
        <v>390</v>
      </c>
      <c r="L660" s="25" t="s">
        <v>29</v>
      </c>
      <c r="M660" s="25" t="s">
        <v>41</v>
      </c>
    </row>
    <row r="661" spans="1:13" x14ac:dyDescent="0.25">
      <c r="A661" s="2"/>
      <c r="B661" s="1" t="str">
        <f>IF($D661="","",VLOOKUP($D661,table!$A$1:$D$289,2,FALSE))</f>
        <v/>
      </c>
      <c r="C661" s="1" t="str">
        <f>IF($D661="","",VLOOKUP($D661,table!$A$1:$D$289,3,FALSE))</f>
        <v/>
      </c>
      <c r="D661" s="5"/>
      <c r="E661" s="5"/>
      <c r="F661" s="5"/>
      <c r="G661" s="5"/>
      <c r="H661" s="5"/>
      <c r="I661" s="5"/>
      <c r="J661" s="5"/>
      <c r="L661" s="25" t="s">
        <v>370</v>
      </c>
      <c r="M661" s="25" t="s">
        <v>370</v>
      </c>
    </row>
    <row r="662" spans="1:13" x14ac:dyDescent="0.25">
      <c r="A662" s="2">
        <v>43066</v>
      </c>
      <c r="B662" s="1" t="str">
        <f>IF($D662="","",VLOOKUP($D662,table!$A$1:$D$289,2,FALSE))</f>
        <v/>
      </c>
      <c r="C662" s="1" t="str">
        <f>IF($D662="","",VLOOKUP($D662,table!$A$1:$D$289,3,FALSE))</f>
        <v/>
      </c>
      <c r="D662" s="3"/>
      <c r="E662" s="3">
        <v>130.05000000000001</v>
      </c>
      <c r="F662" s="3"/>
      <c r="G662" s="3"/>
      <c r="H662" s="3">
        <v>400</v>
      </c>
      <c r="I662" s="3"/>
      <c r="J662" s="3">
        <v>400</v>
      </c>
      <c r="L662" s="25" t="s">
        <v>6</v>
      </c>
      <c r="M662" s="25" t="s">
        <v>7</v>
      </c>
    </row>
    <row r="663" spans="1:13" x14ac:dyDescent="0.25">
      <c r="A663" s="2"/>
      <c r="B663" s="1" t="str">
        <f>IF($D663="","",VLOOKUP($D663,table!$A$1:$D$289,2,FALSE))</f>
        <v/>
      </c>
      <c r="C663" s="1" t="str">
        <f>IF($D663="","",VLOOKUP($D663,table!$A$1:$D$289,3,FALSE))</f>
        <v/>
      </c>
      <c r="D663" s="5"/>
      <c r="E663" s="5"/>
      <c r="F663" s="5"/>
      <c r="G663" s="5"/>
      <c r="H663" s="5"/>
      <c r="I663" s="5"/>
      <c r="J663" s="5"/>
      <c r="L663" s="25" t="s">
        <v>370</v>
      </c>
      <c r="M663" s="25" t="s">
        <v>370</v>
      </c>
    </row>
    <row r="664" spans="1:13" x14ac:dyDescent="0.25">
      <c r="A664" s="2">
        <v>43067</v>
      </c>
      <c r="B664" s="1" t="str">
        <f>IF($D664="","",VLOOKUP($D664,table!$A$1:$D$289,2,FALSE))</f>
        <v/>
      </c>
      <c r="C664" s="1" t="str">
        <f>IF($D664="","",VLOOKUP($D664,table!$A$1:$D$289,3,FALSE))</f>
        <v/>
      </c>
      <c r="D664" s="3"/>
      <c r="E664" s="3">
        <v>34</v>
      </c>
      <c r="F664" s="3"/>
      <c r="G664" s="3"/>
      <c r="H664" s="3">
        <v>110</v>
      </c>
      <c r="I664" s="3"/>
      <c r="J664" s="3">
        <v>110</v>
      </c>
      <c r="L664" s="25" t="s">
        <v>20</v>
      </c>
      <c r="M664" s="25" t="s">
        <v>28</v>
      </c>
    </row>
    <row r="665" spans="1:13" x14ac:dyDescent="0.25">
      <c r="A665" s="2"/>
      <c r="B665" s="1" t="str">
        <f>IF($D665="","",VLOOKUP($D665,table!$A$1:$D$289,2,FALSE))</f>
        <v/>
      </c>
      <c r="C665" s="1" t="str">
        <f>IF($D665="","",VLOOKUP($D665,table!$A$1:$D$289,3,FALSE))</f>
        <v/>
      </c>
      <c r="D665" s="5"/>
      <c r="E665" s="5"/>
      <c r="F665" s="5"/>
      <c r="G665" s="5"/>
      <c r="H665" s="5"/>
      <c r="I665" s="5"/>
      <c r="J665" s="5"/>
      <c r="L665" s="25" t="s">
        <v>370</v>
      </c>
      <c r="M665" s="25" t="s">
        <v>370</v>
      </c>
    </row>
    <row r="666" spans="1:13" x14ac:dyDescent="0.25">
      <c r="A666" s="2">
        <v>43067</v>
      </c>
      <c r="B666" s="1" t="str">
        <f>IF($D666="","",VLOOKUP($D666,table!$A$1:$D$289,2,FALSE))</f>
        <v/>
      </c>
      <c r="C666" s="1" t="str">
        <f>IF($D666="","",VLOOKUP($D666,table!$A$1:$D$289,3,FALSE))</f>
        <v/>
      </c>
      <c r="D666" s="3"/>
      <c r="E666" s="3">
        <v>20.11</v>
      </c>
      <c r="F666" s="3"/>
      <c r="G666" s="3"/>
      <c r="H666" s="3">
        <v>70</v>
      </c>
      <c r="I666" s="3"/>
      <c r="J666" s="3">
        <v>70</v>
      </c>
      <c r="L666" s="25" t="s">
        <v>29</v>
      </c>
      <c r="M666" s="25" t="s">
        <v>41</v>
      </c>
    </row>
    <row r="667" spans="1:13" x14ac:dyDescent="0.25">
      <c r="A667" s="2"/>
      <c r="B667" s="1" t="str">
        <f>IF($D667="","",VLOOKUP($D667,table!$A$1:$D$289,2,FALSE))</f>
        <v/>
      </c>
      <c r="C667" s="1" t="str">
        <f>IF($D667="","",VLOOKUP($D667,table!$A$1:$D$289,3,FALSE))</f>
        <v/>
      </c>
      <c r="D667" s="5"/>
      <c r="E667" s="5"/>
      <c r="F667" s="5"/>
      <c r="G667" s="5"/>
      <c r="H667" s="5"/>
      <c r="I667" s="5"/>
      <c r="J667" s="5"/>
      <c r="L667" s="25" t="s">
        <v>370</v>
      </c>
      <c r="M667" s="25" t="s">
        <v>370</v>
      </c>
    </row>
    <row r="668" spans="1:13" x14ac:dyDescent="0.25">
      <c r="A668" s="2">
        <v>43067</v>
      </c>
      <c r="B668" s="1" t="str">
        <f>IF($D668="","",VLOOKUP($D668,table!$A$1:$D$289,2,FALSE))</f>
        <v/>
      </c>
      <c r="C668" s="1" t="str">
        <f>IF($D668="","",VLOOKUP($D668,table!$A$1:$D$289,3,FALSE))</f>
        <v/>
      </c>
      <c r="D668" s="3"/>
      <c r="E668" s="3">
        <v>37.049999999999997</v>
      </c>
      <c r="F668" s="3"/>
      <c r="G668" s="3"/>
      <c r="H668" s="3">
        <v>119</v>
      </c>
      <c r="I668" s="3"/>
      <c r="J668" s="3">
        <v>119</v>
      </c>
      <c r="L668" s="25" t="s">
        <v>15</v>
      </c>
      <c r="M668" s="25" t="s">
        <v>63</v>
      </c>
    </row>
    <row r="669" spans="1:13" x14ac:dyDescent="0.25">
      <c r="A669" s="2"/>
      <c r="B669" s="1" t="str">
        <f>IF($D669="","",VLOOKUP($D669,table!$A$1:$D$289,2,FALSE))</f>
        <v/>
      </c>
      <c r="C669" s="1" t="str">
        <f>IF($D669="","",VLOOKUP($D669,table!$A$1:$D$289,3,FALSE))</f>
        <v/>
      </c>
      <c r="D669" s="5"/>
      <c r="E669" s="5"/>
      <c r="F669" s="5"/>
      <c r="G669" s="5"/>
      <c r="H669" s="5"/>
      <c r="I669" s="5"/>
      <c r="J669" s="5"/>
      <c r="L669" s="25" t="s">
        <v>370</v>
      </c>
      <c r="M669" s="25" t="s">
        <v>370</v>
      </c>
    </row>
    <row r="670" spans="1:13" x14ac:dyDescent="0.25">
      <c r="A670" s="2">
        <v>43067</v>
      </c>
      <c r="B670" s="1" t="str">
        <f>IF($D670="","",VLOOKUP($D670,table!$A$1:$D$289,2,FALSE))</f>
        <v/>
      </c>
      <c r="C670" s="1" t="str">
        <f>IF($D670="","",VLOOKUP($D670,table!$A$1:$D$289,3,FALSE))</f>
        <v/>
      </c>
      <c r="D670" s="3"/>
      <c r="E670" s="3">
        <v>80.010000000000005</v>
      </c>
      <c r="F670" s="3"/>
      <c r="G670" s="3"/>
      <c r="H670" s="3">
        <v>261</v>
      </c>
      <c r="I670" s="3"/>
      <c r="J670" s="3">
        <v>261</v>
      </c>
      <c r="L670" s="25" t="s">
        <v>15</v>
      </c>
      <c r="M670" s="25" t="s">
        <v>40</v>
      </c>
    </row>
    <row r="671" spans="1:13" x14ac:dyDescent="0.25">
      <c r="A671" s="2"/>
      <c r="B671" s="1" t="str">
        <f>IF($D671="","",VLOOKUP($D671,table!$A$1:$D$289,2,FALSE))</f>
        <v/>
      </c>
      <c r="C671" s="1" t="str">
        <f>IF($D671="","",VLOOKUP($D671,table!$A$1:$D$289,3,FALSE))</f>
        <v/>
      </c>
      <c r="D671" s="5"/>
      <c r="E671" s="5"/>
      <c r="F671" s="5"/>
      <c r="G671" s="5"/>
      <c r="H671" s="5"/>
      <c r="I671" s="5"/>
      <c r="J671" s="5"/>
      <c r="L671" s="25" t="s">
        <v>370</v>
      </c>
      <c r="M671" s="25" t="s">
        <v>370</v>
      </c>
    </row>
    <row r="672" spans="1:13" x14ac:dyDescent="0.25">
      <c r="A672" s="2">
        <v>43067</v>
      </c>
      <c r="B672" s="1" t="str">
        <f>IF($D672="","",VLOOKUP($D672,table!$A$1:$D$289,2,FALSE))</f>
        <v/>
      </c>
      <c r="C672" s="1" t="str">
        <f>IF($D672="","",VLOOKUP($D672,table!$A$1:$D$289,3,FALSE))</f>
        <v/>
      </c>
      <c r="D672" s="3"/>
      <c r="E672" s="3">
        <v>25.02</v>
      </c>
      <c r="F672" s="3"/>
      <c r="G672" s="3"/>
      <c r="H672" s="3">
        <v>85</v>
      </c>
      <c r="I672" s="3"/>
      <c r="J672" s="3">
        <v>85</v>
      </c>
      <c r="L672" s="25" t="s">
        <v>8</v>
      </c>
      <c r="M672" s="25" t="s">
        <v>10</v>
      </c>
    </row>
    <row r="673" spans="1:13" x14ac:dyDescent="0.25">
      <c r="A673" s="2"/>
      <c r="B673" s="1" t="str">
        <f>IF($D673="","",VLOOKUP($D673,table!$A$1:$D$289,2,FALSE))</f>
        <v/>
      </c>
      <c r="C673" s="1" t="str">
        <f>IF($D673="","",VLOOKUP($D673,table!$A$1:$D$289,3,FALSE))</f>
        <v/>
      </c>
      <c r="D673" s="5"/>
      <c r="E673" s="5"/>
      <c r="F673" s="5"/>
      <c r="G673" s="5"/>
      <c r="H673" s="5"/>
      <c r="I673" s="5"/>
      <c r="J673" s="5"/>
      <c r="L673" s="25" t="s">
        <v>370</v>
      </c>
      <c r="M673" s="25" t="s">
        <v>370</v>
      </c>
    </row>
    <row r="674" spans="1:13" x14ac:dyDescent="0.25">
      <c r="A674" s="2">
        <v>43067</v>
      </c>
      <c r="B674" s="1" t="str">
        <f>IF($D674="","",VLOOKUP($D674,table!$A$1:$D$289,2,FALSE))</f>
        <v/>
      </c>
      <c r="C674" s="1" t="str">
        <f>IF($D674="","",VLOOKUP($D674,table!$A$1:$D$289,3,FALSE))</f>
        <v/>
      </c>
      <c r="D674" s="3"/>
      <c r="E674" s="3">
        <v>25.02</v>
      </c>
      <c r="F674" s="3"/>
      <c r="G674" s="3"/>
      <c r="H674" s="3">
        <v>80</v>
      </c>
      <c r="I674" s="3"/>
      <c r="J674" s="3">
        <v>80</v>
      </c>
      <c r="L674" s="25" t="s">
        <v>8</v>
      </c>
      <c r="M674" s="25" t="s">
        <v>10</v>
      </c>
    </row>
    <row r="675" spans="1:13" x14ac:dyDescent="0.25">
      <c r="A675" s="2"/>
      <c r="B675" s="1" t="str">
        <f>IF($D675="","",VLOOKUP($D675,table!$A$1:$D$289,2,FALSE))</f>
        <v/>
      </c>
      <c r="C675" s="1" t="str">
        <f>IF($D675="","",VLOOKUP($D675,table!$A$1:$D$289,3,FALSE))</f>
        <v/>
      </c>
      <c r="D675" s="5"/>
      <c r="E675" s="5"/>
      <c r="F675" s="5"/>
      <c r="G675" s="5"/>
      <c r="H675" s="5"/>
      <c r="I675" s="5"/>
      <c r="J675" s="5"/>
      <c r="L675" s="25" t="s">
        <v>370</v>
      </c>
      <c r="M675" s="25" t="s">
        <v>370</v>
      </c>
    </row>
    <row r="676" spans="1:13" x14ac:dyDescent="0.25">
      <c r="A676" s="2">
        <v>43067</v>
      </c>
      <c r="B676" s="1" t="str">
        <f>IF($D676="","",VLOOKUP($D676,table!$A$1:$D$289,2,FALSE))</f>
        <v/>
      </c>
      <c r="C676" s="1" t="str">
        <f>IF($D676="","",VLOOKUP($D676,table!$A$1:$D$289,3,FALSE))</f>
        <v/>
      </c>
      <c r="D676" s="3"/>
      <c r="E676" s="3">
        <v>25.02</v>
      </c>
      <c r="F676" s="3"/>
      <c r="G676" s="3"/>
      <c r="H676" s="3">
        <v>80</v>
      </c>
      <c r="I676" s="3"/>
      <c r="J676" s="3">
        <v>80</v>
      </c>
      <c r="L676" s="25" t="s">
        <v>8</v>
      </c>
      <c r="M676" s="25" t="s">
        <v>10</v>
      </c>
    </row>
    <row r="677" spans="1:13" x14ac:dyDescent="0.25">
      <c r="A677" s="2"/>
      <c r="B677" s="1" t="str">
        <f>IF($D677="","",VLOOKUP($D677,table!$A$1:$D$289,2,FALSE))</f>
        <v/>
      </c>
      <c r="C677" s="1" t="str">
        <f>IF($D677="","",VLOOKUP($D677,table!$A$1:$D$289,3,FALSE))</f>
        <v/>
      </c>
      <c r="D677" s="5"/>
      <c r="E677" s="5"/>
      <c r="F677" s="5"/>
      <c r="G677" s="5"/>
      <c r="H677" s="5"/>
      <c r="I677" s="5"/>
      <c r="J677" s="5"/>
      <c r="L677" s="25" t="s">
        <v>370</v>
      </c>
      <c r="M677" s="25" t="s">
        <v>370</v>
      </c>
    </row>
    <row r="678" spans="1:13" x14ac:dyDescent="0.25">
      <c r="A678" s="2">
        <v>43068</v>
      </c>
      <c r="B678" s="1" t="str">
        <f>IF($D678="","",VLOOKUP($D678,table!$A$1:$D$289,2,FALSE))</f>
        <v/>
      </c>
      <c r="C678" s="1" t="str">
        <f>IF($D678="","",VLOOKUP($D678,table!$A$1:$D$289,3,FALSE))</f>
        <v/>
      </c>
      <c r="D678" s="3"/>
      <c r="E678" s="3">
        <v>130.05000000000001</v>
      </c>
      <c r="F678" s="3"/>
      <c r="G678" s="3"/>
      <c r="H678" s="3"/>
      <c r="I678" s="3"/>
      <c r="J678" s="3"/>
      <c r="L678" s="25" t="s">
        <v>6</v>
      </c>
      <c r="M678" s="25" t="s">
        <v>7</v>
      </c>
    </row>
    <row r="679" spans="1:13" x14ac:dyDescent="0.25">
      <c r="A679" s="2"/>
      <c r="B679" s="1" t="str">
        <f>IF($D679="","",VLOOKUP($D679,table!$A$1:$D$289,2,FALSE))</f>
        <v/>
      </c>
      <c r="C679" s="1" t="str">
        <f>IF($D679="","",VLOOKUP($D679,table!$A$1:$D$289,3,FALSE))</f>
        <v/>
      </c>
      <c r="D679" s="5"/>
      <c r="E679" s="5"/>
      <c r="F679" s="5"/>
      <c r="G679" s="5"/>
      <c r="H679" s="5"/>
      <c r="I679" s="5"/>
      <c r="J679" s="5"/>
      <c r="L679" s="25" t="s">
        <v>370</v>
      </c>
      <c r="M679" s="25" t="s">
        <v>370</v>
      </c>
    </row>
    <row r="680" spans="1:13" x14ac:dyDescent="0.25">
      <c r="A680" s="2">
        <v>43068</v>
      </c>
      <c r="B680" s="1" t="str">
        <f>IF($D680="","",VLOOKUP($D680,table!$A$1:$D$289,2,FALSE))</f>
        <v/>
      </c>
      <c r="C680" s="1" t="str">
        <f>IF($D680="","",VLOOKUP($D680,table!$A$1:$D$289,3,FALSE))</f>
        <v/>
      </c>
      <c r="D680" s="3"/>
      <c r="E680" s="3">
        <v>52.01</v>
      </c>
      <c r="F680" s="3"/>
      <c r="G680" s="3"/>
      <c r="H680" s="3">
        <v>590</v>
      </c>
      <c r="I680" s="3"/>
      <c r="J680" s="3">
        <v>590</v>
      </c>
      <c r="L680" s="25" t="s">
        <v>20</v>
      </c>
      <c r="M680" s="25" t="s">
        <v>26</v>
      </c>
    </row>
    <row r="681" spans="1:13" x14ac:dyDescent="0.25">
      <c r="A681" s="2"/>
      <c r="B681" s="1" t="str">
        <f>IF($D681="","",VLOOKUP($D681,table!$A$1:$D$289,2,FALSE))</f>
        <v/>
      </c>
      <c r="C681" s="1" t="str">
        <f>IF($D681="","",VLOOKUP($D681,table!$A$1:$D$289,3,FALSE))</f>
        <v/>
      </c>
      <c r="D681" s="5"/>
      <c r="E681" s="5"/>
      <c r="F681" s="5"/>
      <c r="G681" s="5"/>
      <c r="H681" s="5"/>
      <c r="I681" s="5"/>
      <c r="J681" s="5"/>
      <c r="L681" s="25" t="s">
        <v>370</v>
      </c>
      <c r="M681" s="25" t="s">
        <v>370</v>
      </c>
    </row>
    <row r="682" spans="1:13" x14ac:dyDescent="0.25">
      <c r="A682" s="2">
        <v>43068</v>
      </c>
      <c r="B682" s="1" t="str">
        <f>IF($D682="","",VLOOKUP($D682,table!$A$1:$D$289,2,FALSE))</f>
        <v/>
      </c>
      <c r="C682" s="1" t="str">
        <f>IF($D682="","",VLOOKUP($D682,table!$A$1:$D$289,3,FALSE))</f>
        <v/>
      </c>
      <c r="D682" s="3"/>
      <c r="E682" s="3">
        <v>130.1</v>
      </c>
      <c r="F682" s="3"/>
      <c r="G682" s="3"/>
      <c r="H682" s="3"/>
      <c r="I682" s="3"/>
      <c r="J682" s="3"/>
      <c r="L682" s="25" t="s">
        <v>6</v>
      </c>
      <c r="M682" s="25" t="s">
        <v>51</v>
      </c>
    </row>
    <row r="683" spans="1:13" x14ac:dyDescent="0.25">
      <c r="A683" s="2"/>
      <c r="B683" s="1" t="str">
        <f>IF($D683="","",VLOOKUP($D683,table!$A$1:$D$289,2,FALSE))</f>
        <v/>
      </c>
      <c r="C683" s="1" t="str">
        <f>IF($D683="","",VLOOKUP($D683,table!$A$1:$D$289,3,FALSE))</f>
        <v/>
      </c>
      <c r="D683" s="5"/>
      <c r="E683" s="5"/>
      <c r="F683" s="5"/>
      <c r="G683" s="5"/>
      <c r="H683" s="5"/>
      <c r="I683" s="5"/>
      <c r="J683" s="5"/>
      <c r="L683" s="25" t="s">
        <v>370</v>
      </c>
      <c r="M683" s="25" t="s">
        <v>370</v>
      </c>
    </row>
    <row r="684" spans="1:13" x14ac:dyDescent="0.25">
      <c r="A684" s="2">
        <v>43068</v>
      </c>
      <c r="B684" s="1" t="str">
        <f>IF($D684="","",VLOOKUP($D684,table!$A$1:$D$289,2,FALSE))</f>
        <v/>
      </c>
      <c r="C684" s="1" t="str">
        <f>IF($D684="","",VLOOKUP($D684,table!$A$1:$D$289,3,FALSE))</f>
        <v/>
      </c>
      <c r="D684" s="3"/>
      <c r="E684" s="3">
        <v>130.1</v>
      </c>
      <c r="F684" s="3"/>
      <c r="G684" s="3"/>
      <c r="H684" s="3">
        <v>850</v>
      </c>
      <c r="I684" s="3"/>
      <c r="J684" s="3">
        <v>850</v>
      </c>
      <c r="L684" s="25" t="s">
        <v>6</v>
      </c>
      <c r="M684" s="25" t="s">
        <v>51</v>
      </c>
    </row>
    <row r="685" spans="1:13" x14ac:dyDescent="0.25">
      <c r="A685" s="2"/>
      <c r="B685" s="1" t="str">
        <f>IF($D685="","",VLOOKUP($D685,table!$A$1:$D$289,2,FALSE))</f>
        <v/>
      </c>
      <c r="C685" s="1" t="str">
        <f>IF($D685="","",VLOOKUP($D685,table!$A$1:$D$289,3,FALSE))</f>
        <v/>
      </c>
      <c r="D685" s="5"/>
      <c r="E685" s="5"/>
      <c r="F685" s="5"/>
      <c r="G685" s="5"/>
      <c r="H685" s="5"/>
      <c r="I685" s="5"/>
      <c r="J685" s="5"/>
      <c r="L685" s="25" t="s">
        <v>370</v>
      </c>
      <c r="M685" s="25" t="s">
        <v>370</v>
      </c>
    </row>
    <row r="686" spans="1:13" x14ac:dyDescent="0.25">
      <c r="A686" s="2">
        <v>43068</v>
      </c>
      <c r="B686" s="1" t="str">
        <f>IF($D686="","",VLOOKUP($D686,table!$A$1:$D$289,2,FALSE))</f>
        <v/>
      </c>
      <c r="C686" s="1" t="str">
        <f>IF($D686="","",VLOOKUP($D686,table!$A$1:$D$289,3,FALSE))</f>
        <v/>
      </c>
      <c r="D686" s="3"/>
      <c r="E686" s="3">
        <v>100</v>
      </c>
      <c r="F686" s="3"/>
      <c r="G686" s="3"/>
      <c r="H686" s="3">
        <v>342</v>
      </c>
      <c r="I686" s="3"/>
      <c r="J686" s="3">
        <v>342</v>
      </c>
      <c r="L686" s="25" t="s">
        <v>13</v>
      </c>
      <c r="M686" s="25" t="s">
        <v>84</v>
      </c>
    </row>
    <row r="687" spans="1:13" x14ac:dyDescent="0.25">
      <c r="A687" s="2"/>
      <c r="B687" s="1" t="str">
        <f>IF($D687="","",VLOOKUP($D687,table!$A$1:$D$289,2,FALSE))</f>
        <v/>
      </c>
      <c r="C687" s="1" t="str">
        <f>IF($D687="","",VLOOKUP($D687,table!$A$1:$D$289,3,FALSE))</f>
        <v/>
      </c>
      <c r="D687" s="5"/>
      <c r="E687" s="5"/>
      <c r="F687" s="5"/>
      <c r="G687" s="5"/>
      <c r="H687" s="5"/>
      <c r="I687" s="5"/>
      <c r="J687" s="5"/>
      <c r="L687" s="25" t="s">
        <v>370</v>
      </c>
      <c r="M687" s="25" t="s">
        <v>370</v>
      </c>
    </row>
    <row r="688" spans="1:13" x14ac:dyDescent="0.25">
      <c r="A688" s="2">
        <v>43068</v>
      </c>
      <c r="B688" s="1" t="str">
        <f>IF($D688="","",VLOOKUP($D688,table!$A$1:$D$289,2,FALSE))</f>
        <v/>
      </c>
      <c r="C688" s="1" t="str">
        <f>IF($D688="","",VLOOKUP($D688,table!$A$1:$D$289,3,FALSE))</f>
        <v/>
      </c>
      <c r="D688" s="3"/>
      <c r="E688" s="3">
        <v>25.02</v>
      </c>
      <c r="F688" s="3">
        <v>94</v>
      </c>
      <c r="G688" s="3"/>
      <c r="H688" s="3"/>
      <c r="I688" s="3"/>
      <c r="J688" s="3">
        <v>94</v>
      </c>
      <c r="L688" s="25" t="s">
        <v>8</v>
      </c>
      <c r="M688" s="25" t="s">
        <v>10</v>
      </c>
    </row>
    <row r="689" spans="1:13" x14ac:dyDescent="0.25">
      <c r="A689" s="2"/>
      <c r="B689" s="1" t="str">
        <f>IF($D689="","",VLOOKUP($D689,table!$A$1:$D$289,2,FALSE))</f>
        <v/>
      </c>
      <c r="C689" s="1" t="str">
        <f>IF($D689="","",VLOOKUP($D689,table!$A$1:$D$289,3,FALSE))</f>
        <v/>
      </c>
      <c r="D689" s="5"/>
      <c r="E689" s="5"/>
      <c r="F689" s="5"/>
      <c r="G689" s="5"/>
      <c r="H689" s="5"/>
      <c r="I689" s="5"/>
      <c r="J689" s="5"/>
      <c r="L689" s="25" t="s">
        <v>370</v>
      </c>
      <c r="M689" s="25" t="s">
        <v>370</v>
      </c>
    </row>
    <row r="690" spans="1:13" x14ac:dyDescent="0.25">
      <c r="A690" s="2">
        <v>43068</v>
      </c>
      <c r="B690" s="1" t="str">
        <f>IF($D690="","",VLOOKUP($D690,table!$A$1:$D$289,2,FALSE))</f>
        <v/>
      </c>
      <c r="C690" s="1" t="str">
        <f>IF($D690="","",VLOOKUP($D690,table!$A$1:$D$289,3,FALSE))</f>
        <v/>
      </c>
      <c r="D690" s="3"/>
      <c r="E690" s="3">
        <v>52.03</v>
      </c>
      <c r="F690" s="3"/>
      <c r="G690" s="3"/>
      <c r="H690" s="3">
        <v>160</v>
      </c>
      <c r="I690" s="3"/>
      <c r="J690" s="3">
        <v>160</v>
      </c>
      <c r="L690" s="25" t="s">
        <v>20</v>
      </c>
      <c r="M690" s="25" t="s">
        <v>61</v>
      </c>
    </row>
    <row r="691" spans="1:13" x14ac:dyDescent="0.25">
      <c r="A691" s="2"/>
      <c r="B691" s="1" t="str">
        <f>IF($D691="","",VLOOKUP($D691,table!$A$1:$D$289,2,FALSE))</f>
        <v/>
      </c>
      <c r="C691" s="1" t="str">
        <f>IF($D691="","",VLOOKUP($D691,table!$A$1:$D$289,3,FALSE))</f>
        <v/>
      </c>
      <c r="D691" s="5"/>
      <c r="E691" s="5"/>
      <c r="F691" s="5"/>
      <c r="G691" s="5"/>
      <c r="H691" s="5"/>
      <c r="I691" s="5"/>
      <c r="J691" s="5"/>
      <c r="L691" s="25" t="s">
        <v>370</v>
      </c>
      <c r="M691" s="25" t="s">
        <v>370</v>
      </c>
    </row>
    <row r="692" spans="1:13" x14ac:dyDescent="0.25">
      <c r="A692" s="2">
        <v>43068</v>
      </c>
      <c r="B692" s="1" t="str">
        <f>IF($D692="","",VLOOKUP($D692,table!$A$1:$D$289,2,FALSE))</f>
        <v/>
      </c>
      <c r="C692" s="1" t="str">
        <f>IF($D692="","",VLOOKUP($D692,table!$A$1:$D$289,3,FALSE))</f>
        <v/>
      </c>
      <c r="D692" s="3"/>
      <c r="E692" s="3">
        <v>40.200000000000003</v>
      </c>
      <c r="F692" s="3"/>
      <c r="G692" s="3"/>
      <c r="H692" s="3">
        <v>125</v>
      </c>
      <c r="I692" s="3"/>
      <c r="J692" s="3">
        <v>125</v>
      </c>
      <c r="L692" s="25" t="s">
        <v>15</v>
      </c>
      <c r="M692" s="25" t="s">
        <v>95</v>
      </c>
    </row>
    <row r="693" spans="1:13" x14ac:dyDescent="0.25">
      <c r="A693" s="2"/>
      <c r="B693" s="1" t="str">
        <f>IF($D693="","",VLOOKUP($D693,table!$A$1:$D$289,2,FALSE))</f>
        <v/>
      </c>
      <c r="C693" s="1" t="str">
        <f>IF($D693="","",VLOOKUP($D693,table!$A$1:$D$289,3,FALSE))</f>
        <v/>
      </c>
      <c r="D693" s="5"/>
      <c r="E693" s="5"/>
      <c r="F693" s="5"/>
      <c r="G693" s="5"/>
      <c r="H693" s="5"/>
      <c r="I693" s="5"/>
      <c r="J693" s="5"/>
      <c r="L693" s="25" t="s">
        <v>370</v>
      </c>
      <c r="M693" s="25" t="s">
        <v>370</v>
      </c>
    </row>
    <row r="694" spans="1:13" x14ac:dyDescent="0.25">
      <c r="A694" s="2">
        <v>43068</v>
      </c>
      <c r="B694" s="1" t="str">
        <f>IF($D694="","",VLOOKUP($D694,table!$A$1:$D$289,2,FALSE))</f>
        <v/>
      </c>
      <c r="C694" s="1" t="str">
        <f>IF($D694="","",VLOOKUP($D694,table!$A$1:$D$289,3,FALSE))</f>
        <v/>
      </c>
      <c r="D694" s="3"/>
      <c r="E694" s="3">
        <v>100</v>
      </c>
      <c r="F694" s="3"/>
      <c r="G694" s="3"/>
      <c r="H694" s="3">
        <v>335</v>
      </c>
      <c r="I694" s="3"/>
      <c r="J694" s="3">
        <v>335</v>
      </c>
      <c r="L694" s="25" t="s">
        <v>13</v>
      </c>
      <c r="M694" s="25" t="s">
        <v>84</v>
      </c>
    </row>
    <row r="695" spans="1:13" x14ac:dyDescent="0.25">
      <c r="A695" s="2"/>
      <c r="B695" s="1" t="str">
        <f>IF($D695="","",VLOOKUP($D695,table!$A$1:$D$289,2,FALSE))</f>
        <v/>
      </c>
      <c r="C695" s="1" t="str">
        <f>IF($D695="","",VLOOKUP($D695,table!$A$1:$D$289,3,FALSE))</f>
        <v/>
      </c>
      <c r="D695" s="5"/>
      <c r="E695" s="5"/>
      <c r="F695" s="5"/>
      <c r="G695" s="5"/>
      <c r="H695" s="5"/>
      <c r="I695" s="5"/>
      <c r="J695" s="5"/>
      <c r="L695" s="25" t="s">
        <v>370</v>
      </c>
      <c r="M695" s="25" t="s">
        <v>370</v>
      </c>
    </row>
    <row r="696" spans="1:13" x14ac:dyDescent="0.25">
      <c r="A696" s="2">
        <v>43068</v>
      </c>
      <c r="B696" s="1" t="str">
        <f>IF($D696="","",VLOOKUP($D696,table!$A$1:$D$289,2,FALSE))</f>
        <v/>
      </c>
      <c r="C696" s="1" t="str">
        <f>IF($D696="","",VLOOKUP($D696,table!$A$1:$D$289,3,FALSE))</f>
        <v/>
      </c>
      <c r="D696" s="3"/>
      <c r="E696" s="3">
        <v>40.369999999999997</v>
      </c>
      <c r="F696" s="3"/>
      <c r="G696" s="3"/>
      <c r="H696" s="3">
        <v>132</v>
      </c>
      <c r="I696" s="3"/>
      <c r="J696" s="3">
        <v>132</v>
      </c>
      <c r="L696" s="25" t="s">
        <v>15</v>
      </c>
      <c r="M696" s="25" t="s">
        <v>57</v>
      </c>
    </row>
    <row r="697" spans="1:13" x14ac:dyDescent="0.25">
      <c r="A697" s="2"/>
      <c r="B697" s="1" t="str">
        <f>IF($D697="","",VLOOKUP($D697,table!$A$1:$D$289,2,FALSE))</f>
        <v/>
      </c>
      <c r="C697" s="1" t="str">
        <f>IF($D697="","",VLOOKUP($D697,table!$A$1:$D$289,3,FALSE))</f>
        <v/>
      </c>
      <c r="D697" s="5"/>
      <c r="E697" s="5"/>
      <c r="F697" s="5"/>
      <c r="G697" s="5"/>
      <c r="H697" s="5"/>
      <c r="I697" s="5"/>
      <c r="J697" s="5"/>
      <c r="L697" s="25" t="s">
        <v>370</v>
      </c>
      <c r="M697" s="25" t="s">
        <v>370</v>
      </c>
    </row>
    <row r="698" spans="1:13" x14ac:dyDescent="0.25">
      <c r="A698" s="2">
        <v>43068</v>
      </c>
      <c r="B698" s="1" t="str">
        <f>IF($D698="","",VLOOKUP($D698,table!$A$1:$D$289,2,FALSE))</f>
        <v/>
      </c>
      <c r="C698" s="1" t="str">
        <f>IF($D698="","",VLOOKUP($D698,table!$A$1:$D$289,3,FALSE))</f>
        <v/>
      </c>
      <c r="D698" s="3"/>
      <c r="E698" s="3">
        <v>100.1</v>
      </c>
      <c r="F698" s="3"/>
      <c r="G698" s="3"/>
      <c r="H698" s="3">
        <v>390</v>
      </c>
      <c r="I698" s="3"/>
      <c r="J698" s="3">
        <v>390</v>
      </c>
      <c r="L698" s="25" t="s">
        <v>13</v>
      </c>
      <c r="M698" s="25" t="s">
        <v>14</v>
      </c>
    </row>
    <row r="699" spans="1:13" x14ac:dyDescent="0.25">
      <c r="A699" s="2"/>
      <c r="B699" s="1" t="str">
        <f>IF($D699="","",VLOOKUP($D699,table!$A$1:$D$289,2,FALSE))</f>
        <v/>
      </c>
      <c r="C699" s="1" t="str">
        <f>IF($D699="","",VLOOKUP($D699,table!$A$1:$D$289,3,FALSE))</f>
        <v/>
      </c>
      <c r="D699" s="5"/>
      <c r="E699" s="5"/>
      <c r="F699" s="5"/>
      <c r="G699" s="5"/>
      <c r="H699" s="5"/>
      <c r="I699" s="5"/>
      <c r="J699" s="5"/>
      <c r="L699" s="25" t="s">
        <v>370</v>
      </c>
      <c r="M699" s="25" t="s">
        <v>370</v>
      </c>
    </row>
    <row r="700" spans="1:13" x14ac:dyDescent="0.25">
      <c r="A700" s="2">
        <v>43069</v>
      </c>
      <c r="B700" s="1" t="str">
        <f>IF($D700="","",VLOOKUP($D700,table!$A$1:$D$289,2,FALSE))</f>
        <v/>
      </c>
      <c r="C700" s="1" t="str">
        <f>IF($D700="","",VLOOKUP($D700,table!$A$1:$D$289,3,FALSE))</f>
        <v/>
      </c>
      <c r="D700" s="3"/>
      <c r="E700" s="3">
        <v>20.11</v>
      </c>
      <c r="F700" s="3">
        <v>500</v>
      </c>
      <c r="G700" s="3"/>
      <c r="H700" s="3"/>
      <c r="I700" s="3"/>
      <c r="J700" s="3">
        <v>500</v>
      </c>
      <c r="L700" s="25" t="s">
        <v>29</v>
      </c>
      <c r="M700" s="25" t="s">
        <v>41</v>
      </c>
    </row>
    <row r="701" spans="1:13" x14ac:dyDescent="0.25">
      <c r="A701" s="2"/>
      <c r="B701" s="1" t="str">
        <f>IF($D701="","",VLOOKUP($D701,table!$A$1:$D$289,2,FALSE))</f>
        <v/>
      </c>
      <c r="C701" s="1" t="str">
        <f>IF($D701="","",VLOOKUP($D701,table!$A$1:$D$289,3,FALSE))</f>
        <v/>
      </c>
      <c r="D701" s="5"/>
      <c r="E701" s="5"/>
      <c r="F701" s="5"/>
      <c r="G701" s="5"/>
      <c r="H701" s="5"/>
      <c r="I701" s="5"/>
      <c r="J701" s="5"/>
      <c r="L701" s="25" t="s">
        <v>370</v>
      </c>
      <c r="M701" s="25" t="s">
        <v>370</v>
      </c>
    </row>
    <row r="702" spans="1:13" x14ac:dyDescent="0.25">
      <c r="A702" s="2">
        <v>43069</v>
      </c>
      <c r="B702" s="1" t="str">
        <f>IF($D702="","",VLOOKUP($D702,table!$A$1:$D$289,2,FALSE))</f>
        <v/>
      </c>
      <c r="C702" s="1" t="str">
        <f>IF($D702="","",VLOOKUP($D702,table!$A$1:$D$289,3,FALSE))</f>
        <v/>
      </c>
      <c r="D702" s="3"/>
      <c r="E702" s="3"/>
      <c r="F702" s="3"/>
      <c r="G702" s="3"/>
      <c r="H702" s="3">
        <v>87</v>
      </c>
      <c r="I702" s="3"/>
      <c r="J702" s="3">
        <v>87</v>
      </c>
      <c r="L702" s="25" t="s">
        <v>11</v>
      </c>
      <c r="M702" s="25" t="s">
        <v>74</v>
      </c>
    </row>
    <row r="703" spans="1:13" x14ac:dyDescent="0.25">
      <c r="A703" s="2"/>
      <c r="B703" s="1" t="str">
        <f>IF($D703="","",VLOOKUP($D703,table!$A$1:$D$289,2,FALSE))</f>
        <v/>
      </c>
      <c r="C703" s="1" t="str">
        <f>IF($D703="","",VLOOKUP($D703,table!$A$1:$D$289,3,FALSE))</f>
        <v/>
      </c>
      <c r="D703" s="5"/>
      <c r="E703" s="5"/>
      <c r="F703" s="5"/>
      <c r="G703" s="5"/>
      <c r="H703" s="5"/>
      <c r="I703" s="5"/>
      <c r="J703" s="5"/>
      <c r="L703" s="25" t="s">
        <v>370</v>
      </c>
      <c r="M703" s="25" t="s">
        <v>370</v>
      </c>
    </row>
    <row r="704" spans="1:13" x14ac:dyDescent="0.25">
      <c r="A704" s="2">
        <v>43069</v>
      </c>
      <c r="B704" s="1" t="str">
        <f>IF($D704="","",VLOOKUP($D704,table!$A$1:$D$289,2,FALSE))</f>
        <v/>
      </c>
      <c r="C704" s="1" t="str">
        <f>IF($D704="","",VLOOKUP($D704,table!$A$1:$D$289,3,FALSE))</f>
        <v/>
      </c>
      <c r="D704" s="3"/>
      <c r="E704" s="3">
        <v>38</v>
      </c>
      <c r="F704" s="3"/>
      <c r="G704" s="3"/>
      <c r="H704" s="3">
        <v>124</v>
      </c>
      <c r="I704" s="3"/>
      <c r="J704" s="3">
        <v>124</v>
      </c>
      <c r="L704" s="25" t="s">
        <v>20</v>
      </c>
      <c r="M704" s="25" t="s">
        <v>21</v>
      </c>
    </row>
    <row r="705" spans="1:13" x14ac:dyDescent="0.25">
      <c r="A705" s="2"/>
      <c r="B705" s="1" t="str">
        <f>IF($D705="","",VLOOKUP($D705,table!$A$1:$D$289,2,FALSE))</f>
        <v/>
      </c>
      <c r="C705" s="1" t="str">
        <f>IF($D705="","",VLOOKUP($D705,table!$A$1:$D$289,3,FALSE))</f>
        <v/>
      </c>
      <c r="D705" s="5"/>
      <c r="E705" s="5"/>
      <c r="F705" s="5"/>
      <c r="G705" s="5"/>
      <c r="H705" s="5"/>
      <c r="I705" s="5"/>
      <c r="J705" s="5"/>
      <c r="L705" s="25" t="s">
        <v>370</v>
      </c>
      <c r="M705" s="25" t="s">
        <v>370</v>
      </c>
    </row>
    <row r="706" spans="1:13" x14ac:dyDescent="0.25">
      <c r="A706" s="2">
        <v>43069</v>
      </c>
      <c r="B706" s="1" t="str">
        <f>IF($D706="","",VLOOKUP($D706,table!$A$1:$D$289,2,FALSE))</f>
        <v/>
      </c>
      <c r="C706" s="1" t="str">
        <f>IF($D706="","",VLOOKUP($D706,table!$A$1:$D$289,3,FALSE))</f>
        <v/>
      </c>
      <c r="D706" s="3"/>
      <c r="E706" s="3">
        <v>72</v>
      </c>
      <c r="F706" s="3"/>
      <c r="G706" s="3"/>
      <c r="H706" s="3"/>
      <c r="I706" s="3"/>
      <c r="J706" s="3"/>
      <c r="L706" s="25" t="s">
        <v>20</v>
      </c>
      <c r="M706" s="25" t="s">
        <v>34</v>
      </c>
    </row>
    <row r="707" spans="1:13" x14ac:dyDescent="0.25">
      <c r="A707" s="2"/>
      <c r="B707" s="1" t="str">
        <f>IF($D707="","",VLOOKUP($D707,table!$A$1:$D$289,2,FALSE))</f>
        <v/>
      </c>
      <c r="C707" s="1" t="str">
        <f>IF($D707="","",VLOOKUP($D707,table!$A$1:$D$289,3,FALSE))</f>
        <v/>
      </c>
      <c r="D707" s="5"/>
      <c r="E707" s="5"/>
      <c r="F707" s="5"/>
      <c r="G707" s="5"/>
      <c r="H707" s="5"/>
      <c r="I707" s="5"/>
      <c r="J707" s="5"/>
      <c r="L707" s="25" t="s">
        <v>370</v>
      </c>
      <c r="M707" s="25" t="s">
        <v>370</v>
      </c>
    </row>
    <row r="708" spans="1:13" x14ac:dyDescent="0.25">
      <c r="A708" s="2">
        <v>43069</v>
      </c>
      <c r="B708" s="1" t="str">
        <f>IF($D708="","",VLOOKUP($D708,table!$A$1:$D$289,2,FALSE))</f>
        <v/>
      </c>
      <c r="C708" s="1" t="str">
        <f>IF($D708="","",VLOOKUP($D708,table!$A$1:$D$289,3,FALSE))</f>
        <v/>
      </c>
      <c r="D708" s="3"/>
      <c r="E708" s="3">
        <v>100.1</v>
      </c>
      <c r="F708" s="3">
        <v>558</v>
      </c>
      <c r="G708" s="3"/>
      <c r="H708" s="3"/>
      <c r="I708" s="3"/>
      <c r="J708" s="3">
        <v>558</v>
      </c>
      <c r="L708" s="25" t="s">
        <v>13</v>
      </c>
      <c r="M708" s="25" t="s">
        <v>14</v>
      </c>
    </row>
    <row r="709" spans="1:13" x14ac:dyDescent="0.25">
      <c r="A709" s="2"/>
      <c r="B709" s="1" t="str">
        <f>IF($D709="","",VLOOKUP($D709,table!$A$1:$D$289,2,FALSE))</f>
        <v/>
      </c>
      <c r="C709" s="1" t="str">
        <f>IF($D709="","",VLOOKUP($D709,table!$A$1:$D$289,3,FALSE))</f>
        <v/>
      </c>
      <c r="D709" s="5"/>
      <c r="E709" s="5"/>
      <c r="F709" s="5"/>
      <c r="G709" s="5"/>
      <c r="H709" s="5"/>
      <c r="I709" s="5"/>
      <c r="J709" s="5"/>
      <c r="L709" s="25" t="s">
        <v>370</v>
      </c>
      <c r="M709" s="25" t="s">
        <v>370</v>
      </c>
    </row>
    <row r="710" spans="1:13" x14ac:dyDescent="0.25">
      <c r="A710" s="2">
        <v>43069</v>
      </c>
      <c r="B710" s="1" t="str">
        <f>IF($D710="","",VLOOKUP($D710,table!$A$1:$D$289,2,FALSE))</f>
        <v/>
      </c>
      <c r="C710" s="1" t="str">
        <f>IF($D710="","",VLOOKUP($D710,table!$A$1:$D$289,3,FALSE))</f>
        <v/>
      </c>
      <c r="D710" s="3"/>
      <c r="E710" s="3">
        <v>25.02</v>
      </c>
      <c r="F710" s="3"/>
      <c r="G710" s="3"/>
      <c r="H710" s="3">
        <v>100</v>
      </c>
      <c r="I710" s="3"/>
      <c r="J710" s="3">
        <v>100</v>
      </c>
      <c r="L710" s="25" t="s">
        <v>8</v>
      </c>
      <c r="M710" s="25" t="s">
        <v>10</v>
      </c>
    </row>
    <row r="711" spans="1:13" x14ac:dyDescent="0.25">
      <c r="A711" s="2"/>
      <c r="B711" s="1" t="str">
        <f>IF($D711="","",VLOOKUP($D711,table!$A$1:$D$289,2,FALSE))</f>
        <v/>
      </c>
      <c r="C711" s="1" t="str">
        <f>IF($D711="","",VLOOKUP($D711,table!$A$1:$D$289,3,FALSE))</f>
        <v/>
      </c>
      <c r="D711" s="5"/>
      <c r="E711" s="5"/>
      <c r="F711" s="5"/>
      <c r="G711" s="5"/>
      <c r="H711" s="5"/>
      <c r="I711" s="5"/>
      <c r="J711" s="5"/>
      <c r="L711" s="25" t="s">
        <v>370</v>
      </c>
      <c r="M711" s="25" t="s">
        <v>370</v>
      </c>
    </row>
    <row r="712" spans="1:13" x14ac:dyDescent="0.25">
      <c r="A712" s="2">
        <v>43069</v>
      </c>
      <c r="B712" s="1" t="str">
        <f>IF($D712="","",VLOOKUP($D712,table!$A$1:$D$289,2,FALSE))</f>
        <v/>
      </c>
      <c r="C712" s="1" t="str">
        <f>IF($D712="","",VLOOKUP($D712,table!$A$1:$D$289,3,FALSE))</f>
        <v/>
      </c>
      <c r="D712" s="3"/>
      <c r="E712" s="3">
        <v>37.01</v>
      </c>
      <c r="F712" s="3"/>
      <c r="G712" s="3"/>
      <c r="H712" s="3">
        <v>120</v>
      </c>
      <c r="I712" s="3"/>
      <c r="J712" s="3">
        <v>120</v>
      </c>
      <c r="L712" s="25" t="s">
        <v>15</v>
      </c>
      <c r="M712" s="25" t="s">
        <v>78</v>
      </c>
    </row>
    <row r="713" spans="1:13" x14ac:dyDescent="0.25">
      <c r="A713" s="2"/>
      <c r="B713" s="1" t="str">
        <f>IF($D713="","",VLOOKUP($D713,table!$A$1:$D$289,2,FALSE))</f>
        <v/>
      </c>
      <c r="C713" s="1" t="str">
        <f>IF($D713="","",VLOOKUP($D713,table!$A$1:$D$289,3,FALSE))</f>
        <v/>
      </c>
      <c r="D713" s="5"/>
      <c r="E713" s="5"/>
      <c r="F713" s="5"/>
      <c r="G713" s="5"/>
      <c r="H713" s="5"/>
      <c r="I713" s="5"/>
      <c r="J713" s="5"/>
      <c r="L713" s="25" t="s">
        <v>370</v>
      </c>
      <c r="M713" s="25" t="s">
        <v>370</v>
      </c>
    </row>
    <row r="714" spans="1:13" x14ac:dyDescent="0.25">
      <c r="A714" s="2">
        <v>43069</v>
      </c>
      <c r="B714" s="1" t="str">
        <f>IF($D714="","",VLOOKUP($D714,table!$A$1:$D$289,2,FALSE))</f>
        <v/>
      </c>
      <c r="C714" s="1" t="str">
        <f>IF($D714="","",VLOOKUP($D714,table!$A$1:$D$289,3,FALSE))</f>
        <v/>
      </c>
      <c r="D714" s="3"/>
      <c r="E714" s="3">
        <v>72</v>
      </c>
      <c r="F714" s="3">
        <v>219</v>
      </c>
      <c r="G714" s="3"/>
      <c r="H714" s="3"/>
      <c r="I714" s="3"/>
      <c r="J714" s="3">
        <v>219</v>
      </c>
      <c r="L714" s="25" t="s">
        <v>20</v>
      </c>
      <c r="M714" s="25" t="s">
        <v>34</v>
      </c>
    </row>
    <row r="715" spans="1:13" x14ac:dyDescent="0.25">
      <c r="A715" s="2"/>
      <c r="B715" s="1" t="str">
        <f>IF($D715="","",VLOOKUP($D715,table!$A$1:$D$289,2,FALSE))</f>
        <v/>
      </c>
      <c r="C715" s="1" t="str">
        <f>IF($D715="","",VLOOKUP($D715,table!$A$1:$D$289,3,FALSE))</f>
        <v/>
      </c>
      <c r="D715" s="5"/>
      <c r="E715" s="5"/>
      <c r="F715" s="5"/>
      <c r="G715" s="5"/>
      <c r="H715" s="5"/>
      <c r="I715" s="5"/>
      <c r="J715" s="5"/>
      <c r="L715" s="25" t="s">
        <v>370</v>
      </c>
      <c r="M715" s="25" t="s">
        <v>370</v>
      </c>
    </row>
    <row r="716" spans="1:13" x14ac:dyDescent="0.25">
      <c r="A716" s="2">
        <v>43069</v>
      </c>
      <c r="B716" s="1" t="str">
        <f>IF($D716="","",VLOOKUP($D716,table!$A$1:$D$289,2,FALSE))</f>
        <v/>
      </c>
      <c r="C716" s="1" t="str">
        <f>IF($D716="","",VLOOKUP($D716,table!$A$1:$D$289,3,FALSE))</f>
        <v/>
      </c>
      <c r="D716" s="3"/>
      <c r="E716" s="3">
        <v>130.05000000000001</v>
      </c>
      <c r="F716" s="3"/>
      <c r="G716" s="3"/>
      <c r="H716" s="3"/>
      <c r="I716" s="3"/>
      <c r="J716" s="3"/>
      <c r="L716" s="25" t="s">
        <v>6</v>
      </c>
      <c r="M716" s="25" t="s">
        <v>7</v>
      </c>
    </row>
    <row r="717" spans="1:13" x14ac:dyDescent="0.25">
      <c r="A717" s="2"/>
      <c r="B717" s="1" t="str">
        <f>IF($D717="","",VLOOKUP($D717,table!$A$1:$D$289,2,FALSE))</f>
        <v/>
      </c>
      <c r="C717" s="1" t="str">
        <f>IF($D717="","",VLOOKUP($D717,table!$A$1:$D$289,3,FALSE))</f>
        <v/>
      </c>
      <c r="D717" s="5"/>
      <c r="E717" s="5"/>
      <c r="F717" s="5"/>
      <c r="G717" s="5"/>
      <c r="H717" s="5"/>
      <c r="I717" s="5"/>
      <c r="J717" s="5"/>
      <c r="L717" s="25" t="s">
        <v>370</v>
      </c>
      <c r="M717" s="25" t="s">
        <v>370</v>
      </c>
    </row>
    <row r="718" spans="1:13" x14ac:dyDescent="0.25">
      <c r="A718" s="2">
        <v>43069</v>
      </c>
      <c r="B718" s="1" t="str">
        <f>IF($D718="","",VLOOKUP($D718,table!$A$1:$D$289,2,FALSE))</f>
        <v/>
      </c>
      <c r="C718" s="1" t="str">
        <f>IF($D718="","",VLOOKUP($D718,table!$A$1:$D$289,3,FALSE))</f>
        <v/>
      </c>
      <c r="D718" s="3"/>
      <c r="E718" s="3">
        <v>130.1</v>
      </c>
      <c r="F718" s="3"/>
      <c r="G718" s="3"/>
      <c r="H718" s="3"/>
      <c r="I718" s="3"/>
      <c r="J718" s="3"/>
      <c r="L718" s="25" t="s">
        <v>6</v>
      </c>
      <c r="M718" s="25" t="s">
        <v>51</v>
      </c>
    </row>
    <row r="719" spans="1:13" x14ac:dyDescent="0.25">
      <c r="A719" s="2"/>
      <c r="B719" s="1" t="str">
        <f>IF($D719="","",VLOOKUP($D719,table!$A$1:$D$289,2,FALSE))</f>
        <v/>
      </c>
      <c r="C719" s="1" t="str">
        <f>IF($D719="","",VLOOKUP($D719,table!$A$1:$D$289,3,FALSE))</f>
        <v/>
      </c>
      <c r="D719" s="5"/>
      <c r="E719" s="5"/>
      <c r="F719" s="5"/>
      <c r="G719" s="5"/>
      <c r="H719" s="5"/>
      <c r="I719" s="5"/>
      <c r="J719" s="5"/>
      <c r="L719" s="25" t="s">
        <v>370</v>
      </c>
      <c r="M719" s="25" t="s">
        <v>370</v>
      </c>
    </row>
    <row r="720" spans="1:13" x14ac:dyDescent="0.25">
      <c r="A720" s="2">
        <v>43069</v>
      </c>
      <c r="B720" s="1" t="str">
        <f>IF($D720="","",VLOOKUP($D720,table!$A$1:$D$289,2,FALSE))</f>
        <v/>
      </c>
      <c r="C720" s="1" t="str">
        <f>IF($D720="","",VLOOKUP($D720,table!$A$1:$D$289,3,FALSE))</f>
        <v/>
      </c>
      <c r="D720" s="3"/>
      <c r="E720" s="3">
        <v>45</v>
      </c>
      <c r="F720" s="3"/>
      <c r="G720" s="3"/>
      <c r="H720" s="3">
        <v>954</v>
      </c>
      <c r="I720" s="3"/>
      <c r="J720" s="3">
        <v>954</v>
      </c>
      <c r="L720" s="25" t="s">
        <v>96</v>
      </c>
      <c r="M720" s="25" t="s">
        <v>97</v>
      </c>
    </row>
    <row r="721" spans="1:13" x14ac:dyDescent="0.25">
      <c r="A721" s="2"/>
      <c r="B721" s="1" t="str">
        <f>IF($D721="","",VLOOKUP($D721,table!$A$1:$D$289,2,FALSE))</f>
        <v/>
      </c>
      <c r="C721" s="1" t="str">
        <f>IF($D721="","",VLOOKUP($D721,table!$A$1:$D$289,3,FALSE))</f>
        <v/>
      </c>
      <c r="D721" s="5"/>
      <c r="E721" s="5"/>
      <c r="F721" s="5"/>
      <c r="G721" s="5"/>
      <c r="H721" s="5"/>
      <c r="I721" s="5"/>
      <c r="J721" s="5"/>
      <c r="L721" s="25" t="s">
        <v>370</v>
      </c>
      <c r="M721" s="25" t="s">
        <v>370</v>
      </c>
    </row>
    <row r="722" spans="1:13" x14ac:dyDescent="0.25">
      <c r="A722" s="2">
        <v>43069</v>
      </c>
      <c r="B722" s="1" t="str">
        <f>IF($D722="","",VLOOKUP($D722,table!$A$1:$D$289,2,FALSE))</f>
        <v/>
      </c>
      <c r="C722" s="1" t="str">
        <f>IF($D722="","",VLOOKUP($D722,table!$A$1:$D$289,3,FALSE))</f>
        <v/>
      </c>
      <c r="D722" s="3"/>
      <c r="E722" s="3">
        <v>34.01</v>
      </c>
      <c r="F722" s="3"/>
      <c r="G722" s="3"/>
      <c r="H722" s="3">
        <v>108</v>
      </c>
      <c r="I722" s="3"/>
      <c r="J722" s="3">
        <v>108</v>
      </c>
      <c r="L722" s="25" t="s">
        <v>20</v>
      </c>
      <c r="M722" s="25" t="s">
        <v>47</v>
      </c>
    </row>
    <row r="723" spans="1:13" x14ac:dyDescent="0.25">
      <c r="A723" s="2"/>
      <c r="B723" s="1" t="str">
        <f>IF($D723="","",VLOOKUP($D723,table!$A$1:$D$289,2,FALSE))</f>
        <v/>
      </c>
      <c r="C723" s="1" t="str">
        <f>IF($D723="","",VLOOKUP($D723,table!$A$1:$D$289,3,FALSE))</f>
        <v/>
      </c>
      <c r="D723" s="5"/>
      <c r="E723" s="5"/>
      <c r="F723" s="5"/>
      <c r="G723" s="5"/>
      <c r="H723" s="5"/>
      <c r="I723" s="5"/>
      <c r="J723" s="5"/>
      <c r="L723" s="25" t="s">
        <v>370</v>
      </c>
      <c r="M723" s="25" t="s">
        <v>370</v>
      </c>
    </row>
    <row r="724" spans="1:13" x14ac:dyDescent="0.25">
      <c r="A724" s="2">
        <v>43069</v>
      </c>
      <c r="B724" s="1" t="str">
        <f>IF($D724="","",VLOOKUP($D724,table!$A$1:$D$289,2,FALSE))</f>
        <v/>
      </c>
      <c r="C724" s="1" t="str">
        <f>IF($D724="","",VLOOKUP($D724,table!$A$1:$D$289,3,FALSE))</f>
        <v/>
      </c>
      <c r="D724" s="3"/>
      <c r="E724" s="3">
        <v>44.03</v>
      </c>
      <c r="F724" s="3">
        <v>125</v>
      </c>
      <c r="G724" s="3"/>
      <c r="H724" s="3"/>
      <c r="I724" s="3"/>
      <c r="J724" s="3">
        <v>125</v>
      </c>
      <c r="L724" s="25" t="s">
        <v>20</v>
      </c>
      <c r="M724" s="25" t="s">
        <v>60</v>
      </c>
    </row>
    <row r="725" spans="1:13" x14ac:dyDescent="0.25">
      <c r="A725" s="2"/>
      <c r="B725" s="1" t="str">
        <f>IF($D725="","",VLOOKUP($D725,table!$A$1:$D$289,2,FALSE))</f>
        <v/>
      </c>
      <c r="C725" s="1" t="str">
        <f>IF($D725="","",VLOOKUP($D725,table!$A$1:$D$289,3,FALSE))</f>
        <v/>
      </c>
      <c r="D725" s="5"/>
      <c r="E725" s="5"/>
      <c r="F725" s="5"/>
      <c r="G725" s="5"/>
      <c r="H725" s="5"/>
      <c r="I725" s="5"/>
      <c r="J725" s="5"/>
      <c r="L725" s="25" t="s">
        <v>370</v>
      </c>
      <c r="M725" s="25" t="s">
        <v>370</v>
      </c>
    </row>
    <row r="726" spans="1:13" x14ac:dyDescent="0.25">
      <c r="A726" s="2">
        <v>43069</v>
      </c>
      <c r="B726" s="1" t="str">
        <f>IF($D726="","",VLOOKUP($D726,table!$A$1:$D$289,2,FALSE))</f>
        <v/>
      </c>
      <c r="C726" s="1" t="str">
        <f>IF($D726="","",VLOOKUP($D726,table!$A$1:$D$289,3,FALSE))</f>
        <v/>
      </c>
      <c r="D726" s="3"/>
      <c r="E726" s="3">
        <v>100</v>
      </c>
      <c r="F726" s="3"/>
      <c r="G726" s="3"/>
      <c r="H726" s="3">
        <v>312</v>
      </c>
      <c r="I726" s="3"/>
      <c r="J726" s="3">
        <v>312</v>
      </c>
      <c r="L726" s="25" t="s">
        <v>13</v>
      </c>
      <c r="M726" s="25" t="s">
        <v>84</v>
      </c>
    </row>
    <row r="727" spans="1:13" x14ac:dyDescent="0.25">
      <c r="A727" s="2"/>
      <c r="B727" s="1" t="str">
        <f>IF($D727="","",VLOOKUP($D727,table!$A$1:$D$289,2,FALSE))</f>
        <v/>
      </c>
      <c r="C727" s="1" t="str">
        <f>IF($D727="","",VLOOKUP($D727,table!$A$1:$D$289,3,FALSE))</f>
        <v/>
      </c>
      <c r="D727" s="5"/>
      <c r="E727" s="5"/>
      <c r="F727" s="5"/>
      <c r="G727" s="5"/>
      <c r="H727" s="5"/>
      <c r="I727" s="5"/>
      <c r="J727" s="5"/>
      <c r="L727" s="25" t="s">
        <v>370</v>
      </c>
      <c r="M727" s="25" t="s">
        <v>370</v>
      </c>
    </row>
    <row r="728" spans="1:13" x14ac:dyDescent="0.25">
      <c r="A728" s="2">
        <v>43069</v>
      </c>
      <c r="B728" s="1" t="str">
        <f>IF($D728="","",VLOOKUP($D728,table!$A$1:$D$289,2,FALSE))</f>
        <v/>
      </c>
      <c r="C728" s="1" t="str">
        <f>IF($D728="","",VLOOKUP($D728,table!$A$1:$D$289,3,FALSE))</f>
        <v/>
      </c>
      <c r="D728" s="3"/>
      <c r="E728" s="3">
        <v>40</v>
      </c>
      <c r="F728" s="3"/>
      <c r="G728" s="3"/>
      <c r="H728" s="3">
        <v>128</v>
      </c>
      <c r="I728" s="3"/>
      <c r="J728" s="3">
        <v>128</v>
      </c>
      <c r="L728" s="25" t="s">
        <v>8</v>
      </c>
      <c r="M728" s="25" t="s">
        <v>77</v>
      </c>
    </row>
    <row r="729" spans="1:13" x14ac:dyDescent="0.25">
      <c r="A729" s="2"/>
      <c r="B729" s="1" t="str">
        <f>IF($D729="","",VLOOKUP($D729,table!$A$1:$D$289,2,FALSE))</f>
        <v/>
      </c>
      <c r="C729" s="1" t="str">
        <f>IF($D729="","",VLOOKUP($D729,table!$A$1:$D$289,3,FALSE))</f>
        <v/>
      </c>
      <c r="D729" s="5"/>
      <c r="E729" s="5"/>
      <c r="F729" s="5"/>
      <c r="G729" s="5"/>
      <c r="H729" s="5"/>
      <c r="I729" s="5"/>
      <c r="J729" s="5"/>
      <c r="L729" s="25" t="s">
        <v>370</v>
      </c>
      <c r="M729" s="25" t="s">
        <v>370</v>
      </c>
    </row>
    <row r="730" spans="1:13" x14ac:dyDescent="0.25">
      <c r="A730" s="2">
        <v>43069</v>
      </c>
      <c r="B730" s="1" t="str">
        <f>IF($D730="","",VLOOKUP($D730,table!$A$1:$D$289,2,FALSE))</f>
        <v/>
      </c>
      <c r="C730" s="1" t="str">
        <f>IF($D730="","",VLOOKUP($D730,table!$A$1:$D$289,3,FALSE))</f>
        <v/>
      </c>
      <c r="D730" s="3"/>
      <c r="E730" s="3"/>
      <c r="F730" s="3"/>
      <c r="G730" s="3"/>
      <c r="H730" s="3"/>
      <c r="I730" s="3"/>
      <c r="J730" s="3"/>
      <c r="L730" s="25" t="s">
        <v>11</v>
      </c>
      <c r="M730" s="25" t="s">
        <v>74</v>
      </c>
    </row>
    <row r="731" spans="1:13" x14ac:dyDescent="0.25">
      <c r="A731" s="2"/>
      <c r="B731" s="1" t="str">
        <f>IF($D731="","",VLOOKUP($D731,table!$A$1:$D$289,2,FALSE))</f>
        <v/>
      </c>
      <c r="C731" s="1" t="str">
        <f>IF($D731="","",VLOOKUP($D731,table!$A$1:$D$289,3,FALSE))</f>
        <v/>
      </c>
      <c r="D731" s="5"/>
      <c r="E731" s="5"/>
      <c r="F731" s="5"/>
      <c r="G731" s="5"/>
      <c r="H731" s="5"/>
      <c r="I731" s="5"/>
      <c r="J731" s="5"/>
      <c r="L731" s="25" t="s">
        <v>370</v>
      </c>
      <c r="M731" s="25" t="s">
        <v>370</v>
      </c>
    </row>
    <row r="732" spans="1:13" x14ac:dyDescent="0.25">
      <c r="A732" s="2">
        <v>43069</v>
      </c>
      <c r="B732" s="1" t="str">
        <f>IF($D732="","",VLOOKUP($D732,table!$A$1:$D$289,2,FALSE))</f>
        <v/>
      </c>
      <c r="C732" s="1" t="str">
        <f>IF($D732="","",VLOOKUP($D732,table!$A$1:$D$289,3,FALSE))</f>
        <v/>
      </c>
      <c r="D732" s="3"/>
      <c r="E732" s="3"/>
      <c r="F732" s="3"/>
      <c r="G732" s="3"/>
      <c r="H732" s="3">
        <v>250</v>
      </c>
      <c r="I732" s="3"/>
      <c r="J732" s="3">
        <v>250</v>
      </c>
      <c r="L732" s="25" t="s">
        <v>98</v>
      </c>
      <c r="M732" s="25" t="s">
        <v>99</v>
      </c>
    </row>
    <row r="733" spans="1:13" x14ac:dyDescent="0.25">
      <c r="A733" s="2"/>
      <c r="B733" s="5"/>
      <c r="C733" s="5"/>
      <c r="D733" s="5"/>
      <c r="E733" s="5"/>
      <c r="F733" s="5"/>
      <c r="G733" s="5"/>
      <c r="H733" s="5"/>
      <c r="I733" s="5"/>
      <c r="J733" s="5"/>
    </row>
    <row r="734" spans="1:13" x14ac:dyDescent="0.25">
      <c r="A734" s="2"/>
      <c r="B734" s="4"/>
      <c r="C734" s="4"/>
      <c r="D734" s="3"/>
      <c r="E734" s="3"/>
      <c r="F734" s="3">
        <v>3586</v>
      </c>
      <c r="G734" s="3"/>
      <c r="H734" s="3">
        <v>58363.479999999996</v>
      </c>
      <c r="I734" s="3"/>
      <c r="J734" s="3">
        <v>61949.479999999996</v>
      </c>
    </row>
    <row r="735" spans="1:13" x14ac:dyDescent="0.25">
      <c r="A735" s="2"/>
      <c r="B735" s="5"/>
      <c r="C735" s="5"/>
      <c r="D735" s="5"/>
      <c r="E735" s="5"/>
      <c r="F735" s="5"/>
      <c r="G735" s="5"/>
      <c r="H735" s="5"/>
      <c r="I735" s="5"/>
      <c r="J735" s="5"/>
    </row>
    <row r="736" spans="1:13" x14ac:dyDescent="0.25">
      <c r="A736" s="2" t="s">
        <v>0</v>
      </c>
      <c r="B736" s="3" t="s">
        <v>1</v>
      </c>
      <c r="C736" s="3" t="s">
        <v>2</v>
      </c>
      <c r="D736" s="3"/>
      <c r="E736" s="3"/>
      <c r="F736" s="3" t="s">
        <v>3</v>
      </c>
      <c r="G736" s="3"/>
      <c r="H736" s="3" t="s">
        <v>4</v>
      </c>
      <c r="I736" s="3"/>
      <c r="J736" s="3" t="s">
        <v>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H292"/>
  <sheetViews>
    <sheetView topLeftCell="A264" workbookViewId="0">
      <selection activeCell="C2" sqref="C2"/>
    </sheetView>
  </sheetViews>
  <sheetFormatPr baseColWidth="10" defaultRowHeight="15" x14ac:dyDescent="0.25"/>
  <cols>
    <col min="1" max="1" width="11.42578125" style="1"/>
    <col min="2" max="2" width="21.7109375" bestFit="1" customWidth="1"/>
    <col min="3" max="3" width="80" bestFit="1" customWidth="1"/>
    <col min="7" max="7" width="16" bestFit="1" customWidth="1"/>
  </cols>
  <sheetData>
    <row r="1" spans="1:8" ht="19.5" thickBot="1" x14ac:dyDescent="0.3">
      <c r="A1" s="6">
        <v>20.02</v>
      </c>
      <c r="B1" s="7" t="s">
        <v>29</v>
      </c>
      <c r="C1" s="7" t="s">
        <v>39</v>
      </c>
      <c r="D1" s="8">
        <v>313</v>
      </c>
      <c r="E1" s="8">
        <v>313</v>
      </c>
      <c r="F1" s="6">
        <v>20.02</v>
      </c>
      <c r="G1" s="9">
        <f>SUM(E1*F1)</f>
        <v>6266.26</v>
      </c>
      <c r="H1" s="10">
        <f>SUM(E1:E3)</f>
        <v>601</v>
      </c>
    </row>
    <row r="2" spans="1:8" ht="19.5" thickBot="1" x14ac:dyDescent="0.3">
      <c r="A2" s="6">
        <v>20.010000000000002</v>
      </c>
      <c r="B2" s="7" t="s">
        <v>29</v>
      </c>
      <c r="C2" s="7" t="s">
        <v>79</v>
      </c>
      <c r="D2" s="8">
        <v>210</v>
      </c>
      <c r="E2" s="8">
        <v>210</v>
      </c>
      <c r="F2" s="6">
        <v>20.010000000000002</v>
      </c>
      <c r="G2" s="9">
        <f t="shared" ref="G2:G65" si="0">SUM(E2*F2)</f>
        <v>4202.1000000000004</v>
      </c>
      <c r="H2" s="10"/>
    </row>
    <row r="3" spans="1:8" ht="19.5" thickBot="1" x14ac:dyDescent="0.3">
      <c r="A3" s="6">
        <v>20.03</v>
      </c>
      <c r="B3" s="7" t="s">
        <v>29</v>
      </c>
      <c r="C3" s="7" t="s">
        <v>41</v>
      </c>
      <c r="D3" s="8">
        <v>78</v>
      </c>
      <c r="E3" s="8">
        <v>78</v>
      </c>
      <c r="F3" s="6">
        <v>20.03</v>
      </c>
      <c r="G3" s="9">
        <f t="shared" si="0"/>
        <v>1562.3400000000001</v>
      </c>
      <c r="H3" s="10"/>
    </row>
    <row r="4" spans="1:8" ht="19.5" thickBot="1" x14ac:dyDescent="0.3">
      <c r="A4" s="11">
        <v>16.010000000000002</v>
      </c>
      <c r="B4" s="12" t="s">
        <v>42</v>
      </c>
      <c r="C4" s="12" t="s">
        <v>43</v>
      </c>
      <c r="D4" s="13">
        <v>548</v>
      </c>
      <c r="E4" s="13">
        <v>548</v>
      </c>
      <c r="F4" s="11">
        <v>16.010000000000002</v>
      </c>
      <c r="G4" s="14">
        <f t="shared" si="0"/>
        <v>8773.4800000000014</v>
      </c>
      <c r="H4" s="15">
        <f>SUM(E4)</f>
        <v>548</v>
      </c>
    </row>
    <row r="5" spans="1:8" ht="19.5" thickBot="1" x14ac:dyDescent="0.3">
      <c r="A5" s="6">
        <v>16.02</v>
      </c>
      <c r="B5" s="7" t="s">
        <v>15</v>
      </c>
      <c r="C5" s="7" t="s">
        <v>54</v>
      </c>
      <c r="D5" s="8">
        <v>6</v>
      </c>
      <c r="E5" s="8">
        <v>6</v>
      </c>
      <c r="F5" s="6">
        <v>16.02</v>
      </c>
      <c r="G5" s="9">
        <f t="shared" si="0"/>
        <v>96.12</v>
      </c>
      <c r="H5" s="10">
        <f>SUM(E5:E7)</f>
        <v>22</v>
      </c>
    </row>
    <row r="6" spans="1:8" ht="19.5" thickBot="1" x14ac:dyDescent="0.3">
      <c r="A6" s="6">
        <v>17.010000000000002</v>
      </c>
      <c r="B6" s="7" t="s">
        <v>15</v>
      </c>
      <c r="C6" s="7" t="s">
        <v>100</v>
      </c>
      <c r="D6" s="8">
        <v>7</v>
      </c>
      <c r="E6" s="8">
        <v>7</v>
      </c>
      <c r="F6" s="6">
        <v>17.010000000000002</v>
      </c>
      <c r="G6" s="9">
        <f t="shared" si="0"/>
        <v>119.07000000000001</v>
      </c>
      <c r="H6" s="10"/>
    </row>
    <row r="7" spans="1:8" ht="19.5" thickBot="1" x14ac:dyDescent="0.3">
      <c r="A7" s="6">
        <v>15.01</v>
      </c>
      <c r="B7" s="7" t="s">
        <v>15</v>
      </c>
      <c r="C7" s="7" t="s">
        <v>101</v>
      </c>
      <c r="D7" s="8">
        <v>9</v>
      </c>
      <c r="E7" s="8">
        <v>9</v>
      </c>
      <c r="F7" s="6">
        <v>15.01</v>
      </c>
      <c r="G7" s="9">
        <f t="shared" si="0"/>
        <v>135.09</v>
      </c>
      <c r="H7" s="10"/>
    </row>
    <row r="8" spans="1:8" ht="19.5" thickBot="1" x14ac:dyDescent="0.3">
      <c r="A8" s="11">
        <v>12</v>
      </c>
      <c r="B8" s="12" t="s">
        <v>29</v>
      </c>
      <c r="C8" s="12" t="s">
        <v>86</v>
      </c>
      <c r="D8" s="13">
        <v>611</v>
      </c>
      <c r="E8" s="13">
        <v>611</v>
      </c>
      <c r="F8" s="11">
        <v>12</v>
      </c>
      <c r="G8" s="14">
        <f t="shared" si="0"/>
        <v>7332</v>
      </c>
      <c r="H8" s="15">
        <f>SUM(E8:E9)</f>
        <v>1001</v>
      </c>
    </row>
    <row r="9" spans="1:8" ht="19.5" thickBot="1" x14ac:dyDescent="0.3">
      <c r="A9" s="11">
        <v>7.01</v>
      </c>
      <c r="B9" s="12" t="s">
        <v>29</v>
      </c>
      <c r="C9" s="12" t="s">
        <v>102</v>
      </c>
      <c r="D9" s="13">
        <v>390</v>
      </c>
      <c r="E9" s="13">
        <v>390</v>
      </c>
      <c r="F9" s="11">
        <v>7.01</v>
      </c>
      <c r="G9" s="14">
        <f t="shared" si="0"/>
        <v>2733.9</v>
      </c>
      <c r="H9" s="15"/>
    </row>
    <row r="10" spans="1:8" ht="19.5" thickBot="1" x14ac:dyDescent="0.3">
      <c r="A10" s="6">
        <v>10.01</v>
      </c>
      <c r="B10" s="7" t="s">
        <v>96</v>
      </c>
      <c r="C10" s="7" t="s">
        <v>103</v>
      </c>
      <c r="D10" s="8">
        <v>20</v>
      </c>
      <c r="E10" s="8">
        <v>20</v>
      </c>
      <c r="F10" s="6">
        <v>10.01</v>
      </c>
      <c r="G10" s="9">
        <f t="shared" si="0"/>
        <v>200.2</v>
      </c>
      <c r="H10" s="10">
        <f>SUM(E10)</f>
        <v>20</v>
      </c>
    </row>
    <row r="11" spans="1:8" ht="19.5" thickBot="1" x14ac:dyDescent="0.3">
      <c r="A11" s="11">
        <v>100.01</v>
      </c>
      <c r="B11" s="12" t="s">
        <v>13</v>
      </c>
      <c r="C11" s="12" t="s">
        <v>104</v>
      </c>
      <c r="D11" s="13">
        <v>2</v>
      </c>
      <c r="E11" s="13">
        <v>2</v>
      </c>
      <c r="F11" s="11">
        <v>100.01</v>
      </c>
      <c r="G11" s="14">
        <f t="shared" si="0"/>
        <v>200.02</v>
      </c>
      <c r="H11" s="15">
        <f>SUM(E11)</f>
        <v>2</v>
      </c>
    </row>
    <row r="12" spans="1:8" ht="19.5" thickBot="1" x14ac:dyDescent="0.3">
      <c r="A12" s="6">
        <v>17</v>
      </c>
      <c r="B12" s="7" t="s">
        <v>42</v>
      </c>
      <c r="C12" s="7" t="s">
        <v>105</v>
      </c>
      <c r="D12" s="8">
        <v>806</v>
      </c>
      <c r="E12" s="8">
        <v>806</v>
      </c>
      <c r="F12" s="6">
        <v>17</v>
      </c>
      <c r="G12" s="9">
        <f t="shared" si="0"/>
        <v>13702</v>
      </c>
      <c r="H12" s="10">
        <f>SUM(E12)</f>
        <v>806</v>
      </c>
    </row>
    <row r="13" spans="1:8" ht="19.5" thickBot="1" x14ac:dyDescent="0.3">
      <c r="A13" s="11">
        <v>20.04</v>
      </c>
      <c r="B13" s="12" t="s">
        <v>106</v>
      </c>
      <c r="C13" s="12" t="s">
        <v>12</v>
      </c>
      <c r="D13" s="13">
        <v>80</v>
      </c>
      <c r="E13" s="13">
        <v>80</v>
      </c>
      <c r="F13" s="11">
        <v>20.04</v>
      </c>
      <c r="G13" s="14">
        <f t="shared" si="0"/>
        <v>1603.1999999999998</v>
      </c>
      <c r="H13" s="15">
        <f>SUM(E13:E14)</f>
        <v>725</v>
      </c>
    </row>
    <row r="14" spans="1:8" ht="19.5" thickBot="1" x14ac:dyDescent="0.3">
      <c r="A14" s="11">
        <v>10.02</v>
      </c>
      <c r="B14" s="12" t="s">
        <v>106</v>
      </c>
      <c r="C14" s="12" t="s">
        <v>107</v>
      </c>
      <c r="D14" s="13">
        <v>645</v>
      </c>
      <c r="E14" s="13">
        <v>645</v>
      </c>
      <c r="F14" s="11">
        <v>10.02</v>
      </c>
      <c r="G14" s="14">
        <f t="shared" si="0"/>
        <v>6462.9</v>
      </c>
      <c r="H14" s="15"/>
    </row>
    <row r="15" spans="1:8" ht="19.5" thickBot="1" x14ac:dyDescent="0.3">
      <c r="A15" s="6">
        <v>5.01</v>
      </c>
      <c r="B15" s="7" t="s">
        <v>96</v>
      </c>
      <c r="C15" s="7" t="s">
        <v>70</v>
      </c>
      <c r="D15" s="8">
        <v>275</v>
      </c>
      <c r="E15" s="8">
        <v>275</v>
      </c>
      <c r="F15" s="6">
        <v>5.01</v>
      </c>
      <c r="G15" s="9">
        <f t="shared" si="0"/>
        <v>1377.75</v>
      </c>
      <c r="H15" s="10">
        <f>SUM(E15:E16)</f>
        <v>315</v>
      </c>
    </row>
    <row r="16" spans="1:8" ht="19.5" thickBot="1" x14ac:dyDescent="0.3">
      <c r="A16" s="6">
        <v>3.01</v>
      </c>
      <c r="B16" s="7" t="s">
        <v>96</v>
      </c>
      <c r="C16" s="7" t="s">
        <v>108</v>
      </c>
      <c r="D16" s="8">
        <v>40</v>
      </c>
      <c r="E16" s="8">
        <v>40</v>
      </c>
      <c r="F16" s="6">
        <v>3.01</v>
      </c>
      <c r="G16" s="9">
        <f t="shared" si="0"/>
        <v>120.39999999999999</v>
      </c>
      <c r="H16" s="10"/>
    </row>
    <row r="17" spans="1:8" ht="19.5" thickBot="1" x14ac:dyDescent="0.3">
      <c r="A17" s="11">
        <v>6.01</v>
      </c>
      <c r="B17" s="12" t="s">
        <v>29</v>
      </c>
      <c r="C17" s="12" t="s">
        <v>109</v>
      </c>
      <c r="D17" s="13">
        <v>2159</v>
      </c>
      <c r="E17" s="13">
        <v>2159</v>
      </c>
      <c r="F17" s="11">
        <v>6.01</v>
      </c>
      <c r="G17" s="14">
        <f t="shared" si="0"/>
        <v>12975.59</v>
      </c>
      <c r="H17" s="15">
        <f>SUM(E17)</f>
        <v>2159</v>
      </c>
    </row>
    <row r="18" spans="1:8" ht="19.5" thickBot="1" x14ac:dyDescent="0.3">
      <c r="A18" s="6">
        <v>8.01</v>
      </c>
      <c r="B18" s="16" t="s">
        <v>18</v>
      </c>
      <c r="C18" s="7" t="s">
        <v>110</v>
      </c>
      <c r="D18" s="7">
        <v>12</v>
      </c>
      <c r="E18" s="7">
        <v>12</v>
      </c>
      <c r="F18" s="6">
        <v>8.01</v>
      </c>
      <c r="G18" s="9">
        <f t="shared" si="0"/>
        <v>96.12</v>
      </c>
      <c r="H18" s="10">
        <f>SUM(E18:E25)</f>
        <v>146</v>
      </c>
    </row>
    <row r="19" spans="1:8" ht="19.5" thickBot="1" x14ac:dyDescent="0.3">
      <c r="A19" s="6">
        <v>8.02</v>
      </c>
      <c r="B19" s="16" t="s">
        <v>18</v>
      </c>
      <c r="C19" s="7" t="s">
        <v>111</v>
      </c>
      <c r="D19" s="7">
        <v>4</v>
      </c>
      <c r="E19" s="7">
        <v>4</v>
      </c>
      <c r="F19" s="6">
        <v>8.02</v>
      </c>
      <c r="G19" s="9">
        <f t="shared" si="0"/>
        <v>32.08</v>
      </c>
      <c r="H19" s="10"/>
    </row>
    <row r="20" spans="1:8" ht="19.5" thickBot="1" x14ac:dyDescent="0.3">
      <c r="A20" s="6">
        <v>8</v>
      </c>
      <c r="B20" s="16" t="s">
        <v>18</v>
      </c>
      <c r="C20" s="7" t="s">
        <v>112</v>
      </c>
      <c r="D20" s="7">
        <v>5</v>
      </c>
      <c r="E20" s="7">
        <v>5</v>
      </c>
      <c r="F20" s="6">
        <v>8</v>
      </c>
      <c r="G20" s="9">
        <f t="shared" si="0"/>
        <v>40</v>
      </c>
      <c r="H20" s="10"/>
    </row>
    <row r="21" spans="1:8" ht="19.5" thickBot="1" x14ac:dyDescent="0.3">
      <c r="A21" s="6">
        <v>4.01</v>
      </c>
      <c r="B21" s="16" t="s">
        <v>18</v>
      </c>
      <c r="C21" s="7" t="s">
        <v>113</v>
      </c>
      <c r="D21" s="7">
        <v>14</v>
      </c>
      <c r="E21" s="7">
        <v>14</v>
      </c>
      <c r="F21" s="6">
        <v>4.01</v>
      </c>
      <c r="G21" s="9">
        <f t="shared" si="0"/>
        <v>56.14</v>
      </c>
      <c r="H21" s="10"/>
    </row>
    <row r="22" spans="1:8" ht="19.5" thickBot="1" x14ac:dyDescent="0.3">
      <c r="A22" s="6">
        <v>4.03</v>
      </c>
      <c r="B22" s="16" t="s">
        <v>18</v>
      </c>
      <c r="C22" s="7" t="s">
        <v>114</v>
      </c>
      <c r="D22" s="7">
        <v>23</v>
      </c>
      <c r="E22" s="7">
        <v>23</v>
      </c>
      <c r="F22" s="6">
        <v>4.03</v>
      </c>
      <c r="G22" s="9">
        <f t="shared" si="0"/>
        <v>92.690000000000012</v>
      </c>
      <c r="H22" s="10"/>
    </row>
    <row r="23" spans="1:8" ht="19.5" thickBot="1" x14ac:dyDescent="0.3">
      <c r="A23" s="6">
        <v>1.01</v>
      </c>
      <c r="B23" s="16" t="s">
        <v>18</v>
      </c>
      <c r="C23" s="7" t="s">
        <v>115</v>
      </c>
      <c r="D23" s="7">
        <v>73</v>
      </c>
      <c r="E23" s="7">
        <v>73</v>
      </c>
      <c r="F23" s="6">
        <v>1.01</v>
      </c>
      <c r="G23" s="9">
        <f t="shared" si="0"/>
        <v>73.73</v>
      </c>
      <c r="H23" s="10"/>
    </row>
    <row r="24" spans="1:8" ht="19.5" thickBot="1" x14ac:dyDescent="0.3">
      <c r="A24" s="6">
        <v>2</v>
      </c>
      <c r="B24" s="16" t="s">
        <v>18</v>
      </c>
      <c r="C24" s="7" t="s">
        <v>116</v>
      </c>
      <c r="D24" s="7">
        <v>2</v>
      </c>
      <c r="E24" s="7">
        <v>2</v>
      </c>
      <c r="F24" s="6">
        <v>2</v>
      </c>
      <c r="G24" s="9">
        <f t="shared" si="0"/>
        <v>4</v>
      </c>
      <c r="H24" s="10"/>
    </row>
    <row r="25" spans="1:8" ht="19.5" thickBot="1" x14ac:dyDescent="0.3">
      <c r="A25" s="6">
        <v>1</v>
      </c>
      <c r="B25" s="16" t="s">
        <v>18</v>
      </c>
      <c r="C25" s="7" t="s">
        <v>117</v>
      </c>
      <c r="D25" s="7">
        <v>13</v>
      </c>
      <c r="E25" s="7">
        <v>13</v>
      </c>
      <c r="F25" s="6">
        <v>1</v>
      </c>
      <c r="G25" s="9">
        <f t="shared" si="0"/>
        <v>13</v>
      </c>
      <c r="H25" s="10"/>
    </row>
    <row r="26" spans="1:8" ht="19.5" thickBot="1" x14ac:dyDescent="0.3">
      <c r="A26" s="11">
        <v>10.029999999999999</v>
      </c>
      <c r="B26" s="17" t="s">
        <v>118</v>
      </c>
      <c r="C26" s="12" t="s">
        <v>119</v>
      </c>
      <c r="D26" s="12">
        <v>5</v>
      </c>
      <c r="E26" s="12">
        <v>5</v>
      </c>
      <c r="F26" s="11">
        <v>10.029999999999999</v>
      </c>
      <c r="G26" s="14">
        <f t="shared" si="0"/>
        <v>50.15</v>
      </c>
      <c r="H26" s="15">
        <f>SUM(E26:E28)</f>
        <v>15</v>
      </c>
    </row>
    <row r="27" spans="1:8" ht="19.5" thickBot="1" x14ac:dyDescent="0.3">
      <c r="A27" s="11">
        <v>4.0199999999999996</v>
      </c>
      <c r="B27" s="17" t="s">
        <v>118</v>
      </c>
      <c r="C27" s="12" t="s">
        <v>120</v>
      </c>
      <c r="D27" s="12">
        <v>4</v>
      </c>
      <c r="E27" s="12">
        <v>4</v>
      </c>
      <c r="F27" s="11">
        <v>4.0199999999999996</v>
      </c>
      <c r="G27" s="14">
        <f t="shared" si="0"/>
        <v>16.079999999999998</v>
      </c>
      <c r="H27" s="15"/>
    </row>
    <row r="28" spans="1:8" ht="19.5" thickBot="1" x14ac:dyDescent="0.3">
      <c r="A28" s="11">
        <v>7</v>
      </c>
      <c r="B28" s="17" t="s">
        <v>118</v>
      </c>
      <c r="C28" s="12" t="s">
        <v>121</v>
      </c>
      <c r="D28" s="12">
        <v>6</v>
      </c>
      <c r="E28" s="12">
        <v>6</v>
      </c>
      <c r="F28" s="11">
        <v>7</v>
      </c>
      <c r="G28" s="14">
        <f t="shared" si="0"/>
        <v>42</v>
      </c>
      <c r="H28" s="15"/>
    </row>
    <row r="29" spans="1:8" ht="19.5" thickBot="1" x14ac:dyDescent="0.3">
      <c r="A29" s="6">
        <v>8.5</v>
      </c>
      <c r="B29" s="16" t="s">
        <v>29</v>
      </c>
      <c r="C29" s="7" t="s">
        <v>122</v>
      </c>
      <c r="D29" s="8">
        <v>1000</v>
      </c>
      <c r="E29" s="8">
        <v>1000</v>
      </c>
      <c r="F29" s="6">
        <v>8.5</v>
      </c>
      <c r="G29" s="9">
        <f t="shared" si="0"/>
        <v>8500</v>
      </c>
      <c r="H29" s="10">
        <f>SUM(E29)</f>
        <v>1000</v>
      </c>
    </row>
    <row r="30" spans="1:8" ht="19.5" thickBot="1" x14ac:dyDescent="0.3">
      <c r="A30" s="11">
        <v>17.66</v>
      </c>
      <c r="B30" s="17" t="s">
        <v>11</v>
      </c>
      <c r="C30" s="12" t="s">
        <v>123</v>
      </c>
      <c r="D30" s="12">
        <v>4</v>
      </c>
      <c r="E30" s="12">
        <v>4</v>
      </c>
      <c r="F30" s="11">
        <v>17.66</v>
      </c>
      <c r="G30" s="14">
        <f t="shared" si="0"/>
        <v>70.64</v>
      </c>
      <c r="H30" s="15">
        <f>SUM(E30:E106)</f>
        <v>733</v>
      </c>
    </row>
    <row r="31" spans="1:8" ht="19.5" thickBot="1" x14ac:dyDescent="0.3">
      <c r="A31" s="11">
        <v>17.77</v>
      </c>
      <c r="B31" s="17" t="s">
        <v>11</v>
      </c>
      <c r="C31" s="12" t="s">
        <v>124</v>
      </c>
      <c r="D31" s="12">
        <v>2</v>
      </c>
      <c r="E31" s="12">
        <v>2</v>
      </c>
      <c r="F31" s="11">
        <v>17.77</v>
      </c>
      <c r="G31" s="14">
        <f t="shared" si="0"/>
        <v>35.54</v>
      </c>
      <c r="H31" s="15"/>
    </row>
    <row r="32" spans="1:8" ht="19.5" thickBot="1" x14ac:dyDescent="0.3">
      <c r="A32" s="11">
        <v>19.010000000000002</v>
      </c>
      <c r="B32" s="17" t="s">
        <v>11</v>
      </c>
      <c r="C32" s="12" t="s">
        <v>125</v>
      </c>
      <c r="D32" s="12">
        <v>7</v>
      </c>
      <c r="E32" s="12">
        <v>7</v>
      </c>
      <c r="F32" s="11">
        <v>19.010000000000002</v>
      </c>
      <c r="G32" s="14">
        <f t="shared" si="0"/>
        <v>133.07000000000002</v>
      </c>
      <c r="H32" s="15"/>
    </row>
    <row r="33" spans="1:8" ht="19.5" thickBot="1" x14ac:dyDescent="0.3">
      <c r="A33" s="11">
        <v>22.92</v>
      </c>
      <c r="B33" s="17" t="s">
        <v>11</v>
      </c>
      <c r="C33" s="12" t="s">
        <v>126</v>
      </c>
      <c r="D33" s="12">
        <v>10</v>
      </c>
      <c r="E33" s="12">
        <v>10</v>
      </c>
      <c r="F33" s="11">
        <v>22.92</v>
      </c>
      <c r="G33" s="14">
        <f t="shared" si="0"/>
        <v>229.20000000000002</v>
      </c>
      <c r="H33" s="15"/>
    </row>
    <row r="34" spans="1:8" ht="19.5" thickBot="1" x14ac:dyDescent="0.3">
      <c r="A34" s="11">
        <v>22.93</v>
      </c>
      <c r="B34" s="17" t="s">
        <v>11</v>
      </c>
      <c r="C34" s="12" t="s">
        <v>127</v>
      </c>
      <c r="D34" s="12">
        <v>8</v>
      </c>
      <c r="E34" s="12">
        <v>8</v>
      </c>
      <c r="F34" s="11">
        <v>22.93</v>
      </c>
      <c r="G34" s="14">
        <f t="shared" si="0"/>
        <v>183.44</v>
      </c>
      <c r="H34" s="15"/>
    </row>
    <row r="35" spans="1:8" ht="19.5" thickBot="1" x14ac:dyDescent="0.3">
      <c r="A35" s="11">
        <v>21.37</v>
      </c>
      <c r="B35" s="17" t="s">
        <v>11</v>
      </c>
      <c r="C35" s="12" t="s">
        <v>128</v>
      </c>
      <c r="D35" s="12">
        <v>8</v>
      </c>
      <c r="E35" s="12">
        <v>8</v>
      </c>
      <c r="F35" s="11">
        <v>21.37</v>
      </c>
      <c r="G35" s="14">
        <f t="shared" si="0"/>
        <v>170.96</v>
      </c>
      <c r="H35" s="15"/>
    </row>
    <row r="36" spans="1:8" ht="19.5" thickBot="1" x14ac:dyDescent="0.3">
      <c r="A36" s="11">
        <v>21.38</v>
      </c>
      <c r="B36" s="17" t="s">
        <v>11</v>
      </c>
      <c r="C36" s="12" t="s">
        <v>129</v>
      </c>
      <c r="D36" s="12">
        <v>3</v>
      </c>
      <c r="E36" s="12">
        <v>3</v>
      </c>
      <c r="F36" s="11">
        <v>21.38</v>
      </c>
      <c r="G36" s="14">
        <f t="shared" si="0"/>
        <v>64.14</v>
      </c>
      <c r="H36" s="15"/>
    </row>
    <row r="37" spans="1:8" ht="19.5" thickBot="1" x14ac:dyDescent="0.3">
      <c r="A37" s="11">
        <v>21.39</v>
      </c>
      <c r="B37" s="17" t="s">
        <v>11</v>
      </c>
      <c r="C37" s="12" t="s">
        <v>130</v>
      </c>
      <c r="D37" s="12">
        <v>4</v>
      </c>
      <c r="E37" s="12">
        <v>4</v>
      </c>
      <c r="F37" s="11">
        <v>21.39</v>
      </c>
      <c r="G37" s="14">
        <f t="shared" si="0"/>
        <v>85.56</v>
      </c>
      <c r="H37" s="15"/>
    </row>
    <row r="38" spans="1:8" ht="19.5" thickBot="1" x14ac:dyDescent="0.3">
      <c r="A38" s="11">
        <v>19.86</v>
      </c>
      <c r="B38" s="17" t="s">
        <v>11</v>
      </c>
      <c r="C38" s="12" t="s">
        <v>131</v>
      </c>
      <c r="D38" s="12">
        <v>2</v>
      </c>
      <c r="E38" s="12">
        <v>2</v>
      </c>
      <c r="F38" s="11">
        <v>19.86</v>
      </c>
      <c r="G38" s="14">
        <f t="shared" si="0"/>
        <v>39.72</v>
      </c>
      <c r="H38" s="15"/>
    </row>
    <row r="39" spans="1:8" ht="19.5" thickBot="1" x14ac:dyDescent="0.3">
      <c r="A39" s="11">
        <v>19.88</v>
      </c>
      <c r="B39" s="17" t="s">
        <v>11</v>
      </c>
      <c r="C39" s="12" t="s">
        <v>132</v>
      </c>
      <c r="D39" s="12">
        <v>2</v>
      </c>
      <c r="E39" s="12">
        <v>2</v>
      </c>
      <c r="F39" s="11">
        <v>19.88</v>
      </c>
      <c r="G39" s="14">
        <f t="shared" si="0"/>
        <v>39.76</v>
      </c>
      <c r="H39" s="15"/>
    </row>
    <row r="40" spans="1:8" ht="19.5" thickBot="1" x14ac:dyDescent="0.3">
      <c r="A40" s="11">
        <v>22.99</v>
      </c>
      <c r="B40" s="17" t="s">
        <v>11</v>
      </c>
      <c r="C40" s="12" t="s">
        <v>133</v>
      </c>
      <c r="D40" s="12">
        <v>8</v>
      </c>
      <c r="E40" s="12">
        <v>8</v>
      </c>
      <c r="F40" s="11">
        <v>22.99</v>
      </c>
      <c r="G40" s="14">
        <f t="shared" si="0"/>
        <v>183.92</v>
      </c>
      <c r="H40" s="15"/>
    </row>
    <row r="41" spans="1:8" ht="19.5" thickBot="1" x14ac:dyDescent="0.3">
      <c r="A41" s="11">
        <v>22.88</v>
      </c>
      <c r="B41" s="17" t="s">
        <v>11</v>
      </c>
      <c r="C41" s="12" t="s">
        <v>134</v>
      </c>
      <c r="D41" s="12">
        <v>4</v>
      </c>
      <c r="E41" s="12">
        <v>4</v>
      </c>
      <c r="F41" s="11">
        <v>22.88</v>
      </c>
      <c r="G41" s="14">
        <f t="shared" si="0"/>
        <v>91.52</v>
      </c>
      <c r="H41" s="15"/>
    </row>
    <row r="42" spans="1:8" ht="19.5" thickBot="1" x14ac:dyDescent="0.3">
      <c r="A42" s="11">
        <v>17.670000000000002</v>
      </c>
      <c r="B42" s="17" t="s">
        <v>11</v>
      </c>
      <c r="C42" s="12" t="s">
        <v>135</v>
      </c>
      <c r="D42" s="12">
        <v>12</v>
      </c>
      <c r="E42" s="12">
        <v>12</v>
      </c>
      <c r="F42" s="11">
        <v>17.670000000000002</v>
      </c>
      <c r="G42" s="14">
        <f t="shared" si="0"/>
        <v>212.04000000000002</v>
      </c>
      <c r="H42" s="15"/>
    </row>
    <row r="43" spans="1:8" ht="19.5" thickBot="1" x14ac:dyDescent="0.3">
      <c r="A43" s="11">
        <v>17.690000000000001</v>
      </c>
      <c r="B43" s="17" t="s">
        <v>11</v>
      </c>
      <c r="C43" s="12" t="s">
        <v>136</v>
      </c>
      <c r="D43" s="12">
        <v>3</v>
      </c>
      <c r="E43" s="12">
        <v>3</v>
      </c>
      <c r="F43" s="11">
        <v>17.690000000000001</v>
      </c>
      <c r="G43" s="14">
        <f t="shared" si="0"/>
        <v>53.070000000000007</v>
      </c>
      <c r="H43" s="15"/>
    </row>
    <row r="44" spans="1:8" ht="19.5" thickBot="1" x14ac:dyDescent="0.3">
      <c r="A44" s="11">
        <v>17.68</v>
      </c>
      <c r="B44" s="17" t="s">
        <v>11</v>
      </c>
      <c r="C44" s="12" t="s">
        <v>137</v>
      </c>
      <c r="D44" s="12">
        <v>7</v>
      </c>
      <c r="E44" s="12">
        <v>7</v>
      </c>
      <c r="F44" s="11">
        <v>17.68</v>
      </c>
      <c r="G44" s="14">
        <f t="shared" si="0"/>
        <v>123.75999999999999</v>
      </c>
      <c r="H44" s="15"/>
    </row>
    <row r="45" spans="1:8" ht="19.5" thickBot="1" x14ac:dyDescent="0.3">
      <c r="A45" s="11">
        <v>19.82</v>
      </c>
      <c r="B45" s="17" t="s">
        <v>11</v>
      </c>
      <c r="C45" s="12" t="s">
        <v>138</v>
      </c>
      <c r="D45" s="12">
        <v>5</v>
      </c>
      <c r="E45" s="12">
        <v>5</v>
      </c>
      <c r="F45" s="11">
        <v>19.82</v>
      </c>
      <c r="G45" s="14">
        <f t="shared" si="0"/>
        <v>99.1</v>
      </c>
      <c r="H45" s="15"/>
    </row>
    <row r="46" spans="1:8" ht="19.5" thickBot="1" x14ac:dyDescent="0.3">
      <c r="A46" s="11">
        <v>18.809999999999999</v>
      </c>
      <c r="B46" s="17" t="s">
        <v>11</v>
      </c>
      <c r="C46" s="12" t="s">
        <v>139</v>
      </c>
      <c r="D46" s="12">
        <v>6</v>
      </c>
      <c r="E46" s="12">
        <v>6</v>
      </c>
      <c r="F46" s="11">
        <v>18.809999999999999</v>
      </c>
      <c r="G46" s="14">
        <f t="shared" si="0"/>
        <v>112.85999999999999</v>
      </c>
      <c r="H46" s="15"/>
    </row>
    <row r="47" spans="1:8" ht="19.5" thickBot="1" x14ac:dyDescent="0.3">
      <c r="A47" s="11">
        <v>19.8</v>
      </c>
      <c r="B47" s="17" t="s">
        <v>11</v>
      </c>
      <c r="C47" s="12" t="s">
        <v>140</v>
      </c>
      <c r="D47" s="12">
        <v>4</v>
      </c>
      <c r="E47" s="12">
        <v>4</v>
      </c>
      <c r="F47" s="11">
        <v>19.8</v>
      </c>
      <c r="G47" s="14">
        <f t="shared" si="0"/>
        <v>79.2</v>
      </c>
      <c r="H47" s="15"/>
    </row>
    <row r="48" spans="1:8" ht="19.5" thickBot="1" x14ac:dyDescent="0.3">
      <c r="A48" s="11">
        <v>19.79</v>
      </c>
      <c r="B48" s="17" t="s">
        <v>11</v>
      </c>
      <c r="C48" s="12" t="s">
        <v>141</v>
      </c>
      <c r="D48" s="12">
        <v>4</v>
      </c>
      <c r="E48" s="12">
        <v>4</v>
      </c>
      <c r="F48" s="11">
        <v>19.79</v>
      </c>
      <c r="G48" s="14">
        <f t="shared" si="0"/>
        <v>79.16</v>
      </c>
      <c r="H48" s="15"/>
    </row>
    <row r="49" spans="1:8" ht="19.5" thickBot="1" x14ac:dyDescent="0.3">
      <c r="A49" s="11">
        <v>19.78</v>
      </c>
      <c r="B49" s="17" t="s">
        <v>11</v>
      </c>
      <c r="C49" s="12" t="s">
        <v>142</v>
      </c>
      <c r="D49" s="12">
        <v>3</v>
      </c>
      <c r="E49" s="12">
        <v>3</v>
      </c>
      <c r="F49" s="11">
        <v>19.78</v>
      </c>
      <c r="G49" s="14">
        <f t="shared" si="0"/>
        <v>59.34</v>
      </c>
      <c r="H49" s="15"/>
    </row>
    <row r="50" spans="1:8" ht="19.5" thickBot="1" x14ac:dyDescent="0.3">
      <c r="A50" s="11">
        <v>19.77</v>
      </c>
      <c r="B50" s="17" t="s">
        <v>11</v>
      </c>
      <c r="C50" s="12" t="s">
        <v>143</v>
      </c>
      <c r="D50" s="12">
        <v>9</v>
      </c>
      <c r="E50" s="12">
        <v>9</v>
      </c>
      <c r="F50" s="11">
        <v>19.77</v>
      </c>
      <c r="G50" s="14">
        <f t="shared" si="0"/>
        <v>177.93</v>
      </c>
      <c r="H50" s="15"/>
    </row>
    <row r="51" spans="1:8" ht="19.5" thickBot="1" x14ac:dyDescent="0.3">
      <c r="A51" s="11">
        <v>15.23</v>
      </c>
      <c r="B51" s="17" t="s">
        <v>11</v>
      </c>
      <c r="C51" s="12" t="s">
        <v>144</v>
      </c>
      <c r="D51" s="12">
        <v>5</v>
      </c>
      <c r="E51" s="12">
        <v>5</v>
      </c>
      <c r="F51" s="11">
        <v>15.23</v>
      </c>
      <c r="G51" s="14">
        <f t="shared" si="0"/>
        <v>76.150000000000006</v>
      </c>
      <c r="H51" s="15"/>
    </row>
    <row r="52" spans="1:8" ht="19.5" thickBot="1" x14ac:dyDescent="0.3">
      <c r="A52" s="11">
        <v>15.25</v>
      </c>
      <c r="B52" s="17" t="s">
        <v>11</v>
      </c>
      <c r="C52" s="12" t="s">
        <v>145</v>
      </c>
      <c r="D52" s="12">
        <v>2</v>
      </c>
      <c r="E52" s="12">
        <v>2</v>
      </c>
      <c r="F52" s="11">
        <v>15.25</v>
      </c>
      <c r="G52" s="14">
        <f t="shared" si="0"/>
        <v>30.5</v>
      </c>
      <c r="H52" s="15"/>
    </row>
    <row r="53" spans="1:8" ht="19.5" thickBot="1" x14ac:dyDescent="0.3">
      <c r="A53" s="11">
        <v>15.26</v>
      </c>
      <c r="B53" s="17" t="s">
        <v>11</v>
      </c>
      <c r="C53" s="12" t="s">
        <v>146</v>
      </c>
      <c r="D53" s="12">
        <v>10</v>
      </c>
      <c r="E53" s="12">
        <v>10</v>
      </c>
      <c r="F53" s="11">
        <v>15.26</v>
      </c>
      <c r="G53" s="14">
        <f t="shared" si="0"/>
        <v>152.6</v>
      </c>
      <c r="H53" s="15"/>
    </row>
    <row r="54" spans="1:8" ht="19.5" thickBot="1" x14ac:dyDescent="0.3">
      <c r="A54" s="11">
        <v>15.27</v>
      </c>
      <c r="B54" s="17" t="s">
        <v>11</v>
      </c>
      <c r="C54" s="12" t="s">
        <v>147</v>
      </c>
      <c r="D54" s="12">
        <v>6</v>
      </c>
      <c r="E54" s="12">
        <v>6</v>
      </c>
      <c r="F54" s="11">
        <v>15.27</v>
      </c>
      <c r="G54" s="14">
        <f t="shared" si="0"/>
        <v>91.62</v>
      </c>
      <c r="H54" s="15"/>
    </row>
    <row r="55" spans="1:8" ht="19.5" thickBot="1" x14ac:dyDescent="0.3">
      <c r="A55" s="11">
        <v>15.28</v>
      </c>
      <c r="B55" s="17" t="s">
        <v>11</v>
      </c>
      <c r="C55" s="12" t="s">
        <v>148</v>
      </c>
      <c r="D55" s="12">
        <v>13</v>
      </c>
      <c r="E55" s="12">
        <v>13</v>
      </c>
      <c r="F55" s="11">
        <v>15.28</v>
      </c>
      <c r="G55" s="14">
        <f t="shared" si="0"/>
        <v>198.64</v>
      </c>
      <c r="H55" s="15"/>
    </row>
    <row r="56" spans="1:8" ht="19.5" thickBot="1" x14ac:dyDescent="0.3">
      <c r="A56" s="11">
        <v>15.29</v>
      </c>
      <c r="B56" s="17" t="s">
        <v>11</v>
      </c>
      <c r="C56" s="12" t="s">
        <v>149</v>
      </c>
      <c r="D56" s="12">
        <v>4</v>
      </c>
      <c r="E56" s="12">
        <v>4</v>
      </c>
      <c r="F56" s="11">
        <v>15.29</v>
      </c>
      <c r="G56" s="14">
        <f t="shared" si="0"/>
        <v>61.16</v>
      </c>
      <c r="H56" s="15"/>
    </row>
    <row r="57" spans="1:8" ht="19.5" thickBot="1" x14ac:dyDescent="0.3">
      <c r="A57" s="11">
        <v>15.3</v>
      </c>
      <c r="B57" s="17" t="s">
        <v>11</v>
      </c>
      <c r="C57" s="12" t="s">
        <v>150</v>
      </c>
      <c r="D57" s="12">
        <v>3</v>
      </c>
      <c r="E57" s="12">
        <v>3</v>
      </c>
      <c r="F57" s="11">
        <v>15.3</v>
      </c>
      <c r="G57" s="14">
        <f t="shared" si="0"/>
        <v>45.900000000000006</v>
      </c>
      <c r="H57" s="15"/>
    </row>
    <row r="58" spans="1:8" ht="19.5" thickBot="1" x14ac:dyDescent="0.3">
      <c r="A58" s="11">
        <v>15.31</v>
      </c>
      <c r="B58" s="17" t="s">
        <v>11</v>
      </c>
      <c r="C58" s="12" t="s">
        <v>151</v>
      </c>
      <c r="D58" s="12">
        <v>7</v>
      </c>
      <c r="E58" s="12">
        <v>7</v>
      </c>
      <c r="F58" s="11">
        <v>15.31</v>
      </c>
      <c r="G58" s="14">
        <f t="shared" si="0"/>
        <v>107.17</v>
      </c>
      <c r="H58" s="15"/>
    </row>
    <row r="59" spans="1:8" ht="19.5" thickBot="1" x14ac:dyDescent="0.3">
      <c r="A59" s="11">
        <v>15.32</v>
      </c>
      <c r="B59" s="17" t="s">
        <v>11</v>
      </c>
      <c r="C59" s="12" t="s">
        <v>152</v>
      </c>
      <c r="D59" s="12">
        <v>7</v>
      </c>
      <c r="E59" s="12">
        <v>7</v>
      </c>
      <c r="F59" s="11">
        <v>15.32</v>
      </c>
      <c r="G59" s="14">
        <f t="shared" si="0"/>
        <v>107.24000000000001</v>
      </c>
      <c r="H59" s="15"/>
    </row>
    <row r="60" spans="1:8" ht="19.5" thickBot="1" x14ac:dyDescent="0.3">
      <c r="A60" s="11">
        <v>15.33</v>
      </c>
      <c r="B60" s="17" t="s">
        <v>11</v>
      </c>
      <c r="C60" s="12" t="s">
        <v>153</v>
      </c>
      <c r="D60" s="12">
        <v>4</v>
      </c>
      <c r="E60" s="12">
        <v>4</v>
      </c>
      <c r="F60" s="11">
        <v>15.33</v>
      </c>
      <c r="G60" s="14">
        <f t="shared" si="0"/>
        <v>61.32</v>
      </c>
      <c r="H60" s="15"/>
    </row>
    <row r="61" spans="1:8" ht="19.5" thickBot="1" x14ac:dyDescent="0.3">
      <c r="A61" s="11">
        <v>15.34</v>
      </c>
      <c r="B61" s="17" t="s">
        <v>11</v>
      </c>
      <c r="C61" s="12" t="s">
        <v>154</v>
      </c>
      <c r="D61" s="12">
        <v>7</v>
      </c>
      <c r="E61" s="12">
        <v>7</v>
      </c>
      <c r="F61" s="11">
        <v>15.34</v>
      </c>
      <c r="G61" s="14">
        <f t="shared" si="0"/>
        <v>107.38</v>
      </c>
      <c r="H61" s="15"/>
    </row>
    <row r="62" spans="1:8" ht="19.5" thickBot="1" x14ac:dyDescent="0.3">
      <c r="A62" s="11">
        <v>15.35</v>
      </c>
      <c r="B62" s="17" t="s">
        <v>11</v>
      </c>
      <c r="C62" s="12" t="s">
        <v>155</v>
      </c>
      <c r="D62" s="12">
        <v>3</v>
      </c>
      <c r="E62" s="12">
        <v>3</v>
      </c>
      <c r="F62" s="11">
        <v>15.35</v>
      </c>
      <c r="G62" s="14">
        <f t="shared" si="0"/>
        <v>46.05</v>
      </c>
      <c r="H62" s="15"/>
    </row>
    <row r="63" spans="1:8" ht="19.5" thickBot="1" x14ac:dyDescent="0.3">
      <c r="A63" s="11">
        <v>15.36</v>
      </c>
      <c r="B63" s="17" t="s">
        <v>11</v>
      </c>
      <c r="C63" s="12" t="s">
        <v>156</v>
      </c>
      <c r="D63" s="12">
        <v>6</v>
      </c>
      <c r="E63" s="12">
        <v>6</v>
      </c>
      <c r="F63" s="11">
        <v>15.36</v>
      </c>
      <c r="G63" s="14">
        <f t="shared" si="0"/>
        <v>92.16</v>
      </c>
      <c r="H63" s="15"/>
    </row>
    <row r="64" spans="1:8" ht="19.5" thickBot="1" x14ac:dyDescent="0.3">
      <c r="A64" s="11">
        <v>15.38</v>
      </c>
      <c r="B64" s="17" t="s">
        <v>11</v>
      </c>
      <c r="C64" s="12" t="s">
        <v>157</v>
      </c>
      <c r="D64" s="12">
        <v>4</v>
      </c>
      <c r="E64" s="12">
        <v>4</v>
      </c>
      <c r="F64" s="11">
        <v>15.38</v>
      </c>
      <c r="G64" s="14">
        <f t="shared" si="0"/>
        <v>61.52</v>
      </c>
      <c r="H64" s="15"/>
    </row>
    <row r="65" spans="1:8" ht="19.5" thickBot="1" x14ac:dyDescent="0.3">
      <c r="A65" s="11">
        <v>16.760000000000002</v>
      </c>
      <c r="B65" s="17" t="s">
        <v>11</v>
      </c>
      <c r="C65" s="12" t="s">
        <v>158</v>
      </c>
      <c r="D65" s="12">
        <v>3</v>
      </c>
      <c r="E65" s="12">
        <v>3</v>
      </c>
      <c r="F65" s="11">
        <v>16.760000000000002</v>
      </c>
      <c r="G65" s="14">
        <f t="shared" si="0"/>
        <v>50.28</v>
      </c>
      <c r="H65" s="15"/>
    </row>
    <row r="66" spans="1:8" ht="19.5" thickBot="1" x14ac:dyDescent="0.3">
      <c r="A66" s="11">
        <v>16.77</v>
      </c>
      <c r="B66" s="17" t="s">
        <v>11</v>
      </c>
      <c r="C66" s="12" t="s">
        <v>159</v>
      </c>
      <c r="D66" s="12">
        <v>3</v>
      </c>
      <c r="E66" s="12">
        <v>3</v>
      </c>
      <c r="F66" s="11">
        <v>16.77</v>
      </c>
      <c r="G66" s="14">
        <f t="shared" ref="G66:G129" si="1">SUM(E66*F66)</f>
        <v>50.31</v>
      </c>
      <c r="H66" s="15"/>
    </row>
    <row r="67" spans="1:8" ht="19.5" thickBot="1" x14ac:dyDescent="0.3">
      <c r="A67" s="11">
        <v>16.78</v>
      </c>
      <c r="B67" s="17" t="s">
        <v>11</v>
      </c>
      <c r="C67" s="12" t="s">
        <v>160</v>
      </c>
      <c r="D67" s="12">
        <v>5</v>
      </c>
      <c r="E67" s="12">
        <v>5</v>
      </c>
      <c r="F67" s="11">
        <v>16.78</v>
      </c>
      <c r="G67" s="14">
        <f t="shared" si="1"/>
        <v>83.9</v>
      </c>
      <c r="H67" s="15"/>
    </row>
    <row r="68" spans="1:8" ht="19.5" thickBot="1" x14ac:dyDescent="0.3">
      <c r="A68" s="11">
        <v>16.79</v>
      </c>
      <c r="B68" s="17" t="s">
        <v>11</v>
      </c>
      <c r="C68" s="12" t="s">
        <v>161</v>
      </c>
      <c r="D68" s="12">
        <v>11</v>
      </c>
      <c r="E68" s="12">
        <v>11</v>
      </c>
      <c r="F68" s="11">
        <v>16.79</v>
      </c>
      <c r="G68" s="14">
        <f t="shared" si="1"/>
        <v>184.69</v>
      </c>
      <c r="H68" s="15"/>
    </row>
    <row r="69" spans="1:8" ht="19.5" thickBot="1" x14ac:dyDescent="0.3">
      <c r="A69" s="11">
        <v>136.11000000000001</v>
      </c>
      <c r="B69" s="17" t="s">
        <v>11</v>
      </c>
      <c r="C69" s="12" t="s">
        <v>162</v>
      </c>
      <c r="D69" s="12">
        <v>5</v>
      </c>
      <c r="E69" s="12">
        <v>5</v>
      </c>
      <c r="F69" s="11">
        <v>136.11000000000001</v>
      </c>
      <c r="G69" s="14">
        <f t="shared" si="1"/>
        <v>680.55000000000007</v>
      </c>
      <c r="H69" s="15"/>
    </row>
    <row r="70" spans="1:8" ht="19.5" thickBot="1" x14ac:dyDescent="0.3">
      <c r="A70" s="11">
        <v>136.99</v>
      </c>
      <c r="B70" s="17" t="s">
        <v>11</v>
      </c>
      <c r="C70" s="12" t="s">
        <v>163</v>
      </c>
      <c r="D70" s="12">
        <v>10</v>
      </c>
      <c r="E70" s="12">
        <v>10</v>
      </c>
      <c r="F70" s="11">
        <v>136.99</v>
      </c>
      <c r="G70" s="14">
        <f t="shared" si="1"/>
        <v>1369.9</v>
      </c>
      <c r="H70" s="15"/>
    </row>
    <row r="71" spans="1:8" ht="19.5" thickBot="1" x14ac:dyDescent="0.3">
      <c r="A71" s="11">
        <v>13.68</v>
      </c>
      <c r="B71" s="17" t="s">
        <v>11</v>
      </c>
      <c r="C71" s="12" t="s">
        <v>164</v>
      </c>
      <c r="D71" s="12">
        <v>2</v>
      </c>
      <c r="E71" s="12">
        <v>2</v>
      </c>
      <c r="F71" s="11">
        <v>13.68</v>
      </c>
      <c r="G71" s="14">
        <f t="shared" si="1"/>
        <v>27.36</v>
      </c>
      <c r="H71" s="15"/>
    </row>
    <row r="72" spans="1:8" ht="19.5" thickBot="1" x14ac:dyDescent="0.3">
      <c r="A72" s="11">
        <v>151.99</v>
      </c>
      <c r="B72" s="17" t="s">
        <v>11</v>
      </c>
      <c r="C72" s="12" t="s">
        <v>165</v>
      </c>
      <c r="D72" s="12">
        <v>9</v>
      </c>
      <c r="E72" s="12">
        <v>9</v>
      </c>
      <c r="F72" s="11">
        <v>151.99</v>
      </c>
      <c r="G72" s="14">
        <f t="shared" si="1"/>
        <v>1367.91</v>
      </c>
      <c r="H72" s="15"/>
    </row>
    <row r="73" spans="1:8" ht="19.5" thickBot="1" x14ac:dyDescent="0.3">
      <c r="A73" s="11">
        <v>121.4</v>
      </c>
      <c r="B73" s="17" t="s">
        <v>11</v>
      </c>
      <c r="C73" s="12" t="s">
        <v>166</v>
      </c>
      <c r="D73" s="12">
        <v>5</v>
      </c>
      <c r="E73" s="12">
        <v>5</v>
      </c>
      <c r="F73" s="11">
        <v>121.4</v>
      </c>
      <c r="G73" s="14">
        <f t="shared" si="1"/>
        <v>607</v>
      </c>
      <c r="H73" s="15"/>
    </row>
    <row r="74" spans="1:8" ht="19.5" thickBot="1" x14ac:dyDescent="0.3">
      <c r="A74" s="11">
        <v>136.78</v>
      </c>
      <c r="B74" s="17" t="s">
        <v>11</v>
      </c>
      <c r="C74" s="12" t="s">
        <v>65</v>
      </c>
      <c r="D74" s="12">
        <v>8</v>
      </c>
      <c r="E74" s="12">
        <v>8</v>
      </c>
      <c r="F74" s="11">
        <v>136.78</v>
      </c>
      <c r="G74" s="14">
        <f t="shared" si="1"/>
        <v>1094.24</v>
      </c>
      <c r="H74" s="15"/>
    </row>
    <row r="75" spans="1:8" ht="19.5" thickBot="1" x14ac:dyDescent="0.3">
      <c r="A75" s="11">
        <v>4.46</v>
      </c>
      <c r="B75" s="17" t="s">
        <v>11</v>
      </c>
      <c r="C75" s="12" t="s">
        <v>31</v>
      </c>
      <c r="D75" s="12">
        <v>2</v>
      </c>
      <c r="E75" s="12">
        <v>2</v>
      </c>
      <c r="F75" s="11">
        <v>4.46</v>
      </c>
      <c r="G75" s="14">
        <f t="shared" si="1"/>
        <v>8.92</v>
      </c>
      <c r="H75" s="15"/>
    </row>
    <row r="76" spans="1:8" ht="19.5" thickBot="1" x14ac:dyDescent="0.3">
      <c r="A76" s="11">
        <v>136.54</v>
      </c>
      <c r="B76" s="17" t="s">
        <v>11</v>
      </c>
      <c r="C76" s="12" t="s">
        <v>167</v>
      </c>
      <c r="D76" s="12">
        <v>5</v>
      </c>
      <c r="E76" s="12">
        <v>5</v>
      </c>
      <c r="F76" s="11">
        <v>136.54</v>
      </c>
      <c r="G76" s="14">
        <f t="shared" si="1"/>
        <v>682.69999999999993</v>
      </c>
      <c r="H76" s="15"/>
    </row>
    <row r="77" spans="1:8" ht="19.5" thickBot="1" x14ac:dyDescent="0.3">
      <c r="A77" s="11">
        <v>121.69</v>
      </c>
      <c r="B77" s="17" t="s">
        <v>11</v>
      </c>
      <c r="C77" s="12" t="s">
        <v>168</v>
      </c>
      <c r="D77" s="12">
        <v>3</v>
      </c>
      <c r="E77" s="12">
        <v>3</v>
      </c>
      <c r="F77" s="11">
        <v>121.69</v>
      </c>
      <c r="G77" s="14">
        <f t="shared" si="1"/>
        <v>365.07</v>
      </c>
      <c r="H77" s="15"/>
    </row>
    <row r="78" spans="1:8" ht="19.5" thickBot="1" x14ac:dyDescent="0.3">
      <c r="A78" s="11">
        <v>136.91</v>
      </c>
      <c r="B78" s="17" t="s">
        <v>11</v>
      </c>
      <c r="C78" s="12" t="s">
        <v>169</v>
      </c>
      <c r="D78" s="12">
        <v>12</v>
      </c>
      <c r="E78" s="12">
        <v>12</v>
      </c>
      <c r="F78" s="11">
        <v>136.91</v>
      </c>
      <c r="G78" s="14">
        <f t="shared" si="1"/>
        <v>1642.92</v>
      </c>
      <c r="H78" s="15"/>
    </row>
    <row r="79" spans="1:8" ht="19.5" thickBot="1" x14ac:dyDescent="0.3">
      <c r="A79" s="11">
        <v>19.260000000000002</v>
      </c>
      <c r="B79" s="17" t="s">
        <v>11</v>
      </c>
      <c r="C79" s="12" t="s">
        <v>170</v>
      </c>
      <c r="D79" s="12">
        <v>8</v>
      </c>
      <c r="E79" s="12">
        <v>8</v>
      </c>
      <c r="F79" s="11">
        <v>19.260000000000002</v>
      </c>
      <c r="G79" s="14">
        <f t="shared" si="1"/>
        <v>154.08000000000001</v>
      </c>
      <c r="H79" s="15"/>
    </row>
    <row r="80" spans="1:8" ht="19.5" thickBot="1" x14ac:dyDescent="0.3">
      <c r="A80" s="11">
        <v>129.88</v>
      </c>
      <c r="B80" s="17" t="s">
        <v>11</v>
      </c>
      <c r="C80" s="12" t="s">
        <v>171</v>
      </c>
      <c r="D80" s="12">
        <v>4</v>
      </c>
      <c r="E80" s="12">
        <v>4</v>
      </c>
      <c r="F80" s="11">
        <v>129.88</v>
      </c>
      <c r="G80" s="14">
        <f t="shared" si="1"/>
        <v>519.52</v>
      </c>
      <c r="H80" s="15"/>
    </row>
    <row r="81" spans="1:8" ht="19.5" thickBot="1" x14ac:dyDescent="0.3">
      <c r="A81" s="11">
        <v>152.11000000000001</v>
      </c>
      <c r="B81" s="17" t="s">
        <v>11</v>
      </c>
      <c r="C81" s="12" t="s">
        <v>172</v>
      </c>
      <c r="D81" s="12">
        <v>5</v>
      </c>
      <c r="E81" s="12">
        <v>5</v>
      </c>
      <c r="F81" s="11">
        <v>152.11000000000001</v>
      </c>
      <c r="G81" s="14">
        <f t="shared" si="1"/>
        <v>760.55000000000007</v>
      </c>
      <c r="H81" s="15"/>
    </row>
    <row r="82" spans="1:8" ht="19.5" thickBot="1" x14ac:dyDescent="0.3">
      <c r="A82" s="11">
        <v>121.56</v>
      </c>
      <c r="B82" s="17" t="s">
        <v>11</v>
      </c>
      <c r="C82" s="12" t="s">
        <v>173</v>
      </c>
      <c r="D82" s="12">
        <v>9</v>
      </c>
      <c r="E82" s="12">
        <v>9</v>
      </c>
      <c r="F82" s="11">
        <v>121.56</v>
      </c>
      <c r="G82" s="14">
        <f t="shared" si="1"/>
        <v>1094.04</v>
      </c>
      <c r="H82" s="15"/>
    </row>
    <row r="83" spans="1:8" ht="19.5" thickBot="1" x14ac:dyDescent="0.3">
      <c r="A83" s="11">
        <v>116.04</v>
      </c>
      <c r="B83" s="17" t="s">
        <v>11</v>
      </c>
      <c r="C83" s="12" t="s">
        <v>174</v>
      </c>
      <c r="D83" s="12">
        <v>3</v>
      </c>
      <c r="E83" s="12">
        <v>3</v>
      </c>
      <c r="F83" s="11">
        <v>116.04</v>
      </c>
      <c r="G83" s="14">
        <f t="shared" si="1"/>
        <v>348.12</v>
      </c>
      <c r="H83" s="15"/>
    </row>
    <row r="84" spans="1:8" ht="19.5" thickBot="1" x14ac:dyDescent="0.3">
      <c r="A84" s="11">
        <v>117.73</v>
      </c>
      <c r="B84" s="17" t="s">
        <v>11</v>
      </c>
      <c r="C84" s="12" t="s">
        <v>175</v>
      </c>
      <c r="D84" s="12">
        <v>3</v>
      </c>
      <c r="E84" s="12">
        <v>3</v>
      </c>
      <c r="F84" s="11">
        <v>117.73</v>
      </c>
      <c r="G84" s="14">
        <f t="shared" si="1"/>
        <v>353.19</v>
      </c>
      <c r="H84" s="15"/>
    </row>
    <row r="85" spans="1:8" ht="19.5" thickBot="1" x14ac:dyDescent="0.3">
      <c r="A85" s="11">
        <v>121.06</v>
      </c>
      <c r="B85" s="17" t="s">
        <v>11</v>
      </c>
      <c r="C85" s="12" t="s">
        <v>176</v>
      </c>
      <c r="D85" s="12">
        <v>5</v>
      </c>
      <c r="E85" s="12">
        <v>5</v>
      </c>
      <c r="F85" s="11">
        <v>121.06</v>
      </c>
      <c r="G85" s="14">
        <f t="shared" si="1"/>
        <v>605.29999999999995</v>
      </c>
      <c r="H85" s="15"/>
    </row>
    <row r="86" spans="1:8" ht="19.5" thickBot="1" x14ac:dyDescent="0.3">
      <c r="A86" s="11">
        <v>14.76</v>
      </c>
      <c r="B86" s="17" t="s">
        <v>11</v>
      </c>
      <c r="C86" s="12" t="s">
        <v>177</v>
      </c>
      <c r="D86" s="12">
        <v>3</v>
      </c>
      <c r="E86" s="12">
        <v>3</v>
      </c>
      <c r="F86" s="11">
        <v>14.76</v>
      </c>
      <c r="G86" s="14">
        <f t="shared" si="1"/>
        <v>44.28</v>
      </c>
      <c r="H86" s="15"/>
    </row>
    <row r="87" spans="1:8" ht="19.5" thickBot="1" x14ac:dyDescent="0.3">
      <c r="A87" s="11">
        <v>136.88999999999999</v>
      </c>
      <c r="B87" s="17" t="s">
        <v>11</v>
      </c>
      <c r="C87" s="12" t="s">
        <v>178</v>
      </c>
      <c r="D87" s="12">
        <v>1</v>
      </c>
      <c r="E87" s="12">
        <v>1</v>
      </c>
      <c r="F87" s="11">
        <v>136.88999999999999</v>
      </c>
      <c r="G87" s="14">
        <f t="shared" si="1"/>
        <v>136.88999999999999</v>
      </c>
      <c r="H87" s="15"/>
    </row>
    <row r="88" spans="1:8" ht="19.5" thickBot="1" x14ac:dyDescent="0.3">
      <c r="A88" s="11">
        <v>13.83</v>
      </c>
      <c r="B88" s="17" t="s">
        <v>11</v>
      </c>
      <c r="C88" s="12" t="s">
        <v>179</v>
      </c>
      <c r="D88" s="12">
        <v>4</v>
      </c>
      <c r="E88" s="12">
        <v>4</v>
      </c>
      <c r="F88" s="11">
        <v>13.83</v>
      </c>
      <c r="G88" s="14">
        <f t="shared" si="1"/>
        <v>55.32</v>
      </c>
      <c r="H88" s="15"/>
    </row>
    <row r="89" spans="1:8" ht="19.5" thickBot="1" x14ac:dyDescent="0.3">
      <c r="A89" s="11">
        <v>12.33</v>
      </c>
      <c r="B89" s="17" t="s">
        <v>11</v>
      </c>
      <c r="C89" s="12" t="s">
        <v>180</v>
      </c>
      <c r="D89" s="12">
        <v>2</v>
      </c>
      <c r="E89" s="12">
        <v>2</v>
      </c>
      <c r="F89" s="11">
        <v>12.33</v>
      </c>
      <c r="G89" s="14">
        <f t="shared" si="1"/>
        <v>24.66</v>
      </c>
      <c r="H89" s="15"/>
    </row>
    <row r="90" spans="1:8" ht="19.5" thickBot="1" x14ac:dyDescent="0.3">
      <c r="A90" s="11">
        <v>18.440000000000001</v>
      </c>
      <c r="B90" s="17" t="s">
        <v>11</v>
      </c>
      <c r="C90" s="12" t="s">
        <v>181</v>
      </c>
      <c r="D90" s="12">
        <v>2</v>
      </c>
      <c r="E90" s="12">
        <v>2</v>
      </c>
      <c r="F90" s="11">
        <v>18.440000000000001</v>
      </c>
      <c r="G90" s="14">
        <f t="shared" si="1"/>
        <v>36.880000000000003</v>
      </c>
      <c r="H90" s="15"/>
    </row>
    <row r="91" spans="1:8" ht="19.5" thickBot="1" x14ac:dyDescent="0.3">
      <c r="A91" s="11">
        <v>18.22</v>
      </c>
      <c r="B91" s="17" t="s">
        <v>11</v>
      </c>
      <c r="C91" s="12" t="s">
        <v>182</v>
      </c>
      <c r="D91" s="12">
        <v>2</v>
      </c>
      <c r="E91" s="12">
        <v>2</v>
      </c>
      <c r="F91" s="11">
        <v>18.22</v>
      </c>
      <c r="G91" s="14">
        <f t="shared" si="1"/>
        <v>36.44</v>
      </c>
      <c r="H91" s="15"/>
    </row>
    <row r="92" spans="1:8" ht="19.5" thickBot="1" x14ac:dyDescent="0.3">
      <c r="A92" s="11">
        <v>132.03</v>
      </c>
      <c r="B92" s="17" t="s">
        <v>11</v>
      </c>
      <c r="C92" s="12" t="s">
        <v>183</v>
      </c>
      <c r="D92" s="12">
        <v>3</v>
      </c>
      <c r="E92" s="12">
        <v>3</v>
      </c>
      <c r="F92" s="11">
        <v>132.03</v>
      </c>
      <c r="G92" s="14">
        <f t="shared" si="1"/>
        <v>396.09000000000003</v>
      </c>
      <c r="H92" s="15"/>
    </row>
    <row r="93" spans="1:8" ht="19.5" thickBot="1" x14ac:dyDescent="0.3">
      <c r="A93" s="11">
        <v>5.38</v>
      </c>
      <c r="B93" s="17" t="s">
        <v>11</v>
      </c>
      <c r="C93" s="12" t="s">
        <v>184</v>
      </c>
      <c r="D93" s="12">
        <v>2</v>
      </c>
      <c r="E93" s="12">
        <v>2</v>
      </c>
      <c r="F93" s="11">
        <v>5.38</v>
      </c>
      <c r="G93" s="14">
        <f t="shared" si="1"/>
        <v>10.76</v>
      </c>
      <c r="H93" s="15"/>
    </row>
    <row r="94" spans="1:8" ht="19.5" thickBot="1" x14ac:dyDescent="0.3">
      <c r="A94" s="11">
        <v>8.4499999999999993</v>
      </c>
      <c r="B94" s="17" t="s">
        <v>11</v>
      </c>
      <c r="C94" s="12" t="s">
        <v>185</v>
      </c>
      <c r="D94" s="12">
        <v>2</v>
      </c>
      <c r="E94" s="12">
        <v>2</v>
      </c>
      <c r="F94" s="11">
        <v>8.4499999999999993</v>
      </c>
      <c r="G94" s="14">
        <f t="shared" si="1"/>
        <v>16.899999999999999</v>
      </c>
      <c r="H94" s="15"/>
    </row>
    <row r="95" spans="1:8" ht="19.5" thickBot="1" x14ac:dyDescent="0.3">
      <c r="A95" s="11">
        <v>8.77</v>
      </c>
      <c r="B95" s="17" t="s">
        <v>11</v>
      </c>
      <c r="C95" s="12" t="s">
        <v>186</v>
      </c>
      <c r="D95" s="12">
        <v>8</v>
      </c>
      <c r="E95" s="12">
        <v>8</v>
      </c>
      <c r="F95" s="11">
        <v>8.77</v>
      </c>
      <c r="G95" s="14">
        <f t="shared" si="1"/>
        <v>70.16</v>
      </c>
      <c r="H95" s="15"/>
    </row>
    <row r="96" spans="1:8" ht="19.5" thickBot="1" x14ac:dyDescent="0.3">
      <c r="A96" s="11">
        <v>8.76</v>
      </c>
      <c r="B96" s="17" t="s">
        <v>11</v>
      </c>
      <c r="C96" s="12" t="s">
        <v>187</v>
      </c>
      <c r="D96" s="12">
        <v>14</v>
      </c>
      <c r="E96" s="12">
        <v>14</v>
      </c>
      <c r="F96" s="11">
        <v>8.76</v>
      </c>
      <c r="G96" s="14">
        <f t="shared" si="1"/>
        <v>122.64</v>
      </c>
      <c r="H96" s="15"/>
    </row>
    <row r="97" spans="1:8" ht="19.5" thickBot="1" x14ac:dyDescent="0.3">
      <c r="A97" s="11">
        <v>19.829999999999998</v>
      </c>
      <c r="B97" s="17" t="s">
        <v>11</v>
      </c>
      <c r="C97" s="12" t="s">
        <v>188</v>
      </c>
      <c r="D97" s="12">
        <v>7</v>
      </c>
      <c r="E97" s="12">
        <v>7</v>
      </c>
      <c r="F97" s="11">
        <v>19.829999999999998</v>
      </c>
      <c r="G97" s="14">
        <f t="shared" si="1"/>
        <v>138.81</v>
      </c>
      <c r="H97" s="15"/>
    </row>
    <row r="98" spans="1:8" ht="19.5" thickBot="1" x14ac:dyDescent="0.3">
      <c r="A98" s="11">
        <v>18.29</v>
      </c>
      <c r="B98" s="17" t="s">
        <v>11</v>
      </c>
      <c r="C98" s="12" t="s">
        <v>189</v>
      </c>
      <c r="D98" s="12">
        <v>61</v>
      </c>
      <c r="E98" s="12">
        <v>61</v>
      </c>
      <c r="F98" s="11">
        <v>18.29</v>
      </c>
      <c r="G98" s="14">
        <f t="shared" si="1"/>
        <v>1115.69</v>
      </c>
      <c r="H98" s="15"/>
    </row>
    <row r="99" spans="1:8" ht="19.5" thickBot="1" x14ac:dyDescent="0.3">
      <c r="A99" s="11">
        <v>7.56</v>
      </c>
      <c r="B99" s="17" t="s">
        <v>11</v>
      </c>
      <c r="C99" s="12" t="s">
        <v>190</v>
      </c>
      <c r="D99" s="12">
        <v>103</v>
      </c>
      <c r="E99" s="12">
        <v>103</v>
      </c>
      <c r="F99" s="11">
        <v>7.56</v>
      </c>
      <c r="G99" s="14">
        <f t="shared" si="1"/>
        <v>778.68</v>
      </c>
      <c r="H99" s="15"/>
    </row>
    <row r="100" spans="1:8" ht="19.5" thickBot="1" x14ac:dyDescent="0.3">
      <c r="A100" s="11">
        <v>10.63</v>
      </c>
      <c r="B100" s="17" t="s">
        <v>11</v>
      </c>
      <c r="C100" s="12" t="s">
        <v>74</v>
      </c>
      <c r="D100" s="12">
        <v>29</v>
      </c>
      <c r="E100" s="12">
        <v>29</v>
      </c>
      <c r="F100" s="11">
        <v>10.63</v>
      </c>
      <c r="G100" s="14">
        <f t="shared" si="1"/>
        <v>308.27000000000004</v>
      </c>
      <c r="H100" s="15"/>
    </row>
    <row r="101" spans="1:8" ht="19.5" thickBot="1" x14ac:dyDescent="0.3">
      <c r="A101" s="11">
        <v>10.62</v>
      </c>
      <c r="B101" s="17" t="s">
        <v>11</v>
      </c>
      <c r="C101" s="12" t="s">
        <v>191</v>
      </c>
      <c r="D101" s="12">
        <v>52</v>
      </c>
      <c r="E101" s="12">
        <v>52</v>
      </c>
      <c r="F101" s="11">
        <v>10.62</v>
      </c>
      <c r="G101" s="14">
        <f t="shared" si="1"/>
        <v>552.24</v>
      </c>
      <c r="H101" s="15"/>
    </row>
    <row r="102" spans="1:8" ht="19.5" thickBot="1" x14ac:dyDescent="0.3">
      <c r="A102" s="11">
        <v>13.69</v>
      </c>
      <c r="B102" s="17" t="s">
        <v>11</v>
      </c>
      <c r="C102" s="12" t="s">
        <v>192</v>
      </c>
      <c r="D102" s="12">
        <v>44</v>
      </c>
      <c r="E102" s="12">
        <v>44</v>
      </c>
      <c r="F102" s="11">
        <v>13.69</v>
      </c>
      <c r="G102" s="14">
        <f t="shared" si="1"/>
        <v>602.36</v>
      </c>
      <c r="H102" s="15"/>
    </row>
    <row r="103" spans="1:8" ht="19.5" thickBot="1" x14ac:dyDescent="0.3">
      <c r="A103" s="11">
        <v>12.14</v>
      </c>
      <c r="B103" s="17" t="s">
        <v>11</v>
      </c>
      <c r="C103" s="12" t="s">
        <v>193</v>
      </c>
      <c r="D103" s="12">
        <v>34</v>
      </c>
      <c r="E103" s="12">
        <v>34</v>
      </c>
      <c r="F103" s="11">
        <v>12.14</v>
      </c>
      <c r="G103" s="14">
        <f t="shared" si="1"/>
        <v>412.76</v>
      </c>
      <c r="H103" s="15"/>
    </row>
    <row r="104" spans="1:8" ht="19.5" thickBot="1" x14ac:dyDescent="0.3">
      <c r="A104" s="11">
        <v>2.92</v>
      </c>
      <c r="B104" s="17" t="s">
        <v>11</v>
      </c>
      <c r="C104" s="12" t="s">
        <v>194</v>
      </c>
      <c r="D104" s="12">
        <v>24</v>
      </c>
      <c r="E104" s="12">
        <v>24</v>
      </c>
      <c r="F104" s="11">
        <v>2.92</v>
      </c>
      <c r="G104" s="14">
        <f t="shared" si="1"/>
        <v>70.08</v>
      </c>
      <c r="H104" s="15"/>
    </row>
    <row r="105" spans="1:8" ht="19.5" thickBot="1" x14ac:dyDescent="0.3">
      <c r="A105" s="11">
        <v>121.45</v>
      </c>
      <c r="B105" s="17" t="s">
        <v>11</v>
      </c>
      <c r="C105" s="12" t="s">
        <v>195</v>
      </c>
      <c r="D105" s="12">
        <v>15</v>
      </c>
      <c r="E105" s="12">
        <v>15</v>
      </c>
      <c r="F105" s="11">
        <v>121.45</v>
      </c>
      <c r="G105" s="14">
        <f t="shared" si="1"/>
        <v>1821.75</v>
      </c>
      <c r="H105" s="15"/>
    </row>
    <row r="106" spans="1:8" ht="19.5" thickBot="1" x14ac:dyDescent="0.3">
      <c r="A106" s="11">
        <v>128.35</v>
      </c>
      <c r="B106" s="17" t="s">
        <v>11</v>
      </c>
      <c r="C106" s="12" t="s">
        <v>196</v>
      </c>
      <c r="D106" s="12">
        <v>5</v>
      </c>
      <c r="E106" s="12">
        <v>5</v>
      </c>
      <c r="F106" s="11">
        <v>128.35</v>
      </c>
      <c r="G106" s="14">
        <f t="shared" si="1"/>
        <v>641.75</v>
      </c>
      <c r="H106" s="15"/>
    </row>
    <row r="107" spans="1:8" ht="19.5" thickBot="1" x14ac:dyDescent="0.3">
      <c r="A107" s="6">
        <v>100.02</v>
      </c>
      <c r="B107" s="16" t="s">
        <v>6</v>
      </c>
      <c r="C107" s="7" t="s">
        <v>59</v>
      </c>
      <c r="D107" s="8">
        <v>47</v>
      </c>
      <c r="E107" s="8">
        <v>47</v>
      </c>
      <c r="F107" s="6">
        <v>100.02</v>
      </c>
      <c r="G107" s="9">
        <f t="shared" si="1"/>
        <v>4700.9399999999996</v>
      </c>
      <c r="H107" s="18">
        <f>SUM(E107)</f>
        <v>47</v>
      </c>
    </row>
    <row r="108" spans="1:8" ht="19.5" thickBot="1" x14ac:dyDescent="0.3">
      <c r="A108" s="11">
        <v>100.03</v>
      </c>
      <c r="B108" s="17" t="s">
        <v>13</v>
      </c>
      <c r="C108" s="12" t="s">
        <v>14</v>
      </c>
      <c r="D108" s="13">
        <v>23</v>
      </c>
      <c r="E108" s="13">
        <v>23</v>
      </c>
      <c r="F108" s="11">
        <v>100.03</v>
      </c>
      <c r="G108" s="14">
        <f t="shared" si="1"/>
        <v>2300.69</v>
      </c>
      <c r="H108" s="19">
        <f>SUM(E108)</f>
        <v>23</v>
      </c>
    </row>
    <row r="109" spans="1:8" ht="19.5" thickBot="1" x14ac:dyDescent="0.3">
      <c r="A109" s="9">
        <v>70.010000000000005</v>
      </c>
      <c r="B109" s="7" t="s">
        <v>64</v>
      </c>
      <c r="C109" s="7" t="s">
        <v>197</v>
      </c>
      <c r="D109" s="7">
        <v>5</v>
      </c>
      <c r="E109" s="7">
        <v>5</v>
      </c>
      <c r="F109" s="9">
        <v>70.010000000000005</v>
      </c>
      <c r="G109" s="9">
        <f t="shared" si="1"/>
        <v>350.05</v>
      </c>
      <c r="H109" s="20">
        <f>SUM(E109:E120)</f>
        <v>66</v>
      </c>
    </row>
    <row r="110" spans="1:8" ht="19.5" thickBot="1" x14ac:dyDescent="0.3">
      <c r="A110" s="9">
        <v>70.040000000000006</v>
      </c>
      <c r="B110" s="7" t="s">
        <v>64</v>
      </c>
      <c r="C110" s="7" t="s">
        <v>198</v>
      </c>
      <c r="D110" s="7">
        <v>10</v>
      </c>
      <c r="E110" s="7">
        <v>10</v>
      </c>
      <c r="F110" s="9">
        <v>70.040000000000006</v>
      </c>
      <c r="G110" s="9">
        <f t="shared" si="1"/>
        <v>700.40000000000009</v>
      </c>
      <c r="H110" s="18"/>
    </row>
    <row r="111" spans="1:8" ht="19.5" thickBot="1" x14ac:dyDescent="0.3">
      <c r="A111" s="9">
        <v>70.03</v>
      </c>
      <c r="B111" s="7" t="s">
        <v>64</v>
      </c>
      <c r="C111" s="7" t="s">
        <v>199</v>
      </c>
      <c r="D111" s="7">
        <v>6</v>
      </c>
      <c r="E111" s="7">
        <v>6</v>
      </c>
      <c r="F111" s="9">
        <v>70.03</v>
      </c>
      <c r="G111" s="9">
        <f t="shared" si="1"/>
        <v>420.18</v>
      </c>
      <c r="H111" s="18"/>
    </row>
    <row r="112" spans="1:8" ht="19.5" thickBot="1" x14ac:dyDescent="0.3">
      <c r="A112" s="9">
        <v>90.01</v>
      </c>
      <c r="B112" s="7" t="s">
        <v>64</v>
      </c>
      <c r="C112" s="7" t="s">
        <v>200</v>
      </c>
      <c r="D112" s="7">
        <v>7</v>
      </c>
      <c r="E112" s="7">
        <v>7</v>
      </c>
      <c r="F112" s="9">
        <v>90.01</v>
      </c>
      <c r="G112" s="9">
        <f t="shared" si="1"/>
        <v>630.07000000000005</v>
      </c>
      <c r="H112" s="18"/>
    </row>
    <row r="113" spans="1:8" ht="19.5" thickBot="1" x14ac:dyDescent="0.3">
      <c r="A113" s="9">
        <v>75.010000000000005</v>
      </c>
      <c r="B113" s="7" t="s">
        <v>64</v>
      </c>
      <c r="C113" s="7" t="s">
        <v>92</v>
      </c>
      <c r="D113" s="7">
        <v>6</v>
      </c>
      <c r="E113" s="7">
        <v>6</v>
      </c>
      <c r="F113" s="9">
        <v>75.010000000000005</v>
      </c>
      <c r="G113" s="9">
        <f t="shared" si="1"/>
        <v>450.06000000000006</v>
      </c>
      <c r="H113" s="18"/>
    </row>
    <row r="114" spans="1:8" ht="19.5" thickBot="1" x14ac:dyDescent="0.3">
      <c r="A114" s="9">
        <v>70.02</v>
      </c>
      <c r="B114" s="7" t="s">
        <v>64</v>
      </c>
      <c r="C114" s="7">
        <v>5754</v>
      </c>
      <c r="D114" s="7">
        <v>5</v>
      </c>
      <c r="E114" s="7">
        <v>5</v>
      </c>
      <c r="F114" s="9">
        <v>70.02</v>
      </c>
      <c r="G114" s="9">
        <f t="shared" si="1"/>
        <v>350.09999999999997</v>
      </c>
      <c r="H114" s="18"/>
    </row>
    <row r="115" spans="1:8" ht="19.5" thickBot="1" x14ac:dyDescent="0.3">
      <c r="A115" s="9">
        <v>70.05</v>
      </c>
      <c r="B115" s="7" t="s">
        <v>64</v>
      </c>
      <c r="C115" s="7" t="s">
        <v>201</v>
      </c>
      <c r="D115" s="7">
        <v>9</v>
      </c>
      <c r="E115" s="7">
        <v>9</v>
      </c>
      <c r="F115" s="9">
        <v>70.05</v>
      </c>
      <c r="G115" s="9">
        <f t="shared" si="1"/>
        <v>630.44999999999993</v>
      </c>
      <c r="H115" s="18"/>
    </row>
    <row r="116" spans="1:8" ht="19.5" thickBot="1" x14ac:dyDescent="0.3">
      <c r="A116" s="9">
        <v>70.06</v>
      </c>
      <c r="B116" s="7" t="s">
        <v>64</v>
      </c>
      <c r="C116" s="7" t="s">
        <v>202</v>
      </c>
      <c r="D116" s="7">
        <v>3</v>
      </c>
      <c r="E116" s="7">
        <v>3</v>
      </c>
      <c r="F116" s="9">
        <v>70.06</v>
      </c>
      <c r="G116" s="9">
        <f t="shared" si="1"/>
        <v>210.18</v>
      </c>
      <c r="H116" s="18"/>
    </row>
    <row r="117" spans="1:8" ht="19.5" thickBot="1" x14ac:dyDescent="0.3">
      <c r="A117" s="9">
        <v>110</v>
      </c>
      <c r="B117" s="7" t="s">
        <v>64</v>
      </c>
      <c r="C117" s="7" t="s">
        <v>203</v>
      </c>
      <c r="D117" s="7">
        <v>4</v>
      </c>
      <c r="E117" s="7">
        <v>4</v>
      </c>
      <c r="F117" s="9">
        <v>110</v>
      </c>
      <c r="G117" s="9">
        <f t="shared" si="1"/>
        <v>440</v>
      </c>
      <c r="H117" s="18"/>
    </row>
    <row r="118" spans="1:8" ht="19.5" thickBot="1" x14ac:dyDescent="0.3">
      <c r="A118" s="9">
        <v>90.02</v>
      </c>
      <c r="B118" s="7" t="s">
        <v>64</v>
      </c>
      <c r="C118" s="7" t="s">
        <v>204</v>
      </c>
      <c r="D118" s="7">
        <v>4</v>
      </c>
      <c r="E118" s="7">
        <v>4</v>
      </c>
      <c r="F118" s="9">
        <v>90.02</v>
      </c>
      <c r="G118" s="9">
        <f t="shared" si="1"/>
        <v>360.08</v>
      </c>
      <c r="H118" s="18"/>
    </row>
    <row r="119" spans="1:8" ht="19.5" thickBot="1" x14ac:dyDescent="0.3">
      <c r="A119" s="9">
        <v>60</v>
      </c>
      <c r="B119" s="7" t="s">
        <v>64</v>
      </c>
      <c r="C119" s="7" t="s">
        <v>205</v>
      </c>
      <c r="D119" s="7">
        <v>3</v>
      </c>
      <c r="E119" s="7">
        <v>3</v>
      </c>
      <c r="F119" s="9">
        <v>60</v>
      </c>
      <c r="G119" s="9">
        <f t="shared" si="1"/>
        <v>180</v>
      </c>
      <c r="H119" s="18"/>
    </row>
    <row r="120" spans="1:8" ht="19.5" thickBot="1" x14ac:dyDescent="0.3">
      <c r="A120" s="9">
        <v>85.01</v>
      </c>
      <c r="B120" s="7" t="s">
        <v>64</v>
      </c>
      <c r="C120" s="7" t="s">
        <v>206</v>
      </c>
      <c r="D120" s="7">
        <v>4</v>
      </c>
      <c r="E120" s="7">
        <v>4</v>
      </c>
      <c r="F120" s="9">
        <v>85.01</v>
      </c>
      <c r="G120" s="9">
        <f t="shared" si="1"/>
        <v>340.04</v>
      </c>
      <c r="H120" s="18"/>
    </row>
    <row r="121" spans="1:8" ht="19.5" thickBot="1" x14ac:dyDescent="0.3">
      <c r="A121" s="11">
        <v>100.06</v>
      </c>
      <c r="B121" s="17" t="s">
        <v>13</v>
      </c>
      <c r="C121" s="12" t="s">
        <v>207</v>
      </c>
      <c r="D121" s="13">
        <v>20</v>
      </c>
      <c r="E121" s="13">
        <v>20</v>
      </c>
      <c r="F121" s="11">
        <v>100.06</v>
      </c>
      <c r="G121" s="14">
        <f t="shared" si="1"/>
        <v>2001.2</v>
      </c>
      <c r="H121" s="19">
        <f>SUM(E121)</f>
        <v>20</v>
      </c>
    </row>
    <row r="122" spans="1:8" ht="19.5" thickBot="1" x14ac:dyDescent="0.3">
      <c r="A122" s="6">
        <v>165</v>
      </c>
      <c r="B122" s="16" t="s">
        <v>118</v>
      </c>
      <c r="C122" s="7" t="s">
        <v>208</v>
      </c>
      <c r="D122" s="7">
        <v>3</v>
      </c>
      <c r="E122" s="7">
        <v>3</v>
      </c>
      <c r="F122" s="6">
        <v>165</v>
      </c>
      <c r="G122" s="9">
        <f t="shared" si="1"/>
        <v>495</v>
      </c>
      <c r="H122" s="18">
        <f>SUM(E122:E126)</f>
        <v>20</v>
      </c>
    </row>
    <row r="123" spans="1:8" ht="19.5" thickBot="1" x14ac:dyDescent="0.3">
      <c r="A123" s="6">
        <v>125</v>
      </c>
      <c r="B123" s="16" t="s">
        <v>118</v>
      </c>
      <c r="C123" s="7" t="s">
        <v>209</v>
      </c>
      <c r="D123" s="7">
        <v>5</v>
      </c>
      <c r="E123" s="7">
        <v>5</v>
      </c>
      <c r="F123" s="6">
        <v>125</v>
      </c>
      <c r="G123" s="9">
        <f t="shared" si="1"/>
        <v>625</v>
      </c>
      <c r="H123" s="18"/>
    </row>
    <row r="124" spans="1:8" ht="19.5" thickBot="1" x14ac:dyDescent="0.3">
      <c r="A124" s="6">
        <v>189</v>
      </c>
      <c r="B124" s="16" t="s">
        <v>118</v>
      </c>
      <c r="C124" s="7" t="s">
        <v>210</v>
      </c>
      <c r="D124" s="7">
        <v>4</v>
      </c>
      <c r="E124" s="7">
        <v>4</v>
      </c>
      <c r="F124" s="6">
        <v>189</v>
      </c>
      <c r="G124" s="9">
        <f t="shared" si="1"/>
        <v>756</v>
      </c>
      <c r="H124" s="18"/>
    </row>
    <row r="125" spans="1:8" ht="19.5" thickBot="1" x14ac:dyDescent="0.3">
      <c r="A125" s="6">
        <v>145</v>
      </c>
      <c r="B125" s="16" t="s">
        <v>118</v>
      </c>
      <c r="C125" s="7" t="s">
        <v>211</v>
      </c>
      <c r="D125" s="7">
        <v>5</v>
      </c>
      <c r="E125" s="7">
        <v>5</v>
      </c>
      <c r="F125" s="6">
        <v>145</v>
      </c>
      <c r="G125" s="9">
        <f t="shared" si="1"/>
        <v>725</v>
      </c>
      <c r="H125" s="18"/>
    </row>
    <row r="126" spans="1:8" ht="19.5" thickBot="1" x14ac:dyDescent="0.3">
      <c r="A126" s="6">
        <v>159.01</v>
      </c>
      <c r="B126" s="16" t="s">
        <v>118</v>
      </c>
      <c r="C126" s="7" t="s">
        <v>212</v>
      </c>
      <c r="D126" s="7">
        <v>3</v>
      </c>
      <c r="E126" s="7">
        <v>3</v>
      </c>
      <c r="F126" s="6">
        <v>159.01</v>
      </c>
      <c r="G126" s="9">
        <f t="shared" si="1"/>
        <v>477.03</v>
      </c>
      <c r="H126" s="18"/>
    </row>
    <row r="127" spans="1:8" ht="19.5" thickBot="1" x14ac:dyDescent="0.3">
      <c r="A127" s="11">
        <v>4.5</v>
      </c>
      <c r="B127" s="17" t="s">
        <v>8</v>
      </c>
      <c r="C127" s="12" t="s">
        <v>213</v>
      </c>
      <c r="D127" s="13">
        <v>70</v>
      </c>
      <c r="E127" s="13">
        <v>70</v>
      </c>
      <c r="F127" s="11">
        <v>4.5</v>
      </c>
      <c r="G127" s="14">
        <f t="shared" si="1"/>
        <v>315</v>
      </c>
      <c r="H127" s="19">
        <f>SUM(E127:E130)</f>
        <v>460</v>
      </c>
    </row>
    <row r="128" spans="1:8" ht="19.5" thickBot="1" x14ac:dyDescent="0.3">
      <c r="A128" s="11">
        <v>3</v>
      </c>
      <c r="B128" s="17" t="s">
        <v>8</v>
      </c>
      <c r="C128" s="12" t="s">
        <v>214</v>
      </c>
      <c r="D128" s="13">
        <v>45</v>
      </c>
      <c r="E128" s="13">
        <v>45</v>
      </c>
      <c r="F128" s="11">
        <v>3</v>
      </c>
      <c r="G128" s="14">
        <f t="shared" si="1"/>
        <v>135</v>
      </c>
      <c r="H128" s="21"/>
    </row>
    <row r="129" spans="1:8" ht="19.5" thickBot="1" x14ac:dyDescent="0.3">
      <c r="A129" s="11">
        <v>4.0599999999999996</v>
      </c>
      <c r="B129" s="17" t="s">
        <v>8</v>
      </c>
      <c r="C129" s="12" t="s">
        <v>215</v>
      </c>
      <c r="D129" s="13">
        <v>45</v>
      </c>
      <c r="E129" s="13">
        <v>45</v>
      </c>
      <c r="F129" s="11">
        <v>4.0599999999999996</v>
      </c>
      <c r="G129" s="14">
        <f t="shared" si="1"/>
        <v>182.7</v>
      </c>
      <c r="H129" s="21"/>
    </row>
    <row r="130" spans="1:8" ht="19.5" thickBot="1" x14ac:dyDescent="0.3">
      <c r="A130" s="11">
        <v>10.07</v>
      </c>
      <c r="B130" s="17" t="s">
        <v>8</v>
      </c>
      <c r="C130" s="12" t="s">
        <v>216</v>
      </c>
      <c r="D130" s="13">
        <v>300</v>
      </c>
      <c r="E130" s="13">
        <v>300</v>
      </c>
      <c r="F130" s="11">
        <v>10.07</v>
      </c>
      <c r="G130" s="14">
        <f t="shared" ref="G130:G193" si="2">SUM(E130*F130)</f>
        <v>3021</v>
      </c>
      <c r="H130" s="21"/>
    </row>
    <row r="131" spans="1:8" ht="19.5" thickBot="1" x14ac:dyDescent="0.3">
      <c r="A131" s="6">
        <v>5.09</v>
      </c>
      <c r="B131" s="16" t="s">
        <v>29</v>
      </c>
      <c r="C131" s="7" t="s">
        <v>217</v>
      </c>
      <c r="D131" s="8">
        <v>1010</v>
      </c>
      <c r="E131" s="8">
        <v>1010</v>
      </c>
      <c r="F131" s="6">
        <v>5.09</v>
      </c>
      <c r="G131" s="9">
        <f t="shared" si="2"/>
        <v>5140.8999999999996</v>
      </c>
      <c r="H131" s="18">
        <f>SUM(E131)</f>
        <v>1010</v>
      </c>
    </row>
    <row r="132" spans="1:8" ht="19.5" thickBot="1" x14ac:dyDescent="0.3">
      <c r="A132" s="11">
        <v>159</v>
      </c>
      <c r="B132" s="17" t="s">
        <v>118</v>
      </c>
      <c r="C132" s="12" t="s">
        <v>218</v>
      </c>
      <c r="D132" s="13">
        <v>2</v>
      </c>
      <c r="E132" s="13">
        <v>2</v>
      </c>
      <c r="F132" s="11">
        <v>159</v>
      </c>
      <c r="G132" s="14">
        <f t="shared" si="2"/>
        <v>318</v>
      </c>
      <c r="H132" s="19">
        <f>SUM(E132:E134)</f>
        <v>5</v>
      </c>
    </row>
    <row r="133" spans="1:8" ht="19.5" thickBot="1" x14ac:dyDescent="0.3">
      <c r="A133" s="11">
        <v>156</v>
      </c>
      <c r="B133" s="17" t="s">
        <v>118</v>
      </c>
      <c r="C133" s="12" t="s">
        <v>219</v>
      </c>
      <c r="D133" s="13">
        <v>1</v>
      </c>
      <c r="E133" s="13">
        <v>1</v>
      </c>
      <c r="F133" s="11">
        <v>156</v>
      </c>
      <c r="G133" s="14">
        <f t="shared" si="2"/>
        <v>156</v>
      </c>
      <c r="H133" s="21"/>
    </row>
    <row r="134" spans="1:8" ht="19.5" thickBot="1" x14ac:dyDescent="0.3">
      <c r="A134" s="11">
        <v>199</v>
      </c>
      <c r="B134" s="17" t="s">
        <v>118</v>
      </c>
      <c r="C134" s="12" t="s">
        <v>220</v>
      </c>
      <c r="D134" s="13">
        <v>2</v>
      </c>
      <c r="E134" s="13">
        <v>2</v>
      </c>
      <c r="F134" s="11">
        <v>199</v>
      </c>
      <c r="G134" s="14">
        <f t="shared" si="2"/>
        <v>398</v>
      </c>
      <c r="H134" s="21"/>
    </row>
    <row r="135" spans="1:8" ht="19.5" thickBot="1" x14ac:dyDescent="0.3">
      <c r="A135" s="6">
        <v>5.08</v>
      </c>
      <c r="B135" s="16" t="s">
        <v>8</v>
      </c>
      <c r="C135" s="7" t="s">
        <v>221</v>
      </c>
      <c r="D135" s="8">
        <v>192</v>
      </c>
      <c r="E135" s="8">
        <v>192</v>
      </c>
      <c r="F135" s="6">
        <v>5.08</v>
      </c>
      <c r="G135" s="9">
        <f t="shared" si="2"/>
        <v>975.36</v>
      </c>
      <c r="H135" s="18">
        <f>SUM(E135:E138)</f>
        <v>452</v>
      </c>
    </row>
    <row r="136" spans="1:8" ht="19.5" thickBot="1" x14ac:dyDescent="0.3">
      <c r="A136" s="6">
        <v>7.5</v>
      </c>
      <c r="B136" s="16" t="s">
        <v>8</v>
      </c>
      <c r="C136" s="7" t="s">
        <v>222</v>
      </c>
      <c r="D136" s="8">
        <v>118</v>
      </c>
      <c r="E136" s="8">
        <v>118</v>
      </c>
      <c r="F136" s="6">
        <v>7.5</v>
      </c>
      <c r="G136" s="9">
        <f t="shared" si="2"/>
        <v>885</v>
      </c>
      <c r="H136" s="18"/>
    </row>
    <row r="137" spans="1:8" ht="19.5" thickBot="1" x14ac:dyDescent="0.3">
      <c r="A137" s="6">
        <v>4</v>
      </c>
      <c r="B137" s="16" t="s">
        <v>8</v>
      </c>
      <c r="C137" s="7" t="s">
        <v>223</v>
      </c>
      <c r="D137" s="8">
        <v>88</v>
      </c>
      <c r="E137" s="8">
        <v>88</v>
      </c>
      <c r="F137" s="6">
        <v>4</v>
      </c>
      <c r="G137" s="9">
        <f t="shared" si="2"/>
        <v>352</v>
      </c>
      <c r="H137" s="18"/>
    </row>
    <row r="138" spans="1:8" ht="19.5" thickBot="1" x14ac:dyDescent="0.3">
      <c r="A138" s="6">
        <v>6</v>
      </c>
      <c r="B138" s="16" t="s">
        <v>8</v>
      </c>
      <c r="C138" s="7" t="s">
        <v>224</v>
      </c>
      <c r="D138" s="8">
        <v>54</v>
      </c>
      <c r="E138" s="8">
        <v>54</v>
      </c>
      <c r="F138" s="6">
        <v>6</v>
      </c>
      <c r="G138" s="9">
        <f t="shared" si="2"/>
        <v>324</v>
      </c>
      <c r="H138" s="18"/>
    </row>
    <row r="139" spans="1:8" ht="19.5" thickBot="1" x14ac:dyDescent="0.3">
      <c r="A139" s="11">
        <v>100.05</v>
      </c>
      <c r="B139" s="17" t="s">
        <v>13</v>
      </c>
      <c r="C139" s="12" t="s">
        <v>53</v>
      </c>
      <c r="D139" s="13">
        <v>48</v>
      </c>
      <c r="E139" s="13">
        <v>48</v>
      </c>
      <c r="F139" s="11">
        <v>100.05</v>
      </c>
      <c r="G139" s="14">
        <f t="shared" si="2"/>
        <v>4802.3999999999996</v>
      </c>
      <c r="H139" s="19">
        <f>SUM(E139)</f>
        <v>48</v>
      </c>
    </row>
    <row r="140" spans="1:8" ht="19.5" thickBot="1" x14ac:dyDescent="0.3">
      <c r="A140" s="6">
        <v>18</v>
      </c>
      <c r="B140" s="7" t="s">
        <v>42</v>
      </c>
      <c r="C140" s="7" t="s">
        <v>99</v>
      </c>
      <c r="D140" s="8">
        <v>367</v>
      </c>
      <c r="E140" s="8">
        <v>367</v>
      </c>
      <c r="F140" s="6">
        <v>18</v>
      </c>
      <c r="G140" s="9">
        <f t="shared" si="2"/>
        <v>6606</v>
      </c>
      <c r="H140" s="18">
        <f>SUM(E140)</f>
        <v>367</v>
      </c>
    </row>
    <row r="141" spans="1:8" ht="19.5" thickBot="1" x14ac:dyDescent="0.3">
      <c r="A141" s="6">
        <v>5.05</v>
      </c>
      <c r="B141" s="7" t="s">
        <v>42</v>
      </c>
      <c r="C141" s="7" t="s">
        <v>225</v>
      </c>
      <c r="D141" s="8">
        <v>590</v>
      </c>
      <c r="E141" s="8">
        <v>590</v>
      </c>
      <c r="F141" s="6">
        <v>5.05</v>
      </c>
      <c r="G141" s="9">
        <f t="shared" si="2"/>
        <v>2979.5</v>
      </c>
      <c r="H141" s="18">
        <f>SUM(E141)</f>
        <v>590</v>
      </c>
    </row>
    <row r="142" spans="1:8" ht="19.5" thickBot="1" x14ac:dyDescent="0.3">
      <c r="A142" s="11">
        <v>100.07</v>
      </c>
      <c r="B142" s="17" t="s">
        <v>13</v>
      </c>
      <c r="C142" s="12" t="s">
        <v>226</v>
      </c>
      <c r="D142" s="13">
        <v>45</v>
      </c>
      <c r="E142" s="13">
        <v>45</v>
      </c>
      <c r="F142" s="11">
        <v>100.07</v>
      </c>
      <c r="G142" s="14">
        <f t="shared" si="2"/>
        <v>4503.1499999999996</v>
      </c>
      <c r="H142" s="19">
        <f>SUM(E142)</f>
        <v>45</v>
      </c>
    </row>
    <row r="143" spans="1:8" ht="19.5" thickBot="1" x14ac:dyDescent="0.3">
      <c r="A143" s="6">
        <v>25.01</v>
      </c>
      <c r="B143" s="16" t="s">
        <v>8</v>
      </c>
      <c r="C143" s="7" t="s">
        <v>227</v>
      </c>
      <c r="D143" s="8">
        <v>361</v>
      </c>
      <c r="E143" s="8">
        <v>361</v>
      </c>
      <c r="F143" s="6">
        <v>25.01</v>
      </c>
      <c r="G143" s="9">
        <f t="shared" si="2"/>
        <v>9028.61</v>
      </c>
      <c r="H143" s="18">
        <f>SUM(E143)</f>
        <v>361</v>
      </c>
    </row>
    <row r="144" spans="1:8" ht="19.5" thickBot="1" x14ac:dyDescent="0.3">
      <c r="A144" s="11">
        <v>5</v>
      </c>
      <c r="B144" s="17" t="s">
        <v>42</v>
      </c>
      <c r="C144" s="12" t="s">
        <v>228</v>
      </c>
      <c r="D144" s="13">
        <v>1190</v>
      </c>
      <c r="E144" s="13">
        <v>1190</v>
      </c>
      <c r="F144" s="11">
        <v>5</v>
      </c>
      <c r="G144" s="14">
        <f t="shared" si="2"/>
        <v>5950</v>
      </c>
      <c r="H144" s="19">
        <f>SUM(E144:E148)</f>
        <v>2497</v>
      </c>
    </row>
    <row r="145" spans="1:8" ht="19.5" thickBot="1" x14ac:dyDescent="0.3">
      <c r="A145" s="11">
        <v>25</v>
      </c>
      <c r="B145" s="17" t="s">
        <v>42</v>
      </c>
      <c r="C145" s="12" t="s">
        <v>229</v>
      </c>
      <c r="D145" s="13">
        <v>1</v>
      </c>
      <c r="E145" s="13">
        <v>1</v>
      </c>
      <c r="F145" s="11">
        <v>25</v>
      </c>
      <c r="G145" s="14">
        <f t="shared" si="2"/>
        <v>25</v>
      </c>
      <c r="H145" s="19"/>
    </row>
    <row r="146" spans="1:8" ht="19.5" thickBot="1" x14ac:dyDescent="0.3">
      <c r="A146" s="11">
        <v>15</v>
      </c>
      <c r="B146" s="17" t="s">
        <v>42</v>
      </c>
      <c r="C146" s="12" t="s">
        <v>30</v>
      </c>
      <c r="D146" s="13">
        <v>857</v>
      </c>
      <c r="E146" s="13">
        <v>857</v>
      </c>
      <c r="F146" s="11">
        <v>15</v>
      </c>
      <c r="G146" s="14">
        <f t="shared" si="2"/>
        <v>12855</v>
      </c>
      <c r="H146" s="19"/>
    </row>
    <row r="147" spans="1:8" ht="19.5" thickBot="1" x14ac:dyDescent="0.3">
      <c r="A147" s="11">
        <v>26.01</v>
      </c>
      <c r="B147" s="17" t="s">
        <v>42</v>
      </c>
      <c r="C147" s="12" t="s">
        <v>230</v>
      </c>
      <c r="D147" s="13">
        <v>197</v>
      </c>
      <c r="E147" s="13">
        <v>197</v>
      </c>
      <c r="F147" s="11">
        <v>26.01</v>
      </c>
      <c r="G147" s="14">
        <f t="shared" si="2"/>
        <v>5123.97</v>
      </c>
      <c r="H147" s="19"/>
    </row>
    <row r="148" spans="1:8" ht="19.5" thickBot="1" x14ac:dyDescent="0.3">
      <c r="A148" s="11">
        <v>22.01</v>
      </c>
      <c r="B148" s="17" t="s">
        <v>42</v>
      </c>
      <c r="C148" s="12" t="s">
        <v>231</v>
      </c>
      <c r="D148" s="13">
        <v>252</v>
      </c>
      <c r="E148" s="13">
        <v>252</v>
      </c>
      <c r="F148" s="11">
        <v>22.01</v>
      </c>
      <c r="G148" s="14">
        <f t="shared" si="2"/>
        <v>5546.52</v>
      </c>
      <c r="H148" s="21"/>
    </row>
    <row r="149" spans="1:8" ht="19.5" thickBot="1" x14ac:dyDescent="0.3">
      <c r="A149" s="6">
        <v>100.08</v>
      </c>
      <c r="B149" s="16" t="s">
        <v>13</v>
      </c>
      <c r="C149" s="7" t="s">
        <v>232</v>
      </c>
      <c r="D149" s="8">
        <v>39</v>
      </c>
      <c r="E149" s="8">
        <v>39</v>
      </c>
      <c r="F149" s="6">
        <v>100.08</v>
      </c>
      <c r="G149" s="9">
        <f t="shared" si="2"/>
        <v>3903.12</v>
      </c>
      <c r="H149" s="18">
        <f>SUM(E149)</f>
        <v>39</v>
      </c>
    </row>
    <row r="150" spans="1:8" ht="19.5" thickBot="1" x14ac:dyDescent="0.3">
      <c r="A150" s="11">
        <v>10</v>
      </c>
      <c r="B150" s="17" t="s">
        <v>29</v>
      </c>
      <c r="C150" s="12" t="s">
        <v>233</v>
      </c>
      <c r="D150" s="13">
        <v>180</v>
      </c>
      <c r="E150" s="13">
        <v>180</v>
      </c>
      <c r="F150" s="11">
        <v>10</v>
      </c>
      <c r="G150" s="14">
        <f t="shared" si="2"/>
        <v>1800</v>
      </c>
      <c r="H150" s="19">
        <f>SUM(E150)</f>
        <v>180</v>
      </c>
    </row>
    <row r="151" spans="1:8" ht="19.5" thickBot="1" x14ac:dyDescent="0.3">
      <c r="A151" s="6">
        <v>22</v>
      </c>
      <c r="B151" s="16" t="s">
        <v>42</v>
      </c>
      <c r="C151" s="7" t="s">
        <v>234</v>
      </c>
      <c r="D151" s="8">
        <v>375</v>
      </c>
      <c r="E151" s="8">
        <v>375</v>
      </c>
      <c r="F151" s="6">
        <v>22</v>
      </c>
      <c r="G151" s="9">
        <f t="shared" si="2"/>
        <v>8250</v>
      </c>
      <c r="H151" s="18">
        <f>SUM(E151)</f>
        <v>375</v>
      </c>
    </row>
    <row r="152" spans="1:8" ht="19.5" thickBot="1" x14ac:dyDescent="0.3">
      <c r="A152" s="11">
        <v>120</v>
      </c>
      <c r="B152" s="17" t="s">
        <v>64</v>
      </c>
      <c r="C152" s="12" t="s">
        <v>235</v>
      </c>
      <c r="D152" s="12">
        <v>3</v>
      </c>
      <c r="E152" s="12">
        <v>3</v>
      </c>
      <c r="F152" s="11">
        <v>120</v>
      </c>
      <c r="G152" s="14">
        <f t="shared" si="2"/>
        <v>360</v>
      </c>
      <c r="H152" s="19">
        <f>SUM(E152:E160)</f>
        <v>63</v>
      </c>
    </row>
    <row r="153" spans="1:8" ht="19.5" thickBot="1" x14ac:dyDescent="0.3">
      <c r="A153" s="11">
        <v>80</v>
      </c>
      <c r="B153" s="17" t="s">
        <v>64</v>
      </c>
      <c r="C153" s="12" t="s">
        <v>236</v>
      </c>
      <c r="D153" s="12">
        <v>10</v>
      </c>
      <c r="E153" s="12">
        <v>10</v>
      </c>
      <c r="F153" s="11">
        <v>80</v>
      </c>
      <c r="G153" s="14">
        <f t="shared" si="2"/>
        <v>800</v>
      </c>
      <c r="H153" s="21"/>
    </row>
    <row r="154" spans="1:8" ht="19.5" thickBot="1" x14ac:dyDescent="0.3">
      <c r="A154" s="11">
        <v>90</v>
      </c>
      <c r="B154" s="17" t="s">
        <v>64</v>
      </c>
      <c r="C154" s="12" t="s">
        <v>237</v>
      </c>
      <c r="D154" s="12">
        <v>3</v>
      </c>
      <c r="E154" s="12">
        <v>3</v>
      </c>
      <c r="F154" s="11">
        <v>90</v>
      </c>
      <c r="G154" s="14">
        <f t="shared" si="2"/>
        <v>270</v>
      </c>
      <c r="H154" s="21"/>
    </row>
    <row r="155" spans="1:8" ht="19.5" thickBot="1" x14ac:dyDescent="0.3">
      <c r="A155" s="11">
        <v>75</v>
      </c>
      <c r="B155" s="17" t="s">
        <v>64</v>
      </c>
      <c r="C155" s="12" t="s">
        <v>238</v>
      </c>
      <c r="D155" s="12">
        <v>11</v>
      </c>
      <c r="E155" s="12">
        <v>11</v>
      </c>
      <c r="F155" s="11">
        <v>75</v>
      </c>
      <c r="G155" s="14">
        <f t="shared" si="2"/>
        <v>825</v>
      </c>
      <c r="H155" s="21"/>
    </row>
    <row r="156" spans="1:8" ht="19.5" thickBot="1" x14ac:dyDescent="0.3">
      <c r="A156" s="11">
        <v>85.09</v>
      </c>
      <c r="B156" s="17" t="s">
        <v>64</v>
      </c>
      <c r="C156" s="12" t="s">
        <v>239</v>
      </c>
      <c r="D156" s="12">
        <v>2</v>
      </c>
      <c r="E156" s="12">
        <v>2</v>
      </c>
      <c r="F156" s="11">
        <v>85.09</v>
      </c>
      <c r="G156" s="14">
        <f t="shared" si="2"/>
        <v>170.18</v>
      </c>
      <c r="H156" s="21"/>
    </row>
    <row r="157" spans="1:8" ht="19.5" thickBot="1" x14ac:dyDescent="0.3">
      <c r="A157" s="11">
        <v>70</v>
      </c>
      <c r="B157" s="17" t="s">
        <v>64</v>
      </c>
      <c r="C157" s="12">
        <v>55</v>
      </c>
      <c r="D157" s="12">
        <v>3</v>
      </c>
      <c r="E157" s="12">
        <v>3</v>
      </c>
      <c r="F157" s="11">
        <v>70</v>
      </c>
      <c r="G157" s="14">
        <f t="shared" si="2"/>
        <v>210</v>
      </c>
      <c r="H157" s="21"/>
    </row>
    <row r="158" spans="1:8" ht="19.5" thickBot="1" x14ac:dyDescent="0.3">
      <c r="A158" s="11">
        <v>85.08</v>
      </c>
      <c r="B158" s="17" t="s">
        <v>64</v>
      </c>
      <c r="C158" s="12" t="s">
        <v>240</v>
      </c>
      <c r="D158" s="12">
        <v>10</v>
      </c>
      <c r="E158" s="12">
        <v>10</v>
      </c>
      <c r="F158" s="11">
        <v>85.08</v>
      </c>
      <c r="G158" s="14">
        <f t="shared" si="2"/>
        <v>850.8</v>
      </c>
      <c r="H158" s="21"/>
    </row>
    <row r="159" spans="1:8" ht="19.5" thickBot="1" x14ac:dyDescent="0.3">
      <c r="A159" s="11">
        <v>85.07</v>
      </c>
      <c r="B159" s="17" t="s">
        <v>64</v>
      </c>
      <c r="C159" s="12" t="s">
        <v>241</v>
      </c>
      <c r="D159" s="12">
        <v>12</v>
      </c>
      <c r="E159" s="12">
        <v>12</v>
      </c>
      <c r="F159" s="11">
        <v>85.07</v>
      </c>
      <c r="G159" s="14">
        <f t="shared" si="2"/>
        <v>1020.8399999999999</v>
      </c>
      <c r="H159" s="21"/>
    </row>
    <row r="160" spans="1:8" ht="19.5" thickBot="1" x14ac:dyDescent="0.3">
      <c r="A160" s="11">
        <v>95</v>
      </c>
      <c r="B160" s="17" t="s">
        <v>64</v>
      </c>
      <c r="C160" s="12" t="s">
        <v>73</v>
      </c>
      <c r="D160" s="12">
        <v>9</v>
      </c>
      <c r="E160" s="12">
        <v>9</v>
      </c>
      <c r="F160" s="11">
        <v>95</v>
      </c>
      <c r="G160" s="14">
        <f t="shared" si="2"/>
        <v>855</v>
      </c>
      <c r="H160" s="21"/>
    </row>
    <row r="161" spans="1:8" ht="19.5" thickBot="1" x14ac:dyDescent="0.3">
      <c r="A161" s="6">
        <v>99.01</v>
      </c>
      <c r="B161" s="16" t="s">
        <v>11</v>
      </c>
      <c r="C161" s="7" t="s">
        <v>242</v>
      </c>
      <c r="D161" s="7">
        <v>1</v>
      </c>
      <c r="E161" s="7">
        <v>1</v>
      </c>
      <c r="F161" s="6">
        <v>99.01</v>
      </c>
      <c r="G161" s="9">
        <f t="shared" si="2"/>
        <v>99.01</v>
      </c>
      <c r="H161" s="18">
        <f>SUM(E161:E172)</f>
        <v>23</v>
      </c>
    </row>
    <row r="162" spans="1:8" ht="19.5" thickBot="1" x14ac:dyDescent="0.3">
      <c r="A162" s="6">
        <v>78</v>
      </c>
      <c r="B162" s="16" t="s">
        <v>11</v>
      </c>
      <c r="C162" s="7" t="s">
        <v>243</v>
      </c>
      <c r="D162" s="7">
        <v>4</v>
      </c>
      <c r="E162" s="7">
        <v>4</v>
      </c>
      <c r="F162" s="6">
        <v>78</v>
      </c>
      <c r="G162" s="9">
        <f t="shared" si="2"/>
        <v>312</v>
      </c>
      <c r="H162" s="18"/>
    </row>
    <row r="163" spans="1:8" ht="19.5" thickBot="1" x14ac:dyDescent="0.3">
      <c r="A163" s="6">
        <v>81</v>
      </c>
      <c r="B163" s="16" t="s">
        <v>11</v>
      </c>
      <c r="C163" s="7" t="s">
        <v>244</v>
      </c>
      <c r="D163" s="7">
        <v>1</v>
      </c>
      <c r="E163" s="7">
        <v>1</v>
      </c>
      <c r="F163" s="6">
        <v>81</v>
      </c>
      <c r="G163" s="9">
        <f t="shared" si="2"/>
        <v>81</v>
      </c>
      <c r="H163" s="18"/>
    </row>
    <row r="164" spans="1:8" ht="19.5" thickBot="1" x14ac:dyDescent="0.3">
      <c r="A164" s="6">
        <v>162.01</v>
      </c>
      <c r="B164" s="16" t="s">
        <v>11</v>
      </c>
      <c r="C164" s="7" t="s">
        <v>245</v>
      </c>
      <c r="D164" s="7">
        <v>3</v>
      </c>
      <c r="E164" s="7">
        <v>3</v>
      </c>
      <c r="F164" s="6">
        <v>162.01</v>
      </c>
      <c r="G164" s="9">
        <f t="shared" si="2"/>
        <v>486.03</v>
      </c>
      <c r="H164" s="18"/>
    </row>
    <row r="165" spans="1:8" ht="19.5" thickBot="1" x14ac:dyDescent="0.3">
      <c r="A165" s="6">
        <v>99.02</v>
      </c>
      <c r="B165" s="16" t="s">
        <v>11</v>
      </c>
      <c r="C165" s="7" t="s">
        <v>246</v>
      </c>
      <c r="D165" s="7">
        <v>5</v>
      </c>
      <c r="E165" s="7">
        <v>5</v>
      </c>
      <c r="F165" s="6">
        <v>99.02</v>
      </c>
      <c r="G165" s="9">
        <f t="shared" si="2"/>
        <v>495.09999999999997</v>
      </c>
      <c r="H165" s="18"/>
    </row>
    <row r="166" spans="1:8" ht="19.5" thickBot="1" x14ac:dyDescent="0.3">
      <c r="A166" s="6">
        <v>99</v>
      </c>
      <c r="B166" s="16" t="s">
        <v>11</v>
      </c>
      <c r="C166" s="7" t="s">
        <v>247</v>
      </c>
      <c r="D166" s="7">
        <v>1</v>
      </c>
      <c r="E166" s="7">
        <v>1</v>
      </c>
      <c r="F166" s="6">
        <v>99</v>
      </c>
      <c r="G166" s="9">
        <f t="shared" si="2"/>
        <v>99</v>
      </c>
      <c r="H166" s="18"/>
    </row>
    <row r="167" spans="1:8" ht="19.5" thickBot="1" x14ac:dyDescent="0.3">
      <c r="A167" s="6">
        <v>129</v>
      </c>
      <c r="B167" s="16" t="s">
        <v>11</v>
      </c>
      <c r="C167" s="7" t="s">
        <v>248</v>
      </c>
      <c r="D167" s="7">
        <v>1</v>
      </c>
      <c r="E167" s="7">
        <v>1</v>
      </c>
      <c r="F167" s="6">
        <v>129</v>
      </c>
      <c r="G167" s="9">
        <f t="shared" si="2"/>
        <v>129</v>
      </c>
      <c r="H167" s="18"/>
    </row>
    <row r="168" spans="1:8" ht="19.5" thickBot="1" x14ac:dyDescent="0.3">
      <c r="A168" s="6">
        <v>146.01</v>
      </c>
      <c r="B168" s="16" t="s">
        <v>11</v>
      </c>
      <c r="C168" s="7" t="s">
        <v>249</v>
      </c>
      <c r="D168" s="7">
        <v>3</v>
      </c>
      <c r="E168" s="7">
        <v>3</v>
      </c>
      <c r="F168" s="6">
        <v>146.01</v>
      </c>
      <c r="G168" s="9">
        <f t="shared" si="2"/>
        <v>438.03</v>
      </c>
      <c r="H168" s="18"/>
    </row>
    <row r="169" spans="1:8" ht="19.5" thickBot="1" x14ac:dyDescent="0.3">
      <c r="A169" s="6">
        <v>146</v>
      </c>
      <c r="B169" s="16" t="s">
        <v>11</v>
      </c>
      <c r="C169" s="7" t="s">
        <v>250</v>
      </c>
      <c r="D169" s="7">
        <v>1</v>
      </c>
      <c r="E169" s="7">
        <v>1</v>
      </c>
      <c r="F169" s="6">
        <v>146</v>
      </c>
      <c r="G169" s="9">
        <f t="shared" si="2"/>
        <v>146</v>
      </c>
      <c r="H169" s="18"/>
    </row>
    <row r="170" spans="1:8" ht="19.5" thickBot="1" x14ac:dyDescent="0.3">
      <c r="A170" s="6">
        <v>151</v>
      </c>
      <c r="B170" s="16" t="s">
        <v>11</v>
      </c>
      <c r="C170" s="7" t="s">
        <v>251</v>
      </c>
      <c r="D170" s="7">
        <v>1</v>
      </c>
      <c r="E170" s="7">
        <v>1</v>
      </c>
      <c r="F170" s="6">
        <v>151</v>
      </c>
      <c r="G170" s="9">
        <f t="shared" si="2"/>
        <v>151</v>
      </c>
      <c r="H170" s="18"/>
    </row>
    <row r="171" spans="1:8" ht="19.5" thickBot="1" x14ac:dyDescent="0.3">
      <c r="A171" s="6">
        <v>162</v>
      </c>
      <c r="B171" s="16" t="s">
        <v>11</v>
      </c>
      <c r="C171" s="7" t="s">
        <v>252</v>
      </c>
      <c r="D171" s="7">
        <v>1</v>
      </c>
      <c r="E171" s="7">
        <v>1</v>
      </c>
      <c r="F171" s="6">
        <v>162</v>
      </c>
      <c r="G171" s="9">
        <f t="shared" si="2"/>
        <v>162</v>
      </c>
      <c r="H171" s="18"/>
    </row>
    <row r="172" spans="1:8" ht="19.5" thickBot="1" x14ac:dyDescent="0.3">
      <c r="A172" s="6">
        <v>132</v>
      </c>
      <c r="B172" s="16" t="s">
        <v>11</v>
      </c>
      <c r="C172" s="7" t="s">
        <v>253</v>
      </c>
      <c r="D172" s="7">
        <v>1</v>
      </c>
      <c r="E172" s="7">
        <v>1</v>
      </c>
      <c r="F172" s="6">
        <v>132</v>
      </c>
      <c r="G172" s="9">
        <f t="shared" si="2"/>
        <v>132</v>
      </c>
      <c r="H172" s="18"/>
    </row>
    <row r="173" spans="1:8" ht="19.5" thickBot="1" x14ac:dyDescent="0.3">
      <c r="A173" s="11">
        <v>100</v>
      </c>
      <c r="B173" s="17" t="s">
        <v>13</v>
      </c>
      <c r="C173" s="12" t="s">
        <v>84</v>
      </c>
      <c r="D173" s="13">
        <v>34</v>
      </c>
      <c r="E173" s="13">
        <v>34</v>
      </c>
      <c r="F173" s="11">
        <v>100</v>
      </c>
      <c r="G173" s="14">
        <f t="shared" si="2"/>
        <v>3400</v>
      </c>
      <c r="H173" s="19">
        <f>SUM(E173)</f>
        <v>34</v>
      </c>
    </row>
    <row r="174" spans="1:8" ht="19.5" thickBot="1" x14ac:dyDescent="0.3">
      <c r="A174" s="6">
        <v>26</v>
      </c>
      <c r="B174" s="16" t="s">
        <v>29</v>
      </c>
      <c r="C174" s="7" t="s">
        <v>254</v>
      </c>
      <c r="D174" s="8">
        <v>156</v>
      </c>
      <c r="E174" s="8">
        <v>156</v>
      </c>
      <c r="F174" s="6">
        <v>26</v>
      </c>
      <c r="G174" s="9">
        <f t="shared" si="2"/>
        <v>4056</v>
      </c>
      <c r="H174" s="18">
        <f>SUM(E174:E175)</f>
        <v>537</v>
      </c>
    </row>
    <row r="175" spans="1:8" ht="19.5" thickBot="1" x14ac:dyDescent="0.3">
      <c r="A175" s="6">
        <v>20</v>
      </c>
      <c r="B175" s="16" t="s">
        <v>29</v>
      </c>
      <c r="C175" s="7" t="s">
        <v>255</v>
      </c>
      <c r="D175" s="8">
        <v>381</v>
      </c>
      <c r="E175" s="8">
        <v>381</v>
      </c>
      <c r="F175" s="6">
        <v>20</v>
      </c>
      <c r="G175" s="9">
        <f t="shared" si="2"/>
        <v>7620</v>
      </c>
      <c r="H175" s="18"/>
    </row>
    <row r="176" spans="1:8" ht="19.5" thickBot="1" x14ac:dyDescent="0.3">
      <c r="A176" s="11">
        <v>81.72</v>
      </c>
      <c r="B176" s="17" t="s">
        <v>11</v>
      </c>
      <c r="C176" s="12" t="s">
        <v>256</v>
      </c>
      <c r="D176" s="12">
        <v>1</v>
      </c>
      <c r="E176" s="12">
        <v>1</v>
      </c>
      <c r="F176" s="11">
        <v>81.72</v>
      </c>
      <c r="G176" s="14">
        <f t="shared" si="2"/>
        <v>81.72</v>
      </c>
      <c r="H176" s="19">
        <f>SUM(E176:E288)</f>
        <v>530</v>
      </c>
    </row>
    <row r="177" spans="1:8" ht="19.5" thickBot="1" x14ac:dyDescent="0.3">
      <c r="A177" s="11">
        <v>8.2899999999999991</v>
      </c>
      <c r="B177" s="17" t="s">
        <v>11</v>
      </c>
      <c r="C177" s="12" t="s">
        <v>257</v>
      </c>
      <c r="D177" s="12">
        <v>2</v>
      </c>
      <c r="E177" s="12">
        <v>2</v>
      </c>
      <c r="F177" s="11">
        <v>8.2899999999999991</v>
      </c>
      <c r="G177" s="14">
        <f t="shared" si="2"/>
        <v>16.579999999999998</v>
      </c>
      <c r="H177" s="19"/>
    </row>
    <row r="178" spans="1:8" ht="19.5" thickBot="1" x14ac:dyDescent="0.3">
      <c r="A178" s="11">
        <v>92.06</v>
      </c>
      <c r="B178" s="17" t="s">
        <v>11</v>
      </c>
      <c r="C178" s="12" t="s">
        <v>258</v>
      </c>
      <c r="D178" s="12">
        <v>1</v>
      </c>
      <c r="E178" s="12">
        <v>1</v>
      </c>
      <c r="F178" s="11">
        <v>92.06</v>
      </c>
      <c r="G178" s="14">
        <f t="shared" si="2"/>
        <v>92.06</v>
      </c>
      <c r="H178" s="19"/>
    </row>
    <row r="179" spans="1:8" ht="19.5" thickBot="1" x14ac:dyDescent="0.3">
      <c r="A179" s="11">
        <v>74.38</v>
      </c>
      <c r="B179" s="17" t="s">
        <v>11</v>
      </c>
      <c r="C179" s="12" t="s">
        <v>259</v>
      </c>
      <c r="D179" s="12">
        <v>1</v>
      </c>
      <c r="E179" s="12">
        <v>1</v>
      </c>
      <c r="F179" s="11">
        <v>74.38</v>
      </c>
      <c r="G179" s="14">
        <f t="shared" si="2"/>
        <v>74.38</v>
      </c>
      <c r="H179" s="19"/>
    </row>
    <row r="180" spans="1:8" ht="19.5" thickBot="1" x14ac:dyDescent="0.3">
      <c r="A180" s="11">
        <v>81.709999999999994</v>
      </c>
      <c r="B180" s="17" t="s">
        <v>11</v>
      </c>
      <c r="C180" s="12" t="s">
        <v>260</v>
      </c>
      <c r="D180" s="12">
        <v>4</v>
      </c>
      <c r="E180" s="12">
        <v>4</v>
      </c>
      <c r="F180" s="11">
        <v>81.709999999999994</v>
      </c>
      <c r="G180" s="14">
        <f t="shared" si="2"/>
        <v>326.83999999999997</v>
      </c>
      <c r="H180" s="19"/>
    </row>
    <row r="181" spans="1:8" ht="19.5" thickBot="1" x14ac:dyDescent="0.3">
      <c r="A181" s="11">
        <v>81.73</v>
      </c>
      <c r="B181" s="17" t="s">
        <v>11</v>
      </c>
      <c r="C181" s="12" t="s">
        <v>261</v>
      </c>
      <c r="D181" s="12">
        <v>1</v>
      </c>
      <c r="E181" s="12">
        <v>1</v>
      </c>
      <c r="F181" s="11">
        <v>81.73</v>
      </c>
      <c r="G181" s="14">
        <f t="shared" si="2"/>
        <v>81.73</v>
      </c>
      <c r="H181" s="19"/>
    </row>
    <row r="182" spans="1:8" ht="19.5" thickBot="1" x14ac:dyDescent="0.3">
      <c r="A182" s="11">
        <v>74.37</v>
      </c>
      <c r="B182" s="17" t="s">
        <v>11</v>
      </c>
      <c r="C182" s="12" t="s">
        <v>262</v>
      </c>
      <c r="D182" s="12">
        <v>1</v>
      </c>
      <c r="E182" s="12">
        <v>1</v>
      </c>
      <c r="F182" s="11">
        <v>74.37</v>
      </c>
      <c r="G182" s="14">
        <f t="shared" si="2"/>
        <v>74.37</v>
      </c>
      <c r="H182" s="19"/>
    </row>
    <row r="183" spans="1:8" ht="19.5" thickBot="1" x14ac:dyDescent="0.3">
      <c r="A183" s="11">
        <v>81.790000000000006</v>
      </c>
      <c r="B183" s="17" t="s">
        <v>11</v>
      </c>
      <c r="C183" s="12" t="s">
        <v>263</v>
      </c>
      <c r="D183" s="12">
        <v>1</v>
      </c>
      <c r="E183" s="12">
        <v>1</v>
      </c>
      <c r="F183" s="11">
        <v>81.790000000000006</v>
      </c>
      <c r="G183" s="14">
        <f t="shared" si="2"/>
        <v>81.790000000000006</v>
      </c>
      <c r="H183" s="19"/>
    </row>
    <row r="184" spans="1:8" ht="19.5" thickBot="1" x14ac:dyDescent="0.3">
      <c r="A184" s="11">
        <v>81.78</v>
      </c>
      <c r="B184" s="17" t="s">
        <v>11</v>
      </c>
      <c r="C184" s="12" t="s">
        <v>264</v>
      </c>
      <c r="D184" s="12">
        <v>4</v>
      </c>
      <c r="E184" s="12">
        <v>4</v>
      </c>
      <c r="F184" s="11">
        <v>81.78</v>
      </c>
      <c r="G184" s="14">
        <f t="shared" si="2"/>
        <v>327.12</v>
      </c>
      <c r="H184" s="19"/>
    </row>
    <row r="185" spans="1:8" ht="19.5" thickBot="1" x14ac:dyDescent="0.3">
      <c r="A185" s="11">
        <v>92.05</v>
      </c>
      <c r="B185" s="17" t="s">
        <v>11</v>
      </c>
      <c r="C185" s="12" t="s">
        <v>265</v>
      </c>
      <c r="D185" s="12">
        <v>2</v>
      </c>
      <c r="E185" s="12">
        <v>2</v>
      </c>
      <c r="F185" s="11">
        <v>92.05</v>
      </c>
      <c r="G185" s="14">
        <f t="shared" si="2"/>
        <v>184.1</v>
      </c>
      <c r="H185" s="19"/>
    </row>
    <row r="186" spans="1:8" ht="19.5" thickBot="1" x14ac:dyDescent="0.3">
      <c r="A186" s="11">
        <v>81.69</v>
      </c>
      <c r="B186" s="17" t="s">
        <v>11</v>
      </c>
      <c r="C186" s="12" t="s">
        <v>266</v>
      </c>
      <c r="D186" s="12">
        <v>1</v>
      </c>
      <c r="E186" s="12">
        <v>1</v>
      </c>
      <c r="F186" s="11">
        <v>81.69</v>
      </c>
      <c r="G186" s="14">
        <f t="shared" si="2"/>
        <v>81.69</v>
      </c>
      <c r="H186" s="19"/>
    </row>
    <row r="187" spans="1:8" ht="19.5" thickBot="1" x14ac:dyDescent="0.3">
      <c r="A187" s="11">
        <v>92.11</v>
      </c>
      <c r="B187" s="17" t="s">
        <v>11</v>
      </c>
      <c r="C187" s="12" t="s">
        <v>267</v>
      </c>
      <c r="D187" s="12">
        <v>8</v>
      </c>
      <c r="E187" s="12">
        <v>8</v>
      </c>
      <c r="F187" s="11">
        <v>92.11</v>
      </c>
      <c r="G187" s="14">
        <f t="shared" si="2"/>
        <v>736.88</v>
      </c>
      <c r="H187" s="19"/>
    </row>
    <row r="188" spans="1:8" ht="19.5" thickBot="1" x14ac:dyDescent="0.3">
      <c r="A188" s="11">
        <v>92.07</v>
      </c>
      <c r="B188" s="17" t="s">
        <v>11</v>
      </c>
      <c r="C188" s="12" t="s">
        <v>268</v>
      </c>
      <c r="D188" s="12">
        <v>1</v>
      </c>
      <c r="E188" s="12">
        <v>1</v>
      </c>
      <c r="F188" s="11">
        <v>92.07</v>
      </c>
      <c r="G188" s="14">
        <f t="shared" si="2"/>
        <v>92.07</v>
      </c>
      <c r="H188" s="19"/>
    </row>
    <row r="189" spans="1:8" ht="19.5" thickBot="1" x14ac:dyDescent="0.3">
      <c r="A189" s="11">
        <v>81.77</v>
      </c>
      <c r="B189" s="17" t="s">
        <v>11</v>
      </c>
      <c r="C189" s="12" t="s">
        <v>269</v>
      </c>
      <c r="D189" s="12">
        <v>1</v>
      </c>
      <c r="E189" s="12">
        <v>1</v>
      </c>
      <c r="F189" s="11">
        <v>81.77</v>
      </c>
      <c r="G189" s="14">
        <f t="shared" si="2"/>
        <v>81.77</v>
      </c>
      <c r="H189" s="19"/>
    </row>
    <row r="190" spans="1:8" ht="19.5" thickBot="1" x14ac:dyDescent="0.3">
      <c r="A190" s="11">
        <v>164.44</v>
      </c>
      <c r="B190" s="17" t="s">
        <v>11</v>
      </c>
      <c r="C190" s="12" t="s">
        <v>270</v>
      </c>
      <c r="D190" s="12">
        <v>1</v>
      </c>
      <c r="E190" s="12">
        <v>1</v>
      </c>
      <c r="F190" s="11">
        <v>164.44</v>
      </c>
      <c r="G190" s="14">
        <f t="shared" si="2"/>
        <v>164.44</v>
      </c>
      <c r="H190" s="19"/>
    </row>
    <row r="191" spans="1:8" ht="19.5" thickBot="1" x14ac:dyDescent="0.3">
      <c r="A191" s="11">
        <v>185.13</v>
      </c>
      <c r="B191" s="17" t="s">
        <v>11</v>
      </c>
      <c r="C191" s="12" t="s">
        <v>271</v>
      </c>
      <c r="D191" s="12">
        <v>5</v>
      </c>
      <c r="E191" s="12">
        <v>5</v>
      </c>
      <c r="F191" s="11">
        <v>185.13</v>
      </c>
      <c r="G191" s="14">
        <f t="shared" si="2"/>
        <v>925.65</v>
      </c>
      <c r="H191" s="19"/>
    </row>
    <row r="192" spans="1:8" ht="19.5" thickBot="1" x14ac:dyDescent="0.3">
      <c r="A192" s="11">
        <v>164.46</v>
      </c>
      <c r="B192" s="17" t="s">
        <v>11</v>
      </c>
      <c r="C192" s="12" t="s">
        <v>272</v>
      </c>
      <c r="D192" s="12">
        <v>1</v>
      </c>
      <c r="E192" s="12">
        <v>1</v>
      </c>
      <c r="F192" s="11">
        <v>164.46</v>
      </c>
      <c r="G192" s="14">
        <f t="shared" si="2"/>
        <v>164.46</v>
      </c>
      <c r="H192" s="19"/>
    </row>
    <row r="193" spans="1:8" ht="19.5" thickBot="1" x14ac:dyDescent="0.3">
      <c r="A193" s="11">
        <v>92.09</v>
      </c>
      <c r="B193" s="17" t="s">
        <v>11</v>
      </c>
      <c r="C193" s="12" t="s">
        <v>273</v>
      </c>
      <c r="D193" s="12">
        <v>9</v>
      </c>
      <c r="E193" s="12">
        <v>9</v>
      </c>
      <c r="F193" s="11">
        <v>92.09</v>
      </c>
      <c r="G193" s="14">
        <f t="shared" si="2"/>
        <v>828.81000000000006</v>
      </c>
      <c r="H193" s="19"/>
    </row>
    <row r="194" spans="1:8" ht="19.5" thickBot="1" x14ac:dyDescent="0.3">
      <c r="A194" s="11">
        <v>80.989999999999995</v>
      </c>
      <c r="B194" s="17" t="s">
        <v>11</v>
      </c>
      <c r="C194" s="12" t="s">
        <v>274</v>
      </c>
      <c r="D194" s="12">
        <v>2</v>
      </c>
      <c r="E194" s="12">
        <v>2</v>
      </c>
      <c r="F194" s="11">
        <v>80.989999999999995</v>
      </c>
      <c r="G194" s="14">
        <f t="shared" ref="G194:G257" si="3">SUM(E194*F194)</f>
        <v>161.97999999999999</v>
      </c>
      <c r="H194" s="19"/>
    </row>
    <row r="195" spans="1:8" ht="19.5" thickBot="1" x14ac:dyDescent="0.3">
      <c r="A195" s="11">
        <v>102.39</v>
      </c>
      <c r="B195" s="17" t="s">
        <v>11</v>
      </c>
      <c r="C195" s="12" t="s">
        <v>275</v>
      </c>
      <c r="D195" s="12">
        <v>1</v>
      </c>
      <c r="E195" s="12">
        <v>1</v>
      </c>
      <c r="F195" s="11">
        <v>102.39</v>
      </c>
      <c r="G195" s="14">
        <f t="shared" si="3"/>
        <v>102.39</v>
      </c>
      <c r="H195" s="19"/>
    </row>
    <row r="196" spans="1:8" ht="19.5" thickBot="1" x14ac:dyDescent="0.3">
      <c r="A196" s="11">
        <v>91.99</v>
      </c>
      <c r="B196" s="17" t="s">
        <v>11</v>
      </c>
      <c r="C196" s="12" t="s">
        <v>276</v>
      </c>
      <c r="D196" s="12">
        <v>4</v>
      </c>
      <c r="E196" s="12">
        <v>4</v>
      </c>
      <c r="F196" s="11">
        <v>91.99</v>
      </c>
      <c r="G196" s="14">
        <f t="shared" si="3"/>
        <v>367.96</v>
      </c>
      <c r="H196" s="19"/>
    </row>
    <row r="197" spans="1:8" ht="19.5" thickBot="1" x14ac:dyDescent="0.3">
      <c r="A197" s="11">
        <v>81.900000000000006</v>
      </c>
      <c r="B197" s="17" t="s">
        <v>11</v>
      </c>
      <c r="C197" s="12" t="s">
        <v>277</v>
      </c>
      <c r="D197" s="12">
        <v>1</v>
      </c>
      <c r="E197" s="12">
        <v>1</v>
      </c>
      <c r="F197" s="11">
        <v>81.900000000000006</v>
      </c>
      <c r="G197" s="14">
        <f t="shared" si="3"/>
        <v>81.900000000000006</v>
      </c>
      <c r="H197" s="19"/>
    </row>
    <row r="198" spans="1:8" ht="19.5" thickBot="1" x14ac:dyDescent="0.3">
      <c r="A198" s="11">
        <v>92.03</v>
      </c>
      <c r="B198" s="17" t="s">
        <v>11</v>
      </c>
      <c r="C198" s="12" t="s">
        <v>278</v>
      </c>
      <c r="D198" s="12">
        <v>1</v>
      </c>
      <c r="E198" s="12">
        <v>1</v>
      </c>
      <c r="F198" s="11">
        <v>92.03</v>
      </c>
      <c r="G198" s="14">
        <f t="shared" si="3"/>
        <v>92.03</v>
      </c>
      <c r="H198" s="19"/>
    </row>
    <row r="199" spans="1:8" ht="19.5" thickBot="1" x14ac:dyDescent="0.3">
      <c r="A199" s="11">
        <v>92.02</v>
      </c>
      <c r="B199" s="17" t="s">
        <v>11</v>
      </c>
      <c r="C199" s="12" t="s">
        <v>279</v>
      </c>
      <c r="D199" s="12">
        <v>2</v>
      </c>
      <c r="E199" s="12">
        <v>2</v>
      </c>
      <c r="F199" s="11">
        <v>92.02</v>
      </c>
      <c r="G199" s="14">
        <f t="shared" si="3"/>
        <v>184.04</v>
      </c>
      <c r="H199" s="19"/>
    </row>
    <row r="200" spans="1:8" ht="19.5" thickBot="1" x14ac:dyDescent="0.3">
      <c r="A200" s="11">
        <v>81.99</v>
      </c>
      <c r="B200" s="17" t="s">
        <v>11</v>
      </c>
      <c r="C200" s="12" t="s">
        <v>280</v>
      </c>
      <c r="D200" s="12">
        <v>2</v>
      </c>
      <c r="E200" s="12">
        <v>2</v>
      </c>
      <c r="F200" s="11">
        <v>81.99</v>
      </c>
      <c r="G200" s="14">
        <f t="shared" si="3"/>
        <v>163.98</v>
      </c>
      <c r="H200" s="19"/>
    </row>
    <row r="201" spans="1:8" ht="19.5" thickBot="1" x14ac:dyDescent="0.3">
      <c r="A201" s="11">
        <v>164.38</v>
      </c>
      <c r="B201" s="17" t="s">
        <v>11</v>
      </c>
      <c r="C201" s="12" t="s">
        <v>281</v>
      </c>
      <c r="D201" s="12">
        <v>9</v>
      </c>
      <c r="E201" s="12">
        <v>9</v>
      </c>
      <c r="F201" s="11">
        <v>164.38</v>
      </c>
      <c r="G201" s="14">
        <f t="shared" si="3"/>
        <v>1479.42</v>
      </c>
      <c r="H201" s="19"/>
    </row>
    <row r="202" spans="1:8" ht="19.5" thickBot="1" x14ac:dyDescent="0.3">
      <c r="A202" s="11">
        <v>185.1</v>
      </c>
      <c r="B202" s="17" t="s">
        <v>11</v>
      </c>
      <c r="C202" s="12" t="s">
        <v>282</v>
      </c>
      <c r="D202" s="12">
        <v>3</v>
      </c>
      <c r="E202" s="12">
        <v>3</v>
      </c>
      <c r="F202" s="11">
        <v>185.1</v>
      </c>
      <c r="G202" s="14">
        <f t="shared" si="3"/>
        <v>555.29999999999995</v>
      </c>
      <c r="H202" s="19"/>
    </row>
    <row r="203" spans="1:8" ht="19.5" thickBot="1" x14ac:dyDescent="0.3">
      <c r="A203" s="11">
        <v>329.9</v>
      </c>
      <c r="B203" s="17" t="s">
        <v>11</v>
      </c>
      <c r="C203" s="12" t="s">
        <v>283</v>
      </c>
      <c r="D203" s="12">
        <v>5</v>
      </c>
      <c r="E203" s="12">
        <v>5</v>
      </c>
      <c r="F203" s="11">
        <v>329.9</v>
      </c>
      <c r="G203" s="14">
        <f t="shared" si="3"/>
        <v>1649.5</v>
      </c>
      <c r="H203" s="19"/>
    </row>
    <row r="204" spans="1:8" ht="19.5" thickBot="1" x14ac:dyDescent="0.3">
      <c r="A204" s="11">
        <v>164.4</v>
      </c>
      <c r="B204" s="17" t="s">
        <v>11</v>
      </c>
      <c r="C204" s="12" t="s">
        <v>284</v>
      </c>
      <c r="D204" s="12">
        <v>3</v>
      </c>
      <c r="E204" s="12">
        <v>3</v>
      </c>
      <c r="F204" s="11">
        <v>164.4</v>
      </c>
      <c r="G204" s="14">
        <f t="shared" si="3"/>
        <v>493.20000000000005</v>
      </c>
      <c r="H204" s="19"/>
    </row>
    <row r="205" spans="1:8" ht="19.5" thickBot="1" x14ac:dyDescent="0.3">
      <c r="A205" s="11">
        <v>81.61</v>
      </c>
      <c r="B205" s="17" t="s">
        <v>11</v>
      </c>
      <c r="C205" s="12" t="s">
        <v>285</v>
      </c>
      <c r="D205" s="12">
        <v>2</v>
      </c>
      <c r="E205" s="12">
        <v>2</v>
      </c>
      <c r="F205" s="11">
        <v>81.61</v>
      </c>
      <c r="G205" s="14">
        <f t="shared" si="3"/>
        <v>163.22</v>
      </c>
      <c r="H205" s="19"/>
    </row>
    <row r="206" spans="1:8" ht="19.5" thickBot="1" x14ac:dyDescent="0.3">
      <c r="A206" s="11">
        <v>164.34</v>
      </c>
      <c r="B206" s="17" t="s">
        <v>11</v>
      </c>
      <c r="C206" s="12" t="s">
        <v>286</v>
      </c>
      <c r="D206" s="12">
        <v>8</v>
      </c>
      <c r="E206" s="12">
        <v>8</v>
      </c>
      <c r="F206" s="11">
        <v>164.34</v>
      </c>
      <c r="G206" s="14">
        <f t="shared" si="3"/>
        <v>1314.72</v>
      </c>
      <c r="H206" s="19"/>
    </row>
    <row r="207" spans="1:8" ht="19.5" thickBot="1" x14ac:dyDescent="0.3">
      <c r="A207" s="11">
        <v>81.59</v>
      </c>
      <c r="B207" s="17" t="s">
        <v>11</v>
      </c>
      <c r="C207" s="12" t="s">
        <v>287</v>
      </c>
      <c r="D207" s="12">
        <v>1</v>
      </c>
      <c r="E207" s="12">
        <v>1</v>
      </c>
      <c r="F207" s="11">
        <v>81.59</v>
      </c>
      <c r="G207" s="14">
        <f t="shared" si="3"/>
        <v>81.59</v>
      </c>
      <c r="H207" s="19"/>
    </row>
    <row r="208" spans="1:8" ht="19.5" thickBot="1" x14ac:dyDescent="0.3">
      <c r="A208" s="11">
        <v>26.89</v>
      </c>
      <c r="B208" s="17" t="s">
        <v>11</v>
      </c>
      <c r="C208" s="12" t="s">
        <v>288</v>
      </c>
      <c r="D208" s="12">
        <v>1</v>
      </c>
      <c r="E208" s="12">
        <v>1</v>
      </c>
      <c r="F208" s="11">
        <v>26.89</v>
      </c>
      <c r="G208" s="14">
        <f t="shared" si="3"/>
        <v>26.89</v>
      </c>
      <c r="H208" s="19"/>
    </row>
    <row r="209" spans="1:8" ht="19.5" thickBot="1" x14ac:dyDescent="0.3">
      <c r="A209" s="11">
        <v>89.04</v>
      </c>
      <c r="B209" s="17" t="s">
        <v>11</v>
      </c>
      <c r="C209" s="12" t="s">
        <v>289</v>
      </c>
      <c r="D209" s="12">
        <v>1</v>
      </c>
      <c r="E209" s="12">
        <v>1</v>
      </c>
      <c r="F209" s="11">
        <v>89.04</v>
      </c>
      <c r="G209" s="14">
        <f t="shared" si="3"/>
        <v>89.04</v>
      </c>
      <c r="H209" s="19"/>
    </row>
    <row r="210" spans="1:8" ht="19.5" thickBot="1" x14ac:dyDescent="0.3">
      <c r="A210" s="11">
        <v>34.229999999999997</v>
      </c>
      <c r="B210" s="17" t="s">
        <v>11</v>
      </c>
      <c r="C210" s="12" t="s">
        <v>290</v>
      </c>
      <c r="D210" s="12">
        <v>2</v>
      </c>
      <c r="E210" s="12">
        <v>2</v>
      </c>
      <c r="F210" s="11">
        <v>34.229999999999997</v>
      </c>
      <c r="G210" s="14">
        <f t="shared" si="3"/>
        <v>68.459999999999994</v>
      </c>
      <c r="H210" s="19"/>
    </row>
    <row r="211" spans="1:8" ht="19.5" thickBot="1" x14ac:dyDescent="0.3">
      <c r="A211" s="11">
        <v>73.11</v>
      </c>
      <c r="B211" s="17" t="s">
        <v>11</v>
      </c>
      <c r="C211" s="12" t="s">
        <v>291</v>
      </c>
      <c r="D211" s="12">
        <v>1</v>
      </c>
      <c r="E211" s="12">
        <v>1</v>
      </c>
      <c r="F211" s="11">
        <v>73.11</v>
      </c>
      <c r="G211" s="14">
        <f t="shared" si="3"/>
        <v>73.11</v>
      </c>
      <c r="H211" s="19"/>
    </row>
    <row r="212" spans="1:8" ht="19.5" thickBot="1" x14ac:dyDescent="0.3">
      <c r="A212" s="11">
        <v>66.7</v>
      </c>
      <c r="B212" s="17" t="s">
        <v>11</v>
      </c>
      <c r="C212" s="12" t="s">
        <v>292</v>
      </c>
      <c r="D212" s="12">
        <v>1</v>
      </c>
      <c r="E212" s="12">
        <v>1</v>
      </c>
      <c r="F212" s="11">
        <v>66.7</v>
      </c>
      <c r="G212" s="14">
        <f t="shared" si="3"/>
        <v>66.7</v>
      </c>
      <c r="H212" s="19"/>
    </row>
    <row r="213" spans="1:8" ht="19.5" thickBot="1" x14ac:dyDescent="0.3">
      <c r="A213" s="11">
        <v>73.94</v>
      </c>
      <c r="B213" s="17" t="s">
        <v>11</v>
      </c>
      <c r="C213" s="12" t="s">
        <v>293</v>
      </c>
      <c r="D213" s="12">
        <v>2</v>
      </c>
      <c r="E213" s="12">
        <v>2</v>
      </c>
      <c r="F213" s="11">
        <v>73.94</v>
      </c>
      <c r="G213" s="14">
        <f t="shared" si="3"/>
        <v>147.88</v>
      </c>
      <c r="H213" s="19"/>
    </row>
    <row r="214" spans="1:8" ht="19.5" thickBot="1" x14ac:dyDescent="0.3">
      <c r="A214" s="11">
        <v>164.49</v>
      </c>
      <c r="B214" s="17" t="s">
        <v>11</v>
      </c>
      <c r="C214" s="12" t="s">
        <v>294</v>
      </c>
      <c r="D214" s="12">
        <v>1</v>
      </c>
      <c r="E214" s="12">
        <v>1</v>
      </c>
      <c r="F214" s="11">
        <v>164.49</v>
      </c>
      <c r="G214" s="14">
        <f t="shared" si="3"/>
        <v>164.49</v>
      </c>
      <c r="H214" s="19"/>
    </row>
    <row r="215" spans="1:8" ht="19.5" thickBot="1" x14ac:dyDescent="0.3">
      <c r="A215" s="11">
        <v>92.01</v>
      </c>
      <c r="B215" s="17" t="s">
        <v>11</v>
      </c>
      <c r="C215" s="12" t="s">
        <v>295</v>
      </c>
      <c r="D215" s="12">
        <v>1</v>
      </c>
      <c r="E215" s="12">
        <v>1</v>
      </c>
      <c r="F215" s="11">
        <v>92.01</v>
      </c>
      <c r="G215" s="14">
        <f t="shared" si="3"/>
        <v>92.01</v>
      </c>
      <c r="H215" s="19"/>
    </row>
    <row r="216" spans="1:8" ht="19.5" thickBot="1" x14ac:dyDescent="0.3">
      <c r="A216" s="11">
        <v>163.13</v>
      </c>
      <c r="B216" s="17" t="s">
        <v>11</v>
      </c>
      <c r="C216" s="12" t="s">
        <v>296</v>
      </c>
      <c r="D216" s="12">
        <v>1</v>
      </c>
      <c r="E216" s="12">
        <v>1</v>
      </c>
      <c r="F216" s="11">
        <v>163.13</v>
      </c>
      <c r="G216" s="14">
        <f t="shared" si="3"/>
        <v>163.13</v>
      </c>
      <c r="H216" s="19"/>
    </row>
    <row r="217" spans="1:8" ht="19.5" thickBot="1" x14ac:dyDescent="0.3">
      <c r="A217" s="11">
        <v>164.14</v>
      </c>
      <c r="B217" s="17" t="s">
        <v>11</v>
      </c>
      <c r="C217" s="12" t="s">
        <v>297</v>
      </c>
      <c r="D217" s="12">
        <v>1</v>
      </c>
      <c r="E217" s="12">
        <v>1</v>
      </c>
      <c r="F217" s="11">
        <v>164.14</v>
      </c>
      <c r="G217" s="14">
        <f t="shared" si="3"/>
        <v>164.14</v>
      </c>
      <c r="H217" s="19"/>
    </row>
    <row r="218" spans="1:8" ht="19.5" thickBot="1" x14ac:dyDescent="0.3">
      <c r="A218" s="11">
        <v>81.67</v>
      </c>
      <c r="B218" s="17" t="s">
        <v>11</v>
      </c>
      <c r="C218" s="12" t="s">
        <v>298</v>
      </c>
      <c r="D218" s="12">
        <v>7</v>
      </c>
      <c r="E218" s="12">
        <v>7</v>
      </c>
      <c r="F218" s="11">
        <v>81.67</v>
      </c>
      <c r="G218" s="14">
        <f t="shared" si="3"/>
        <v>571.69000000000005</v>
      </c>
      <c r="H218" s="19"/>
    </row>
    <row r="219" spans="1:8" ht="19.5" thickBot="1" x14ac:dyDescent="0.3">
      <c r="A219" s="11">
        <v>164.41</v>
      </c>
      <c r="B219" s="17" t="s">
        <v>11</v>
      </c>
      <c r="C219" s="12" t="s">
        <v>299</v>
      </c>
      <c r="D219" s="12">
        <v>2</v>
      </c>
      <c r="E219" s="12">
        <v>2</v>
      </c>
      <c r="F219" s="11">
        <v>164.41</v>
      </c>
      <c r="G219" s="14">
        <f t="shared" si="3"/>
        <v>328.82</v>
      </c>
      <c r="H219" s="19"/>
    </row>
    <row r="220" spans="1:8" ht="19.5" thickBot="1" x14ac:dyDescent="0.3">
      <c r="A220" s="11">
        <v>13.32</v>
      </c>
      <c r="B220" s="17" t="s">
        <v>11</v>
      </c>
      <c r="C220" s="12" t="s">
        <v>300</v>
      </c>
      <c r="D220" s="12">
        <v>2</v>
      </c>
      <c r="E220" s="12">
        <v>2</v>
      </c>
      <c r="F220" s="11">
        <v>13.32</v>
      </c>
      <c r="G220" s="14">
        <f t="shared" si="3"/>
        <v>26.64</v>
      </c>
      <c r="H220" s="19"/>
    </row>
    <row r="221" spans="1:8" ht="19.5" thickBot="1" x14ac:dyDescent="0.3">
      <c r="A221" s="11">
        <v>81.66</v>
      </c>
      <c r="B221" s="17" t="s">
        <v>11</v>
      </c>
      <c r="C221" s="12" t="s">
        <v>301</v>
      </c>
      <c r="D221" s="12">
        <v>1</v>
      </c>
      <c r="E221" s="12">
        <v>1</v>
      </c>
      <c r="F221" s="11">
        <v>81.66</v>
      </c>
      <c r="G221" s="14">
        <f t="shared" si="3"/>
        <v>81.66</v>
      </c>
      <c r="H221" s="19"/>
    </row>
    <row r="222" spans="1:8" ht="19.5" thickBot="1" x14ac:dyDescent="0.3">
      <c r="A222" s="11">
        <v>78.08</v>
      </c>
      <c r="B222" s="17" t="s">
        <v>11</v>
      </c>
      <c r="C222" s="12" t="s">
        <v>302</v>
      </c>
      <c r="D222" s="12">
        <v>1</v>
      </c>
      <c r="E222" s="12">
        <v>1</v>
      </c>
      <c r="F222" s="11">
        <v>78.08</v>
      </c>
      <c r="G222" s="14">
        <f t="shared" si="3"/>
        <v>78.08</v>
      </c>
      <c r="H222" s="19"/>
    </row>
    <row r="223" spans="1:8" ht="19.5" thickBot="1" x14ac:dyDescent="0.3">
      <c r="A223" s="11">
        <v>86.350000000000009</v>
      </c>
      <c r="B223" s="17" t="s">
        <v>11</v>
      </c>
      <c r="C223" s="12" t="s">
        <v>303</v>
      </c>
      <c r="D223" s="12">
        <v>1</v>
      </c>
      <c r="E223" s="12">
        <v>1</v>
      </c>
      <c r="F223" s="11">
        <v>86.350000000000009</v>
      </c>
      <c r="G223" s="14">
        <f t="shared" si="3"/>
        <v>86.350000000000009</v>
      </c>
      <c r="H223" s="19"/>
    </row>
    <row r="224" spans="1:8" ht="19.5" thickBot="1" x14ac:dyDescent="0.3">
      <c r="A224" s="11">
        <v>102.35</v>
      </c>
      <c r="B224" s="17" t="s">
        <v>11</v>
      </c>
      <c r="C224" s="12" t="s">
        <v>304</v>
      </c>
      <c r="D224" s="12">
        <v>7</v>
      </c>
      <c r="E224" s="12">
        <v>7</v>
      </c>
      <c r="F224" s="11">
        <v>102.35</v>
      </c>
      <c r="G224" s="14">
        <f t="shared" si="3"/>
        <v>716.44999999999993</v>
      </c>
      <c r="H224" s="19"/>
    </row>
    <row r="225" spans="1:8" ht="19.5" thickBot="1" x14ac:dyDescent="0.3">
      <c r="A225" s="11">
        <v>81.62</v>
      </c>
      <c r="B225" s="17" t="s">
        <v>11</v>
      </c>
      <c r="C225" s="12" t="s">
        <v>305</v>
      </c>
      <c r="D225" s="12">
        <v>2</v>
      </c>
      <c r="E225" s="12">
        <v>2</v>
      </c>
      <c r="F225" s="11">
        <v>81.62</v>
      </c>
      <c r="G225" s="14">
        <f t="shared" si="3"/>
        <v>163.24</v>
      </c>
      <c r="H225" s="19"/>
    </row>
    <row r="226" spans="1:8" ht="19.5" thickBot="1" x14ac:dyDescent="0.3">
      <c r="A226" s="11">
        <v>8.18</v>
      </c>
      <c r="B226" s="17" t="s">
        <v>11</v>
      </c>
      <c r="C226" s="12" t="s">
        <v>306</v>
      </c>
      <c r="D226" s="12">
        <v>6</v>
      </c>
      <c r="E226" s="12">
        <v>6</v>
      </c>
      <c r="F226" s="11">
        <v>8.18</v>
      </c>
      <c r="G226" s="14">
        <f t="shared" si="3"/>
        <v>49.08</v>
      </c>
      <c r="H226" s="19"/>
    </row>
    <row r="227" spans="1:8" ht="19.5" thickBot="1" x14ac:dyDescent="0.3">
      <c r="A227" s="11">
        <v>9.2100000000000009</v>
      </c>
      <c r="B227" s="17" t="s">
        <v>11</v>
      </c>
      <c r="C227" s="12" t="s">
        <v>307</v>
      </c>
      <c r="D227" s="12">
        <v>3</v>
      </c>
      <c r="E227" s="12">
        <v>3</v>
      </c>
      <c r="F227" s="11">
        <v>9.2100000000000009</v>
      </c>
      <c r="G227" s="14">
        <f t="shared" si="3"/>
        <v>27.630000000000003</v>
      </c>
      <c r="H227" s="19"/>
    </row>
    <row r="228" spans="1:8" ht="19.5" thickBot="1" x14ac:dyDescent="0.3">
      <c r="A228" s="11">
        <v>101.99</v>
      </c>
      <c r="B228" s="17" t="s">
        <v>11</v>
      </c>
      <c r="C228" s="12" t="s">
        <v>308</v>
      </c>
      <c r="D228" s="12">
        <v>1</v>
      </c>
      <c r="E228" s="12">
        <v>1</v>
      </c>
      <c r="F228" s="11">
        <v>101.99</v>
      </c>
      <c r="G228" s="14">
        <f t="shared" si="3"/>
        <v>101.99</v>
      </c>
      <c r="H228" s="19"/>
    </row>
    <row r="229" spans="1:8" ht="19.5" thickBot="1" x14ac:dyDescent="0.3">
      <c r="A229" s="11">
        <v>91.94</v>
      </c>
      <c r="B229" s="17" t="s">
        <v>11</v>
      </c>
      <c r="C229" s="12" t="s">
        <v>309</v>
      </c>
      <c r="D229" s="12">
        <v>1</v>
      </c>
      <c r="E229" s="12">
        <v>1</v>
      </c>
      <c r="F229" s="11">
        <v>91.94</v>
      </c>
      <c r="G229" s="14">
        <f t="shared" si="3"/>
        <v>91.94</v>
      </c>
      <c r="H229" s="19"/>
    </row>
    <row r="230" spans="1:8" ht="19.5" thickBot="1" x14ac:dyDescent="0.3">
      <c r="A230" s="11">
        <v>7.14</v>
      </c>
      <c r="B230" s="17" t="s">
        <v>11</v>
      </c>
      <c r="C230" s="12" t="s">
        <v>310</v>
      </c>
      <c r="D230" s="12">
        <v>9</v>
      </c>
      <c r="E230" s="12">
        <v>9</v>
      </c>
      <c r="F230" s="11">
        <v>7.14</v>
      </c>
      <c r="G230" s="14">
        <f t="shared" si="3"/>
        <v>64.259999999999991</v>
      </c>
      <c r="H230" s="19"/>
    </row>
    <row r="231" spans="1:8" ht="19.5" thickBot="1" x14ac:dyDescent="0.3">
      <c r="A231" s="11">
        <v>7.15</v>
      </c>
      <c r="B231" s="17" t="s">
        <v>11</v>
      </c>
      <c r="C231" s="12" t="s">
        <v>311</v>
      </c>
      <c r="D231" s="12">
        <v>7</v>
      </c>
      <c r="E231" s="12">
        <v>7</v>
      </c>
      <c r="F231" s="11">
        <v>7.15</v>
      </c>
      <c r="G231" s="14">
        <f t="shared" si="3"/>
        <v>50.050000000000004</v>
      </c>
      <c r="H231" s="19"/>
    </row>
    <row r="232" spans="1:8" ht="19.5" thickBot="1" x14ac:dyDescent="0.3">
      <c r="A232" s="11">
        <v>11.9</v>
      </c>
      <c r="B232" s="17" t="s">
        <v>11</v>
      </c>
      <c r="C232" s="12" t="s">
        <v>312</v>
      </c>
      <c r="D232" s="12">
        <v>2</v>
      </c>
      <c r="E232" s="12">
        <v>2</v>
      </c>
      <c r="F232" s="11">
        <v>11.9</v>
      </c>
      <c r="G232" s="14">
        <f t="shared" si="3"/>
        <v>23.8</v>
      </c>
      <c r="H232" s="19"/>
    </row>
    <row r="233" spans="1:8" ht="19.5" thickBot="1" x14ac:dyDescent="0.3">
      <c r="A233" s="11">
        <v>13.35</v>
      </c>
      <c r="B233" s="17" t="s">
        <v>11</v>
      </c>
      <c r="C233" s="12" t="s">
        <v>313</v>
      </c>
      <c r="D233" s="12">
        <v>1</v>
      </c>
      <c r="E233" s="12">
        <v>1</v>
      </c>
      <c r="F233" s="11">
        <v>13.35</v>
      </c>
      <c r="G233" s="14">
        <f t="shared" si="3"/>
        <v>13.35</v>
      </c>
      <c r="H233" s="19"/>
    </row>
    <row r="234" spans="1:8" ht="19.5" thickBot="1" x14ac:dyDescent="0.3">
      <c r="A234" s="11">
        <v>13.36</v>
      </c>
      <c r="B234" s="17" t="s">
        <v>11</v>
      </c>
      <c r="C234" s="12" t="s">
        <v>314</v>
      </c>
      <c r="D234" s="12">
        <v>1</v>
      </c>
      <c r="E234" s="12">
        <v>1</v>
      </c>
      <c r="F234" s="11">
        <v>13.36</v>
      </c>
      <c r="G234" s="14">
        <f t="shared" si="3"/>
        <v>13.36</v>
      </c>
      <c r="H234" s="19"/>
    </row>
    <row r="235" spans="1:8" ht="19.5" thickBot="1" x14ac:dyDescent="0.3">
      <c r="A235" s="11">
        <v>15.41</v>
      </c>
      <c r="B235" s="17" t="s">
        <v>11</v>
      </c>
      <c r="C235" s="12" t="s">
        <v>315</v>
      </c>
      <c r="D235" s="12">
        <v>2</v>
      </c>
      <c r="E235" s="12">
        <v>2</v>
      </c>
      <c r="F235" s="11">
        <v>15.41</v>
      </c>
      <c r="G235" s="14">
        <f t="shared" si="3"/>
        <v>30.82</v>
      </c>
      <c r="H235" s="19"/>
    </row>
    <row r="236" spans="1:8" ht="19.5" thickBot="1" x14ac:dyDescent="0.3">
      <c r="A236" s="11">
        <v>14.39</v>
      </c>
      <c r="B236" s="17" t="s">
        <v>11</v>
      </c>
      <c r="C236" s="12" t="s">
        <v>316</v>
      </c>
      <c r="D236" s="12">
        <v>1</v>
      </c>
      <c r="E236" s="12">
        <v>1</v>
      </c>
      <c r="F236" s="11">
        <v>14.39</v>
      </c>
      <c r="G236" s="14">
        <f t="shared" si="3"/>
        <v>14.39</v>
      </c>
      <c r="H236" s="19"/>
    </row>
    <row r="237" spans="1:8" ht="19.5" thickBot="1" x14ac:dyDescent="0.3">
      <c r="A237" s="11">
        <v>14.4</v>
      </c>
      <c r="B237" s="17" t="s">
        <v>11</v>
      </c>
      <c r="C237" s="12" t="s">
        <v>317</v>
      </c>
      <c r="D237" s="12">
        <v>1</v>
      </c>
      <c r="E237" s="12">
        <v>1</v>
      </c>
      <c r="F237" s="11">
        <v>14.4</v>
      </c>
      <c r="G237" s="14">
        <f t="shared" si="3"/>
        <v>14.4</v>
      </c>
      <c r="H237" s="19"/>
    </row>
    <row r="238" spans="1:8" ht="19.5" thickBot="1" x14ac:dyDescent="0.3">
      <c r="A238" s="11">
        <v>14.38</v>
      </c>
      <c r="B238" s="17" t="s">
        <v>11</v>
      </c>
      <c r="C238" s="12" t="s">
        <v>318</v>
      </c>
      <c r="D238" s="12">
        <v>3</v>
      </c>
      <c r="E238" s="12">
        <v>3</v>
      </c>
      <c r="F238" s="11">
        <v>14.38</v>
      </c>
      <c r="G238" s="14">
        <f t="shared" si="3"/>
        <v>43.14</v>
      </c>
      <c r="H238" s="19"/>
    </row>
    <row r="239" spans="1:8" ht="19.5" thickBot="1" x14ac:dyDescent="0.3">
      <c r="A239" s="11">
        <v>13.38</v>
      </c>
      <c r="B239" s="17" t="s">
        <v>11</v>
      </c>
      <c r="C239" s="12" t="s">
        <v>319</v>
      </c>
      <c r="D239" s="12">
        <v>1</v>
      </c>
      <c r="E239" s="12">
        <v>1</v>
      </c>
      <c r="F239" s="11">
        <v>13.38</v>
      </c>
      <c r="G239" s="14">
        <f t="shared" si="3"/>
        <v>13.38</v>
      </c>
      <c r="H239" s="19"/>
    </row>
    <row r="240" spans="1:8" ht="19.5" thickBot="1" x14ac:dyDescent="0.3">
      <c r="A240" s="11">
        <v>13.37</v>
      </c>
      <c r="B240" s="17" t="s">
        <v>11</v>
      </c>
      <c r="C240" s="12" t="s">
        <v>320</v>
      </c>
      <c r="D240" s="12">
        <v>1</v>
      </c>
      <c r="E240" s="12">
        <v>1</v>
      </c>
      <c r="F240" s="11">
        <v>13.37</v>
      </c>
      <c r="G240" s="14">
        <f t="shared" si="3"/>
        <v>13.37</v>
      </c>
      <c r="H240" s="19"/>
    </row>
    <row r="241" spans="1:8" ht="19.5" thickBot="1" x14ac:dyDescent="0.3">
      <c r="A241" s="11">
        <v>13.39</v>
      </c>
      <c r="B241" s="17" t="s">
        <v>11</v>
      </c>
      <c r="C241" s="12" t="s">
        <v>321</v>
      </c>
      <c r="D241" s="12">
        <v>1</v>
      </c>
      <c r="E241" s="12">
        <v>1</v>
      </c>
      <c r="F241" s="11">
        <v>13.39</v>
      </c>
      <c r="G241" s="14">
        <f t="shared" si="3"/>
        <v>13.39</v>
      </c>
      <c r="H241" s="19"/>
    </row>
    <row r="242" spans="1:8" ht="19.5" thickBot="1" x14ac:dyDescent="0.3">
      <c r="A242" s="11">
        <v>11.29</v>
      </c>
      <c r="B242" s="17" t="s">
        <v>11</v>
      </c>
      <c r="C242" s="12" t="s">
        <v>322</v>
      </c>
      <c r="D242" s="12">
        <v>1</v>
      </c>
      <c r="E242" s="12">
        <v>1</v>
      </c>
      <c r="F242" s="11">
        <v>11.29</v>
      </c>
      <c r="G242" s="14">
        <f t="shared" si="3"/>
        <v>11.29</v>
      </c>
      <c r="H242" s="19"/>
    </row>
    <row r="243" spans="1:8" ht="19.5" thickBot="1" x14ac:dyDescent="0.3">
      <c r="A243" s="11">
        <v>11.3</v>
      </c>
      <c r="B243" s="17" t="s">
        <v>11</v>
      </c>
      <c r="C243" s="12" t="s">
        <v>323</v>
      </c>
      <c r="D243" s="12">
        <v>1</v>
      </c>
      <c r="E243" s="12">
        <v>1</v>
      </c>
      <c r="F243" s="11">
        <v>11.3</v>
      </c>
      <c r="G243" s="14">
        <f t="shared" si="3"/>
        <v>11.3</v>
      </c>
      <c r="H243" s="19"/>
    </row>
    <row r="244" spans="1:8" ht="19.5" thickBot="1" x14ac:dyDescent="0.3">
      <c r="A244" s="11">
        <v>13.34</v>
      </c>
      <c r="B244" s="17" t="s">
        <v>11</v>
      </c>
      <c r="C244" s="12" t="s">
        <v>324</v>
      </c>
      <c r="D244" s="12">
        <v>2</v>
      </c>
      <c r="E244" s="12">
        <v>2</v>
      </c>
      <c r="F244" s="11">
        <v>13.34</v>
      </c>
      <c r="G244" s="14">
        <f t="shared" si="3"/>
        <v>26.68</v>
      </c>
      <c r="H244" s="19"/>
    </row>
    <row r="245" spans="1:8" ht="19.5" thickBot="1" x14ac:dyDescent="0.3">
      <c r="A245" s="11">
        <v>11.99</v>
      </c>
      <c r="B245" s="17" t="s">
        <v>11</v>
      </c>
      <c r="C245" s="12" t="s">
        <v>325</v>
      </c>
      <c r="D245" s="12">
        <v>2</v>
      </c>
      <c r="E245" s="12">
        <v>2</v>
      </c>
      <c r="F245" s="11">
        <v>11.99</v>
      </c>
      <c r="G245" s="14">
        <f t="shared" si="3"/>
        <v>23.98</v>
      </c>
      <c r="H245" s="19"/>
    </row>
    <row r="246" spans="1:8" ht="19.5" thickBot="1" x14ac:dyDescent="0.3">
      <c r="A246" s="11">
        <v>11.89</v>
      </c>
      <c r="B246" s="17" t="s">
        <v>11</v>
      </c>
      <c r="C246" s="12" t="s">
        <v>326</v>
      </c>
      <c r="D246" s="12">
        <v>6</v>
      </c>
      <c r="E246" s="12">
        <v>6</v>
      </c>
      <c r="F246" s="11">
        <v>11.89</v>
      </c>
      <c r="G246" s="14">
        <f t="shared" si="3"/>
        <v>71.34</v>
      </c>
      <c r="H246" s="19"/>
    </row>
    <row r="247" spans="1:8" ht="19.5" thickBot="1" x14ac:dyDescent="0.3">
      <c r="A247" s="11">
        <v>10.23</v>
      </c>
      <c r="B247" s="17" t="s">
        <v>11</v>
      </c>
      <c r="C247" s="12" t="s">
        <v>327</v>
      </c>
      <c r="D247" s="12">
        <v>2</v>
      </c>
      <c r="E247" s="12">
        <v>2</v>
      </c>
      <c r="F247" s="11">
        <v>10.23</v>
      </c>
      <c r="G247" s="14">
        <f t="shared" si="3"/>
        <v>20.46</v>
      </c>
      <c r="H247" s="19"/>
    </row>
    <row r="248" spans="1:8" ht="19.5" thickBot="1" x14ac:dyDescent="0.3">
      <c r="A248" s="11">
        <v>10.210000000000001</v>
      </c>
      <c r="B248" s="17" t="s">
        <v>11</v>
      </c>
      <c r="C248" s="12" t="s">
        <v>328</v>
      </c>
      <c r="D248" s="12">
        <v>3</v>
      </c>
      <c r="E248" s="12">
        <v>3</v>
      </c>
      <c r="F248" s="11">
        <v>10.210000000000001</v>
      </c>
      <c r="G248" s="14">
        <f t="shared" si="3"/>
        <v>30.630000000000003</v>
      </c>
      <c r="H248" s="19"/>
    </row>
    <row r="249" spans="1:8" ht="19.5" thickBot="1" x14ac:dyDescent="0.3">
      <c r="A249" s="11">
        <v>10.199999999999999</v>
      </c>
      <c r="B249" s="17" t="s">
        <v>11</v>
      </c>
      <c r="C249" s="12" t="s">
        <v>329</v>
      </c>
      <c r="D249" s="12">
        <v>3</v>
      </c>
      <c r="E249" s="12">
        <v>3</v>
      </c>
      <c r="F249" s="11">
        <v>10.199999999999999</v>
      </c>
      <c r="G249" s="14">
        <f t="shared" si="3"/>
        <v>30.599999999999998</v>
      </c>
      <c r="H249" s="19"/>
    </row>
    <row r="250" spans="1:8" ht="19.5" thickBot="1" x14ac:dyDescent="0.3">
      <c r="A250" s="11">
        <v>10.19</v>
      </c>
      <c r="B250" s="17" t="s">
        <v>11</v>
      </c>
      <c r="C250" s="12" t="s">
        <v>330</v>
      </c>
      <c r="D250" s="12">
        <v>1</v>
      </c>
      <c r="E250" s="12">
        <v>1</v>
      </c>
      <c r="F250" s="11">
        <v>10.19</v>
      </c>
      <c r="G250" s="14">
        <f t="shared" si="3"/>
        <v>10.19</v>
      </c>
      <c r="H250" s="19"/>
    </row>
    <row r="251" spans="1:8" ht="19.5" thickBot="1" x14ac:dyDescent="0.3">
      <c r="A251" s="11">
        <v>10.18</v>
      </c>
      <c r="B251" s="17" t="s">
        <v>11</v>
      </c>
      <c r="C251" s="12" t="s">
        <v>331</v>
      </c>
      <c r="D251" s="12">
        <v>2</v>
      </c>
      <c r="E251" s="12">
        <v>2</v>
      </c>
      <c r="F251" s="11">
        <v>10.18</v>
      </c>
      <c r="G251" s="14">
        <f t="shared" si="3"/>
        <v>20.36</v>
      </c>
      <c r="H251" s="19"/>
    </row>
    <row r="252" spans="1:8" ht="19.5" thickBot="1" x14ac:dyDescent="0.3">
      <c r="A252" s="11">
        <v>10.17</v>
      </c>
      <c r="B252" s="17" t="s">
        <v>11</v>
      </c>
      <c r="C252" s="12" t="s">
        <v>332</v>
      </c>
      <c r="D252" s="12">
        <v>5</v>
      </c>
      <c r="E252" s="12">
        <v>5</v>
      </c>
      <c r="F252" s="11">
        <v>10.17</v>
      </c>
      <c r="G252" s="14">
        <f t="shared" si="3"/>
        <v>50.85</v>
      </c>
      <c r="H252" s="19"/>
    </row>
    <row r="253" spans="1:8" ht="19.5" thickBot="1" x14ac:dyDescent="0.3">
      <c r="A253" s="11">
        <v>10.16</v>
      </c>
      <c r="B253" s="17" t="s">
        <v>11</v>
      </c>
      <c r="C253" s="12" t="s">
        <v>333</v>
      </c>
      <c r="D253" s="12">
        <v>2</v>
      </c>
      <c r="E253" s="12">
        <v>2</v>
      </c>
      <c r="F253" s="11">
        <v>10.16</v>
      </c>
      <c r="G253" s="14">
        <f t="shared" si="3"/>
        <v>20.32</v>
      </c>
      <c r="H253" s="19"/>
    </row>
    <row r="254" spans="1:8" ht="19.5" thickBot="1" x14ac:dyDescent="0.3">
      <c r="A254" s="11">
        <v>10.15</v>
      </c>
      <c r="B254" s="17" t="s">
        <v>11</v>
      </c>
      <c r="C254" s="12" t="s">
        <v>334</v>
      </c>
      <c r="D254" s="12">
        <v>2</v>
      </c>
      <c r="E254" s="12">
        <v>2</v>
      </c>
      <c r="F254" s="11">
        <v>10.15</v>
      </c>
      <c r="G254" s="14">
        <f t="shared" si="3"/>
        <v>20.3</v>
      </c>
      <c r="H254" s="19"/>
    </row>
    <row r="255" spans="1:8" ht="19.5" thickBot="1" x14ac:dyDescent="0.3">
      <c r="A255" s="11">
        <v>92</v>
      </c>
      <c r="B255" s="17" t="s">
        <v>11</v>
      </c>
      <c r="C255" s="12" t="s">
        <v>335</v>
      </c>
      <c r="D255" s="12">
        <v>1</v>
      </c>
      <c r="E255" s="12">
        <v>1</v>
      </c>
      <c r="F255" s="11">
        <v>92</v>
      </c>
      <c r="G255" s="14">
        <f t="shared" si="3"/>
        <v>92</v>
      </c>
      <c r="H255" s="19"/>
    </row>
    <row r="256" spans="1:8" ht="19.5" thickBot="1" x14ac:dyDescent="0.3">
      <c r="A256" s="11">
        <v>8.19</v>
      </c>
      <c r="B256" s="17" t="s">
        <v>11</v>
      </c>
      <c r="C256" s="12" t="s">
        <v>336</v>
      </c>
      <c r="D256" s="12">
        <v>9</v>
      </c>
      <c r="E256" s="12">
        <v>9</v>
      </c>
      <c r="F256" s="11">
        <v>8.19</v>
      </c>
      <c r="G256" s="14">
        <f t="shared" si="3"/>
        <v>73.709999999999994</v>
      </c>
      <c r="H256" s="19"/>
    </row>
    <row r="257" spans="1:8" ht="19.5" thickBot="1" x14ac:dyDescent="0.3">
      <c r="A257" s="11">
        <v>7.13</v>
      </c>
      <c r="B257" s="17" t="s">
        <v>11</v>
      </c>
      <c r="C257" s="12" t="s">
        <v>337</v>
      </c>
      <c r="D257" s="12">
        <v>16</v>
      </c>
      <c r="E257" s="12">
        <v>16</v>
      </c>
      <c r="F257" s="11">
        <v>7.13</v>
      </c>
      <c r="G257" s="14">
        <f t="shared" si="3"/>
        <v>114.08</v>
      </c>
      <c r="H257" s="19"/>
    </row>
    <row r="258" spans="1:8" ht="19.5" thickBot="1" x14ac:dyDescent="0.3">
      <c r="A258" s="11">
        <v>102.41</v>
      </c>
      <c r="B258" s="17" t="s">
        <v>11</v>
      </c>
      <c r="C258" s="12" t="s">
        <v>338</v>
      </c>
      <c r="D258" s="12">
        <v>2</v>
      </c>
      <c r="E258" s="12">
        <v>2</v>
      </c>
      <c r="F258" s="11">
        <v>102.41</v>
      </c>
      <c r="G258" s="14">
        <f t="shared" ref="G258:G289" si="4">SUM(E258*F258)</f>
        <v>204.82</v>
      </c>
      <c r="H258" s="19"/>
    </row>
    <row r="259" spans="1:8" ht="19.5" thickBot="1" x14ac:dyDescent="0.3">
      <c r="A259" s="11">
        <v>102.43</v>
      </c>
      <c r="B259" s="17" t="s">
        <v>11</v>
      </c>
      <c r="C259" s="12" t="s">
        <v>339</v>
      </c>
      <c r="D259" s="12">
        <v>8</v>
      </c>
      <c r="E259" s="12">
        <v>8</v>
      </c>
      <c r="F259" s="11">
        <v>102.43</v>
      </c>
      <c r="G259" s="14">
        <f t="shared" si="4"/>
        <v>819.44</v>
      </c>
      <c r="H259" s="19"/>
    </row>
    <row r="260" spans="1:8" ht="19.5" thickBot="1" x14ac:dyDescent="0.3">
      <c r="A260" s="11">
        <v>102.44</v>
      </c>
      <c r="B260" s="17" t="s">
        <v>11</v>
      </c>
      <c r="C260" s="12" t="s">
        <v>340</v>
      </c>
      <c r="D260" s="12">
        <v>1</v>
      </c>
      <c r="E260" s="12">
        <v>1</v>
      </c>
      <c r="F260" s="11">
        <v>102.44</v>
      </c>
      <c r="G260" s="14">
        <f t="shared" si="4"/>
        <v>102.44</v>
      </c>
      <c r="H260" s="19"/>
    </row>
    <row r="261" spans="1:8" ht="19.5" thickBot="1" x14ac:dyDescent="0.3">
      <c r="A261" s="11">
        <v>8.25</v>
      </c>
      <c r="B261" s="17" t="s">
        <v>11</v>
      </c>
      <c r="C261" s="12" t="s">
        <v>341</v>
      </c>
      <c r="D261" s="12">
        <v>1</v>
      </c>
      <c r="E261" s="12">
        <v>1</v>
      </c>
      <c r="F261" s="11">
        <v>8.25</v>
      </c>
      <c r="G261" s="14">
        <f t="shared" si="4"/>
        <v>8.25</v>
      </c>
      <c r="H261" s="19"/>
    </row>
    <row r="262" spans="1:8" ht="19.5" thickBot="1" x14ac:dyDescent="0.3">
      <c r="A262" s="11">
        <v>195.46</v>
      </c>
      <c r="B262" s="17" t="s">
        <v>11</v>
      </c>
      <c r="C262" s="12" t="s">
        <v>342</v>
      </c>
      <c r="D262" s="12">
        <v>3</v>
      </c>
      <c r="E262" s="12">
        <v>3</v>
      </c>
      <c r="F262" s="11">
        <v>195.46</v>
      </c>
      <c r="G262" s="14">
        <f t="shared" si="4"/>
        <v>586.38</v>
      </c>
      <c r="H262" s="19"/>
    </row>
    <row r="263" spans="1:8" ht="19.5" thickBot="1" x14ac:dyDescent="0.3">
      <c r="A263" s="11">
        <v>81.650000000000006</v>
      </c>
      <c r="B263" s="17" t="s">
        <v>11</v>
      </c>
      <c r="C263" s="12" t="s">
        <v>343</v>
      </c>
      <c r="D263" s="12">
        <v>4</v>
      </c>
      <c r="E263" s="12">
        <v>4</v>
      </c>
      <c r="F263" s="11">
        <v>81.650000000000006</v>
      </c>
      <c r="G263" s="14">
        <f t="shared" si="4"/>
        <v>326.60000000000002</v>
      </c>
      <c r="H263" s="19"/>
    </row>
    <row r="264" spans="1:8" ht="19.5" thickBot="1" x14ac:dyDescent="0.3">
      <c r="A264" s="11">
        <v>102.28</v>
      </c>
      <c r="B264" s="17" t="s">
        <v>11</v>
      </c>
      <c r="C264" s="12" t="s">
        <v>344</v>
      </c>
      <c r="D264" s="12">
        <v>2</v>
      </c>
      <c r="E264" s="12">
        <v>2</v>
      </c>
      <c r="F264" s="11">
        <v>102.28</v>
      </c>
      <c r="G264" s="14">
        <f t="shared" si="4"/>
        <v>204.56</v>
      </c>
      <c r="H264" s="19"/>
    </row>
    <row r="265" spans="1:8" ht="19.5" thickBot="1" x14ac:dyDescent="0.3">
      <c r="A265" s="11">
        <v>102.29</v>
      </c>
      <c r="B265" s="17" t="s">
        <v>11</v>
      </c>
      <c r="C265" s="12" t="s">
        <v>345</v>
      </c>
      <c r="D265" s="12">
        <v>1</v>
      </c>
      <c r="E265" s="12">
        <v>1</v>
      </c>
      <c r="F265" s="11">
        <v>102.29</v>
      </c>
      <c r="G265" s="14">
        <f t="shared" si="4"/>
        <v>102.29</v>
      </c>
      <c r="H265" s="19"/>
    </row>
    <row r="266" spans="1:8" ht="19.5" thickBot="1" x14ac:dyDescent="0.3">
      <c r="A266" s="11">
        <v>8.17</v>
      </c>
      <c r="B266" s="17" t="s">
        <v>11</v>
      </c>
      <c r="C266" s="12" t="s">
        <v>346</v>
      </c>
      <c r="D266" s="12">
        <v>38</v>
      </c>
      <c r="E266" s="12">
        <v>38</v>
      </c>
      <c r="F266" s="11">
        <v>8.17</v>
      </c>
      <c r="G266" s="14">
        <f t="shared" si="4"/>
        <v>310.45999999999998</v>
      </c>
      <c r="H266" s="19"/>
    </row>
    <row r="267" spans="1:8" ht="19.5" thickBot="1" x14ac:dyDescent="0.3">
      <c r="A267" s="11">
        <v>9.2200000000000006</v>
      </c>
      <c r="B267" s="17" t="s">
        <v>11</v>
      </c>
      <c r="C267" s="12" t="s">
        <v>347</v>
      </c>
      <c r="D267" s="12">
        <v>4</v>
      </c>
      <c r="E267" s="12">
        <v>4</v>
      </c>
      <c r="F267" s="11">
        <v>9.2200000000000006</v>
      </c>
      <c r="G267" s="14">
        <f t="shared" si="4"/>
        <v>36.880000000000003</v>
      </c>
      <c r="H267" s="19"/>
    </row>
    <row r="268" spans="1:8" ht="19.5" thickBot="1" x14ac:dyDescent="0.3">
      <c r="A268" s="11">
        <v>10.44</v>
      </c>
      <c r="B268" s="17" t="s">
        <v>11</v>
      </c>
      <c r="C268" s="12" t="s">
        <v>348</v>
      </c>
      <c r="D268" s="12">
        <v>4</v>
      </c>
      <c r="E268" s="12">
        <v>4</v>
      </c>
      <c r="F268" s="11">
        <v>10.44</v>
      </c>
      <c r="G268" s="14">
        <f t="shared" si="4"/>
        <v>41.76</v>
      </c>
      <c r="H268" s="19"/>
    </row>
    <row r="269" spans="1:8" ht="19.5" thickBot="1" x14ac:dyDescent="0.3">
      <c r="A269" s="11">
        <v>9.26</v>
      </c>
      <c r="B269" s="17" t="s">
        <v>11</v>
      </c>
      <c r="C269" s="12" t="s">
        <v>349</v>
      </c>
      <c r="D269" s="12">
        <v>15</v>
      </c>
      <c r="E269" s="12">
        <v>15</v>
      </c>
      <c r="F269" s="11">
        <v>9.26</v>
      </c>
      <c r="G269" s="14">
        <f t="shared" si="4"/>
        <v>138.9</v>
      </c>
      <c r="H269" s="19"/>
    </row>
    <row r="270" spans="1:8" ht="19.5" thickBot="1" x14ac:dyDescent="0.3">
      <c r="A270" s="11">
        <v>10.88</v>
      </c>
      <c r="B270" s="17" t="s">
        <v>11</v>
      </c>
      <c r="C270" s="12" t="s">
        <v>350</v>
      </c>
      <c r="D270" s="12">
        <v>18</v>
      </c>
      <c r="E270" s="12">
        <v>18</v>
      </c>
      <c r="F270" s="11">
        <v>10.88</v>
      </c>
      <c r="G270" s="14">
        <f t="shared" si="4"/>
        <v>195.84</v>
      </c>
      <c r="H270" s="19"/>
    </row>
    <row r="271" spans="1:8" ht="19.5" thickBot="1" x14ac:dyDescent="0.3">
      <c r="A271" s="11">
        <v>8.2799999999999994</v>
      </c>
      <c r="B271" s="17" t="s">
        <v>11</v>
      </c>
      <c r="C271" s="12" t="s">
        <v>351</v>
      </c>
      <c r="D271" s="12">
        <v>40</v>
      </c>
      <c r="E271" s="12">
        <v>40</v>
      </c>
      <c r="F271" s="11">
        <v>8.2799999999999994</v>
      </c>
      <c r="G271" s="14">
        <f t="shared" si="4"/>
        <v>331.2</v>
      </c>
      <c r="H271" s="19"/>
    </row>
    <row r="272" spans="1:8" ht="19.5" thickBot="1" x14ac:dyDescent="0.3">
      <c r="A272" s="11">
        <v>9.23</v>
      </c>
      <c r="B272" s="17" t="s">
        <v>11</v>
      </c>
      <c r="C272" s="12" t="s">
        <v>352</v>
      </c>
      <c r="D272" s="12">
        <v>59</v>
      </c>
      <c r="E272" s="12">
        <v>59</v>
      </c>
      <c r="F272" s="11">
        <v>9.23</v>
      </c>
      <c r="G272" s="14">
        <f t="shared" si="4"/>
        <v>544.57000000000005</v>
      </c>
      <c r="H272" s="19"/>
    </row>
    <row r="273" spans="1:8" ht="19.5" thickBot="1" x14ac:dyDescent="0.3">
      <c r="A273" s="11">
        <v>10.86</v>
      </c>
      <c r="B273" s="17" t="s">
        <v>11</v>
      </c>
      <c r="C273" s="12" t="s">
        <v>353</v>
      </c>
      <c r="D273" s="12">
        <v>18</v>
      </c>
      <c r="E273" s="12">
        <v>18</v>
      </c>
      <c r="F273" s="11">
        <v>10.86</v>
      </c>
      <c r="G273" s="14">
        <f t="shared" si="4"/>
        <v>195.48</v>
      </c>
      <c r="H273" s="19"/>
    </row>
    <row r="274" spans="1:8" ht="19.5" thickBot="1" x14ac:dyDescent="0.3">
      <c r="A274" s="11">
        <v>102.83</v>
      </c>
      <c r="B274" s="17" t="s">
        <v>11</v>
      </c>
      <c r="C274" s="12" t="s">
        <v>354</v>
      </c>
      <c r="D274" s="12">
        <v>6</v>
      </c>
      <c r="E274" s="12">
        <v>6</v>
      </c>
      <c r="F274" s="11">
        <v>102.83</v>
      </c>
      <c r="G274" s="14">
        <f t="shared" si="4"/>
        <v>616.98</v>
      </c>
      <c r="H274" s="19"/>
    </row>
    <row r="275" spans="1:8" ht="19.5" thickBot="1" x14ac:dyDescent="0.3">
      <c r="A275" s="11">
        <v>102.84</v>
      </c>
      <c r="B275" s="17" t="s">
        <v>11</v>
      </c>
      <c r="C275" s="12" t="s">
        <v>355</v>
      </c>
      <c r="D275" s="12">
        <v>3</v>
      </c>
      <c r="E275" s="12">
        <v>3</v>
      </c>
      <c r="F275" s="11">
        <v>102.84</v>
      </c>
      <c r="G275" s="14">
        <f t="shared" si="4"/>
        <v>308.52</v>
      </c>
      <c r="H275" s="19"/>
    </row>
    <row r="276" spans="1:8" ht="19.5" thickBot="1" x14ac:dyDescent="0.3">
      <c r="A276" s="11">
        <v>102.85</v>
      </c>
      <c r="B276" s="17" t="s">
        <v>11</v>
      </c>
      <c r="C276" s="12" t="s">
        <v>356</v>
      </c>
      <c r="D276" s="12">
        <v>1</v>
      </c>
      <c r="E276" s="12">
        <v>1</v>
      </c>
      <c r="F276" s="11">
        <v>102.85</v>
      </c>
      <c r="G276" s="14">
        <f t="shared" si="4"/>
        <v>102.85</v>
      </c>
      <c r="H276" s="19"/>
    </row>
    <row r="277" spans="1:8" ht="19.5" thickBot="1" x14ac:dyDescent="0.3">
      <c r="A277" s="11">
        <v>11.28</v>
      </c>
      <c r="B277" s="17" t="s">
        <v>11</v>
      </c>
      <c r="C277" s="12" t="s">
        <v>357</v>
      </c>
      <c r="D277" s="12">
        <v>7</v>
      </c>
      <c r="E277" s="12">
        <v>7</v>
      </c>
      <c r="F277" s="11">
        <v>11.28</v>
      </c>
      <c r="G277" s="14">
        <f t="shared" si="4"/>
        <v>78.959999999999994</v>
      </c>
      <c r="H277" s="19"/>
    </row>
    <row r="278" spans="1:8" ht="19.5" thickBot="1" x14ac:dyDescent="0.3">
      <c r="A278" s="11">
        <v>10.24</v>
      </c>
      <c r="B278" s="17" t="s">
        <v>11</v>
      </c>
      <c r="C278" s="12" t="s">
        <v>358</v>
      </c>
      <c r="D278" s="12">
        <v>27</v>
      </c>
      <c r="E278" s="12">
        <v>27</v>
      </c>
      <c r="F278" s="11">
        <v>10.24</v>
      </c>
      <c r="G278" s="14">
        <f t="shared" si="4"/>
        <v>276.48</v>
      </c>
      <c r="H278" s="19"/>
    </row>
    <row r="279" spans="1:8" ht="19.5" thickBot="1" x14ac:dyDescent="0.3">
      <c r="A279" s="11">
        <v>9.1999999999999993</v>
      </c>
      <c r="B279" s="17" t="s">
        <v>11</v>
      </c>
      <c r="C279" s="12" t="s">
        <v>359</v>
      </c>
      <c r="D279" s="12">
        <v>19</v>
      </c>
      <c r="E279" s="12">
        <v>19</v>
      </c>
      <c r="F279" s="11">
        <v>9.1999999999999993</v>
      </c>
      <c r="G279" s="14">
        <f t="shared" si="4"/>
        <v>174.79999999999998</v>
      </c>
      <c r="H279" s="19"/>
    </row>
    <row r="280" spans="1:8" ht="19.5" thickBot="1" x14ac:dyDescent="0.3">
      <c r="A280" s="11">
        <v>71.88</v>
      </c>
      <c r="B280" s="17" t="s">
        <v>11</v>
      </c>
      <c r="C280" s="12" t="s">
        <v>360</v>
      </c>
      <c r="D280" s="12">
        <v>1</v>
      </c>
      <c r="E280" s="12">
        <v>1</v>
      </c>
      <c r="F280" s="11">
        <v>71.88</v>
      </c>
      <c r="G280" s="14">
        <f t="shared" si="4"/>
        <v>71.88</v>
      </c>
      <c r="H280" s="19"/>
    </row>
    <row r="281" spans="1:8" ht="19.5" thickBot="1" x14ac:dyDescent="0.3">
      <c r="A281" s="11">
        <v>102.38</v>
      </c>
      <c r="B281" s="17" t="s">
        <v>11</v>
      </c>
      <c r="C281" s="12" t="s">
        <v>361</v>
      </c>
      <c r="D281" s="12">
        <v>4</v>
      </c>
      <c r="E281" s="12">
        <v>4</v>
      </c>
      <c r="F281" s="11">
        <v>102.38</v>
      </c>
      <c r="G281" s="14">
        <f t="shared" si="4"/>
        <v>409.52</v>
      </c>
      <c r="H281" s="19"/>
    </row>
    <row r="282" spans="1:8" ht="19.5" thickBot="1" x14ac:dyDescent="0.3">
      <c r="A282" s="11">
        <v>164.35</v>
      </c>
      <c r="B282" s="17" t="s">
        <v>11</v>
      </c>
      <c r="C282" s="12" t="s">
        <v>362</v>
      </c>
      <c r="D282" s="12">
        <v>8</v>
      </c>
      <c r="E282" s="12">
        <v>8</v>
      </c>
      <c r="F282" s="11">
        <v>164.35</v>
      </c>
      <c r="G282" s="14">
        <f t="shared" si="4"/>
        <v>1314.8</v>
      </c>
      <c r="H282" s="19"/>
    </row>
    <row r="283" spans="1:8" ht="19.5" thickBot="1" x14ac:dyDescent="0.3">
      <c r="A283" s="11">
        <v>164.43</v>
      </c>
      <c r="B283" s="17" t="s">
        <v>11</v>
      </c>
      <c r="C283" s="12" t="s">
        <v>363</v>
      </c>
      <c r="D283" s="12">
        <v>1</v>
      </c>
      <c r="E283" s="12">
        <v>1</v>
      </c>
      <c r="F283" s="11">
        <v>164.43</v>
      </c>
      <c r="G283" s="14">
        <f t="shared" si="4"/>
        <v>164.43</v>
      </c>
      <c r="H283" s="19"/>
    </row>
    <row r="284" spans="1:8" ht="19.5" thickBot="1" x14ac:dyDescent="0.3">
      <c r="A284" s="11">
        <v>75.25</v>
      </c>
      <c r="B284" s="17" t="s">
        <v>11</v>
      </c>
      <c r="C284" s="12" t="s">
        <v>364</v>
      </c>
      <c r="D284" s="12">
        <v>5</v>
      </c>
      <c r="E284" s="12">
        <v>5</v>
      </c>
      <c r="F284" s="11">
        <v>75.25</v>
      </c>
      <c r="G284" s="14">
        <f t="shared" si="4"/>
        <v>376.25</v>
      </c>
      <c r="H284" s="19"/>
    </row>
    <row r="285" spans="1:8" ht="19.5" thickBot="1" x14ac:dyDescent="0.3">
      <c r="A285" s="11">
        <v>102.9</v>
      </c>
      <c r="B285" s="17" t="s">
        <v>11</v>
      </c>
      <c r="C285" s="12" t="s">
        <v>365</v>
      </c>
      <c r="D285" s="12">
        <v>3</v>
      </c>
      <c r="E285" s="12">
        <v>3</v>
      </c>
      <c r="F285" s="11">
        <v>102.9</v>
      </c>
      <c r="G285" s="14">
        <f t="shared" si="4"/>
        <v>308.70000000000005</v>
      </c>
      <c r="H285" s="19"/>
    </row>
    <row r="286" spans="1:8" ht="19.5" thickBot="1" x14ac:dyDescent="0.3">
      <c r="A286" s="11">
        <v>81.63</v>
      </c>
      <c r="B286" s="17" t="s">
        <v>11</v>
      </c>
      <c r="C286" s="12" t="s">
        <v>366</v>
      </c>
      <c r="D286" s="12">
        <v>2</v>
      </c>
      <c r="E286" s="12">
        <v>2</v>
      </c>
      <c r="F286" s="11">
        <v>81.63</v>
      </c>
      <c r="G286" s="14">
        <f t="shared" si="4"/>
        <v>163.26</v>
      </c>
      <c r="H286" s="19"/>
    </row>
    <row r="287" spans="1:8" ht="19.5" thickBot="1" x14ac:dyDescent="0.3">
      <c r="A287" s="11">
        <v>81.7</v>
      </c>
      <c r="B287" s="17" t="s">
        <v>11</v>
      </c>
      <c r="C287" s="12" t="s">
        <v>367</v>
      </c>
      <c r="D287" s="12">
        <v>1</v>
      </c>
      <c r="E287" s="12">
        <v>1</v>
      </c>
      <c r="F287" s="11">
        <v>81.7</v>
      </c>
      <c r="G287" s="14">
        <f t="shared" si="4"/>
        <v>81.7</v>
      </c>
      <c r="H287" s="19"/>
    </row>
    <row r="288" spans="1:8" ht="19.5" thickBot="1" x14ac:dyDescent="0.3">
      <c r="A288" s="11">
        <v>92.04</v>
      </c>
      <c r="B288" s="17" t="s">
        <v>11</v>
      </c>
      <c r="C288" s="12" t="s">
        <v>368</v>
      </c>
      <c r="D288" s="12">
        <v>1</v>
      </c>
      <c r="E288" s="12">
        <v>1</v>
      </c>
      <c r="F288" s="11">
        <v>92.04</v>
      </c>
      <c r="G288" s="14">
        <f t="shared" si="4"/>
        <v>92.04</v>
      </c>
      <c r="H288" s="19"/>
    </row>
    <row r="289" spans="1:8" ht="19.5" thickBot="1" x14ac:dyDescent="0.3">
      <c r="A289" s="6">
        <v>40</v>
      </c>
      <c r="B289" s="16" t="s">
        <v>8</v>
      </c>
      <c r="C289" s="7" t="s">
        <v>369</v>
      </c>
      <c r="D289" s="7">
        <v>200</v>
      </c>
      <c r="E289" s="7">
        <v>200</v>
      </c>
      <c r="F289" s="6">
        <v>40</v>
      </c>
      <c r="G289" s="9">
        <f t="shared" si="4"/>
        <v>8000</v>
      </c>
      <c r="H289" s="18">
        <f>SUM(E289)</f>
        <v>200</v>
      </c>
    </row>
    <row r="290" spans="1:8" x14ac:dyDescent="0.25">
      <c r="B290" s="22"/>
      <c r="C290" s="22"/>
      <c r="D290" s="22"/>
      <c r="E290" s="22"/>
      <c r="F290" s="22"/>
      <c r="G290" s="22"/>
      <c r="H290" s="22"/>
    </row>
    <row r="291" spans="1:8" x14ac:dyDescent="0.25">
      <c r="B291" s="22"/>
      <c r="C291" s="22"/>
      <c r="D291" s="22"/>
      <c r="E291" s="22"/>
      <c r="F291" s="22"/>
      <c r="G291" s="22"/>
      <c r="H291" s="22"/>
    </row>
    <row r="292" spans="1:8" ht="18.75" x14ac:dyDescent="0.25">
      <c r="B292" s="23"/>
      <c r="C292" s="23"/>
      <c r="D292" s="23">
        <f>SUM(D1:D291)</f>
        <v>16085</v>
      </c>
      <c r="E292" s="23">
        <f>SUM(E1:E291)</f>
        <v>16085</v>
      </c>
      <c r="F292" s="23"/>
      <c r="G292" s="24">
        <f>SUM(G1:G291)</f>
        <v>256086.35000000009</v>
      </c>
      <c r="H292" s="23">
        <f>SUM(H1:H291)</f>
        <v>16085</v>
      </c>
    </row>
  </sheetData>
  <conditionalFormatting sqref="F1:F289">
    <cfRule type="duplicateValues" dxfId="2" priority="3"/>
  </conditionalFormatting>
  <conditionalFormatting sqref="C1:C289">
    <cfRule type="duplicateValues" dxfId="1" priority="2"/>
  </conditionalFormatting>
  <conditionalFormatting sqref="A1:A28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table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bureau</dc:creator>
  <cp:lastModifiedBy>Principal</cp:lastModifiedBy>
  <dcterms:created xsi:type="dcterms:W3CDTF">2019-05-17T10:19:17Z</dcterms:created>
  <dcterms:modified xsi:type="dcterms:W3CDTF">2019-05-17T16:05:15Z</dcterms:modified>
</cp:coreProperties>
</file>