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rance Hébert\Desktop\"/>
    </mc:Choice>
  </mc:AlternateContent>
  <xr:revisionPtr revIDLastSave="0" documentId="10_ncr:0_{26168D02-16DD-44C5-98A3-275164799FB7}" xr6:coauthVersionLast="43" xr6:coauthVersionMax="43" xr10:uidLastSave="{00000000-0000-0000-0000-000000000000}"/>
  <bookViews>
    <workbookView xWindow="-120" yWindow="-120" windowWidth="29040" windowHeight="15840" xr2:uid="{866DDE58-B5A9-46F1-99DB-977F3C245B56}"/>
  </bookViews>
  <sheets>
    <sheet name="test" sheetId="1" r:id="rId1"/>
  </sheets>
  <definedNames>
    <definedName name="_xlnm._FilterDatabase" localSheetId="0" hidden="1">test!$AD$4:$AD$26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26" i="1" l="1"/>
  <c r="AA26" i="1"/>
  <c r="Z26" i="1"/>
  <c r="AC26" i="1" s="1"/>
  <c r="X26" i="1"/>
  <c r="S26" i="1"/>
  <c r="N26" i="1"/>
  <c r="I26" i="1"/>
  <c r="AB24" i="1"/>
  <c r="AC24" i="1" s="1"/>
  <c r="AA24" i="1"/>
  <c r="Z24" i="1"/>
  <c r="X24" i="1"/>
  <c r="S24" i="1"/>
  <c r="N24" i="1"/>
  <c r="I24" i="1"/>
  <c r="AB22" i="1"/>
  <c r="AA22" i="1"/>
  <c r="Z22" i="1"/>
  <c r="AC22" i="1" s="1"/>
  <c r="X22" i="1"/>
  <c r="S22" i="1"/>
  <c r="N22" i="1"/>
  <c r="I22" i="1"/>
  <c r="AC20" i="1"/>
  <c r="AB20" i="1"/>
  <c r="AA20" i="1"/>
  <c r="Z20" i="1"/>
  <c r="X20" i="1"/>
  <c r="S20" i="1"/>
  <c r="N20" i="1"/>
  <c r="I20" i="1"/>
  <c r="AB18" i="1"/>
  <c r="AA18" i="1"/>
  <c r="Z18" i="1"/>
  <c r="AC18" i="1" s="1"/>
  <c r="X18" i="1"/>
  <c r="S18" i="1"/>
  <c r="N18" i="1"/>
  <c r="I18" i="1"/>
  <c r="AB16" i="1"/>
  <c r="AA16" i="1"/>
  <c r="AC16" i="1" s="1"/>
  <c r="Z16" i="1"/>
  <c r="X16" i="1"/>
  <c r="S16" i="1"/>
  <c r="N16" i="1"/>
  <c r="I16" i="1"/>
  <c r="AB14" i="1"/>
  <c r="AA14" i="1"/>
  <c r="Z14" i="1"/>
  <c r="AC14" i="1" s="1"/>
  <c r="X14" i="1"/>
  <c r="S14" i="1"/>
  <c r="N14" i="1"/>
  <c r="I14" i="1"/>
  <c r="AC12" i="1"/>
  <c r="AB12" i="1"/>
  <c r="AA12" i="1"/>
  <c r="Z12" i="1"/>
  <c r="X12" i="1"/>
  <c r="S12" i="1"/>
  <c r="N12" i="1"/>
  <c r="I12" i="1"/>
  <c r="AB10" i="1"/>
  <c r="AA10" i="1"/>
  <c r="Z10" i="1"/>
  <c r="AC10" i="1" s="1"/>
  <c r="X10" i="1"/>
  <c r="S10" i="1"/>
  <c r="N10" i="1"/>
  <c r="I10" i="1"/>
  <c r="AB8" i="1"/>
  <c r="AA8" i="1"/>
  <c r="Z8" i="1"/>
  <c r="AC8" i="1" s="1"/>
  <c r="X8" i="1"/>
  <c r="S8" i="1"/>
  <c r="N8" i="1"/>
  <c r="I8" i="1"/>
  <c r="AB6" i="1"/>
  <c r="AA6" i="1"/>
  <c r="Z6" i="1"/>
  <c r="AC6" i="1" s="1"/>
  <c r="X6" i="1"/>
  <c r="S6" i="1"/>
  <c r="N6" i="1"/>
  <c r="I6" i="1"/>
  <c r="AC4" i="1"/>
  <c r="AB4" i="1"/>
  <c r="AA4" i="1"/>
  <c r="Z4" i="1"/>
  <c r="X4" i="1"/>
  <c r="S4" i="1"/>
  <c r="N4" i="1"/>
  <c r="I4" i="1"/>
  <c r="AD6" i="1" l="1"/>
  <c r="AC30" i="1"/>
  <c r="AD16" i="1" s="1"/>
  <c r="AA38" i="1"/>
  <c r="AD4" i="1"/>
  <c r="AA39" i="1"/>
  <c r="AC31" i="1"/>
  <c r="AD24" i="1" s="1"/>
  <c r="AC32" i="1"/>
  <c r="AC33" i="1"/>
  <c r="AA35" i="1"/>
  <c r="AA36" i="1"/>
  <c r="AD12" i="1" l="1"/>
  <c r="AD10" i="1"/>
  <c r="AD22" i="1"/>
  <c r="AD20" i="1"/>
  <c r="AD18" i="1"/>
  <c r="AD14" i="1"/>
  <c r="AD26" i="1"/>
  <c r="AD8" i="1"/>
</calcChain>
</file>

<file path=xl/sharedStrings.xml><?xml version="1.0" encoding="utf-8"?>
<sst xmlns="http://schemas.openxmlformats.org/spreadsheetml/2006/main" count="54" uniqueCount="35">
  <si>
    <t>grille de pointage coupe FC 2019</t>
  </si>
  <si>
    <t>3 meilleures parties sur 5</t>
  </si>
  <si>
    <t xml:space="preserve">noms </t>
  </si>
  <si>
    <t>pointage</t>
  </si>
  <si>
    <t>position</t>
  </si>
  <si>
    <t>Points</t>
  </si>
  <si>
    <t>$</t>
  </si>
  <si>
    <t>Cumul</t>
  </si>
  <si>
    <t>points</t>
  </si>
  <si>
    <t>Total points</t>
  </si>
  <si>
    <t>Nom 1</t>
  </si>
  <si>
    <t>Nom 2</t>
  </si>
  <si>
    <t>Nom 3</t>
  </si>
  <si>
    <t>Nom 4</t>
  </si>
  <si>
    <t>Nom 5</t>
  </si>
  <si>
    <t>Nom 6</t>
  </si>
  <si>
    <t>Nom 7</t>
  </si>
  <si>
    <t>Nom 8</t>
  </si>
  <si>
    <t>Nom 9</t>
  </si>
  <si>
    <t>Nom 10</t>
  </si>
  <si>
    <t>Nom 11</t>
  </si>
  <si>
    <t>Nom 12</t>
  </si>
  <si>
    <t>Nom 13</t>
  </si>
  <si>
    <t>Nom 14</t>
  </si>
  <si>
    <t>Nom 15</t>
  </si>
  <si>
    <t>Nom 16</t>
  </si>
  <si>
    <t>Nom 17</t>
  </si>
  <si>
    <t>Nom 18</t>
  </si>
  <si>
    <t>Nom 19</t>
  </si>
  <si>
    <t>Nom 20</t>
  </si>
  <si>
    <t>Nom 21</t>
  </si>
  <si>
    <t>Nom 22</t>
  </si>
  <si>
    <t>Nom 23</t>
  </si>
  <si>
    <t>Nom 24</t>
  </si>
  <si>
    <t>équipes gagnantes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</si>
</sst>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444444"/>
      <name val="Arial"/>
      <family val="2"/>
    </font>
    <font>
      <sz val="10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/>
    <xf numFmtId="16" fontId="0" fillId="2" borderId="3" xfId="0" applyNumberFormat="1" applyFill="1" applyBorder="1" applyAlignment="1">
      <alignment horizontal="center"/>
    </xf>
    <xf numFmtId="16" fontId="0" fillId="2" borderId="4" xfId="0" applyNumberFormat="1" applyFill="1" applyBorder="1" applyAlignment="1">
      <alignment horizontal="center"/>
    </xf>
    <xf numFmtId="16" fontId="0" fillId="2" borderId="4" xfId="0" applyNumberFormat="1" applyFill="1" applyBorder="1" applyAlignment="1">
      <alignment horizontal="center"/>
    </xf>
    <xf numFmtId="16" fontId="0" fillId="2" borderId="5" xfId="0" applyNumberFormat="1" applyFill="1" applyBorder="1" applyAlignment="1">
      <alignment horizontal="center"/>
    </xf>
    <xf numFmtId="16" fontId="0" fillId="3" borderId="3" xfId="0" applyNumberFormat="1" applyFill="1" applyBorder="1" applyAlignment="1">
      <alignment horizontal="center"/>
    </xf>
    <xf numFmtId="16" fontId="0" fillId="3" borderId="4" xfId="0" applyNumberFormat="1" applyFill="1" applyBorder="1" applyAlignment="1">
      <alignment horizontal="center"/>
    </xf>
    <xf numFmtId="16" fontId="0" fillId="3" borderId="6" xfId="0" applyNumberFormat="1" applyFill="1" applyBorder="1" applyAlignment="1">
      <alignment horizontal="center"/>
    </xf>
    <xf numFmtId="16" fontId="0" fillId="3" borderId="5" xfId="0" applyNumberFormat="1" applyFill="1" applyBorder="1" applyAlignment="1">
      <alignment horizontal="center"/>
    </xf>
    <xf numFmtId="16" fontId="0" fillId="4" borderId="3" xfId="0" applyNumberFormat="1" applyFill="1" applyBorder="1" applyAlignment="1">
      <alignment horizontal="center"/>
    </xf>
    <xf numFmtId="16" fontId="0" fillId="4" borderId="4" xfId="0" applyNumberFormat="1" applyFill="1" applyBorder="1" applyAlignment="1">
      <alignment horizontal="center"/>
    </xf>
    <xf numFmtId="16" fontId="0" fillId="4" borderId="6" xfId="0" applyNumberFormat="1" applyFill="1" applyBorder="1" applyAlignment="1">
      <alignment horizontal="center"/>
    </xf>
    <xf numFmtId="16" fontId="0" fillId="4" borderId="5" xfId="0" applyNumberFormat="1" applyFill="1" applyBorder="1" applyAlignment="1">
      <alignment horizontal="center"/>
    </xf>
    <xf numFmtId="16" fontId="0" fillId="5" borderId="3" xfId="0" applyNumberFormat="1" applyFill="1" applyBorder="1" applyAlignment="1">
      <alignment horizontal="center"/>
    </xf>
    <xf numFmtId="16" fontId="0" fillId="5" borderId="4" xfId="0" applyNumberFormat="1" applyFill="1" applyBorder="1" applyAlignment="1">
      <alignment horizontal="center"/>
    </xf>
    <xf numFmtId="16" fontId="0" fillId="5" borderId="6" xfId="0" applyNumberFormat="1" applyFill="1" applyBorder="1" applyAlignment="1">
      <alignment horizontal="center"/>
    </xf>
    <xf numFmtId="16" fontId="0" fillId="5" borderId="5" xfId="0" applyNumberFormat="1" applyFill="1" applyBorder="1" applyAlignment="1">
      <alignment horizontal="center"/>
    </xf>
    <xf numFmtId="16" fontId="0" fillId="6" borderId="3" xfId="0" applyNumberFormat="1" applyFill="1" applyBorder="1" applyAlignment="1">
      <alignment horizontal="center"/>
    </xf>
    <xf numFmtId="16" fontId="0" fillId="6" borderId="4" xfId="0" applyNumberFormat="1" applyFill="1" applyBorder="1" applyAlignment="1">
      <alignment horizontal="center"/>
    </xf>
    <xf numFmtId="16" fontId="0" fillId="6" borderId="6" xfId="0" applyNumberFormat="1" applyFill="1" applyBorder="1" applyAlignment="1">
      <alignment horizontal="center"/>
    </xf>
    <xf numFmtId="16" fontId="0" fillId="6" borderId="7" xfId="0" applyNumberForma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" fillId="0" borderId="8" xfId="0" applyFont="1" applyBorder="1"/>
    <xf numFmtId="16" fontId="0" fillId="2" borderId="9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3" fillId="7" borderId="0" xfId="0" applyFont="1" applyFill="1"/>
    <xf numFmtId="0" fontId="0" fillId="7" borderId="12" xfId="0" applyFill="1" applyBorder="1" applyAlignment="1">
      <alignment horizontal="center"/>
    </xf>
    <xf numFmtId="0" fontId="0" fillId="0" borderId="13" xfId="0" applyBorder="1"/>
    <xf numFmtId="0" fontId="0" fillId="0" borderId="9" xfId="0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8" borderId="22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39" xfId="0" applyFill="1" applyBorder="1" applyAlignment="1">
      <alignment horizontal="center"/>
    </xf>
    <xf numFmtId="0" fontId="0" fillId="8" borderId="40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0" borderId="1" xfId="0" applyBorder="1"/>
    <xf numFmtId="0" fontId="0" fillId="0" borderId="41" xfId="0" applyBorder="1"/>
    <xf numFmtId="0" fontId="0" fillId="0" borderId="0" xfId="0" applyBorder="1"/>
    <xf numFmtId="0" fontId="0" fillId="0" borderId="36" xfId="0" applyBorder="1"/>
    <xf numFmtId="0" fontId="0" fillId="0" borderId="37" xfId="0" applyBorder="1"/>
    <xf numFmtId="0" fontId="0" fillId="0" borderId="42" xfId="0" applyBorder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052DE-47D1-44F6-82D6-B19970D09893}">
  <dimension ref="A1:AE39"/>
  <sheetViews>
    <sheetView tabSelected="1" topLeftCell="A5" workbookViewId="0">
      <selection activeCell="AA35" sqref="AA35"/>
    </sheetView>
  </sheetViews>
  <sheetFormatPr baseColWidth="10" defaultRowHeight="15" x14ac:dyDescent="0.25"/>
  <cols>
    <col min="1" max="1" width="23.42578125" customWidth="1"/>
    <col min="3" max="3" width="7.5703125" bestFit="1" customWidth="1"/>
    <col min="4" max="4" width="7.5703125" customWidth="1"/>
    <col min="5" max="5" width="6.140625" customWidth="1"/>
    <col min="7" max="8" width="8.28515625" customWidth="1"/>
    <col min="9" max="9" width="5.85546875" customWidth="1"/>
    <col min="10" max="10" width="6.140625" customWidth="1"/>
    <col min="12" max="13" width="7.28515625" customWidth="1"/>
    <col min="14" max="15" width="6.5703125" customWidth="1"/>
    <col min="17" max="18" width="7.42578125" customWidth="1"/>
    <col min="19" max="20" width="7" customWidth="1"/>
    <col min="22" max="23" width="7.42578125" customWidth="1"/>
    <col min="24" max="25" width="6.42578125" customWidth="1"/>
    <col min="26" max="28" width="10.5703125" customWidth="1"/>
    <col min="29" max="29" width="11.42578125" bestFit="1" customWidth="1"/>
    <col min="30" max="30" width="11.42578125" customWidth="1"/>
  </cols>
  <sheetData>
    <row r="1" spans="1:31" ht="19.5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25">
      <c r="A2" s="3"/>
      <c r="B2" s="4">
        <v>43609</v>
      </c>
      <c r="C2" s="5"/>
      <c r="D2" s="6"/>
      <c r="E2" s="7"/>
      <c r="F2" s="8">
        <v>43630</v>
      </c>
      <c r="G2" s="9"/>
      <c r="H2" s="9"/>
      <c r="I2" s="10"/>
      <c r="J2" s="11"/>
      <c r="K2" s="12">
        <v>43658</v>
      </c>
      <c r="L2" s="13"/>
      <c r="M2" s="13"/>
      <c r="N2" s="14"/>
      <c r="O2" s="15"/>
      <c r="P2" s="16">
        <v>43693</v>
      </c>
      <c r="Q2" s="17"/>
      <c r="R2" s="17"/>
      <c r="S2" s="18"/>
      <c r="T2" s="19"/>
      <c r="U2" s="20">
        <v>43721</v>
      </c>
      <c r="V2" s="21"/>
      <c r="W2" s="21"/>
      <c r="X2" s="22"/>
      <c r="Y2" s="23"/>
      <c r="Z2" s="24" t="s">
        <v>1</v>
      </c>
      <c r="AA2" s="24"/>
      <c r="AB2" s="24"/>
      <c r="AC2" s="24"/>
      <c r="AD2" s="24"/>
      <c r="AE2" s="25"/>
    </row>
    <row r="3" spans="1:31" x14ac:dyDescent="0.25">
      <c r="A3" s="26" t="s">
        <v>2</v>
      </c>
      <c r="B3" s="27" t="s">
        <v>3</v>
      </c>
      <c r="C3" s="28" t="s">
        <v>4</v>
      </c>
      <c r="D3" s="29" t="s">
        <v>5</v>
      </c>
      <c r="E3" s="30" t="s">
        <v>6</v>
      </c>
      <c r="F3" s="31" t="s">
        <v>3</v>
      </c>
      <c r="G3" s="32" t="s">
        <v>4</v>
      </c>
      <c r="H3" s="32" t="s">
        <v>5</v>
      </c>
      <c r="I3" s="32" t="s">
        <v>7</v>
      </c>
      <c r="J3" s="33" t="s">
        <v>6</v>
      </c>
      <c r="K3" s="34" t="s">
        <v>3</v>
      </c>
      <c r="L3" s="35" t="s">
        <v>4</v>
      </c>
      <c r="M3" s="35" t="s">
        <v>5</v>
      </c>
      <c r="N3" s="35" t="s">
        <v>7</v>
      </c>
      <c r="O3" s="36" t="s">
        <v>6</v>
      </c>
      <c r="P3" s="37" t="s">
        <v>3</v>
      </c>
      <c r="Q3" s="38" t="s">
        <v>4</v>
      </c>
      <c r="R3" s="38" t="s">
        <v>8</v>
      </c>
      <c r="S3" s="38" t="s">
        <v>7</v>
      </c>
      <c r="T3" s="39" t="s">
        <v>6</v>
      </c>
      <c r="U3" s="40" t="s">
        <v>3</v>
      </c>
      <c r="V3" s="41" t="s">
        <v>4</v>
      </c>
      <c r="W3" s="41" t="s">
        <v>8</v>
      </c>
      <c r="X3" s="41" t="s">
        <v>7</v>
      </c>
      <c r="Y3" s="42" t="s">
        <v>6</v>
      </c>
      <c r="Z3" s="43"/>
      <c r="AA3" s="43"/>
      <c r="AB3" s="44"/>
      <c r="AC3" s="44" t="s">
        <v>9</v>
      </c>
      <c r="AD3" s="44"/>
      <c r="AE3" s="45" t="s">
        <v>6</v>
      </c>
    </row>
    <row r="4" spans="1:31" x14ac:dyDescent="0.25">
      <c r="A4" s="46" t="s">
        <v>10</v>
      </c>
      <c r="B4" s="47">
        <v>69</v>
      </c>
      <c r="C4" s="48">
        <v>1</v>
      </c>
      <c r="D4" s="49">
        <v>100</v>
      </c>
      <c r="E4" s="50">
        <v>120</v>
      </c>
      <c r="F4" s="51"/>
      <c r="G4" s="52"/>
      <c r="H4" s="53">
        <v>100</v>
      </c>
      <c r="I4" s="52">
        <f>D4+H4</f>
        <v>200</v>
      </c>
      <c r="J4" s="50"/>
      <c r="K4" s="51"/>
      <c r="L4" s="52"/>
      <c r="M4" s="53">
        <v>20</v>
      </c>
      <c r="N4" s="53">
        <f>D4+H4+M4</f>
        <v>220</v>
      </c>
      <c r="O4" s="54"/>
      <c r="P4" s="55"/>
      <c r="Q4" s="52"/>
      <c r="R4" s="53">
        <v>80</v>
      </c>
      <c r="S4" s="53">
        <f>D4+H4+M4+R4</f>
        <v>300</v>
      </c>
      <c r="T4" s="54"/>
      <c r="U4" s="51"/>
      <c r="V4" s="52"/>
      <c r="W4" s="53">
        <v>20</v>
      </c>
      <c r="X4" s="53">
        <f>D4+H4+M4+R4+W4</f>
        <v>320</v>
      </c>
      <c r="Y4" s="54"/>
      <c r="Z4" s="51">
        <f>LARGE((D4,H4,M4,R4,W4),1)</f>
        <v>100</v>
      </c>
      <c r="AA4" s="56">
        <f>LARGE((D4,H4,M4,R4,W4),2)</f>
        <v>100</v>
      </c>
      <c r="AB4" s="56">
        <f>LARGE((D4,H4,M4,R4,W4),3)</f>
        <v>80</v>
      </c>
      <c r="AC4" s="57">
        <f>Z4+AA4+AB4</f>
        <v>280</v>
      </c>
      <c r="AD4" s="53">
        <f>RANK(AC4,AC4:AC27)</f>
        <v>1</v>
      </c>
      <c r="AE4" s="54"/>
    </row>
    <row r="5" spans="1:31" x14ac:dyDescent="0.25">
      <c r="A5" s="58" t="s">
        <v>11</v>
      </c>
      <c r="B5" s="47"/>
      <c r="C5" s="59"/>
      <c r="D5" s="60"/>
      <c r="E5" s="61"/>
      <c r="F5" s="62"/>
      <c r="G5" s="63"/>
      <c r="H5" s="64"/>
      <c r="I5" s="63"/>
      <c r="J5" s="61"/>
      <c r="K5" s="62"/>
      <c r="L5" s="63"/>
      <c r="M5" s="64"/>
      <c r="N5" s="64"/>
      <c r="O5" s="65"/>
      <c r="P5" s="66"/>
      <c r="Q5" s="63"/>
      <c r="R5" s="64"/>
      <c r="S5" s="64"/>
      <c r="T5" s="65"/>
      <c r="U5" s="62"/>
      <c r="V5" s="63"/>
      <c r="W5" s="64"/>
      <c r="X5" s="64"/>
      <c r="Y5" s="65"/>
      <c r="Z5" s="67"/>
      <c r="AA5" s="68"/>
      <c r="AB5" s="68"/>
      <c r="AC5" s="69"/>
      <c r="AD5" s="64"/>
      <c r="AE5" s="70"/>
    </row>
    <row r="6" spans="1:31" x14ac:dyDescent="0.25">
      <c r="A6" s="46" t="s">
        <v>12</v>
      </c>
      <c r="B6" s="47">
        <v>80</v>
      </c>
      <c r="C6" s="52"/>
      <c r="D6" s="53"/>
      <c r="E6" s="50"/>
      <c r="F6" s="51"/>
      <c r="G6" s="52"/>
      <c r="H6" s="53">
        <v>20</v>
      </c>
      <c r="I6" s="52">
        <f>D6+H6</f>
        <v>20</v>
      </c>
      <c r="J6" s="50"/>
      <c r="K6" s="51"/>
      <c r="L6" s="52"/>
      <c r="M6" s="53">
        <v>40</v>
      </c>
      <c r="N6" s="53">
        <f>D6+H6+M6</f>
        <v>60</v>
      </c>
      <c r="O6" s="54"/>
      <c r="P6" s="55"/>
      <c r="Q6" s="52"/>
      <c r="R6" s="53"/>
      <c r="S6" s="53">
        <f>D6+H6+M6+R6</f>
        <v>60</v>
      </c>
      <c r="T6" s="54"/>
      <c r="U6" s="51"/>
      <c r="V6" s="52"/>
      <c r="W6" s="53"/>
      <c r="X6" s="53">
        <f>D6+H6+M6+R6+W6</f>
        <v>60</v>
      </c>
      <c r="Y6" s="54"/>
      <c r="Z6" s="51">
        <f>LARGE((D6,H6,M6,R7,W7),1)</f>
        <v>60</v>
      </c>
      <c r="AA6" s="56">
        <f>LARGE((D6,H6,M6,R7,W7),2)</f>
        <v>40</v>
      </c>
      <c r="AB6" s="56">
        <f>LARGE((D6,H6,M6,R7,W7),3)</f>
        <v>20</v>
      </c>
      <c r="AC6" s="57">
        <f>Z6+AA6+AB6</f>
        <v>120</v>
      </c>
      <c r="AD6" s="53">
        <f>RANK(AC6,AC6:AC29)</f>
        <v>5</v>
      </c>
      <c r="AE6" s="54"/>
    </row>
    <row r="7" spans="1:31" x14ac:dyDescent="0.25">
      <c r="A7" s="58" t="s">
        <v>13</v>
      </c>
      <c r="B7" s="47"/>
      <c r="C7" s="63"/>
      <c r="D7" s="64"/>
      <c r="E7" s="61"/>
      <c r="F7" s="62"/>
      <c r="G7" s="63"/>
      <c r="H7" s="64"/>
      <c r="I7" s="63"/>
      <c r="J7" s="61"/>
      <c r="K7" s="62"/>
      <c r="L7" s="63"/>
      <c r="M7" s="64"/>
      <c r="N7" s="64"/>
      <c r="O7" s="65"/>
      <c r="P7" s="66"/>
      <c r="Q7" s="63"/>
      <c r="R7" s="64">
        <v>60</v>
      </c>
      <c r="S7" s="64"/>
      <c r="T7" s="71"/>
      <c r="U7" s="62"/>
      <c r="V7" s="63"/>
      <c r="W7" s="64">
        <v>20</v>
      </c>
      <c r="X7" s="64"/>
      <c r="Y7" s="65"/>
      <c r="Z7" s="67"/>
      <c r="AA7" s="68"/>
      <c r="AB7" s="68"/>
      <c r="AC7" s="69"/>
      <c r="AD7" s="64"/>
      <c r="AE7" s="70"/>
    </row>
    <row r="8" spans="1:31" x14ac:dyDescent="0.25">
      <c r="A8" s="46" t="s">
        <v>14</v>
      </c>
      <c r="B8" s="47">
        <v>70</v>
      </c>
      <c r="C8" s="48">
        <v>2</v>
      </c>
      <c r="D8" s="49">
        <v>80</v>
      </c>
      <c r="E8" s="50">
        <v>70</v>
      </c>
      <c r="F8" s="51"/>
      <c r="G8" s="52"/>
      <c r="H8" s="53"/>
      <c r="I8" s="52">
        <f>D8+H8</f>
        <v>80</v>
      </c>
      <c r="J8" s="50"/>
      <c r="K8" s="51"/>
      <c r="L8" s="52"/>
      <c r="M8" s="53"/>
      <c r="N8" s="53">
        <f>D8+H8+M8</f>
        <v>80</v>
      </c>
      <c r="O8" s="54"/>
      <c r="P8" s="55"/>
      <c r="Q8" s="52"/>
      <c r="R8" s="53"/>
      <c r="S8" s="53">
        <f t="shared" ref="S8" si="0">D8+H8+M8+R8</f>
        <v>80</v>
      </c>
      <c r="T8" s="54"/>
      <c r="U8" s="51"/>
      <c r="V8" s="52"/>
      <c r="W8" s="53"/>
      <c r="X8" s="53">
        <f t="shared" ref="X8" si="1">D8+H8+M8+R8+W8</f>
        <v>80</v>
      </c>
      <c r="Y8" s="54"/>
      <c r="Z8" s="51">
        <f>LARGE((D8,H8,M8,R9,W9),1)</f>
        <v>80</v>
      </c>
      <c r="AA8" s="56">
        <f>LARGE((D8,H8,M8,R9,W9),2)</f>
        <v>20</v>
      </c>
      <c r="AB8" s="56">
        <f>LARGE((D8,H8,M8,R9,W9),3)</f>
        <v>20</v>
      </c>
      <c r="AC8" s="57">
        <f>Z8+AA8+AB8</f>
        <v>120</v>
      </c>
      <c r="AD8" s="53">
        <f>RANK(AC8,AC8:AC31)</f>
        <v>7</v>
      </c>
      <c r="AE8" s="54"/>
    </row>
    <row r="9" spans="1:31" x14ac:dyDescent="0.25">
      <c r="A9" s="58" t="s">
        <v>15</v>
      </c>
      <c r="B9" s="47"/>
      <c r="C9" s="59"/>
      <c r="D9" s="60"/>
      <c r="E9" s="61"/>
      <c r="F9" s="62"/>
      <c r="G9" s="63"/>
      <c r="H9" s="64"/>
      <c r="I9" s="63"/>
      <c r="J9" s="61"/>
      <c r="K9" s="62"/>
      <c r="L9" s="63"/>
      <c r="M9" s="64"/>
      <c r="N9" s="64"/>
      <c r="O9" s="65"/>
      <c r="P9" s="66"/>
      <c r="Q9" s="63"/>
      <c r="R9" s="64">
        <v>20</v>
      </c>
      <c r="S9" s="64"/>
      <c r="T9" s="65"/>
      <c r="U9" s="62"/>
      <c r="V9" s="63"/>
      <c r="W9" s="64">
        <v>20</v>
      </c>
      <c r="X9" s="64"/>
      <c r="Y9" s="65"/>
      <c r="Z9" s="67"/>
      <c r="AA9" s="68"/>
      <c r="AB9" s="68"/>
      <c r="AC9" s="69"/>
      <c r="AD9" s="64"/>
      <c r="AE9" s="70"/>
    </row>
    <row r="10" spans="1:31" x14ac:dyDescent="0.25">
      <c r="A10" s="46" t="s">
        <v>16</v>
      </c>
      <c r="B10" s="55">
        <v>72</v>
      </c>
      <c r="C10" s="52"/>
      <c r="D10" s="53">
        <v>0</v>
      </c>
      <c r="E10" s="50"/>
      <c r="F10" s="51"/>
      <c r="G10" s="52"/>
      <c r="H10" s="53"/>
      <c r="I10" s="52">
        <f>D10+H10</f>
        <v>0</v>
      </c>
      <c r="J10" s="50"/>
      <c r="K10" s="51"/>
      <c r="L10" s="52"/>
      <c r="M10" s="53">
        <v>60</v>
      </c>
      <c r="N10" s="53">
        <f>D10+H10+M10</f>
        <v>60</v>
      </c>
      <c r="O10" s="54"/>
      <c r="P10" s="55"/>
      <c r="Q10" s="52"/>
      <c r="R10" s="53"/>
      <c r="S10" s="53">
        <f t="shared" ref="S10" si="2">D10+H10+M10+R10</f>
        <v>60</v>
      </c>
      <c r="T10" s="54"/>
      <c r="U10" s="51"/>
      <c r="V10" s="52"/>
      <c r="W10" s="53">
        <v>80</v>
      </c>
      <c r="X10" s="53">
        <f t="shared" ref="X10" si="3">D10+H10+M10+R10+W10</f>
        <v>140</v>
      </c>
      <c r="Y10" s="54"/>
      <c r="Z10" s="51">
        <f>LARGE((D10,H10,M10,R11,W11),1)</f>
        <v>60</v>
      </c>
      <c r="AA10" s="56">
        <f>LARGE((D10,H10,M10,R11,W11),2)</f>
        <v>0</v>
      </c>
      <c r="AB10" s="56">
        <f>LARGE((D10,H10,M10,R11,W11),3)</f>
        <v>0</v>
      </c>
      <c r="AC10" s="57">
        <f>Z10+AA10+AB10</f>
        <v>60</v>
      </c>
      <c r="AD10" s="53">
        <f>RANK(AC10,AC10:AC33)</f>
        <v>13</v>
      </c>
      <c r="AE10" s="54"/>
    </row>
    <row r="11" spans="1:31" x14ac:dyDescent="0.25">
      <c r="A11" s="58" t="s">
        <v>17</v>
      </c>
      <c r="B11" s="66"/>
      <c r="C11" s="72"/>
      <c r="D11" s="64"/>
      <c r="E11" s="61"/>
      <c r="F11" s="67"/>
      <c r="G11" s="72"/>
      <c r="H11" s="64"/>
      <c r="I11" s="63"/>
      <c r="J11" s="61"/>
      <c r="K11" s="67"/>
      <c r="L11" s="72"/>
      <c r="M11" s="64"/>
      <c r="N11" s="64"/>
      <c r="O11" s="65"/>
      <c r="P11" s="66"/>
      <c r="Q11" s="72"/>
      <c r="R11" s="64">
        <v>0</v>
      </c>
      <c r="S11" s="64"/>
      <c r="T11" s="65"/>
      <c r="U11" s="67"/>
      <c r="V11" s="72"/>
      <c r="W11" s="64">
        <v>0</v>
      </c>
      <c r="X11" s="64"/>
      <c r="Y11" s="65"/>
      <c r="Z11" s="67"/>
      <c r="AA11" s="68"/>
      <c r="AB11" s="68"/>
      <c r="AC11" s="69"/>
      <c r="AD11" s="64"/>
      <c r="AE11" s="70"/>
    </row>
    <row r="12" spans="1:31" x14ac:dyDescent="0.25">
      <c r="A12" s="46" t="s">
        <v>18</v>
      </c>
      <c r="B12" s="55">
        <v>76</v>
      </c>
      <c r="C12" s="53"/>
      <c r="D12" s="53">
        <v>0</v>
      </c>
      <c r="E12" s="50"/>
      <c r="F12" s="55"/>
      <c r="G12" s="53"/>
      <c r="H12" s="53">
        <v>80</v>
      </c>
      <c r="I12" s="52">
        <f>D12+H12</f>
        <v>80</v>
      </c>
      <c r="J12" s="50"/>
      <c r="K12" s="55"/>
      <c r="L12" s="53"/>
      <c r="M12" s="53"/>
      <c r="N12" s="53">
        <f>D12+H12+M12</f>
        <v>80</v>
      </c>
      <c r="O12" s="54"/>
      <c r="P12" s="55"/>
      <c r="Q12" s="53"/>
      <c r="R12" s="53"/>
      <c r="S12" s="53">
        <f t="shared" ref="S12" si="4">D12+H12+M12+R12</f>
        <v>80</v>
      </c>
      <c r="T12" s="54"/>
      <c r="U12" s="55"/>
      <c r="V12" s="53"/>
      <c r="W12" s="53">
        <v>100</v>
      </c>
      <c r="X12" s="53">
        <f t="shared" ref="X12" si="5">D12+H12+M12+R12+W12</f>
        <v>180</v>
      </c>
      <c r="Y12" s="54"/>
      <c r="Z12" s="51">
        <f>LARGE((D12,H12,M12,R13,W13),1)</f>
        <v>80</v>
      </c>
      <c r="AA12" s="56">
        <f>LARGE((D12,H12,M12,R13,W13),2)</f>
        <v>20</v>
      </c>
      <c r="AB12" s="56">
        <f>LARGE((D12,H12,M12,R13,W13),3)</f>
        <v>0</v>
      </c>
      <c r="AC12" s="57">
        <f>Z12+AA12+AB12</f>
        <v>100</v>
      </c>
      <c r="AD12" s="53">
        <f>RANK(AC12,AC12:AC35)</f>
        <v>11</v>
      </c>
      <c r="AE12" s="54"/>
    </row>
    <row r="13" spans="1:31" x14ac:dyDescent="0.25">
      <c r="A13" s="58" t="s">
        <v>19</v>
      </c>
      <c r="B13" s="66"/>
      <c r="C13" s="64"/>
      <c r="D13" s="64"/>
      <c r="E13" s="61"/>
      <c r="F13" s="66"/>
      <c r="G13" s="64"/>
      <c r="H13" s="64"/>
      <c r="I13" s="63"/>
      <c r="J13" s="61"/>
      <c r="K13" s="66"/>
      <c r="L13" s="64"/>
      <c r="M13" s="64"/>
      <c r="N13" s="64"/>
      <c r="O13" s="65"/>
      <c r="P13" s="66"/>
      <c r="Q13" s="64"/>
      <c r="R13" s="64">
        <v>0</v>
      </c>
      <c r="S13" s="64"/>
      <c r="T13" s="65"/>
      <c r="U13" s="66"/>
      <c r="V13" s="64"/>
      <c r="W13" s="64">
        <v>20</v>
      </c>
      <c r="X13" s="64"/>
      <c r="Y13" s="65"/>
      <c r="Z13" s="67"/>
      <c r="AA13" s="68"/>
      <c r="AB13" s="68"/>
      <c r="AC13" s="69"/>
      <c r="AD13" s="64"/>
      <c r="AE13" s="70"/>
    </row>
    <row r="14" spans="1:31" x14ac:dyDescent="0.25">
      <c r="A14" s="46" t="s">
        <v>20</v>
      </c>
      <c r="B14" s="55">
        <v>77</v>
      </c>
      <c r="C14" s="53"/>
      <c r="D14" s="53">
        <v>0</v>
      </c>
      <c r="E14" s="50"/>
      <c r="F14" s="55"/>
      <c r="G14" s="53"/>
      <c r="H14" s="53"/>
      <c r="I14" s="52">
        <f>D14+H14</f>
        <v>0</v>
      </c>
      <c r="J14" s="50"/>
      <c r="K14" s="55"/>
      <c r="L14" s="53"/>
      <c r="M14" s="53"/>
      <c r="N14" s="53">
        <f>D14+H14+M14</f>
        <v>0</v>
      </c>
      <c r="O14" s="54"/>
      <c r="P14" s="55"/>
      <c r="Q14" s="53"/>
      <c r="R14" s="53">
        <v>20</v>
      </c>
      <c r="S14" s="53">
        <f t="shared" ref="S14" si="6">D14+H14+M14+R14</f>
        <v>20</v>
      </c>
      <c r="T14" s="54"/>
      <c r="U14" s="55"/>
      <c r="V14" s="53"/>
      <c r="W14" s="53"/>
      <c r="X14" s="53">
        <f t="shared" ref="X14" si="7">D14+H14+M14+R14+W14</f>
        <v>20</v>
      </c>
      <c r="Y14" s="54"/>
      <c r="Z14" s="51">
        <f>LARGE((D14,H15,M14,R15,W15),1)</f>
        <v>100</v>
      </c>
      <c r="AA14" s="56">
        <f>LARGE((D14,H15,M14,R15,W15),2)</f>
        <v>0</v>
      </c>
      <c r="AB14" s="56">
        <f>LARGE((D14,H15,M14,R15,W15),3)</f>
        <v>0</v>
      </c>
      <c r="AC14" s="57">
        <f>Z14+AA14+AB14</f>
        <v>100</v>
      </c>
      <c r="AD14" s="53">
        <f>RANK(AC14,AC14:AC37)</f>
        <v>11</v>
      </c>
      <c r="AE14" s="54"/>
    </row>
    <row r="15" spans="1:31" x14ac:dyDescent="0.25">
      <c r="A15" s="58" t="s">
        <v>21</v>
      </c>
      <c r="B15" s="66"/>
      <c r="C15" s="64"/>
      <c r="D15" s="64"/>
      <c r="E15" s="61"/>
      <c r="F15" s="66"/>
      <c r="G15" s="64"/>
      <c r="H15" s="64">
        <v>0</v>
      </c>
      <c r="I15" s="63"/>
      <c r="J15" s="61"/>
      <c r="K15" s="66"/>
      <c r="L15" s="64"/>
      <c r="M15" s="64"/>
      <c r="N15" s="64"/>
      <c r="O15" s="65"/>
      <c r="P15" s="66"/>
      <c r="Q15" s="64"/>
      <c r="R15" s="64">
        <v>0</v>
      </c>
      <c r="S15" s="64"/>
      <c r="T15" s="65"/>
      <c r="U15" s="66"/>
      <c r="V15" s="64"/>
      <c r="W15" s="64">
        <v>100</v>
      </c>
      <c r="X15" s="64"/>
      <c r="Y15" s="65"/>
      <c r="Z15" s="67"/>
      <c r="AA15" s="68"/>
      <c r="AB15" s="68"/>
      <c r="AC15" s="69"/>
      <c r="AD15" s="64"/>
      <c r="AE15" s="70"/>
    </row>
    <row r="16" spans="1:31" x14ac:dyDescent="0.25">
      <c r="A16" s="46" t="s">
        <v>22</v>
      </c>
      <c r="B16" s="47">
        <v>71</v>
      </c>
      <c r="C16" s="48">
        <v>3</v>
      </c>
      <c r="D16" s="49">
        <v>60</v>
      </c>
      <c r="E16" s="50">
        <v>50</v>
      </c>
      <c r="F16" s="51"/>
      <c r="G16" s="52"/>
      <c r="H16" s="53"/>
      <c r="I16" s="52">
        <f>D16+H16</f>
        <v>60</v>
      </c>
      <c r="J16" s="50"/>
      <c r="K16" s="51"/>
      <c r="L16" s="52"/>
      <c r="M16" s="53"/>
      <c r="N16" s="53">
        <f>D16+H16+M16</f>
        <v>60</v>
      </c>
      <c r="O16" s="54"/>
      <c r="P16" s="55"/>
      <c r="Q16" s="52"/>
      <c r="R16" s="53">
        <v>40</v>
      </c>
      <c r="S16" s="53">
        <f t="shared" ref="S16" si="8">D16+H16+M16+R16</f>
        <v>100</v>
      </c>
      <c r="T16" s="54"/>
      <c r="U16" s="51"/>
      <c r="V16" s="52"/>
      <c r="W16" s="53"/>
      <c r="X16" s="53">
        <f t="shared" ref="X16" si="9">D16+H16+M16+R16+W16</f>
        <v>100</v>
      </c>
      <c r="Y16" s="54"/>
      <c r="Z16" s="51">
        <f>LARGE((D16,H16,M16,R17,W17),1)</f>
        <v>60</v>
      </c>
      <c r="AA16" s="56">
        <f>LARGE((D16,H16,M16,R17,W17),2)</f>
        <v>40</v>
      </c>
      <c r="AB16" s="56">
        <f>LARGE((D16,H16,M16,R17,W17),3)</f>
        <v>20</v>
      </c>
      <c r="AC16" s="57">
        <f>Z16+AA16+AB16</f>
        <v>120</v>
      </c>
      <c r="AD16" s="53">
        <f>RANK(AC16,AC16:AC39)</f>
        <v>9</v>
      </c>
      <c r="AE16" s="54"/>
    </row>
    <row r="17" spans="1:31" x14ac:dyDescent="0.25">
      <c r="A17" s="58" t="s">
        <v>23</v>
      </c>
      <c r="B17" s="47"/>
      <c r="C17" s="59"/>
      <c r="D17" s="60"/>
      <c r="E17" s="61"/>
      <c r="F17" s="62"/>
      <c r="G17" s="63"/>
      <c r="H17" s="64"/>
      <c r="I17" s="63"/>
      <c r="J17" s="61"/>
      <c r="K17" s="62"/>
      <c r="L17" s="63"/>
      <c r="M17" s="64"/>
      <c r="N17" s="64"/>
      <c r="O17" s="65"/>
      <c r="P17" s="66"/>
      <c r="Q17" s="63"/>
      <c r="R17" s="64">
        <v>20</v>
      </c>
      <c r="S17" s="64"/>
      <c r="T17" s="65"/>
      <c r="U17" s="62"/>
      <c r="V17" s="63"/>
      <c r="W17" s="64">
        <v>40</v>
      </c>
      <c r="X17" s="64"/>
      <c r="Y17" s="65"/>
      <c r="Z17" s="67"/>
      <c r="AA17" s="68"/>
      <c r="AB17" s="68"/>
      <c r="AC17" s="69"/>
      <c r="AD17" s="64"/>
      <c r="AE17" s="70"/>
    </row>
    <row r="18" spans="1:31" x14ac:dyDescent="0.25">
      <c r="A18" s="46" t="s">
        <v>24</v>
      </c>
      <c r="B18" s="47">
        <v>76</v>
      </c>
      <c r="C18" s="52"/>
      <c r="D18" s="53">
        <v>0</v>
      </c>
      <c r="E18" s="50"/>
      <c r="F18" s="51"/>
      <c r="G18" s="52"/>
      <c r="H18" s="53">
        <v>40</v>
      </c>
      <c r="I18" s="52">
        <f>D18+H18</f>
        <v>40</v>
      </c>
      <c r="J18" s="50"/>
      <c r="K18" s="51"/>
      <c r="L18" s="52"/>
      <c r="M18" s="53"/>
      <c r="N18" s="53">
        <f>D18+H18+M18</f>
        <v>40</v>
      </c>
      <c r="O18" s="54"/>
      <c r="P18" s="55"/>
      <c r="Q18" s="52"/>
      <c r="R18" s="53"/>
      <c r="S18" s="53">
        <f t="shared" ref="S18" si="10">D18+H18+M18+R18</f>
        <v>40</v>
      </c>
      <c r="T18" s="54"/>
      <c r="U18" s="51"/>
      <c r="V18" s="52"/>
      <c r="W18" s="53">
        <v>60</v>
      </c>
      <c r="X18" s="53">
        <f t="shared" ref="X18" si="11">D18+H18+M18+R18+W18</f>
        <v>100</v>
      </c>
      <c r="Y18" s="54"/>
      <c r="Z18" s="51">
        <f>LARGE((D18,H18,M18,R19,W19),1)</f>
        <v>100</v>
      </c>
      <c r="AA18" s="56">
        <f>LARGE((D18,H18,M18,R19,W19),2)</f>
        <v>40</v>
      </c>
      <c r="AB18" s="56">
        <f>LARGE((D18,H18,M18,R19,W19),3)</f>
        <v>20</v>
      </c>
      <c r="AC18" s="57">
        <f>Z18+AA18+AB18</f>
        <v>160</v>
      </c>
      <c r="AD18" s="53">
        <f>RANK(AC18,AC18:AC41)</f>
        <v>4</v>
      </c>
      <c r="AE18" s="54"/>
    </row>
    <row r="19" spans="1:31" x14ac:dyDescent="0.25">
      <c r="A19" s="58" t="s">
        <v>25</v>
      </c>
      <c r="B19" s="47"/>
      <c r="C19" s="63"/>
      <c r="D19" s="64"/>
      <c r="E19" s="61"/>
      <c r="F19" s="62"/>
      <c r="G19" s="63"/>
      <c r="H19" s="64"/>
      <c r="I19" s="63"/>
      <c r="J19" s="61"/>
      <c r="K19" s="62"/>
      <c r="L19" s="63"/>
      <c r="M19" s="64"/>
      <c r="N19" s="64"/>
      <c r="O19" s="65"/>
      <c r="P19" s="66"/>
      <c r="Q19" s="63"/>
      <c r="R19" s="64">
        <v>20</v>
      </c>
      <c r="S19" s="64"/>
      <c r="T19" s="65"/>
      <c r="U19" s="62"/>
      <c r="V19" s="63"/>
      <c r="W19" s="64">
        <v>100</v>
      </c>
      <c r="X19" s="64"/>
      <c r="Y19" s="65"/>
      <c r="Z19" s="67"/>
      <c r="AA19" s="68"/>
      <c r="AB19" s="68"/>
      <c r="AC19" s="69"/>
      <c r="AD19" s="64"/>
      <c r="AE19" s="70"/>
    </row>
    <row r="20" spans="1:31" x14ac:dyDescent="0.25">
      <c r="A20" s="46" t="s">
        <v>26</v>
      </c>
      <c r="B20" s="47">
        <v>73</v>
      </c>
      <c r="C20" s="52">
        <v>4</v>
      </c>
      <c r="D20" s="53">
        <v>40</v>
      </c>
      <c r="E20" s="50"/>
      <c r="F20" s="51"/>
      <c r="G20" s="52"/>
      <c r="H20" s="53"/>
      <c r="I20" s="52">
        <f>D20+H20</f>
        <v>40</v>
      </c>
      <c r="J20" s="50"/>
      <c r="K20" s="51"/>
      <c r="L20" s="52"/>
      <c r="M20" s="53"/>
      <c r="N20" s="53">
        <f>D20+H20+M20</f>
        <v>40</v>
      </c>
      <c r="O20" s="54"/>
      <c r="P20" s="55"/>
      <c r="Q20" s="52"/>
      <c r="R20" s="53"/>
      <c r="S20" s="53">
        <f t="shared" ref="S20" si="12">D20+H20+M20+R20</f>
        <v>40</v>
      </c>
      <c r="T20" s="54"/>
      <c r="U20" s="51"/>
      <c r="V20" s="52"/>
      <c r="W20" s="53"/>
      <c r="X20" s="53">
        <f t="shared" ref="X20" si="13">D20+H20+M20+R20+W20</f>
        <v>40</v>
      </c>
      <c r="Y20" s="54"/>
      <c r="Z20" s="51">
        <f>LARGE((D20,H20,M20,R21,W21),1)</f>
        <v>60</v>
      </c>
      <c r="AA20" s="56">
        <f>LARGE((D20,H20,M20,R21,W21),2)</f>
        <v>40</v>
      </c>
      <c r="AB20" s="56">
        <f>LARGE((D20,H20,M20,R21,W21),3)</f>
        <v>20</v>
      </c>
      <c r="AC20" s="57">
        <f>Z20+AA20+AB20</f>
        <v>120</v>
      </c>
      <c r="AD20" s="53">
        <f>RANK(AC20,AC20:AC43)</f>
        <v>8</v>
      </c>
      <c r="AE20" s="54"/>
    </row>
    <row r="21" spans="1:31" x14ac:dyDescent="0.25">
      <c r="A21" s="58" t="s">
        <v>27</v>
      </c>
      <c r="B21" s="47"/>
      <c r="C21" s="63"/>
      <c r="D21" s="64"/>
      <c r="E21" s="61"/>
      <c r="F21" s="62"/>
      <c r="G21" s="63"/>
      <c r="H21" s="64"/>
      <c r="I21" s="63"/>
      <c r="J21" s="61"/>
      <c r="K21" s="62"/>
      <c r="L21" s="63"/>
      <c r="M21" s="64"/>
      <c r="N21" s="64"/>
      <c r="O21" s="65"/>
      <c r="P21" s="66"/>
      <c r="Q21" s="63"/>
      <c r="R21" s="64">
        <v>60</v>
      </c>
      <c r="S21" s="64"/>
      <c r="T21" s="65"/>
      <c r="U21" s="62"/>
      <c r="V21" s="63"/>
      <c r="W21" s="64">
        <v>20</v>
      </c>
      <c r="X21" s="64"/>
      <c r="Y21" s="65"/>
      <c r="Z21" s="67"/>
      <c r="AA21" s="68"/>
      <c r="AB21" s="68"/>
      <c r="AC21" s="69"/>
      <c r="AD21" s="64"/>
      <c r="AE21" s="70"/>
    </row>
    <row r="22" spans="1:31" x14ac:dyDescent="0.25">
      <c r="A22" s="46" t="s">
        <v>28</v>
      </c>
      <c r="B22" s="55">
        <v>79</v>
      </c>
      <c r="C22" s="52"/>
      <c r="D22" s="53">
        <v>0</v>
      </c>
      <c r="E22" s="50"/>
      <c r="F22" s="51"/>
      <c r="G22" s="52"/>
      <c r="H22" s="53">
        <v>60</v>
      </c>
      <c r="I22" s="52">
        <f>D22+H22</f>
        <v>60</v>
      </c>
      <c r="J22" s="50"/>
      <c r="K22" s="51"/>
      <c r="L22" s="52"/>
      <c r="M22" s="53">
        <v>100</v>
      </c>
      <c r="N22" s="53">
        <f>D22+H22+M22</f>
        <v>160</v>
      </c>
      <c r="O22" s="54"/>
      <c r="P22" s="55"/>
      <c r="Q22" s="52"/>
      <c r="R22" s="53"/>
      <c r="S22" s="53">
        <f t="shared" ref="S22" si="14">D22+H22+M22+R22</f>
        <v>160</v>
      </c>
      <c r="T22" s="54"/>
      <c r="U22" s="51"/>
      <c r="V22" s="52"/>
      <c r="W22" s="53">
        <v>40</v>
      </c>
      <c r="X22" s="53">
        <f t="shared" ref="X22" si="15">D22+H22+M22+R22+W22</f>
        <v>200</v>
      </c>
      <c r="Y22" s="54"/>
      <c r="Z22" s="51">
        <f>LARGE((D22,H22,M22,R23,W23),1)</f>
        <v>100</v>
      </c>
      <c r="AA22" s="56">
        <f>LARGE((D22,H22,M22,R23,W23),2)</f>
        <v>60</v>
      </c>
      <c r="AB22" s="56">
        <f>LARGE((D22,H22,M22,R23,W23),3)</f>
        <v>20</v>
      </c>
      <c r="AC22" s="57">
        <f>Z22+AA22+AB22</f>
        <v>180</v>
      </c>
      <c r="AD22" s="53">
        <f>RANK(AC22,AC22:AC45)</f>
        <v>2</v>
      </c>
      <c r="AE22" s="54"/>
    </row>
    <row r="23" spans="1:31" x14ac:dyDescent="0.25">
      <c r="A23" s="58" t="s">
        <v>29</v>
      </c>
      <c r="B23" s="66"/>
      <c r="C23" s="72"/>
      <c r="D23" s="64"/>
      <c r="E23" s="61"/>
      <c r="F23" s="67"/>
      <c r="G23" s="72"/>
      <c r="H23" s="64"/>
      <c r="I23" s="63"/>
      <c r="J23" s="61"/>
      <c r="K23" s="67"/>
      <c r="L23" s="72"/>
      <c r="M23" s="64"/>
      <c r="N23" s="64"/>
      <c r="O23" s="65"/>
      <c r="P23" s="66"/>
      <c r="Q23" s="72"/>
      <c r="R23" s="64">
        <v>20</v>
      </c>
      <c r="S23" s="64"/>
      <c r="T23" s="65"/>
      <c r="U23" s="67"/>
      <c r="V23" s="72"/>
      <c r="W23" s="64">
        <v>0</v>
      </c>
      <c r="X23" s="64"/>
      <c r="Y23" s="65"/>
      <c r="Z23" s="67"/>
      <c r="AA23" s="68"/>
      <c r="AB23" s="68"/>
      <c r="AC23" s="69"/>
      <c r="AD23" s="64"/>
      <c r="AE23" s="70"/>
    </row>
    <row r="24" spans="1:31" x14ac:dyDescent="0.25">
      <c r="A24" s="46" t="s">
        <v>30</v>
      </c>
      <c r="B24" s="55">
        <v>75</v>
      </c>
      <c r="C24" s="53">
        <v>5</v>
      </c>
      <c r="D24" s="53">
        <v>20</v>
      </c>
      <c r="E24" s="50"/>
      <c r="F24" s="55"/>
      <c r="G24" s="53"/>
      <c r="H24" s="53"/>
      <c r="I24" s="52">
        <f>D24+H24</f>
        <v>20</v>
      </c>
      <c r="J24" s="50"/>
      <c r="K24" s="55"/>
      <c r="L24" s="53"/>
      <c r="M24" s="53"/>
      <c r="N24" s="53">
        <f>D24+H24+M24</f>
        <v>20</v>
      </c>
      <c r="O24" s="54"/>
      <c r="P24" s="55"/>
      <c r="Q24" s="53"/>
      <c r="R24" s="53">
        <v>60</v>
      </c>
      <c r="S24" s="53">
        <f t="shared" ref="S24" si="16">D24+H24+M24+R24</f>
        <v>80</v>
      </c>
      <c r="T24" s="54"/>
      <c r="U24" s="55"/>
      <c r="V24" s="53"/>
      <c r="W24" s="53"/>
      <c r="X24" s="53">
        <f t="shared" ref="X24" si="17">D24+H24+M24+R24+W24</f>
        <v>80</v>
      </c>
      <c r="Y24" s="54"/>
      <c r="Z24" s="51">
        <f>LARGE((D24,H24,M24,R25,W25),1)</f>
        <v>100</v>
      </c>
      <c r="AA24" s="56">
        <f>LARGE((D24,H24,M24,R25,W25),2)</f>
        <v>20</v>
      </c>
      <c r="AB24" s="56">
        <f>LARGE((D24,H24,M24,R25,W25),3)</f>
        <v>20</v>
      </c>
      <c r="AC24" s="57">
        <f>Z24+AA24+AB24</f>
        <v>140</v>
      </c>
      <c r="AD24" s="53">
        <f>RANK(AC24,AC24:AC47)</f>
        <v>4</v>
      </c>
      <c r="AE24" s="54"/>
    </row>
    <row r="25" spans="1:31" x14ac:dyDescent="0.25">
      <c r="A25" s="58" t="s">
        <v>31</v>
      </c>
      <c r="B25" s="66"/>
      <c r="C25" s="64"/>
      <c r="D25" s="64"/>
      <c r="E25" s="61"/>
      <c r="F25" s="66"/>
      <c r="G25" s="64"/>
      <c r="H25" s="64"/>
      <c r="I25" s="63"/>
      <c r="J25" s="61"/>
      <c r="K25" s="66"/>
      <c r="L25" s="64"/>
      <c r="M25" s="64"/>
      <c r="N25" s="64"/>
      <c r="O25" s="65"/>
      <c r="P25" s="66"/>
      <c r="Q25" s="64"/>
      <c r="R25" s="64">
        <v>100</v>
      </c>
      <c r="S25" s="64"/>
      <c r="T25" s="65"/>
      <c r="U25" s="66"/>
      <c r="V25" s="64"/>
      <c r="W25" s="64">
        <v>20</v>
      </c>
      <c r="X25" s="64"/>
      <c r="Y25" s="65"/>
      <c r="Z25" s="67"/>
      <c r="AA25" s="68"/>
      <c r="AB25" s="68"/>
      <c r="AC25" s="69"/>
      <c r="AD25" s="64"/>
      <c r="AE25" s="70"/>
    </row>
    <row r="26" spans="1:31" x14ac:dyDescent="0.25">
      <c r="A26" s="46" t="s">
        <v>32</v>
      </c>
      <c r="B26" s="55">
        <v>74</v>
      </c>
      <c r="C26" s="53"/>
      <c r="D26" s="53">
        <v>0</v>
      </c>
      <c r="E26" s="50"/>
      <c r="F26" s="55"/>
      <c r="G26" s="53"/>
      <c r="H26" s="53"/>
      <c r="I26" s="53">
        <f>D26+H26</f>
        <v>0</v>
      </c>
      <c r="J26" s="50"/>
      <c r="K26" s="55"/>
      <c r="L26" s="53"/>
      <c r="M26" s="53">
        <v>80</v>
      </c>
      <c r="N26" s="53">
        <f>D26+H26+M26</f>
        <v>80</v>
      </c>
      <c r="O26" s="54"/>
      <c r="P26" s="55"/>
      <c r="Q26" s="53"/>
      <c r="R26" s="53">
        <v>100</v>
      </c>
      <c r="S26" s="53">
        <f t="shared" ref="S26" si="18">D26+H26+M26+R26</f>
        <v>180</v>
      </c>
      <c r="T26" s="54"/>
      <c r="U26" s="55"/>
      <c r="V26" s="53"/>
      <c r="W26" s="53"/>
      <c r="X26" s="53">
        <f t="shared" ref="X26" si="19">D26+H26+M26+R26+W26</f>
        <v>180</v>
      </c>
      <c r="Y26" s="54"/>
      <c r="Z26" s="51">
        <f>LARGE((D26,H26,M26,R27,W27),1)</f>
        <v>80</v>
      </c>
      <c r="AA26" s="56">
        <f>LARGE((D26,H26,M26,R27,W27),2)</f>
        <v>40</v>
      </c>
      <c r="AB26" s="56">
        <f>LARGE((D26,H26,M26,R27,W27),3)</f>
        <v>20</v>
      </c>
      <c r="AC26" s="57">
        <f>Z26+AA26+AB26</f>
        <v>140</v>
      </c>
      <c r="AD26" s="73">
        <f>RANK(AC26,AC26:AC49)</f>
        <v>4</v>
      </c>
      <c r="AE26" s="54"/>
    </row>
    <row r="27" spans="1:31" ht="15.75" thickBot="1" x14ac:dyDescent="0.3">
      <c r="A27" s="74" t="s">
        <v>33</v>
      </c>
      <c r="B27" s="75"/>
      <c r="C27" s="76"/>
      <c r="D27" s="76"/>
      <c r="E27" s="77"/>
      <c r="F27" s="75"/>
      <c r="G27" s="76"/>
      <c r="H27" s="76"/>
      <c r="I27" s="76"/>
      <c r="J27" s="77"/>
      <c r="K27" s="75"/>
      <c r="L27" s="76"/>
      <c r="M27" s="76"/>
      <c r="N27" s="76"/>
      <c r="O27" s="78"/>
      <c r="P27" s="75"/>
      <c r="Q27" s="76"/>
      <c r="R27" s="76">
        <v>40</v>
      </c>
      <c r="S27" s="76"/>
      <c r="T27" s="78"/>
      <c r="U27" s="75"/>
      <c r="V27" s="76"/>
      <c r="W27" s="76">
        <v>20</v>
      </c>
      <c r="X27" s="76"/>
      <c r="Y27" s="78"/>
      <c r="Z27" s="79"/>
      <c r="AA27" s="80"/>
      <c r="AB27" s="80"/>
      <c r="AC27" s="81"/>
      <c r="AD27" s="76"/>
      <c r="AE27" s="78"/>
    </row>
    <row r="29" spans="1:31" x14ac:dyDescent="0.25">
      <c r="Z29" s="82" t="s">
        <v>34</v>
      </c>
      <c r="AA29" s="83"/>
      <c r="AB29" s="83"/>
      <c r="AC29" s="84"/>
      <c r="AD29" s="85"/>
    </row>
    <row r="30" spans="1:31" x14ac:dyDescent="0.25">
      <c r="Z30" s="86"/>
      <c r="AA30">
        <v>1</v>
      </c>
      <c r="AC30" s="87">
        <f>LARGE((AC4,AC6,AC8,AC10,AC12,AC14,AC16,AC18,AC20,AC22,AC24,AC26),1)</f>
        <v>280</v>
      </c>
      <c r="AD30" s="88"/>
    </row>
    <row r="31" spans="1:31" x14ac:dyDescent="0.25">
      <c r="Z31" s="86"/>
      <c r="AA31">
        <v>2</v>
      </c>
      <c r="AC31" s="87">
        <f>LARGE((AC4,AC6,AC8,AC10,AC12,AC14,AC16,AC18,AC20,AC22,AC24,AC26),2)</f>
        <v>180</v>
      </c>
      <c r="AD31" s="88"/>
    </row>
    <row r="32" spans="1:31" x14ac:dyDescent="0.25">
      <c r="Z32" s="86"/>
      <c r="AA32">
        <v>3</v>
      </c>
      <c r="AC32" s="87">
        <f>LARGE((AC4,AC6,AC8,AC10,AC12,AC14,AC16,AC18,AC20,AC22,AC24,AC26),3)</f>
        <v>160</v>
      </c>
      <c r="AD32" s="88"/>
    </row>
    <row r="33" spans="1:30" ht="15.75" thickBot="1" x14ac:dyDescent="0.3">
      <c r="Z33" s="89"/>
      <c r="AA33" s="90">
        <v>4</v>
      </c>
      <c r="AB33" s="90"/>
      <c r="AC33" s="91">
        <f>LARGE((AC4,AC6,AC8,AC10,AC12,AC14,AC16,AC18,AC20,AC22,AC24,AC26),4)</f>
        <v>140</v>
      </c>
      <c r="AD33" s="88"/>
    </row>
    <row r="35" spans="1:30" x14ac:dyDescent="0.25">
      <c r="A35" s="92"/>
      <c r="U35" s="93"/>
      <c r="AA35" t="str">
        <f>INDEX($A$4:A$27,MATCH(LARGE($AC$4:$AC$27,1),AC4:AC27,0),1)</f>
        <v>Nom 1</v>
      </c>
    </row>
    <row r="36" spans="1:30" x14ac:dyDescent="0.25">
      <c r="AA36" t="e">
        <f>INDEX($A$4:A$27,MATCH(LARGE($AC$4:$AC$27,2),AC5:AC28,0),2)</f>
        <v>#REF!</v>
      </c>
    </row>
    <row r="38" spans="1:30" x14ac:dyDescent="0.25">
      <c r="AA38" t="str">
        <f>INDEX($A$4:A$27,MATCH(LARGE($AC$4:$AC$27,1),AC7:AC30,0),1)</f>
        <v>Nom 24</v>
      </c>
    </row>
    <row r="39" spans="1:30" x14ac:dyDescent="0.25">
      <c r="AA39" t="str">
        <f>INDEX($A$4:A$27,MATCH(LARGE($AC$4:$AC$27,1),AC8:AC31,0),1)</f>
        <v>Nom 23</v>
      </c>
    </row>
  </sheetData>
  <mergeCells count="368">
    <mergeCell ref="Z29:AC29"/>
    <mergeCell ref="Z26:Z27"/>
    <mergeCell ref="AA26:AA27"/>
    <mergeCell ref="AB26:AB27"/>
    <mergeCell ref="AC26:AC27"/>
    <mergeCell ref="AD26:AD27"/>
    <mergeCell ref="AE26:AE27"/>
    <mergeCell ref="T26:T27"/>
    <mergeCell ref="U26:U27"/>
    <mergeCell ref="V26:V27"/>
    <mergeCell ref="W26:W27"/>
    <mergeCell ref="X26:X27"/>
    <mergeCell ref="Y26:Y27"/>
    <mergeCell ref="N26:N27"/>
    <mergeCell ref="O26:O27"/>
    <mergeCell ref="P26:P27"/>
    <mergeCell ref="Q26:Q27"/>
    <mergeCell ref="R26:R27"/>
    <mergeCell ref="S26:S27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Z24:Z25"/>
    <mergeCell ref="AA24:AA25"/>
    <mergeCell ref="AB24:AB25"/>
    <mergeCell ref="AC24:AC25"/>
    <mergeCell ref="AD24:AD25"/>
    <mergeCell ref="AE24:AE25"/>
    <mergeCell ref="T24:T25"/>
    <mergeCell ref="U24:U25"/>
    <mergeCell ref="V24:V25"/>
    <mergeCell ref="W24:W25"/>
    <mergeCell ref="X24:X25"/>
    <mergeCell ref="Y24:Y25"/>
    <mergeCell ref="N24:N25"/>
    <mergeCell ref="O24:O25"/>
    <mergeCell ref="P24:P25"/>
    <mergeCell ref="Q24:Q25"/>
    <mergeCell ref="R24:R25"/>
    <mergeCell ref="S24:S25"/>
    <mergeCell ref="H24:H25"/>
    <mergeCell ref="I24:I25"/>
    <mergeCell ref="J24:J25"/>
    <mergeCell ref="K24:K25"/>
    <mergeCell ref="L24:L25"/>
    <mergeCell ref="M24:M25"/>
    <mergeCell ref="B24:B25"/>
    <mergeCell ref="C24:C25"/>
    <mergeCell ref="D24:D25"/>
    <mergeCell ref="E24:E25"/>
    <mergeCell ref="F24:F25"/>
    <mergeCell ref="G24:G25"/>
    <mergeCell ref="Z22:Z23"/>
    <mergeCell ref="AA22:AA23"/>
    <mergeCell ref="AB22:AB23"/>
    <mergeCell ref="AC22:AC23"/>
    <mergeCell ref="AD22:AD23"/>
    <mergeCell ref="AE22:AE23"/>
    <mergeCell ref="T22:T23"/>
    <mergeCell ref="U22:U23"/>
    <mergeCell ref="V22:V23"/>
    <mergeCell ref="W22:W23"/>
    <mergeCell ref="X22:X23"/>
    <mergeCell ref="Y22:Y23"/>
    <mergeCell ref="N22:N23"/>
    <mergeCell ref="O22:O23"/>
    <mergeCell ref="P22:P23"/>
    <mergeCell ref="Q22:Q23"/>
    <mergeCell ref="R22:R23"/>
    <mergeCell ref="S22:S23"/>
    <mergeCell ref="H22:H23"/>
    <mergeCell ref="I22:I23"/>
    <mergeCell ref="J22:J23"/>
    <mergeCell ref="K22:K23"/>
    <mergeCell ref="L22:L23"/>
    <mergeCell ref="M22:M23"/>
    <mergeCell ref="B22:B23"/>
    <mergeCell ref="C22:C23"/>
    <mergeCell ref="D22:D23"/>
    <mergeCell ref="E22:E23"/>
    <mergeCell ref="F22:F23"/>
    <mergeCell ref="G22:G23"/>
    <mergeCell ref="Z20:Z21"/>
    <mergeCell ref="AA20:AA21"/>
    <mergeCell ref="AB20:AB21"/>
    <mergeCell ref="AC20:AC21"/>
    <mergeCell ref="AD20:AD21"/>
    <mergeCell ref="AE20:AE21"/>
    <mergeCell ref="T20:T21"/>
    <mergeCell ref="U20:U21"/>
    <mergeCell ref="V20:V21"/>
    <mergeCell ref="W20:W21"/>
    <mergeCell ref="X20:X21"/>
    <mergeCell ref="Y20:Y21"/>
    <mergeCell ref="N20:N21"/>
    <mergeCell ref="O20:O21"/>
    <mergeCell ref="P20:P21"/>
    <mergeCell ref="Q20:Q21"/>
    <mergeCell ref="R20:R21"/>
    <mergeCell ref="S20:S21"/>
    <mergeCell ref="H20:H21"/>
    <mergeCell ref="I20:I21"/>
    <mergeCell ref="J20:J21"/>
    <mergeCell ref="K20:K21"/>
    <mergeCell ref="L20:L21"/>
    <mergeCell ref="M20:M21"/>
    <mergeCell ref="B20:B21"/>
    <mergeCell ref="C20:C21"/>
    <mergeCell ref="D20:D21"/>
    <mergeCell ref="E20:E21"/>
    <mergeCell ref="F20:F21"/>
    <mergeCell ref="G20:G21"/>
    <mergeCell ref="Z18:Z19"/>
    <mergeCell ref="AA18:AA19"/>
    <mergeCell ref="AB18:AB19"/>
    <mergeCell ref="AC18:AC19"/>
    <mergeCell ref="AD18:AD19"/>
    <mergeCell ref="AE18:AE19"/>
    <mergeCell ref="T18:T19"/>
    <mergeCell ref="U18:U19"/>
    <mergeCell ref="V18:V19"/>
    <mergeCell ref="W18:W19"/>
    <mergeCell ref="X18:X19"/>
    <mergeCell ref="Y18:Y19"/>
    <mergeCell ref="N18:N19"/>
    <mergeCell ref="O18:O19"/>
    <mergeCell ref="P18:P19"/>
    <mergeCell ref="Q18:Q19"/>
    <mergeCell ref="R18:R19"/>
    <mergeCell ref="S18:S19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Z16:Z17"/>
    <mergeCell ref="AA16:AA17"/>
    <mergeCell ref="AB16:AB17"/>
    <mergeCell ref="AC16:AC17"/>
    <mergeCell ref="AD16:AD17"/>
    <mergeCell ref="AE16:AE17"/>
    <mergeCell ref="T16:T17"/>
    <mergeCell ref="U16:U17"/>
    <mergeCell ref="V16:V17"/>
    <mergeCell ref="W16:W17"/>
    <mergeCell ref="X16:X17"/>
    <mergeCell ref="Y16:Y17"/>
    <mergeCell ref="N16:N17"/>
    <mergeCell ref="O16:O17"/>
    <mergeCell ref="P16:P17"/>
    <mergeCell ref="Q16:Q17"/>
    <mergeCell ref="R16:R17"/>
    <mergeCell ref="S16:S17"/>
    <mergeCell ref="H16:H17"/>
    <mergeCell ref="I16:I17"/>
    <mergeCell ref="J16:J17"/>
    <mergeCell ref="K16:K17"/>
    <mergeCell ref="L16:L17"/>
    <mergeCell ref="M16:M17"/>
    <mergeCell ref="B16:B17"/>
    <mergeCell ref="C16:C17"/>
    <mergeCell ref="D16:D17"/>
    <mergeCell ref="E16:E17"/>
    <mergeCell ref="F16:F17"/>
    <mergeCell ref="G16:G17"/>
    <mergeCell ref="Z14:Z15"/>
    <mergeCell ref="AA14:AA15"/>
    <mergeCell ref="AB14:AB15"/>
    <mergeCell ref="AC14:AC15"/>
    <mergeCell ref="AD14:AD15"/>
    <mergeCell ref="AE14:AE15"/>
    <mergeCell ref="T14:T15"/>
    <mergeCell ref="U14:U15"/>
    <mergeCell ref="V14:V15"/>
    <mergeCell ref="W14:W15"/>
    <mergeCell ref="X14:X15"/>
    <mergeCell ref="Y14:Y15"/>
    <mergeCell ref="N14:N15"/>
    <mergeCell ref="O14:O15"/>
    <mergeCell ref="P14:P15"/>
    <mergeCell ref="Q14:Q15"/>
    <mergeCell ref="R14:R15"/>
    <mergeCell ref="S14:S15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G14:G15"/>
    <mergeCell ref="Z12:Z13"/>
    <mergeCell ref="AA12:AA13"/>
    <mergeCell ref="AB12:AB13"/>
    <mergeCell ref="AC12:AC13"/>
    <mergeCell ref="AD12:AD13"/>
    <mergeCell ref="AE12:AE13"/>
    <mergeCell ref="T12:T13"/>
    <mergeCell ref="U12:U13"/>
    <mergeCell ref="V12:V13"/>
    <mergeCell ref="W12:W13"/>
    <mergeCell ref="X12:X13"/>
    <mergeCell ref="Y12:Y13"/>
    <mergeCell ref="N12:N13"/>
    <mergeCell ref="O12:O13"/>
    <mergeCell ref="P12:P13"/>
    <mergeCell ref="Q12:Q13"/>
    <mergeCell ref="R12:R13"/>
    <mergeCell ref="S12:S13"/>
    <mergeCell ref="H12:H13"/>
    <mergeCell ref="I12:I13"/>
    <mergeCell ref="J12:J13"/>
    <mergeCell ref="K12:K13"/>
    <mergeCell ref="L12:L13"/>
    <mergeCell ref="M12:M13"/>
    <mergeCell ref="B12:B13"/>
    <mergeCell ref="C12:C13"/>
    <mergeCell ref="D12:D13"/>
    <mergeCell ref="E12:E13"/>
    <mergeCell ref="F12:F13"/>
    <mergeCell ref="G12:G13"/>
    <mergeCell ref="Z10:Z11"/>
    <mergeCell ref="AA10:AA11"/>
    <mergeCell ref="AB10:AB11"/>
    <mergeCell ref="AC10:AC11"/>
    <mergeCell ref="AD10:AD11"/>
    <mergeCell ref="AE10:AE11"/>
    <mergeCell ref="T10:T11"/>
    <mergeCell ref="U10:U11"/>
    <mergeCell ref="V10:V11"/>
    <mergeCell ref="W10:W11"/>
    <mergeCell ref="X10:X11"/>
    <mergeCell ref="Y10:Y11"/>
    <mergeCell ref="N10:N11"/>
    <mergeCell ref="O10:O11"/>
    <mergeCell ref="P10:P11"/>
    <mergeCell ref="Q10:Q11"/>
    <mergeCell ref="R10:R11"/>
    <mergeCell ref="S10:S11"/>
    <mergeCell ref="H10:H11"/>
    <mergeCell ref="I10:I11"/>
    <mergeCell ref="J10:J11"/>
    <mergeCell ref="K10:K11"/>
    <mergeCell ref="L10:L11"/>
    <mergeCell ref="M10:M11"/>
    <mergeCell ref="B10:B11"/>
    <mergeCell ref="C10:C11"/>
    <mergeCell ref="D10:D11"/>
    <mergeCell ref="E10:E11"/>
    <mergeCell ref="F10:F11"/>
    <mergeCell ref="G10:G11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Z6:Z7"/>
    <mergeCell ref="AA6:AA7"/>
    <mergeCell ref="AB6:AB7"/>
    <mergeCell ref="AC6:AC7"/>
    <mergeCell ref="AD6:AD7"/>
    <mergeCell ref="AE6:AE7"/>
    <mergeCell ref="T6:T7"/>
    <mergeCell ref="U6:U7"/>
    <mergeCell ref="V6:V7"/>
    <mergeCell ref="W6:W7"/>
    <mergeCell ref="X6:X7"/>
    <mergeCell ref="Y6:Y7"/>
    <mergeCell ref="N6:N7"/>
    <mergeCell ref="O6:O7"/>
    <mergeCell ref="P6:P7"/>
    <mergeCell ref="Q6:Q7"/>
    <mergeCell ref="R6:R7"/>
    <mergeCell ref="S6:S7"/>
    <mergeCell ref="H6:H7"/>
    <mergeCell ref="I6:I7"/>
    <mergeCell ref="J6:J7"/>
    <mergeCell ref="K6:K7"/>
    <mergeCell ref="L6:L7"/>
    <mergeCell ref="M6:M7"/>
    <mergeCell ref="B6:B7"/>
    <mergeCell ref="C6:C7"/>
    <mergeCell ref="D6:D7"/>
    <mergeCell ref="E6:E7"/>
    <mergeCell ref="F6:F7"/>
    <mergeCell ref="G6:G7"/>
    <mergeCell ref="Z4:Z5"/>
    <mergeCell ref="AA4:AA5"/>
    <mergeCell ref="AB4:AB5"/>
    <mergeCell ref="AC4:AC5"/>
    <mergeCell ref="AD4:AD5"/>
    <mergeCell ref="AE4:AE5"/>
    <mergeCell ref="T4:T5"/>
    <mergeCell ref="U4:U5"/>
    <mergeCell ref="V4:V5"/>
    <mergeCell ref="W4:W5"/>
    <mergeCell ref="X4:X5"/>
    <mergeCell ref="Y4:Y5"/>
    <mergeCell ref="N4:N5"/>
    <mergeCell ref="O4:O5"/>
    <mergeCell ref="P4:P5"/>
    <mergeCell ref="Q4:Q5"/>
    <mergeCell ref="R4:R5"/>
    <mergeCell ref="S4:S5"/>
    <mergeCell ref="H4:H5"/>
    <mergeCell ref="I4:I5"/>
    <mergeCell ref="J4:J5"/>
    <mergeCell ref="K4:K5"/>
    <mergeCell ref="L4:L5"/>
    <mergeCell ref="M4:M5"/>
    <mergeCell ref="B4:B5"/>
    <mergeCell ref="C4:C5"/>
    <mergeCell ref="D4:D5"/>
    <mergeCell ref="E4:E5"/>
    <mergeCell ref="F4:F5"/>
    <mergeCell ref="G4:G5"/>
    <mergeCell ref="A1:AE1"/>
    <mergeCell ref="B2:C2"/>
    <mergeCell ref="F2:I2"/>
    <mergeCell ref="K2:N2"/>
    <mergeCell ref="P2:S2"/>
    <mergeCell ref="U2:X2"/>
    <mergeCell ref="Z2:A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 Hébert</dc:creator>
  <cp:lastModifiedBy>France Hébert</cp:lastModifiedBy>
  <dcterms:created xsi:type="dcterms:W3CDTF">2019-04-17T17:45:49Z</dcterms:created>
  <dcterms:modified xsi:type="dcterms:W3CDTF">2019-04-17T18:09:47Z</dcterms:modified>
</cp:coreProperties>
</file>