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bookViews>
    <workbookView xWindow="0" yWindow="0" windowWidth="24000" windowHeight="9735" activeTab="3"/>
  </bookViews>
  <sheets>
    <sheet name="VSR DUBAI" sheetId="1" r:id="rId1"/>
    <sheet name="VSR MADAGASCAR" sheetId="2" r:id="rId2"/>
    <sheet name="jule verne 2018 2019" sheetId="4" r:id="rId3"/>
    <sheet name="VSR NOUVELLE VERSION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4" l="1"/>
  <c r="N33" i="4"/>
  <c r="M33" i="4" s="1"/>
  <c r="N34" i="4"/>
  <c r="N35" i="4"/>
  <c r="N36" i="4"/>
  <c r="E58" i="2"/>
  <c r="E59" i="2"/>
  <c r="E60" i="2"/>
  <c r="E45" i="2"/>
  <c r="N39" i="4"/>
  <c r="N40" i="4"/>
  <c r="N41" i="4"/>
  <c r="N42" i="4"/>
  <c r="M42" i="4" s="1"/>
  <c r="N43" i="4"/>
  <c r="N44" i="4"/>
  <c r="N45" i="4"/>
  <c r="N46" i="4"/>
  <c r="M46" i="4" s="1"/>
  <c r="D33" i="4"/>
  <c r="N71" i="4"/>
  <c r="M71" i="4"/>
  <c r="N70" i="4"/>
  <c r="M70" i="4"/>
  <c r="N69" i="4"/>
  <c r="M69" i="4"/>
  <c r="M67" i="4"/>
  <c r="E67" i="4"/>
  <c r="M66" i="4"/>
  <c r="E66" i="4"/>
  <c r="D66" i="4"/>
  <c r="M65" i="4"/>
  <c r="E65" i="4"/>
  <c r="D65" i="4"/>
  <c r="M64" i="4"/>
  <c r="E64" i="4"/>
  <c r="D64" i="4" s="1"/>
  <c r="M63" i="4"/>
  <c r="E63" i="4"/>
  <c r="D63" i="4"/>
  <c r="N62" i="4"/>
  <c r="M62" i="4"/>
  <c r="E62" i="4"/>
  <c r="D62" i="4" s="1"/>
  <c r="M60" i="4"/>
  <c r="E60" i="4"/>
  <c r="M59" i="4"/>
  <c r="E59" i="4"/>
  <c r="D59" i="4" s="1"/>
  <c r="M58" i="4"/>
  <c r="D58" i="4"/>
  <c r="N57" i="4"/>
  <c r="M57" i="4" s="1"/>
  <c r="E57" i="4"/>
  <c r="D57" i="4"/>
  <c r="N55" i="4"/>
  <c r="M55" i="4" s="1"/>
  <c r="E55" i="4"/>
  <c r="N54" i="4"/>
  <c r="M54" i="4"/>
  <c r="E54" i="4"/>
  <c r="D54" i="4"/>
  <c r="N53" i="4"/>
  <c r="M53" i="4"/>
  <c r="E53" i="4"/>
  <c r="D53" i="4"/>
  <c r="M52" i="4"/>
  <c r="E52" i="4"/>
  <c r="D52" i="4" s="1"/>
  <c r="N51" i="4"/>
  <c r="M51" i="4"/>
  <c r="E51" i="4"/>
  <c r="D51" i="4" s="1"/>
  <c r="N50" i="4"/>
  <c r="M50" i="4"/>
  <c r="E50" i="4"/>
  <c r="D50" i="4" s="1"/>
  <c r="N49" i="4"/>
  <c r="M49" i="4"/>
  <c r="E49" i="4"/>
  <c r="D49" i="4" s="1"/>
  <c r="N48" i="4"/>
  <c r="M48" i="4" s="1"/>
  <c r="E48" i="4"/>
  <c r="D48" i="4" s="1"/>
  <c r="D46" i="4"/>
  <c r="M45" i="4"/>
  <c r="E45" i="4"/>
  <c r="D45" i="4"/>
  <c r="M44" i="4"/>
  <c r="D44" i="4"/>
  <c r="M43" i="4"/>
  <c r="E43" i="4"/>
  <c r="D43" i="4"/>
  <c r="E42" i="4"/>
  <c r="D42" i="4"/>
  <c r="M41" i="4"/>
  <c r="E41" i="4"/>
  <c r="D41" i="4" s="1"/>
  <c r="M40" i="4"/>
  <c r="E40" i="4"/>
  <c r="D40" i="4" s="1"/>
  <c r="M39" i="4"/>
  <c r="E39" i="4"/>
  <c r="D39" i="4" s="1"/>
  <c r="N38" i="4"/>
  <c r="M38" i="4" s="1"/>
  <c r="E38" i="4"/>
  <c r="D38" i="4" s="1"/>
  <c r="M36" i="4"/>
  <c r="E36" i="4"/>
  <c r="D36" i="4"/>
  <c r="M35" i="4"/>
  <c r="E35" i="4"/>
  <c r="D35" i="4" s="1"/>
  <c r="M34" i="4"/>
  <c r="E34" i="4"/>
  <c r="D34" i="4"/>
  <c r="E33" i="4"/>
  <c r="M32" i="4"/>
  <c r="E32" i="4"/>
  <c r="D32" i="4" s="1"/>
  <c r="N31" i="4"/>
  <c r="M31" i="4" s="1"/>
  <c r="E31" i="4"/>
  <c r="D31" i="4" s="1"/>
  <c r="N29" i="4"/>
  <c r="M29" i="4" s="1"/>
  <c r="E29" i="4"/>
  <c r="D29" i="4"/>
  <c r="N28" i="4"/>
  <c r="M28" i="4" s="1"/>
  <c r="E28" i="4"/>
  <c r="D28" i="4"/>
  <c r="N27" i="4"/>
  <c r="M27" i="4" s="1"/>
  <c r="E27" i="4"/>
  <c r="D27" i="4"/>
  <c r="N26" i="4"/>
  <c r="M26" i="4" s="1"/>
  <c r="E26" i="4"/>
  <c r="D26" i="4" s="1"/>
  <c r="N25" i="4"/>
  <c r="M25" i="4" s="1"/>
  <c r="E25" i="4"/>
  <c r="D25" i="4"/>
  <c r="N24" i="4"/>
  <c r="M24" i="4" s="1"/>
  <c r="E24" i="4"/>
  <c r="D24" i="4" s="1"/>
  <c r="M23" i="4"/>
  <c r="E23" i="4"/>
  <c r="D23" i="4"/>
  <c r="H12" i="4"/>
  <c r="G12" i="4" s="1"/>
  <c r="H11" i="4"/>
  <c r="G11" i="4"/>
  <c r="H10" i="4"/>
  <c r="G10" i="4" s="1"/>
  <c r="H9" i="4"/>
  <c r="G9" i="4"/>
  <c r="H8" i="4"/>
  <c r="G8" i="4" s="1"/>
  <c r="H7" i="4"/>
  <c r="G7" i="4"/>
  <c r="H6" i="4"/>
  <c r="G6" i="4" s="1"/>
  <c r="H5" i="4"/>
  <c r="G5" i="4"/>
  <c r="E54" i="2" l="1"/>
  <c r="H5" i="2" l="1"/>
  <c r="N71" i="3" l="1"/>
  <c r="M71" i="3" s="1"/>
  <c r="N70" i="3"/>
  <c r="M70" i="3"/>
  <c r="N69" i="3"/>
  <c r="M69" i="3" s="1"/>
  <c r="M67" i="3"/>
  <c r="E67" i="3"/>
  <c r="D67" i="3" s="1"/>
  <c r="M66" i="3"/>
  <c r="E66" i="3"/>
  <c r="D66" i="3"/>
  <c r="M65" i="3"/>
  <c r="E65" i="3"/>
  <c r="D65" i="3"/>
  <c r="M64" i="3"/>
  <c r="E64" i="3"/>
  <c r="D64" i="3" s="1"/>
  <c r="M63" i="3"/>
  <c r="E63" i="3"/>
  <c r="D63" i="3" s="1"/>
  <c r="N62" i="3"/>
  <c r="M62" i="3"/>
  <c r="E62" i="3"/>
  <c r="D62" i="3" s="1"/>
  <c r="M60" i="3"/>
  <c r="E60" i="3"/>
  <c r="D60" i="3"/>
  <c r="M59" i="3"/>
  <c r="E59" i="3"/>
  <c r="D59" i="3"/>
  <c r="M58" i="3"/>
  <c r="E58" i="3"/>
  <c r="D58" i="3"/>
  <c r="N57" i="3"/>
  <c r="M57" i="3"/>
  <c r="E57" i="3"/>
  <c r="D57" i="3"/>
  <c r="N55" i="3"/>
  <c r="M55" i="3"/>
  <c r="E55" i="3"/>
  <c r="D55" i="3"/>
  <c r="N54" i="3"/>
  <c r="M54" i="3"/>
  <c r="E54" i="3"/>
  <c r="D54" i="3"/>
  <c r="N53" i="3"/>
  <c r="M53" i="3"/>
  <c r="E53" i="3"/>
  <c r="D53" i="3"/>
  <c r="M52" i="3"/>
  <c r="E52" i="3"/>
  <c r="D52" i="3" s="1"/>
  <c r="N51" i="3"/>
  <c r="M51" i="3"/>
  <c r="E51" i="3"/>
  <c r="D51" i="3" s="1"/>
  <c r="N50" i="3"/>
  <c r="M50" i="3"/>
  <c r="E50" i="3"/>
  <c r="D50" i="3" s="1"/>
  <c r="N49" i="3"/>
  <c r="M49" i="3"/>
  <c r="E49" i="3"/>
  <c r="D49" i="3" s="1"/>
  <c r="N48" i="3"/>
  <c r="M48" i="3"/>
  <c r="E48" i="3"/>
  <c r="D48" i="3" s="1"/>
  <c r="M46" i="3"/>
  <c r="D46" i="3"/>
  <c r="M45" i="3"/>
  <c r="E45" i="3"/>
  <c r="D45" i="3"/>
  <c r="M44" i="3"/>
  <c r="E44" i="3"/>
  <c r="D44" i="3" s="1"/>
  <c r="M43" i="3"/>
  <c r="E43" i="3"/>
  <c r="D43" i="3"/>
  <c r="M42" i="3"/>
  <c r="E42" i="3"/>
  <c r="D42" i="3"/>
  <c r="M41" i="3"/>
  <c r="E41" i="3"/>
  <c r="D41" i="3"/>
  <c r="M40" i="3"/>
  <c r="E40" i="3"/>
  <c r="D40" i="3" s="1"/>
  <c r="M39" i="3"/>
  <c r="E39" i="3"/>
  <c r="D39" i="3"/>
  <c r="N38" i="3"/>
  <c r="M38" i="3"/>
  <c r="E38" i="3"/>
  <c r="D38" i="3"/>
  <c r="M36" i="3"/>
  <c r="E36" i="3"/>
  <c r="D36" i="3"/>
  <c r="N35" i="3"/>
  <c r="M35" i="3" s="1"/>
  <c r="E35" i="3"/>
  <c r="D35" i="3"/>
  <c r="N34" i="3"/>
  <c r="M34" i="3" s="1"/>
  <c r="E34" i="3"/>
  <c r="D34" i="3"/>
  <c r="N33" i="3"/>
  <c r="M33" i="3" s="1"/>
  <c r="E33" i="3"/>
  <c r="D33" i="3"/>
  <c r="N32" i="3"/>
  <c r="M32" i="3" s="1"/>
  <c r="E32" i="3"/>
  <c r="D32" i="3"/>
  <c r="N31" i="3"/>
  <c r="M31" i="3" s="1"/>
  <c r="E31" i="3"/>
  <c r="D31" i="3"/>
  <c r="N29" i="3"/>
  <c r="M29" i="3" s="1"/>
  <c r="E29" i="3"/>
  <c r="D29" i="3"/>
  <c r="N28" i="3"/>
  <c r="M28" i="3" s="1"/>
  <c r="E28" i="3"/>
  <c r="D28" i="3"/>
  <c r="N27" i="3"/>
  <c r="M27" i="3" s="1"/>
  <c r="E27" i="3"/>
  <c r="D27" i="3"/>
  <c r="N26" i="3"/>
  <c r="M26" i="3" s="1"/>
  <c r="E26" i="3"/>
  <c r="D26" i="3"/>
  <c r="N25" i="3"/>
  <c r="M25" i="3" s="1"/>
  <c r="E25" i="3"/>
  <c r="D25" i="3"/>
  <c r="N24" i="3"/>
  <c r="M24" i="3" s="1"/>
  <c r="E24" i="3"/>
  <c r="D24" i="3"/>
  <c r="N23" i="3"/>
  <c r="M23" i="3" s="1"/>
  <c r="E23" i="3"/>
  <c r="D23" i="3"/>
  <c r="H12" i="3"/>
  <c r="G12" i="3" s="1"/>
  <c r="H11" i="3"/>
  <c r="G11" i="3"/>
  <c r="H10" i="3"/>
  <c r="G10" i="3" s="1"/>
  <c r="H9" i="3"/>
  <c r="G9" i="3"/>
  <c r="H8" i="3"/>
  <c r="G8" i="3" s="1"/>
  <c r="H7" i="3"/>
  <c r="G7" i="3"/>
  <c r="H6" i="3"/>
  <c r="G6" i="3" s="1"/>
  <c r="G5" i="3"/>
  <c r="E24" i="2" l="1"/>
  <c r="E25" i="2"/>
  <c r="E26" i="2"/>
  <c r="E27" i="2"/>
  <c r="E28" i="2"/>
  <c r="E29" i="2"/>
  <c r="N49" i="2" l="1"/>
  <c r="N50" i="2"/>
  <c r="N51" i="2"/>
  <c r="N53" i="2"/>
  <c r="N54" i="2"/>
  <c r="N55" i="2"/>
  <c r="N48" i="2"/>
  <c r="N70" i="2"/>
  <c r="N71" i="2"/>
  <c r="N69" i="2"/>
  <c r="N62" i="2"/>
  <c r="N57" i="2"/>
  <c r="E49" i="2" l="1"/>
  <c r="E50" i="2"/>
  <c r="E51" i="2"/>
  <c r="E52" i="2"/>
  <c r="E53" i="2"/>
  <c r="E55" i="2"/>
  <c r="E63" i="2"/>
  <c r="E64" i="2"/>
  <c r="E65" i="2"/>
  <c r="E66" i="2"/>
  <c r="E67" i="2"/>
  <c r="E57" i="2"/>
  <c r="N70" i="1" l="1"/>
  <c r="N71" i="1"/>
  <c r="N63" i="1"/>
  <c r="N64" i="1"/>
  <c r="N65" i="1"/>
  <c r="N66" i="1"/>
  <c r="N67" i="1"/>
  <c r="N49" i="1"/>
  <c r="N50" i="1"/>
  <c r="N51" i="1"/>
  <c r="N52" i="1"/>
  <c r="N53" i="1"/>
  <c r="N54" i="1"/>
  <c r="N55" i="1"/>
  <c r="N48" i="1"/>
  <c r="N57" i="1"/>
  <c r="N39" i="1"/>
  <c r="N40" i="1"/>
  <c r="N41" i="1"/>
  <c r="N42" i="1"/>
  <c r="N43" i="1"/>
  <c r="N44" i="1"/>
  <c r="N45" i="1"/>
  <c r="N46" i="1"/>
  <c r="N38" i="1"/>
  <c r="N24" i="1"/>
  <c r="N25" i="1"/>
  <c r="N26" i="1"/>
  <c r="N27" i="1"/>
  <c r="N28" i="1"/>
  <c r="N29" i="1"/>
  <c r="N23" i="1"/>
  <c r="E26" i="1"/>
  <c r="E27" i="1"/>
  <c r="E28" i="1"/>
  <c r="E29" i="1"/>
  <c r="E25" i="1"/>
  <c r="E24" i="1"/>
  <c r="H5" i="1"/>
  <c r="M71" i="2" l="1"/>
  <c r="M70" i="2"/>
  <c r="M69" i="2"/>
  <c r="M67" i="2"/>
  <c r="M66" i="2"/>
  <c r="D66" i="2"/>
  <c r="M65" i="2"/>
  <c r="D65" i="2"/>
  <c r="M64" i="2"/>
  <c r="D64" i="2"/>
  <c r="M63" i="2"/>
  <c r="D63" i="2"/>
  <c r="M62" i="2"/>
  <c r="E62" i="2"/>
  <c r="D62" i="2" s="1"/>
  <c r="M60" i="2"/>
  <c r="M59" i="2"/>
  <c r="D59" i="2"/>
  <c r="M58" i="2"/>
  <c r="D58" i="2"/>
  <c r="M57" i="2"/>
  <c r="D57" i="2"/>
  <c r="M55" i="2"/>
  <c r="M54" i="2"/>
  <c r="D54" i="2"/>
  <c r="M53" i="2"/>
  <c r="D53" i="2"/>
  <c r="M52" i="2"/>
  <c r="D52" i="2"/>
  <c r="M51" i="2"/>
  <c r="D51" i="2"/>
  <c r="M50" i="2"/>
  <c r="D50" i="2"/>
  <c r="M49" i="2"/>
  <c r="D49" i="2"/>
  <c r="D48" i="2"/>
  <c r="M46" i="2"/>
  <c r="D46" i="2"/>
  <c r="M45" i="2"/>
  <c r="D45" i="2"/>
  <c r="M44" i="2"/>
  <c r="E44" i="2"/>
  <c r="D44" i="2" s="1"/>
  <c r="M43" i="2"/>
  <c r="E43" i="2"/>
  <c r="D43" i="2" s="1"/>
  <c r="M42" i="2"/>
  <c r="E42" i="2"/>
  <c r="D42" i="2" s="1"/>
  <c r="M41" i="2"/>
  <c r="E41" i="2"/>
  <c r="D41" i="2" s="1"/>
  <c r="M40" i="2"/>
  <c r="E40" i="2"/>
  <c r="D40" i="2"/>
  <c r="M39" i="2"/>
  <c r="E39" i="2"/>
  <c r="D39" i="2" s="1"/>
  <c r="M38" i="2"/>
  <c r="E38" i="2"/>
  <c r="D38" i="2" s="1"/>
  <c r="M36" i="2"/>
  <c r="E36" i="2"/>
  <c r="D36" i="2"/>
  <c r="N35" i="2"/>
  <c r="M35" i="2" s="1"/>
  <c r="E35" i="2"/>
  <c r="D35" i="2" s="1"/>
  <c r="N34" i="2"/>
  <c r="M34" i="2" s="1"/>
  <c r="E34" i="2"/>
  <c r="D34" i="2" s="1"/>
  <c r="N33" i="2"/>
  <c r="M33" i="2" s="1"/>
  <c r="E33" i="2"/>
  <c r="D33" i="2" s="1"/>
  <c r="N32" i="2"/>
  <c r="M32" i="2" s="1"/>
  <c r="E32" i="2"/>
  <c r="D32" i="2" s="1"/>
  <c r="N31" i="2"/>
  <c r="M31" i="2" s="1"/>
  <c r="E31" i="2"/>
  <c r="D31" i="2" s="1"/>
  <c r="N29" i="2"/>
  <c r="M29" i="2" s="1"/>
  <c r="D29" i="2"/>
  <c r="N28" i="2"/>
  <c r="M28" i="2" s="1"/>
  <c r="D28" i="2"/>
  <c r="N27" i="2"/>
  <c r="M27" i="2" s="1"/>
  <c r="D27" i="2"/>
  <c r="N26" i="2"/>
  <c r="M26" i="2" s="1"/>
  <c r="D26" i="2"/>
  <c r="N25" i="2"/>
  <c r="M25" i="2" s="1"/>
  <c r="D25" i="2"/>
  <c r="N24" i="2"/>
  <c r="M24" i="2" s="1"/>
  <c r="D24" i="2"/>
  <c r="M23" i="2"/>
  <c r="E23" i="2"/>
  <c r="D23" i="2" s="1"/>
  <c r="H12" i="2"/>
  <c r="G12" i="2" s="1"/>
  <c r="H11" i="2"/>
  <c r="G11" i="2" s="1"/>
  <c r="H10" i="2"/>
  <c r="G10" i="2"/>
  <c r="H9" i="2"/>
  <c r="G9" i="2" s="1"/>
  <c r="H8" i="2"/>
  <c r="G8" i="2" s="1"/>
  <c r="H7" i="2"/>
  <c r="G7" i="2" s="1"/>
  <c r="H6" i="2"/>
  <c r="G6" i="2" s="1"/>
  <c r="G5" i="2"/>
  <c r="M59" i="1"/>
  <c r="M70" i="1"/>
  <c r="M71" i="1"/>
  <c r="M63" i="1"/>
  <c r="M64" i="1"/>
  <c r="M65" i="1"/>
  <c r="M66" i="1"/>
  <c r="M67" i="1"/>
  <c r="M58" i="1"/>
  <c r="M60" i="1"/>
  <c r="M49" i="1"/>
  <c r="M50" i="1"/>
  <c r="M51" i="1"/>
  <c r="M52" i="1"/>
  <c r="M53" i="1"/>
  <c r="M54" i="1"/>
  <c r="M55" i="1"/>
  <c r="M39" i="1"/>
  <c r="M40" i="1"/>
  <c r="M41" i="1"/>
  <c r="M42" i="1"/>
  <c r="M43" i="1"/>
  <c r="M44" i="1"/>
  <c r="M45" i="1"/>
  <c r="M46" i="1"/>
  <c r="N32" i="1"/>
  <c r="M32" i="1" s="1"/>
  <c r="N33" i="1"/>
  <c r="M33" i="1" s="1"/>
  <c r="N34" i="1"/>
  <c r="M34" i="1" s="1"/>
  <c r="N35" i="1"/>
  <c r="M35" i="1" s="1"/>
  <c r="M36" i="1"/>
  <c r="M69" i="1"/>
  <c r="M62" i="1"/>
  <c r="M57" i="1"/>
  <c r="M48" i="1"/>
  <c r="M38" i="1"/>
  <c r="N31" i="1"/>
  <c r="M31" i="1" s="1"/>
  <c r="M24" i="1"/>
  <c r="M25" i="1"/>
  <c r="M26" i="1"/>
  <c r="M27" i="1"/>
  <c r="M28" i="1"/>
  <c r="M29" i="1"/>
  <c r="M23" i="1"/>
  <c r="E63" i="1"/>
  <c r="D63" i="1" s="1"/>
  <c r="E64" i="1"/>
  <c r="D64" i="1" s="1"/>
  <c r="E65" i="1"/>
  <c r="D65" i="1" s="1"/>
  <c r="E66" i="1"/>
  <c r="D66" i="1" s="1"/>
  <c r="D67" i="1"/>
  <c r="D58" i="1"/>
  <c r="E59" i="1"/>
  <c r="D59" i="1" s="1"/>
  <c r="E60" i="1"/>
  <c r="D60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D46" i="1"/>
  <c r="E62" i="1"/>
  <c r="D62" i="1" s="1"/>
  <c r="E48" i="1"/>
  <c r="D48" i="1" s="1"/>
  <c r="E38" i="1"/>
  <c r="D38" i="1" s="1"/>
  <c r="E32" i="1"/>
  <c r="D32" i="1" s="1"/>
  <c r="E33" i="1"/>
  <c r="D33" i="1" s="1"/>
  <c r="E34" i="1"/>
  <c r="D34" i="1" s="1"/>
  <c r="E35" i="1"/>
  <c r="D35" i="1" s="1"/>
  <c r="E36" i="1"/>
  <c r="D36" i="1" s="1"/>
  <c r="E31" i="1"/>
  <c r="D31" i="1" s="1"/>
  <c r="D24" i="1"/>
  <c r="D25" i="1"/>
  <c r="D26" i="1"/>
  <c r="D27" i="1"/>
  <c r="D28" i="1"/>
  <c r="D29" i="1"/>
  <c r="H7" i="1"/>
  <c r="G7" i="1" s="1"/>
  <c r="H8" i="1"/>
  <c r="G8" i="1" s="1"/>
  <c r="H9" i="1"/>
  <c r="G9" i="1" s="1"/>
  <c r="H10" i="1"/>
  <c r="G10" i="1" s="1"/>
  <c r="H11" i="1"/>
  <c r="G11" i="1" s="1"/>
  <c r="H12" i="1"/>
  <c r="G12" i="1" s="1"/>
  <c r="H6" i="1"/>
  <c r="G6" i="1" s="1"/>
  <c r="G5" i="1"/>
  <c r="E23" i="1" l="1"/>
  <c r="D23" i="1" s="1"/>
  <c r="M48" i="2"/>
</calcChain>
</file>

<file path=xl/sharedStrings.xml><?xml version="1.0" encoding="utf-8"?>
<sst xmlns="http://schemas.openxmlformats.org/spreadsheetml/2006/main" count="698" uniqueCount="76">
  <si>
    <t>VSR 14</t>
  </si>
  <si>
    <t>POINTS COURSE</t>
  </si>
  <si>
    <t>TOTAL</t>
  </si>
  <si>
    <t>POINTS MANQUANT</t>
  </si>
  <si>
    <t>COURSE</t>
  </si>
  <si>
    <t>MADAGASCAR</t>
  </si>
  <si>
    <t>DUBAÏ</t>
  </si>
  <si>
    <t>POINTS ACTUEL</t>
  </si>
  <si>
    <t>JK13</t>
  </si>
  <si>
    <t>VSR 13</t>
  </si>
  <si>
    <t>HAPPY FEW</t>
  </si>
  <si>
    <t>TONNERRE</t>
  </si>
  <si>
    <t>LEDOU</t>
  </si>
  <si>
    <t>BEREN 3</t>
  </si>
  <si>
    <t>VSR 12</t>
  </si>
  <si>
    <t>RUNMAM</t>
  </si>
  <si>
    <t>PENDUICK VII</t>
  </si>
  <si>
    <t>F 283</t>
  </si>
  <si>
    <t>JP 76</t>
  </si>
  <si>
    <t>VSR 11</t>
  </si>
  <si>
    <t>YAVEH SABAOT</t>
  </si>
  <si>
    <t>MORNAR 35</t>
  </si>
  <si>
    <t>GOSTHRAPID</t>
  </si>
  <si>
    <t>ESTEBAN KNIP</t>
  </si>
  <si>
    <t>PIWII</t>
  </si>
  <si>
    <t>CHNICO 05</t>
  </si>
  <si>
    <t>ULYSSE 62</t>
  </si>
  <si>
    <t>VSR 10</t>
  </si>
  <si>
    <t>ORIGAN 1</t>
  </si>
  <si>
    <t>MONTAGNE NOIRE</t>
  </si>
  <si>
    <t>HADDA</t>
  </si>
  <si>
    <t>PATINE</t>
  </si>
  <si>
    <t>DOUDOUVENEFLES</t>
  </si>
  <si>
    <t>VSR 9</t>
  </si>
  <si>
    <t>JEANBERN 19</t>
  </si>
  <si>
    <t>RICHARD PR</t>
  </si>
  <si>
    <t>VSR 8</t>
  </si>
  <si>
    <t>MECATECH</t>
  </si>
  <si>
    <t>DFZ 991</t>
  </si>
  <si>
    <t>ESTRAN 31</t>
  </si>
  <si>
    <t>JEMALEX</t>
  </si>
  <si>
    <t>VSR7</t>
  </si>
  <si>
    <t>SAINT AGUR</t>
  </si>
  <si>
    <t>RICOU</t>
  </si>
  <si>
    <t>VSR 6</t>
  </si>
  <si>
    <t>BELLE ILOISE</t>
  </si>
  <si>
    <t>VSR 5</t>
  </si>
  <si>
    <t>VJEJE 29</t>
  </si>
  <si>
    <t>JADETKIL 35</t>
  </si>
  <si>
    <t>VSR 4</t>
  </si>
  <si>
    <t>VSR 3</t>
  </si>
  <si>
    <t>VSR 2</t>
  </si>
  <si>
    <t>VSR 1</t>
  </si>
  <si>
    <t>MARAMA 2</t>
  </si>
  <si>
    <t>PRESIDENT 971</t>
  </si>
  <si>
    <t>PATCOUD EC</t>
  </si>
  <si>
    <t>PTITPOL36</t>
  </si>
  <si>
    <t>APOLIMY</t>
  </si>
  <si>
    <t>LESTHONS</t>
  </si>
  <si>
    <t>l'IMPREVU 30</t>
  </si>
  <si>
    <t>TABARLY LE MAITRE</t>
  </si>
  <si>
    <t>DUBAI</t>
  </si>
  <si>
    <t>POINTS ACTUELS</t>
  </si>
  <si>
    <t>CLASSEMENT MONDIAL</t>
  </si>
  <si>
    <t>200 IEM TOULADI</t>
  </si>
  <si>
    <t xml:space="preserve">CLASSEMENT PRIS SUR LES 200 PREMIERS  </t>
  </si>
  <si>
    <t xml:space="preserve">DANS </t>
  </si>
  <si>
    <t>LES 200 IEM</t>
  </si>
  <si>
    <t>ECART</t>
  </si>
  <si>
    <t>LE 26/03/19</t>
  </si>
  <si>
    <t>TEAM  VSR 14</t>
  </si>
  <si>
    <t>TRAFALGAR 74</t>
  </si>
  <si>
    <t>CLASSEMENT</t>
  </si>
  <si>
    <t>MANU 35230</t>
  </si>
  <si>
    <t>J V</t>
  </si>
  <si>
    <t>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</si>
</sst>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10" borderId="0" xfId="0" applyFont="1" applyFill="1"/>
    <xf numFmtId="0" fontId="2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/>
    <xf numFmtId="0" fontId="1" fillId="8" borderId="10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0" fontId="1" fillId="8" borderId="11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9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/>
    <xf numFmtId="0" fontId="4" fillId="8" borderId="11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5" xfId="0" applyFont="1" applyFill="1" applyBorder="1"/>
    <xf numFmtId="0" fontId="4" fillId="8" borderId="1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4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opLeftCell="F34" zoomScale="73" zoomScaleNormal="73" workbookViewId="0">
      <selection activeCell="A44" sqref="A44:XFD44"/>
    </sheetView>
  </sheetViews>
  <sheetFormatPr baseColWidth="10" defaultRowHeight="20.100000000000001" customHeight="1" x14ac:dyDescent="0.3"/>
  <cols>
    <col min="1" max="12" width="29.28515625" style="1" customWidth="1"/>
    <col min="13" max="16" width="29.28515625" style="2" customWidth="1"/>
    <col min="17" max="17" width="29.28515625" style="1" customWidth="1"/>
    <col min="18" max="18" width="4" style="1" customWidth="1"/>
    <col min="19" max="19" width="24.7109375" style="1" customWidth="1"/>
    <col min="20" max="20" width="15.7109375" style="2" customWidth="1"/>
    <col min="21" max="21" width="25" style="2" bestFit="1" customWidth="1"/>
    <col min="22" max="22" width="29" style="2" customWidth="1"/>
    <col min="23" max="23" width="19.5703125" style="2" bestFit="1" customWidth="1"/>
    <col min="24" max="24" width="19.85546875" style="2" customWidth="1"/>
    <col min="25" max="25" width="28.7109375" style="1" bestFit="1" customWidth="1"/>
    <col min="26" max="16384" width="11.42578125" style="2"/>
  </cols>
  <sheetData>
    <row r="1" spans="5:22" ht="20.100000000000001" customHeight="1" thickBot="1" x14ac:dyDescent="0.35"/>
    <row r="2" spans="5:22" ht="20.100000000000001" customHeight="1" thickBot="1" x14ac:dyDescent="0.35">
      <c r="E2" s="131"/>
      <c r="F2" s="132"/>
      <c r="G2" s="21" t="s">
        <v>66</v>
      </c>
      <c r="H2" s="22"/>
      <c r="I2" s="22"/>
      <c r="J2" s="22"/>
      <c r="K2" s="22"/>
      <c r="L2" s="23"/>
      <c r="O2" s="121"/>
      <c r="P2" s="121"/>
      <c r="Q2" s="37"/>
      <c r="R2" s="35"/>
      <c r="S2" s="35"/>
      <c r="T2" s="35"/>
      <c r="U2" s="35"/>
      <c r="V2" s="19"/>
    </row>
    <row r="3" spans="5:22" ht="20.100000000000001" customHeight="1" thickBot="1" x14ac:dyDescent="0.35">
      <c r="E3" s="133"/>
      <c r="F3" s="134"/>
      <c r="G3" s="24" t="s">
        <v>67</v>
      </c>
      <c r="H3" s="20">
        <v>77104</v>
      </c>
      <c r="I3" s="16" t="s">
        <v>62</v>
      </c>
      <c r="J3" s="25"/>
      <c r="K3" s="25"/>
      <c r="L3" s="26"/>
      <c r="O3" s="119"/>
      <c r="P3" s="119"/>
      <c r="Q3" s="19"/>
      <c r="R3" s="19"/>
      <c r="S3" s="19"/>
      <c r="T3" s="35"/>
      <c r="U3" s="35"/>
      <c r="V3" s="19"/>
    </row>
    <row r="4" spans="5:22" ht="20.100000000000001" customHeight="1" thickBot="1" x14ac:dyDescent="0.35">
      <c r="E4" s="9"/>
      <c r="F4" s="10" t="s">
        <v>70</v>
      </c>
      <c r="G4" s="7" t="s">
        <v>68</v>
      </c>
      <c r="H4" s="9" t="s">
        <v>2</v>
      </c>
      <c r="I4" s="17" t="s">
        <v>0</v>
      </c>
      <c r="J4" s="10" t="s">
        <v>1</v>
      </c>
      <c r="K4" s="7" t="s">
        <v>4</v>
      </c>
      <c r="L4" s="7" t="s">
        <v>63</v>
      </c>
      <c r="O4" s="19"/>
      <c r="P4" s="19"/>
      <c r="Q4" s="19"/>
      <c r="R4" s="19"/>
      <c r="S4" s="19"/>
      <c r="T4" s="19"/>
      <c r="U4" s="19"/>
      <c r="V4" s="19"/>
    </row>
    <row r="5" spans="5:22" ht="20.100000000000001" customHeight="1" x14ac:dyDescent="0.3">
      <c r="E5" s="27">
        <v>1</v>
      </c>
      <c r="F5" s="13" t="s">
        <v>56</v>
      </c>
      <c r="G5" s="28">
        <f>SUM(H3-H5)</f>
        <v>76752</v>
      </c>
      <c r="H5" s="29">
        <f>SUM(J5+I5)</f>
        <v>352</v>
      </c>
      <c r="I5" s="30">
        <v>0</v>
      </c>
      <c r="J5" s="29">
        <v>352</v>
      </c>
      <c r="K5" s="14" t="s">
        <v>61</v>
      </c>
      <c r="L5" s="31">
        <v>1398</v>
      </c>
      <c r="O5" s="19"/>
      <c r="P5" s="19"/>
      <c r="Q5" s="19"/>
      <c r="R5" s="19"/>
      <c r="S5" s="19"/>
      <c r="T5" s="19"/>
      <c r="U5" s="19"/>
      <c r="V5" s="19"/>
    </row>
    <row r="6" spans="5:22" ht="20.100000000000001" customHeight="1" x14ac:dyDescent="0.3">
      <c r="E6" s="32">
        <v>2</v>
      </c>
      <c r="F6" s="107" t="s">
        <v>57</v>
      </c>
      <c r="G6" s="107">
        <f>SUM(H3-H6)</f>
        <v>77104</v>
      </c>
      <c r="H6" s="107">
        <f>SUM(I6+J6)</f>
        <v>0</v>
      </c>
      <c r="I6" s="107">
        <v>0</v>
      </c>
      <c r="J6" s="107">
        <v>0</v>
      </c>
      <c r="K6" s="14" t="s">
        <v>61</v>
      </c>
      <c r="L6" s="31">
        <v>1065</v>
      </c>
      <c r="O6" s="19"/>
      <c r="P6" s="19"/>
      <c r="Q6" s="19"/>
      <c r="R6" s="35"/>
      <c r="S6" s="35"/>
      <c r="T6" s="35"/>
      <c r="U6" s="35"/>
      <c r="V6" s="19"/>
    </row>
    <row r="7" spans="5:22" ht="20.100000000000001" customHeight="1" x14ac:dyDescent="0.3">
      <c r="E7" s="32">
        <v>3</v>
      </c>
      <c r="F7" s="14" t="s">
        <v>58</v>
      </c>
      <c r="G7" s="28">
        <f>SUM(H3-H7)</f>
        <v>76815</v>
      </c>
      <c r="H7" s="29">
        <f>SUM(I7+J7)</f>
        <v>289</v>
      </c>
      <c r="I7" s="30">
        <v>0</v>
      </c>
      <c r="J7" s="29">
        <v>289</v>
      </c>
      <c r="K7" s="14" t="s">
        <v>61</v>
      </c>
      <c r="L7" s="31">
        <v>880</v>
      </c>
      <c r="O7" s="19"/>
      <c r="P7" s="19"/>
      <c r="Q7" s="19"/>
      <c r="R7" s="35"/>
      <c r="S7" s="35"/>
      <c r="T7" s="35"/>
      <c r="U7" s="35"/>
      <c r="V7" s="19"/>
    </row>
    <row r="8" spans="5:22" ht="20.100000000000001" customHeight="1" x14ac:dyDescent="0.3">
      <c r="E8" s="32">
        <v>4</v>
      </c>
      <c r="F8" s="107" t="s">
        <v>59</v>
      </c>
      <c r="G8" s="107">
        <f>SUM(H3-H8)</f>
        <v>77104</v>
      </c>
      <c r="H8" s="107">
        <f t="shared" ref="H8:H12" si="0">SUM(I8+J8)</f>
        <v>0</v>
      </c>
      <c r="I8" s="107">
        <v>0</v>
      </c>
      <c r="J8" s="107">
        <v>0</v>
      </c>
      <c r="K8" s="14" t="s">
        <v>61</v>
      </c>
      <c r="L8" s="31">
        <v>844</v>
      </c>
      <c r="O8" s="19"/>
      <c r="P8" s="19"/>
      <c r="Q8" s="19"/>
      <c r="R8" s="35"/>
      <c r="S8" s="35"/>
      <c r="T8" s="35"/>
      <c r="U8" s="35"/>
      <c r="V8" s="19"/>
    </row>
    <row r="9" spans="5:22" ht="20.100000000000001" customHeight="1" x14ac:dyDescent="0.3">
      <c r="E9" s="32">
        <v>5</v>
      </c>
      <c r="F9" s="14" t="s">
        <v>53</v>
      </c>
      <c r="G9" s="28">
        <f>SUM(H3-H9)</f>
        <v>76663</v>
      </c>
      <c r="H9" s="29">
        <f t="shared" si="0"/>
        <v>441</v>
      </c>
      <c r="I9" s="30">
        <v>0</v>
      </c>
      <c r="J9" s="29">
        <v>441</v>
      </c>
      <c r="K9" s="14" t="s">
        <v>61</v>
      </c>
      <c r="L9" s="31">
        <v>803</v>
      </c>
      <c r="O9" s="19"/>
      <c r="P9" s="19"/>
      <c r="Q9" s="19"/>
      <c r="R9" s="35"/>
      <c r="S9" s="35"/>
      <c r="T9" s="35"/>
      <c r="U9" s="35"/>
      <c r="V9" s="19"/>
    </row>
    <row r="10" spans="5:22" ht="20.100000000000001" customHeight="1" x14ac:dyDescent="0.3">
      <c r="E10" s="32">
        <v>6</v>
      </c>
      <c r="F10" s="107" t="s">
        <v>54</v>
      </c>
      <c r="G10" s="107">
        <f>SUM(H3-H10)</f>
        <v>77104</v>
      </c>
      <c r="H10" s="107">
        <f t="shared" si="0"/>
        <v>0</v>
      </c>
      <c r="I10" s="107">
        <v>0</v>
      </c>
      <c r="J10" s="107">
        <v>0</v>
      </c>
      <c r="K10" s="14" t="s">
        <v>61</v>
      </c>
      <c r="L10" s="31">
        <v>787</v>
      </c>
      <c r="O10" s="19"/>
      <c r="P10" s="19"/>
      <c r="Q10" s="19"/>
      <c r="R10" s="35"/>
      <c r="S10" s="35"/>
      <c r="T10" s="35"/>
      <c r="U10" s="35"/>
      <c r="V10" s="19"/>
    </row>
    <row r="11" spans="5:22" ht="20.100000000000001" customHeight="1" x14ac:dyDescent="0.3">
      <c r="E11" s="32">
        <v>7</v>
      </c>
      <c r="F11" s="14" t="s">
        <v>55</v>
      </c>
      <c r="G11" s="28">
        <f>SUM(H3-H11)</f>
        <v>76956</v>
      </c>
      <c r="H11" s="29">
        <f t="shared" si="0"/>
        <v>148</v>
      </c>
      <c r="I11" s="30">
        <v>0</v>
      </c>
      <c r="J11" s="29">
        <v>148</v>
      </c>
      <c r="K11" s="14" t="s">
        <v>61</v>
      </c>
      <c r="L11" s="31">
        <v>597</v>
      </c>
      <c r="O11" s="19"/>
      <c r="P11" s="19"/>
      <c r="Q11" s="19"/>
      <c r="R11" s="35"/>
      <c r="S11" s="35"/>
      <c r="T11" s="35"/>
      <c r="U11" s="35"/>
      <c r="V11" s="19"/>
    </row>
    <row r="12" spans="5:22" ht="20.100000000000001" customHeight="1" x14ac:dyDescent="0.3">
      <c r="E12" s="32">
        <v>8</v>
      </c>
      <c r="F12" s="14" t="s">
        <v>60</v>
      </c>
      <c r="G12" s="28">
        <f>SUM(H3-H12)</f>
        <v>76721</v>
      </c>
      <c r="H12" s="29">
        <f t="shared" si="0"/>
        <v>383</v>
      </c>
      <c r="I12" s="30">
        <v>0</v>
      </c>
      <c r="J12" s="29">
        <v>383</v>
      </c>
      <c r="K12" s="14" t="s">
        <v>61</v>
      </c>
      <c r="L12" s="31">
        <v>278</v>
      </c>
      <c r="O12" s="19"/>
      <c r="P12" s="19"/>
      <c r="Q12" s="19"/>
      <c r="R12" s="35"/>
      <c r="S12" s="35"/>
      <c r="T12" s="35"/>
      <c r="U12" s="35"/>
      <c r="V12" s="19"/>
    </row>
    <row r="13" spans="5:22" ht="20.100000000000001" customHeight="1" x14ac:dyDescent="0.3">
      <c r="E13" s="32">
        <v>9</v>
      </c>
      <c r="F13" s="14"/>
      <c r="G13" s="28"/>
      <c r="H13" s="29"/>
      <c r="I13" s="30"/>
      <c r="J13" s="29"/>
      <c r="K13" s="14"/>
      <c r="L13" s="31"/>
      <c r="O13" s="19"/>
      <c r="P13" s="19"/>
      <c r="Q13" s="19"/>
      <c r="R13" s="35"/>
      <c r="S13" s="35"/>
      <c r="T13" s="35"/>
      <c r="U13" s="35"/>
      <c r="V13" s="19"/>
    </row>
    <row r="14" spans="5:22" ht="20.100000000000001" customHeight="1" x14ac:dyDescent="0.3">
      <c r="E14" s="32">
        <v>10</v>
      </c>
      <c r="F14" s="14"/>
      <c r="G14" s="28"/>
      <c r="H14" s="29"/>
      <c r="I14" s="30"/>
      <c r="J14" s="29"/>
      <c r="K14" s="14"/>
      <c r="L14" s="31"/>
      <c r="O14" s="19"/>
      <c r="P14" s="19"/>
      <c r="Q14" s="19"/>
      <c r="R14" s="35"/>
      <c r="S14" s="35"/>
      <c r="T14" s="35"/>
      <c r="U14" s="35"/>
      <c r="V14" s="19"/>
    </row>
    <row r="15" spans="5:22" ht="20.100000000000001" customHeight="1" x14ac:dyDescent="0.3">
      <c r="E15" s="36">
        <v>11</v>
      </c>
      <c r="F15" s="19"/>
      <c r="G15" s="28"/>
      <c r="H15" s="29"/>
      <c r="I15" s="30"/>
      <c r="J15" s="29"/>
      <c r="K15" s="14"/>
      <c r="L15" s="31"/>
      <c r="O15" s="19"/>
      <c r="P15" s="19"/>
      <c r="Q15" s="19"/>
      <c r="R15" s="35"/>
      <c r="S15" s="35"/>
      <c r="T15" s="35"/>
      <c r="U15" s="35"/>
      <c r="V15" s="19"/>
    </row>
    <row r="16" spans="5:22" ht="20.100000000000001" customHeight="1" x14ac:dyDescent="0.3">
      <c r="E16" s="32">
        <v>12</v>
      </c>
      <c r="F16" s="14"/>
      <c r="G16" s="28"/>
      <c r="H16" s="29"/>
      <c r="I16" s="30"/>
      <c r="J16" s="29"/>
      <c r="K16" s="14"/>
      <c r="L16" s="31"/>
      <c r="O16" s="19"/>
      <c r="P16" s="19"/>
      <c r="Q16" s="19"/>
      <c r="R16" s="119"/>
      <c r="S16" s="119"/>
      <c r="T16" s="119"/>
      <c r="U16" s="35"/>
      <c r="V16" s="19"/>
    </row>
    <row r="17" spans="1:25" ht="20.100000000000001" customHeight="1" thickBot="1" x14ac:dyDescent="0.35">
      <c r="E17" s="32">
        <v>13</v>
      </c>
      <c r="F17" s="14"/>
      <c r="G17" s="28"/>
      <c r="H17" s="40"/>
      <c r="I17" s="41"/>
      <c r="J17" s="40"/>
      <c r="K17" s="14"/>
      <c r="L17" s="31"/>
      <c r="O17" s="19"/>
      <c r="P17" s="19"/>
      <c r="Q17" s="19"/>
      <c r="R17" s="121"/>
      <c r="S17" s="121"/>
      <c r="T17" s="18"/>
      <c r="U17" s="35"/>
      <c r="V17" s="19"/>
    </row>
    <row r="18" spans="1:25" ht="20.100000000000001" customHeight="1" x14ac:dyDescent="0.3">
      <c r="E18" s="42"/>
      <c r="F18" s="43"/>
      <c r="G18" s="44"/>
      <c r="H18" s="135" t="s">
        <v>69</v>
      </c>
      <c r="I18" s="136"/>
      <c r="J18" s="137"/>
      <c r="K18" s="44"/>
      <c r="L18" s="48"/>
      <c r="O18" s="19"/>
      <c r="P18" s="19"/>
      <c r="Q18" s="19"/>
      <c r="R18" s="119"/>
      <c r="S18" s="119"/>
      <c r="T18" s="19"/>
      <c r="U18" s="35"/>
      <c r="V18" s="19"/>
    </row>
    <row r="19" spans="1:25" ht="20.100000000000001" customHeight="1" thickBot="1" x14ac:dyDescent="0.35">
      <c r="E19" s="45"/>
      <c r="F19" s="46"/>
      <c r="G19" s="47"/>
      <c r="H19" s="122" t="s">
        <v>63</v>
      </c>
      <c r="I19" s="123"/>
      <c r="J19" s="124"/>
      <c r="K19" s="47"/>
      <c r="L19" s="49"/>
      <c r="O19" s="19"/>
      <c r="P19" s="19"/>
      <c r="Q19" s="19"/>
      <c r="R19" s="119"/>
      <c r="S19" s="119"/>
      <c r="T19" s="119"/>
      <c r="U19" s="35"/>
      <c r="V19" s="19"/>
    </row>
    <row r="20" spans="1:25" ht="20.100000000000001" customHeight="1" x14ac:dyDescent="0.3">
      <c r="H20" s="128" t="s">
        <v>64</v>
      </c>
      <c r="I20" s="129"/>
      <c r="J20" s="130"/>
      <c r="M20" s="1"/>
      <c r="N20" s="1"/>
      <c r="O20" s="1"/>
      <c r="P20" s="1"/>
      <c r="Q20" s="14"/>
      <c r="R20" s="18"/>
      <c r="S20" s="18"/>
      <c r="T20" s="37"/>
      <c r="U20" s="35"/>
      <c r="V20" s="35"/>
      <c r="W20" s="35"/>
      <c r="X20" s="35"/>
      <c r="Y20" s="19"/>
    </row>
    <row r="21" spans="1:25" ht="20.100000000000001" customHeight="1" thickBot="1" x14ac:dyDescent="0.35">
      <c r="H21" s="125" t="s">
        <v>65</v>
      </c>
      <c r="I21" s="126"/>
      <c r="J21" s="127"/>
      <c r="O21" s="119"/>
      <c r="P21" s="119"/>
      <c r="Q21" s="119"/>
      <c r="R21" s="119"/>
      <c r="S21" s="119"/>
      <c r="T21" s="19"/>
      <c r="U21" s="19"/>
      <c r="V21" s="19"/>
      <c r="W21" s="35"/>
      <c r="X21" s="35"/>
      <c r="Y21" s="19"/>
    </row>
    <row r="22" spans="1:25" ht="20.100000000000001" customHeight="1" thickBot="1" x14ac:dyDescent="0.35">
      <c r="A22" s="116" t="s">
        <v>72</v>
      </c>
      <c r="B22" s="117"/>
      <c r="C22" s="7">
        <v>50000</v>
      </c>
      <c r="D22" s="7" t="s">
        <v>3</v>
      </c>
      <c r="E22" s="7" t="s">
        <v>2</v>
      </c>
      <c r="F22" s="7" t="s">
        <v>1</v>
      </c>
      <c r="G22" s="7" t="s">
        <v>4</v>
      </c>
      <c r="H22" s="17" t="s">
        <v>7</v>
      </c>
      <c r="I22" s="12"/>
      <c r="J22" s="120" t="s">
        <v>0</v>
      </c>
      <c r="K22" s="117"/>
      <c r="L22" s="38">
        <v>50000</v>
      </c>
      <c r="M22" s="7" t="s">
        <v>3</v>
      </c>
      <c r="N22" s="7" t="s">
        <v>2</v>
      </c>
      <c r="O22" s="7" t="s">
        <v>1</v>
      </c>
      <c r="P22" s="7" t="s">
        <v>4</v>
      </c>
      <c r="Q22" s="9" t="s">
        <v>7</v>
      </c>
      <c r="R22" s="39"/>
      <c r="S22" s="19"/>
      <c r="T22" s="19"/>
      <c r="U22" s="19"/>
      <c r="V22" s="19"/>
      <c r="W22" s="19"/>
      <c r="X22" s="19"/>
      <c r="Y22" s="19"/>
    </row>
    <row r="23" spans="1:25" ht="20.100000000000001" customHeight="1" x14ac:dyDescent="0.3">
      <c r="A23" s="4" t="s">
        <v>9</v>
      </c>
      <c r="B23" s="1" t="s">
        <v>8</v>
      </c>
      <c r="C23" s="3">
        <v>50000</v>
      </c>
      <c r="D23" s="5">
        <f>SUM(C23-E23)</f>
        <v>2494</v>
      </c>
      <c r="E23" s="4">
        <f>SUM(H23+F23)</f>
        <v>47506</v>
      </c>
      <c r="F23" s="6">
        <v>319</v>
      </c>
      <c r="G23" s="1" t="s">
        <v>6</v>
      </c>
      <c r="H23" s="6">
        <v>47187</v>
      </c>
      <c r="I23" s="12"/>
      <c r="J23" s="4" t="s">
        <v>41</v>
      </c>
      <c r="K23" s="1" t="s">
        <v>42</v>
      </c>
      <c r="L23" s="3">
        <v>50000</v>
      </c>
      <c r="M23" s="5">
        <f>SUM(L23-N23)</f>
        <v>49508</v>
      </c>
      <c r="N23" s="4">
        <f>SUM(O23+Q23)</f>
        <v>492</v>
      </c>
      <c r="O23" s="6">
        <v>492</v>
      </c>
      <c r="P23" s="1" t="s">
        <v>61</v>
      </c>
      <c r="Q23" s="6">
        <v>0</v>
      </c>
      <c r="R23" s="39"/>
      <c r="S23" s="19"/>
      <c r="T23" s="19"/>
      <c r="U23" s="19"/>
      <c r="V23" s="19"/>
      <c r="W23" s="19"/>
      <c r="X23" s="19"/>
      <c r="Y23" s="19"/>
    </row>
    <row r="24" spans="1:25" ht="20.100000000000001" customHeight="1" x14ac:dyDescent="0.3">
      <c r="B24" s="1" t="s">
        <v>10</v>
      </c>
      <c r="C24" s="3">
        <v>50000</v>
      </c>
      <c r="D24" s="5">
        <f>SUM(C24-E24)</f>
        <v>49418</v>
      </c>
      <c r="E24" s="4">
        <f>SUM(H24+F24)</f>
        <v>582</v>
      </c>
      <c r="F24" s="6">
        <v>582</v>
      </c>
      <c r="G24" s="1" t="s">
        <v>6</v>
      </c>
      <c r="H24" s="6">
        <v>0</v>
      </c>
      <c r="I24" s="12"/>
      <c r="K24" s="1" t="s">
        <v>43</v>
      </c>
      <c r="L24" s="3">
        <v>50000</v>
      </c>
      <c r="M24" s="5">
        <f t="shared" ref="M24:M29" si="1">SUM(L24-N24)</f>
        <v>50000</v>
      </c>
      <c r="N24" s="4">
        <f t="shared" ref="N24:N29" si="2">SUM(O24+Q24)</f>
        <v>0</v>
      </c>
      <c r="O24" s="6">
        <v>0</v>
      </c>
      <c r="P24" s="1" t="s">
        <v>61</v>
      </c>
      <c r="Q24" s="6">
        <v>0</v>
      </c>
      <c r="R24" s="39"/>
      <c r="S24" s="19"/>
      <c r="T24" s="35"/>
      <c r="U24" s="35"/>
      <c r="V24" s="35"/>
      <c r="W24" s="35"/>
      <c r="X24" s="35"/>
      <c r="Y24" s="19"/>
    </row>
    <row r="25" spans="1:25" ht="20.100000000000001" customHeight="1" x14ac:dyDescent="0.3">
      <c r="B25" s="1" t="s">
        <v>11</v>
      </c>
      <c r="C25" s="3">
        <v>50000</v>
      </c>
      <c r="D25" s="5">
        <f>SUM(C25-E25)</f>
        <v>49562</v>
      </c>
      <c r="E25" s="4">
        <f t="shared" ref="E25:E29" si="3">SUM(H25+F25)</f>
        <v>438</v>
      </c>
      <c r="F25" s="6">
        <v>438</v>
      </c>
      <c r="G25" s="1" t="s">
        <v>6</v>
      </c>
      <c r="H25" s="6">
        <v>0</v>
      </c>
      <c r="I25" s="12"/>
      <c r="L25" s="3">
        <v>50000</v>
      </c>
      <c r="M25" s="5">
        <f t="shared" si="1"/>
        <v>50000</v>
      </c>
      <c r="N25" s="4">
        <f t="shared" si="2"/>
        <v>0</v>
      </c>
      <c r="O25" s="6">
        <v>0</v>
      </c>
      <c r="P25" s="1" t="s">
        <v>61</v>
      </c>
      <c r="Q25" s="6">
        <v>0</v>
      </c>
      <c r="R25" s="39"/>
      <c r="S25" s="19"/>
      <c r="T25" s="35"/>
      <c r="U25" s="35"/>
      <c r="V25" s="35"/>
      <c r="W25" s="35"/>
      <c r="X25" s="35"/>
      <c r="Y25" s="19"/>
    </row>
    <row r="26" spans="1:25" ht="20.100000000000001" customHeight="1" x14ac:dyDescent="0.3">
      <c r="B26" s="105" t="s">
        <v>12</v>
      </c>
      <c r="C26" s="105">
        <v>50000</v>
      </c>
      <c r="D26" s="105">
        <f t="shared" ref="D26:D29" si="4">SUM(C26-E26)</f>
        <v>50000</v>
      </c>
      <c r="E26" s="105">
        <f t="shared" si="3"/>
        <v>0</v>
      </c>
      <c r="F26" s="105">
        <v>0</v>
      </c>
      <c r="G26" s="105" t="s">
        <v>6</v>
      </c>
      <c r="H26" s="105">
        <v>0</v>
      </c>
      <c r="I26" s="12"/>
      <c r="L26" s="3">
        <v>50000</v>
      </c>
      <c r="M26" s="5">
        <f t="shared" si="1"/>
        <v>50000</v>
      </c>
      <c r="N26" s="4">
        <f t="shared" si="2"/>
        <v>0</v>
      </c>
      <c r="O26" s="6">
        <v>0</v>
      </c>
      <c r="P26" s="1" t="s">
        <v>61</v>
      </c>
      <c r="Q26" s="6">
        <v>0</v>
      </c>
      <c r="R26" s="39"/>
      <c r="S26" s="19"/>
      <c r="T26" s="35"/>
      <c r="U26" s="35"/>
      <c r="V26" s="35"/>
      <c r="W26" s="35"/>
      <c r="X26" s="35"/>
      <c r="Y26" s="19"/>
    </row>
    <row r="27" spans="1:25" ht="20.100000000000001" customHeight="1" x14ac:dyDescent="0.3">
      <c r="B27" s="1" t="s">
        <v>13</v>
      </c>
      <c r="C27" s="3">
        <v>50000</v>
      </c>
      <c r="D27" s="5">
        <f t="shared" si="4"/>
        <v>49917</v>
      </c>
      <c r="E27" s="4">
        <f t="shared" si="3"/>
        <v>83</v>
      </c>
      <c r="F27" s="6">
        <v>83</v>
      </c>
      <c r="G27" s="1" t="s">
        <v>6</v>
      </c>
      <c r="H27" s="6">
        <v>0</v>
      </c>
      <c r="I27" s="12"/>
      <c r="L27" s="3">
        <v>50000</v>
      </c>
      <c r="M27" s="5">
        <f t="shared" si="1"/>
        <v>50000</v>
      </c>
      <c r="N27" s="4">
        <f t="shared" si="2"/>
        <v>0</v>
      </c>
      <c r="O27" s="6">
        <v>0</v>
      </c>
      <c r="P27" s="1" t="s">
        <v>61</v>
      </c>
      <c r="Q27" s="6">
        <v>0</v>
      </c>
      <c r="R27" s="39"/>
      <c r="S27" s="19"/>
      <c r="T27" s="35"/>
      <c r="U27" s="35"/>
      <c r="V27" s="35"/>
      <c r="W27" s="35"/>
      <c r="X27" s="35"/>
      <c r="Y27" s="19"/>
    </row>
    <row r="28" spans="1:25" ht="20.100000000000001" customHeight="1" x14ac:dyDescent="0.3">
      <c r="C28" s="3">
        <v>50000</v>
      </c>
      <c r="D28" s="5">
        <f t="shared" si="4"/>
        <v>50000</v>
      </c>
      <c r="E28" s="4">
        <f t="shared" si="3"/>
        <v>0</v>
      </c>
      <c r="F28" s="6">
        <v>0</v>
      </c>
      <c r="G28" s="1" t="s">
        <v>6</v>
      </c>
      <c r="H28" s="6">
        <v>0</v>
      </c>
      <c r="I28" s="12"/>
      <c r="L28" s="3">
        <v>50000</v>
      </c>
      <c r="M28" s="5">
        <f t="shared" si="1"/>
        <v>50000</v>
      </c>
      <c r="N28" s="4">
        <f t="shared" si="2"/>
        <v>0</v>
      </c>
      <c r="O28" s="6">
        <v>0</v>
      </c>
      <c r="P28" s="1" t="s">
        <v>61</v>
      </c>
      <c r="Q28" s="6">
        <v>0</v>
      </c>
      <c r="R28" s="39"/>
      <c r="S28" s="19"/>
      <c r="T28" s="35"/>
      <c r="U28" s="35"/>
      <c r="V28" s="35"/>
      <c r="W28" s="35"/>
      <c r="X28" s="35"/>
      <c r="Y28" s="19"/>
    </row>
    <row r="29" spans="1:25" ht="20.100000000000001" customHeight="1" x14ac:dyDescent="0.3">
      <c r="C29" s="3">
        <v>50000</v>
      </c>
      <c r="D29" s="5">
        <f t="shared" si="4"/>
        <v>50000</v>
      </c>
      <c r="E29" s="4">
        <f t="shared" si="3"/>
        <v>0</v>
      </c>
      <c r="F29" s="6">
        <v>0</v>
      </c>
      <c r="G29" s="1" t="s">
        <v>6</v>
      </c>
      <c r="H29" s="6">
        <v>0</v>
      </c>
      <c r="I29" s="12"/>
      <c r="L29" s="3">
        <v>50000</v>
      </c>
      <c r="M29" s="5">
        <f t="shared" si="1"/>
        <v>50000</v>
      </c>
      <c r="N29" s="4">
        <f t="shared" si="2"/>
        <v>0</v>
      </c>
      <c r="O29" s="6">
        <v>0</v>
      </c>
      <c r="P29" s="1" t="s">
        <v>61</v>
      </c>
      <c r="Q29" s="6">
        <v>0</v>
      </c>
      <c r="R29" s="39"/>
      <c r="S29" s="19"/>
      <c r="T29" s="35"/>
      <c r="U29" s="35"/>
      <c r="V29" s="35"/>
      <c r="W29" s="35"/>
      <c r="X29" s="35"/>
      <c r="Y29" s="19"/>
    </row>
    <row r="30" spans="1:25" ht="20.100000000000001" customHeight="1" x14ac:dyDescent="0.3">
      <c r="A30" s="118"/>
      <c r="B30" s="118"/>
      <c r="C30" s="118"/>
      <c r="D30" s="118"/>
      <c r="E30" s="118"/>
      <c r="F30" s="118"/>
      <c r="G30" s="118"/>
      <c r="H30" s="118"/>
      <c r="I30" s="12"/>
      <c r="J30" s="8"/>
      <c r="K30" s="8"/>
      <c r="L30" s="8"/>
      <c r="M30" s="11"/>
      <c r="N30" s="11"/>
      <c r="O30" s="11"/>
      <c r="P30" s="11"/>
      <c r="Q30" s="8"/>
      <c r="R30" s="39"/>
      <c r="S30" s="19"/>
      <c r="T30" s="35"/>
      <c r="U30" s="35"/>
      <c r="V30" s="35"/>
      <c r="W30" s="35"/>
      <c r="X30" s="35"/>
      <c r="Y30" s="19"/>
    </row>
    <row r="31" spans="1:25" ht="20.100000000000001" customHeight="1" x14ac:dyDescent="0.3">
      <c r="A31" s="4" t="s">
        <v>14</v>
      </c>
      <c r="B31" s="1" t="s">
        <v>15</v>
      </c>
      <c r="C31" s="3">
        <v>50000</v>
      </c>
      <c r="D31" s="5">
        <f>SUM(C31-E31)</f>
        <v>49748</v>
      </c>
      <c r="E31" s="4">
        <f>SUM(H31+F31)</f>
        <v>252</v>
      </c>
      <c r="F31" s="6">
        <v>252</v>
      </c>
      <c r="G31" s="1" t="s">
        <v>6</v>
      </c>
      <c r="H31" s="6">
        <v>0</v>
      </c>
      <c r="I31" s="12"/>
      <c r="J31" s="4" t="s">
        <v>44</v>
      </c>
      <c r="K31" s="1" t="s">
        <v>45</v>
      </c>
      <c r="L31" s="3">
        <v>50000</v>
      </c>
      <c r="M31" s="5">
        <f>SUM(L31-N31)</f>
        <v>50000</v>
      </c>
      <c r="N31" s="4">
        <f t="shared" ref="N31:N35" si="5">SUM(Q31+O31)</f>
        <v>0</v>
      </c>
      <c r="O31" s="6">
        <v>0</v>
      </c>
      <c r="P31" s="1" t="s">
        <v>61</v>
      </c>
      <c r="Q31" s="6">
        <v>0</v>
      </c>
      <c r="R31" s="39"/>
      <c r="S31" s="19"/>
      <c r="T31" s="35"/>
      <c r="U31" s="35"/>
      <c r="V31" s="35"/>
      <c r="W31" s="35"/>
      <c r="X31" s="35"/>
      <c r="Y31" s="19"/>
    </row>
    <row r="32" spans="1:25" ht="20.100000000000001" customHeight="1" x14ac:dyDescent="0.3">
      <c r="B32" s="1" t="s">
        <v>16</v>
      </c>
      <c r="C32" s="3">
        <v>50000</v>
      </c>
      <c r="D32" s="5">
        <f t="shared" ref="D32:D36" si="6">SUM(C32-E32)</f>
        <v>49722</v>
      </c>
      <c r="E32" s="4">
        <f t="shared" ref="E32:E36" si="7">SUM(H32+F32)</f>
        <v>278</v>
      </c>
      <c r="F32" s="6">
        <v>278</v>
      </c>
      <c r="G32" s="1" t="s">
        <v>6</v>
      </c>
      <c r="H32" s="6">
        <v>0</v>
      </c>
      <c r="I32" s="12"/>
      <c r="L32" s="3">
        <v>50000</v>
      </c>
      <c r="M32" s="5">
        <f t="shared" ref="M32:M36" si="8">SUM(L32-N32)</f>
        <v>50000</v>
      </c>
      <c r="N32" s="4">
        <f t="shared" si="5"/>
        <v>0</v>
      </c>
      <c r="O32" s="6">
        <v>0</v>
      </c>
      <c r="P32" s="1" t="s">
        <v>61</v>
      </c>
      <c r="Q32" s="6">
        <v>0</v>
      </c>
      <c r="R32" s="39"/>
      <c r="S32" s="19"/>
      <c r="T32" s="35"/>
      <c r="U32" s="35"/>
      <c r="V32" s="35"/>
      <c r="W32" s="35"/>
      <c r="X32" s="35"/>
      <c r="Y32" s="19"/>
    </row>
    <row r="33" spans="1:25" ht="20.100000000000001" customHeight="1" x14ac:dyDescent="0.3">
      <c r="B33" s="1" t="s">
        <v>17</v>
      </c>
      <c r="C33" s="3">
        <v>50000</v>
      </c>
      <c r="D33" s="5">
        <f t="shared" si="6"/>
        <v>50000</v>
      </c>
      <c r="E33" s="4">
        <f t="shared" si="7"/>
        <v>0</v>
      </c>
      <c r="F33" s="6">
        <v>0</v>
      </c>
      <c r="G33" s="1" t="s">
        <v>6</v>
      </c>
      <c r="H33" s="6">
        <v>0</v>
      </c>
      <c r="I33" s="12"/>
      <c r="L33" s="3">
        <v>50000</v>
      </c>
      <c r="M33" s="5">
        <f t="shared" si="8"/>
        <v>50000</v>
      </c>
      <c r="N33" s="4">
        <f t="shared" si="5"/>
        <v>0</v>
      </c>
      <c r="O33" s="6">
        <v>0</v>
      </c>
      <c r="P33" s="1" t="s">
        <v>61</v>
      </c>
      <c r="Q33" s="6">
        <v>0</v>
      </c>
      <c r="R33" s="39"/>
      <c r="S33" s="19"/>
      <c r="T33" s="35"/>
      <c r="U33" s="35"/>
      <c r="V33" s="35"/>
      <c r="W33" s="35"/>
      <c r="X33" s="35"/>
      <c r="Y33" s="19"/>
    </row>
    <row r="34" spans="1:25" ht="20.100000000000001" customHeight="1" x14ac:dyDescent="0.3">
      <c r="B34" s="1" t="s">
        <v>18</v>
      </c>
      <c r="C34" s="3">
        <v>50000</v>
      </c>
      <c r="D34" s="5">
        <f t="shared" si="6"/>
        <v>50000</v>
      </c>
      <c r="E34" s="4">
        <f t="shared" si="7"/>
        <v>0</v>
      </c>
      <c r="F34" s="6">
        <v>0</v>
      </c>
      <c r="G34" s="1" t="s">
        <v>6</v>
      </c>
      <c r="H34" s="6">
        <v>0</v>
      </c>
      <c r="I34" s="12"/>
      <c r="L34" s="3">
        <v>50000</v>
      </c>
      <c r="M34" s="5">
        <f t="shared" si="8"/>
        <v>50000</v>
      </c>
      <c r="N34" s="4">
        <f t="shared" si="5"/>
        <v>0</v>
      </c>
      <c r="O34" s="6">
        <v>0</v>
      </c>
      <c r="P34" s="1" t="s">
        <v>61</v>
      </c>
      <c r="Q34" s="6">
        <v>0</v>
      </c>
      <c r="R34" s="39"/>
      <c r="S34" s="19"/>
      <c r="T34" s="35"/>
      <c r="U34" s="35"/>
      <c r="V34" s="35"/>
      <c r="W34" s="35"/>
      <c r="X34" s="35"/>
      <c r="Y34" s="19"/>
    </row>
    <row r="35" spans="1:25" ht="20.100000000000001" customHeight="1" x14ac:dyDescent="0.3">
      <c r="C35" s="3">
        <v>50000</v>
      </c>
      <c r="D35" s="5">
        <f t="shared" si="6"/>
        <v>50000</v>
      </c>
      <c r="E35" s="4">
        <f t="shared" si="7"/>
        <v>0</v>
      </c>
      <c r="F35" s="6">
        <v>0</v>
      </c>
      <c r="G35" s="1" t="s">
        <v>6</v>
      </c>
      <c r="H35" s="6">
        <v>0</v>
      </c>
      <c r="I35" s="12"/>
      <c r="L35" s="3">
        <v>50000</v>
      </c>
      <c r="M35" s="5">
        <f t="shared" si="8"/>
        <v>50000</v>
      </c>
      <c r="N35" s="4">
        <f t="shared" si="5"/>
        <v>0</v>
      </c>
      <c r="O35" s="6">
        <v>0</v>
      </c>
      <c r="P35" s="1" t="s">
        <v>61</v>
      </c>
      <c r="Q35" s="6">
        <v>0</v>
      </c>
      <c r="R35" s="39"/>
      <c r="S35" s="19"/>
      <c r="T35" s="35"/>
      <c r="U35" s="35"/>
      <c r="V35" s="35"/>
      <c r="W35" s="35"/>
      <c r="X35" s="35"/>
      <c r="Y35" s="19"/>
    </row>
    <row r="36" spans="1:25" ht="20.100000000000001" customHeight="1" x14ac:dyDescent="0.3">
      <c r="C36" s="3">
        <v>50000</v>
      </c>
      <c r="D36" s="5">
        <f t="shared" si="6"/>
        <v>50000</v>
      </c>
      <c r="E36" s="4">
        <f t="shared" si="7"/>
        <v>0</v>
      </c>
      <c r="F36" s="6">
        <v>0</v>
      </c>
      <c r="G36" s="1" t="s">
        <v>6</v>
      </c>
      <c r="H36" s="6">
        <v>0</v>
      </c>
      <c r="I36" s="12"/>
      <c r="L36" s="3">
        <v>50000</v>
      </c>
      <c r="M36" s="5">
        <f t="shared" si="8"/>
        <v>50000</v>
      </c>
      <c r="N36" s="4">
        <v>0</v>
      </c>
      <c r="O36" s="6">
        <v>0</v>
      </c>
      <c r="P36" s="1" t="s">
        <v>61</v>
      </c>
      <c r="Q36" s="6">
        <v>0</v>
      </c>
      <c r="R36" s="39"/>
      <c r="S36" s="19"/>
      <c r="T36" s="35"/>
      <c r="U36" s="35"/>
      <c r="V36" s="35"/>
      <c r="W36" s="35"/>
      <c r="X36" s="35"/>
      <c r="Y36" s="19"/>
    </row>
    <row r="37" spans="1:25" ht="20.100000000000001" customHeight="1" x14ac:dyDescent="0.3">
      <c r="A37" s="8"/>
      <c r="B37" s="8"/>
      <c r="C37" s="8"/>
      <c r="D37" s="8"/>
      <c r="E37" s="8"/>
      <c r="F37" s="8"/>
      <c r="G37" s="8" t="s">
        <v>6</v>
      </c>
      <c r="H37" s="8"/>
      <c r="I37" s="12"/>
      <c r="J37" s="118"/>
      <c r="K37" s="118"/>
      <c r="L37" s="118"/>
      <c r="M37" s="118"/>
      <c r="N37" s="118"/>
      <c r="O37" s="118"/>
      <c r="P37" s="118"/>
      <c r="Q37" s="118"/>
      <c r="R37" s="39"/>
      <c r="S37" s="19"/>
      <c r="T37" s="35"/>
      <c r="U37" s="35"/>
      <c r="V37" s="35"/>
      <c r="W37" s="35"/>
      <c r="X37" s="35"/>
      <c r="Y37" s="19"/>
    </row>
    <row r="38" spans="1:25" ht="20.100000000000001" customHeight="1" x14ac:dyDescent="0.3">
      <c r="A38" s="4" t="s">
        <v>19</v>
      </c>
      <c r="B38" s="1" t="s">
        <v>20</v>
      </c>
      <c r="C38" s="3">
        <v>50000</v>
      </c>
      <c r="D38" s="5">
        <f>SUM(C38-E38)</f>
        <v>49482</v>
      </c>
      <c r="E38" s="4">
        <f>SUM(H38+F38)</f>
        <v>518</v>
      </c>
      <c r="F38" s="6">
        <v>518</v>
      </c>
      <c r="G38" s="1" t="s">
        <v>6</v>
      </c>
      <c r="H38" s="6">
        <v>0</v>
      </c>
      <c r="I38" s="12"/>
      <c r="J38" s="4" t="s">
        <v>46</v>
      </c>
      <c r="K38" s="1" t="s">
        <v>47</v>
      </c>
      <c r="L38" s="3">
        <v>50000</v>
      </c>
      <c r="M38" s="5">
        <f t="shared" ref="M38:M46" si="9">SUM(L38-N38)</f>
        <v>49780</v>
      </c>
      <c r="N38" s="4">
        <f>SUM(Q38+O38)</f>
        <v>220</v>
      </c>
      <c r="O38" s="6">
        <v>220</v>
      </c>
      <c r="P38" s="1" t="s">
        <v>61</v>
      </c>
      <c r="Q38" s="6">
        <v>0</v>
      </c>
      <c r="R38" s="39"/>
      <c r="S38" s="19"/>
      <c r="T38" s="35"/>
      <c r="U38" s="119"/>
      <c r="V38" s="119"/>
      <c r="W38" s="119"/>
      <c r="X38" s="35"/>
      <c r="Y38" s="19"/>
    </row>
    <row r="39" spans="1:25" ht="20.100000000000001" customHeight="1" x14ac:dyDescent="0.3">
      <c r="B39" s="1" t="s">
        <v>21</v>
      </c>
      <c r="C39" s="3">
        <v>50000</v>
      </c>
      <c r="D39" s="5">
        <f t="shared" ref="D39:D46" si="10">SUM(C39-E39)</f>
        <v>49741</v>
      </c>
      <c r="E39" s="4">
        <f t="shared" ref="E39:E45" si="11">SUM(H39+F39)</f>
        <v>259</v>
      </c>
      <c r="F39" s="6">
        <v>259</v>
      </c>
      <c r="G39" s="1" t="s">
        <v>6</v>
      </c>
      <c r="H39" s="6">
        <v>0</v>
      </c>
      <c r="I39" s="12"/>
      <c r="K39" s="1" t="s">
        <v>48</v>
      </c>
      <c r="L39" s="3">
        <v>50000</v>
      </c>
      <c r="M39" s="5">
        <f t="shared" si="9"/>
        <v>49855</v>
      </c>
      <c r="N39" s="4">
        <f t="shared" ref="N39:N46" si="12">SUM(Q39+O39)</f>
        <v>145</v>
      </c>
      <c r="O39" s="6">
        <v>145</v>
      </c>
      <c r="P39" s="1" t="s">
        <v>61</v>
      </c>
      <c r="Q39" s="6">
        <v>0</v>
      </c>
      <c r="R39" s="39"/>
      <c r="S39" s="19"/>
      <c r="T39" s="35"/>
      <c r="U39" s="121"/>
      <c r="V39" s="121"/>
      <c r="W39" s="18"/>
      <c r="X39" s="35"/>
      <c r="Y39" s="19"/>
    </row>
    <row r="40" spans="1:25" ht="20.100000000000001" customHeight="1" x14ac:dyDescent="0.3">
      <c r="B40" s="1" t="s">
        <v>22</v>
      </c>
      <c r="C40" s="3">
        <v>50000</v>
      </c>
      <c r="D40" s="5">
        <f t="shared" si="10"/>
        <v>50000</v>
      </c>
      <c r="E40" s="4">
        <f t="shared" si="11"/>
        <v>0</v>
      </c>
      <c r="F40" s="6">
        <v>0</v>
      </c>
      <c r="G40" s="1" t="s">
        <v>6</v>
      </c>
      <c r="H40" s="6">
        <v>0</v>
      </c>
      <c r="I40" s="12"/>
      <c r="L40" s="3">
        <v>50000</v>
      </c>
      <c r="M40" s="5">
        <f t="shared" si="9"/>
        <v>50000</v>
      </c>
      <c r="N40" s="4">
        <f t="shared" si="12"/>
        <v>0</v>
      </c>
      <c r="O40" s="6">
        <v>0</v>
      </c>
      <c r="P40" s="1" t="s">
        <v>61</v>
      </c>
      <c r="Q40" s="6">
        <v>0</v>
      </c>
      <c r="R40" s="39"/>
      <c r="S40" s="19"/>
      <c r="T40" s="35"/>
      <c r="U40" s="119"/>
      <c r="V40" s="119"/>
      <c r="W40" s="19"/>
      <c r="X40" s="35"/>
      <c r="Y40" s="19"/>
    </row>
    <row r="41" spans="1:25" ht="20.100000000000001" customHeight="1" x14ac:dyDescent="0.3">
      <c r="B41" s="1" t="s">
        <v>23</v>
      </c>
      <c r="C41" s="3">
        <v>50000</v>
      </c>
      <c r="D41" s="5">
        <f t="shared" si="10"/>
        <v>50000</v>
      </c>
      <c r="E41" s="4">
        <f t="shared" si="11"/>
        <v>0</v>
      </c>
      <c r="F41" s="6">
        <v>0</v>
      </c>
      <c r="G41" s="1" t="s">
        <v>6</v>
      </c>
      <c r="H41" s="6">
        <v>0</v>
      </c>
      <c r="I41" s="12"/>
      <c r="L41" s="3">
        <v>50000</v>
      </c>
      <c r="M41" s="5">
        <f t="shared" si="9"/>
        <v>50000</v>
      </c>
      <c r="N41" s="4">
        <f t="shared" si="12"/>
        <v>0</v>
      </c>
      <c r="O41" s="6">
        <v>0</v>
      </c>
      <c r="P41" s="1" t="s">
        <v>61</v>
      </c>
      <c r="Q41" s="6">
        <v>0</v>
      </c>
      <c r="R41" s="39"/>
      <c r="S41" s="19"/>
      <c r="T41" s="35"/>
      <c r="U41" s="119"/>
      <c r="V41" s="119"/>
      <c r="W41" s="119"/>
      <c r="X41" s="35"/>
      <c r="Y41" s="19"/>
    </row>
    <row r="42" spans="1:25" ht="20.100000000000001" customHeight="1" x14ac:dyDescent="0.3">
      <c r="B42" s="1" t="s">
        <v>25</v>
      </c>
      <c r="C42" s="3">
        <v>50000</v>
      </c>
      <c r="D42" s="5">
        <f t="shared" si="10"/>
        <v>49622</v>
      </c>
      <c r="E42" s="4">
        <f t="shared" si="11"/>
        <v>378</v>
      </c>
      <c r="F42" s="6">
        <v>378</v>
      </c>
      <c r="G42" s="1" t="s">
        <v>6</v>
      </c>
      <c r="H42" s="6">
        <v>0</v>
      </c>
      <c r="I42" s="12"/>
      <c r="J42" s="33"/>
      <c r="L42" s="3">
        <v>50000</v>
      </c>
      <c r="M42" s="5">
        <f t="shared" si="9"/>
        <v>50000</v>
      </c>
      <c r="N42" s="4">
        <f t="shared" si="12"/>
        <v>0</v>
      </c>
      <c r="O42" s="6">
        <v>0</v>
      </c>
      <c r="P42" s="1" t="s">
        <v>61</v>
      </c>
      <c r="Q42" s="6">
        <v>0</v>
      </c>
      <c r="R42" s="34"/>
    </row>
    <row r="43" spans="1:25" ht="20.100000000000001" customHeight="1" x14ac:dyDescent="0.3">
      <c r="B43" s="1" t="s">
        <v>26</v>
      </c>
      <c r="C43" s="3">
        <v>50000</v>
      </c>
      <c r="D43" s="5">
        <f t="shared" si="10"/>
        <v>49668</v>
      </c>
      <c r="E43" s="4">
        <f t="shared" si="11"/>
        <v>332</v>
      </c>
      <c r="F43" s="6">
        <v>332</v>
      </c>
      <c r="G43" s="1" t="s">
        <v>6</v>
      </c>
      <c r="H43" s="6">
        <v>0</v>
      </c>
      <c r="I43" s="12"/>
      <c r="L43" s="3">
        <v>50000</v>
      </c>
      <c r="M43" s="5">
        <f t="shared" si="9"/>
        <v>50000</v>
      </c>
      <c r="N43" s="4">
        <f t="shared" si="12"/>
        <v>0</v>
      </c>
      <c r="O43" s="6">
        <v>0</v>
      </c>
      <c r="P43" s="1" t="s">
        <v>61</v>
      </c>
      <c r="Q43" s="6">
        <v>0</v>
      </c>
      <c r="R43" s="34"/>
      <c r="U43" s="15"/>
    </row>
    <row r="44" spans="1:25" ht="20.100000000000001" customHeight="1" x14ac:dyDescent="0.3">
      <c r="B44" s="1" t="s">
        <v>24</v>
      </c>
      <c r="C44" s="3">
        <v>50000</v>
      </c>
      <c r="D44" s="5">
        <f t="shared" si="10"/>
        <v>48897</v>
      </c>
      <c r="E44" s="4">
        <f t="shared" si="11"/>
        <v>1103</v>
      </c>
      <c r="F44" s="6">
        <v>1103</v>
      </c>
      <c r="G44" s="1" t="s">
        <v>6</v>
      </c>
      <c r="H44" s="6">
        <v>0</v>
      </c>
      <c r="I44" s="12"/>
      <c r="L44" s="3">
        <v>50000</v>
      </c>
      <c r="M44" s="5">
        <f t="shared" si="9"/>
        <v>50000</v>
      </c>
      <c r="N44" s="4">
        <f t="shared" si="12"/>
        <v>0</v>
      </c>
      <c r="O44" s="6">
        <v>0</v>
      </c>
      <c r="P44" s="1" t="s">
        <v>61</v>
      </c>
      <c r="Q44" s="6">
        <v>0</v>
      </c>
      <c r="R44" s="34"/>
      <c r="U44" s="15"/>
    </row>
    <row r="45" spans="1:25" ht="20.100000000000001" customHeight="1" x14ac:dyDescent="0.3">
      <c r="C45" s="3">
        <v>50000</v>
      </c>
      <c r="D45" s="5">
        <f t="shared" si="10"/>
        <v>50000</v>
      </c>
      <c r="E45" s="4">
        <f t="shared" si="11"/>
        <v>0</v>
      </c>
      <c r="F45" s="6">
        <v>0</v>
      </c>
      <c r="G45" s="1" t="s">
        <v>6</v>
      </c>
      <c r="H45" s="6">
        <v>0</v>
      </c>
      <c r="I45" s="12"/>
      <c r="L45" s="3">
        <v>50000</v>
      </c>
      <c r="M45" s="5">
        <f t="shared" si="9"/>
        <v>50000</v>
      </c>
      <c r="N45" s="4">
        <f t="shared" si="12"/>
        <v>0</v>
      </c>
      <c r="O45" s="6">
        <v>0</v>
      </c>
      <c r="P45" s="1" t="s">
        <v>61</v>
      </c>
      <c r="Q45" s="6">
        <v>0</v>
      </c>
      <c r="R45" s="34"/>
      <c r="U45" s="15"/>
    </row>
    <row r="46" spans="1:25" ht="20.100000000000001" customHeight="1" x14ac:dyDescent="0.3">
      <c r="C46" s="3">
        <v>50000</v>
      </c>
      <c r="D46" s="5">
        <f t="shared" si="10"/>
        <v>50000</v>
      </c>
      <c r="E46" s="4">
        <v>0</v>
      </c>
      <c r="F46" s="6">
        <v>0</v>
      </c>
      <c r="G46" s="1" t="s">
        <v>6</v>
      </c>
      <c r="H46" s="6">
        <v>0</v>
      </c>
      <c r="I46" s="12"/>
      <c r="L46" s="3">
        <v>50000</v>
      </c>
      <c r="M46" s="5">
        <f t="shared" si="9"/>
        <v>50000</v>
      </c>
      <c r="N46" s="4">
        <f t="shared" si="12"/>
        <v>0</v>
      </c>
      <c r="O46" s="6">
        <v>0</v>
      </c>
      <c r="P46" s="1" t="s">
        <v>61</v>
      </c>
      <c r="Q46" s="6">
        <v>0</v>
      </c>
      <c r="R46" s="34"/>
      <c r="U46" s="15"/>
    </row>
    <row r="47" spans="1:25" ht="20.100000000000001" customHeight="1" x14ac:dyDescent="0.3">
      <c r="A47" s="118"/>
      <c r="B47" s="118"/>
      <c r="C47" s="118"/>
      <c r="D47" s="118"/>
      <c r="E47" s="118"/>
      <c r="F47" s="118"/>
      <c r="G47" s="118"/>
      <c r="H47" s="118"/>
      <c r="I47" s="12"/>
      <c r="J47" s="8"/>
      <c r="K47" s="8"/>
      <c r="L47" s="8"/>
      <c r="M47" s="11"/>
      <c r="N47" s="11"/>
      <c r="O47" s="11"/>
      <c r="P47" s="11"/>
      <c r="Q47" s="8"/>
      <c r="R47" s="34"/>
    </row>
    <row r="48" spans="1:25" ht="20.100000000000001" customHeight="1" x14ac:dyDescent="0.3">
      <c r="A48" s="4" t="s">
        <v>27</v>
      </c>
      <c r="B48" s="1" t="s">
        <v>28</v>
      </c>
      <c r="C48" s="3">
        <v>50000</v>
      </c>
      <c r="D48" s="5">
        <f>SUM(C48-E48)</f>
        <v>49450</v>
      </c>
      <c r="E48" s="4">
        <f>SUM(H48+F48)</f>
        <v>550</v>
      </c>
      <c r="F48" s="6">
        <v>550</v>
      </c>
      <c r="G48" s="1" t="s">
        <v>6</v>
      </c>
      <c r="H48" s="6">
        <v>0</v>
      </c>
      <c r="I48" s="12"/>
      <c r="J48" s="4" t="s">
        <v>49</v>
      </c>
      <c r="L48" s="3">
        <v>50000</v>
      </c>
      <c r="M48" s="5">
        <f t="shared" ref="M48:M55" si="13">SUM(L48-N48)</f>
        <v>50000</v>
      </c>
      <c r="N48" s="4">
        <f>SUM(Q48+O48)</f>
        <v>0</v>
      </c>
      <c r="O48" s="6">
        <v>0</v>
      </c>
      <c r="P48" s="1" t="s">
        <v>61</v>
      </c>
      <c r="Q48" s="6">
        <v>0</v>
      </c>
      <c r="R48" s="34"/>
    </row>
    <row r="49" spans="1:25" ht="20.100000000000001" customHeight="1" x14ac:dyDescent="0.3">
      <c r="B49" s="1" t="s">
        <v>29</v>
      </c>
      <c r="C49" s="3">
        <v>50000</v>
      </c>
      <c r="D49" s="5">
        <f t="shared" ref="D49:D54" si="14">SUM(C49-E49)</f>
        <v>49798</v>
      </c>
      <c r="E49" s="4">
        <f t="shared" ref="E49:E54" si="15">SUM(H49+F49)</f>
        <v>202</v>
      </c>
      <c r="F49" s="6">
        <v>202</v>
      </c>
      <c r="G49" s="1" t="s">
        <v>6</v>
      </c>
      <c r="H49" s="6">
        <v>0</v>
      </c>
      <c r="I49" s="12"/>
      <c r="L49" s="3">
        <v>50000</v>
      </c>
      <c r="M49" s="5">
        <f t="shared" si="13"/>
        <v>50000</v>
      </c>
      <c r="N49" s="4">
        <f t="shared" ref="N49:N55" si="16">SUM(Q49+O49)</f>
        <v>0</v>
      </c>
      <c r="O49" s="6">
        <v>0</v>
      </c>
      <c r="P49" s="1" t="s">
        <v>61</v>
      </c>
      <c r="Q49" s="6">
        <v>0</v>
      </c>
      <c r="R49" s="34"/>
    </row>
    <row r="50" spans="1:25" ht="20.100000000000001" customHeight="1" x14ac:dyDescent="0.3">
      <c r="B50" s="1" t="s">
        <v>30</v>
      </c>
      <c r="C50" s="3">
        <v>50000</v>
      </c>
      <c r="D50" s="5">
        <f t="shared" si="14"/>
        <v>49714</v>
      </c>
      <c r="E50" s="4">
        <f t="shared" si="15"/>
        <v>286</v>
      </c>
      <c r="F50" s="6">
        <v>286</v>
      </c>
      <c r="G50" s="1" t="s">
        <v>6</v>
      </c>
      <c r="H50" s="6">
        <v>0</v>
      </c>
      <c r="I50" s="12"/>
      <c r="L50" s="3">
        <v>50000</v>
      </c>
      <c r="M50" s="5">
        <f t="shared" si="13"/>
        <v>50000</v>
      </c>
      <c r="N50" s="4">
        <f t="shared" si="16"/>
        <v>0</v>
      </c>
      <c r="O50" s="6">
        <v>0</v>
      </c>
      <c r="P50" s="1" t="s">
        <v>61</v>
      </c>
      <c r="Q50" s="6">
        <v>0</v>
      </c>
      <c r="R50" s="34"/>
    </row>
    <row r="51" spans="1:25" ht="20.100000000000001" customHeight="1" x14ac:dyDescent="0.3">
      <c r="B51" s="105" t="s">
        <v>73</v>
      </c>
      <c r="C51" s="105">
        <v>50000</v>
      </c>
      <c r="D51" s="105">
        <f t="shared" si="14"/>
        <v>50000</v>
      </c>
      <c r="E51" s="105">
        <f t="shared" si="15"/>
        <v>0</v>
      </c>
      <c r="F51" s="105">
        <v>0</v>
      </c>
      <c r="G51" s="105" t="s">
        <v>6</v>
      </c>
      <c r="H51" s="105">
        <v>0</v>
      </c>
      <c r="I51" s="12"/>
      <c r="L51" s="3">
        <v>50000</v>
      </c>
      <c r="M51" s="5">
        <f t="shared" si="13"/>
        <v>50000</v>
      </c>
      <c r="N51" s="4">
        <f t="shared" si="16"/>
        <v>0</v>
      </c>
      <c r="O51" s="6">
        <v>0</v>
      </c>
      <c r="P51" s="1" t="s">
        <v>61</v>
      </c>
      <c r="Q51" s="6">
        <v>0</v>
      </c>
      <c r="R51" s="34"/>
    </row>
    <row r="52" spans="1:25" s="15" customFormat="1" ht="20.100000000000001" customHeight="1" x14ac:dyDescent="0.3">
      <c r="A52" s="33"/>
      <c r="B52" s="1" t="s">
        <v>31</v>
      </c>
      <c r="C52" s="3">
        <v>50000</v>
      </c>
      <c r="D52" s="5">
        <f t="shared" si="14"/>
        <v>49937</v>
      </c>
      <c r="E52" s="4">
        <f t="shared" si="15"/>
        <v>63</v>
      </c>
      <c r="F52" s="6">
        <v>63</v>
      </c>
      <c r="G52" s="1" t="s">
        <v>6</v>
      </c>
      <c r="H52" s="6">
        <v>0</v>
      </c>
      <c r="I52" s="12"/>
      <c r="J52" s="33"/>
      <c r="K52" s="33"/>
      <c r="L52" s="3">
        <v>50000</v>
      </c>
      <c r="M52" s="5">
        <f t="shared" si="13"/>
        <v>50000</v>
      </c>
      <c r="N52" s="4">
        <f t="shared" si="16"/>
        <v>0</v>
      </c>
      <c r="O52" s="6">
        <v>0</v>
      </c>
      <c r="P52" s="1" t="s">
        <v>61</v>
      </c>
      <c r="Q52" s="6">
        <v>0</v>
      </c>
      <c r="R52" s="34"/>
      <c r="S52" s="33"/>
      <c r="Y52" s="33"/>
    </row>
    <row r="53" spans="1:25" ht="20.100000000000001" customHeight="1" x14ac:dyDescent="0.3">
      <c r="B53" s="1" t="s">
        <v>32</v>
      </c>
      <c r="C53" s="3">
        <v>50000</v>
      </c>
      <c r="D53" s="5">
        <f t="shared" si="14"/>
        <v>49824</v>
      </c>
      <c r="E53" s="4">
        <f t="shared" si="15"/>
        <v>176</v>
      </c>
      <c r="F53" s="6">
        <v>176</v>
      </c>
      <c r="G53" s="1" t="s">
        <v>6</v>
      </c>
      <c r="H53" s="6">
        <v>0</v>
      </c>
      <c r="I53" s="12"/>
      <c r="J53" s="33"/>
      <c r="L53" s="3">
        <v>50000</v>
      </c>
      <c r="M53" s="5">
        <f t="shared" si="13"/>
        <v>50000</v>
      </c>
      <c r="N53" s="4">
        <f t="shared" si="16"/>
        <v>0</v>
      </c>
      <c r="O53" s="6">
        <v>0</v>
      </c>
      <c r="P53" s="1" t="s">
        <v>61</v>
      </c>
      <c r="Q53" s="6">
        <v>0</v>
      </c>
      <c r="R53" s="34"/>
    </row>
    <row r="54" spans="1:25" ht="20.100000000000001" customHeight="1" x14ac:dyDescent="0.3">
      <c r="C54" s="3">
        <v>0</v>
      </c>
      <c r="D54" s="5">
        <f t="shared" si="14"/>
        <v>0</v>
      </c>
      <c r="E54" s="4">
        <f t="shared" si="15"/>
        <v>0</v>
      </c>
      <c r="F54" s="6">
        <v>0</v>
      </c>
      <c r="G54" s="1" t="s">
        <v>6</v>
      </c>
      <c r="H54" s="6">
        <v>0</v>
      </c>
      <c r="I54" s="12"/>
      <c r="J54" s="33"/>
      <c r="L54" s="3">
        <v>50000</v>
      </c>
      <c r="M54" s="5">
        <f t="shared" si="13"/>
        <v>50000</v>
      </c>
      <c r="N54" s="4">
        <f t="shared" si="16"/>
        <v>0</v>
      </c>
      <c r="O54" s="6">
        <v>0</v>
      </c>
      <c r="P54" s="1" t="s">
        <v>61</v>
      </c>
      <c r="Q54" s="6">
        <v>0</v>
      </c>
      <c r="R54" s="34"/>
    </row>
    <row r="55" spans="1:25" ht="20.100000000000001" customHeight="1" x14ac:dyDescent="0.3">
      <c r="C55" s="3">
        <v>0</v>
      </c>
      <c r="D55" s="5">
        <v>0</v>
      </c>
      <c r="E55" s="4">
        <v>0</v>
      </c>
      <c r="F55" s="6">
        <v>0</v>
      </c>
      <c r="G55" s="1" t="s">
        <v>6</v>
      </c>
      <c r="H55" s="6">
        <v>0</v>
      </c>
      <c r="I55" s="12"/>
      <c r="L55" s="3">
        <v>50000</v>
      </c>
      <c r="M55" s="5">
        <f t="shared" si="13"/>
        <v>50000</v>
      </c>
      <c r="N55" s="4">
        <f t="shared" si="16"/>
        <v>0</v>
      </c>
      <c r="O55" s="6">
        <v>0</v>
      </c>
      <c r="P55" s="1" t="s">
        <v>61</v>
      </c>
      <c r="Q55" s="6">
        <v>0</v>
      </c>
      <c r="R55" s="34"/>
    </row>
    <row r="56" spans="1:25" ht="20.100000000000001" customHeight="1" x14ac:dyDescent="0.3">
      <c r="A56" s="8"/>
      <c r="B56" s="8"/>
      <c r="C56" s="8"/>
      <c r="D56" s="8"/>
      <c r="E56" s="8"/>
      <c r="F56" s="8"/>
      <c r="G56" s="8"/>
      <c r="H56" s="8"/>
      <c r="I56" s="12"/>
      <c r="J56" s="8"/>
      <c r="K56" s="8"/>
      <c r="L56" s="8"/>
      <c r="M56" s="11"/>
      <c r="N56" s="11"/>
      <c r="O56" s="11"/>
      <c r="P56" s="11"/>
      <c r="Q56" s="8"/>
      <c r="R56" s="34"/>
    </row>
    <row r="57" spans="1:25" ht="20.100000000000001" customHeight="1" x14ac:dyDescent="0.3">
      <c r="A57" s="4" t="s">
        <v>33</v>
      </c>
      <c r="C57" s="3">
        <v>50000</v>
      </c>
      <c r="D57" s="5">
        <v>0</v>
      </c>
      <c r="E57" s="4">
        <v>0</v>
      </c>
      <c r="F57" s="6">
        <v>0</v>
      </c>
      <c r="G57" s="1" t="s">
        <v>6</v>
      </c>
      <c r="H57" s="6">
        <v>0</v>
      </c>
      <c r="I57" s="12"/>
      <c r="J57" s="4" t="s">
        <v>50</v>
      </c>
      <c r="K57" s="1" t="s">
        <v>71</v>
      </c>
      <c r="L57" s="3">
        <v>50000</v>
      </c>
      <c r="M57" s="5">
        <f t="shared" ref="M57:M60" si="17">SUM(L57-N57)</f>
        <v>49666</v>
      </c>
      <c r="N57" s="4">
        <f>SUM(Q57+O57)</f>
        <v>334</v>
      </c>
      <c r="O57" s="6">
        <v>334</v>
      </c>
      <c r="P57" s="1" t="s">
        <v>61</v>
      </c>
      <c r="Q57" s="6">
        <v>0</v>
      </c>
      <c r="R57" s="34"/>
    </row>
    <row r="58" spans="1:25" ht="20.100000000000001" customHeight="1" x14ac:dyDescent="0.3">
      <c r="A58" s="33"/>
      <c r="B58" s="105" t="s">
        <v>35</v>
      </c>
      <c r="C58" s="105">
        <v>50000</v>
      </c>
      <c r="D58" s="105">
        <f t="shared" ref="D58:D60" si="18">SUM(C58-E58)</f>
        <v>50000</v>
      </c>
      <c r="E58" s="105">
        <v>0</v>
      </c>
      <c r="F58" s="105">
        <v>0</v>
      </c>
      <c r="G58" s="105" t="s">
        <v>6</v>
      </c>
      <c r="H58" s="105">
        <v>0</v>
      </c>
      <c r="I58" s="12"/>
      <c r="J58" s="33"/>
      <c r="L58" s="3">
        <v>50000</v>
      </c>
      <c r="M58" s="5">
        <f t="shared" si="17"/>
        <v>50000</v>
      </c>
      <c r="N58" s="4">
        <v>0</v>
      </c>
      <c r="O58" s="6">
        <v>0</v>
      </c>
      <c r="P58" s="1" t="s">
        <v>61</v>
      </c>
      <c r="Q58" s="6">
        <v>0</v>
      </c>
      <c r="R58" s="34"/>
    </row>
    <row r="59" spans="1:25" ht="20.100000000000001" customHeight="1" x14ac:dyDescent="0.3">
      <c r="A59" s="33"/>
      <c r="C59" s="3">
        <v>50000</v>
      </c>
      <c r="D59" s="5">
        <f t="shared" si="18"/>
        <v>50000</v>
      </c>
      <c r="E59" s="4">
        <f t="shared" ref="E59:E60" si="19">SUM(H59+F59)</f>
        <v>0</v>
      </c>
      <c r="F59" s="6">
        <v>0</v>
      </c>
      <c r="G59" s="1" t="s">
        <v>6</v>
      </c>
      <c r="H59" s="6">
        <v>0</v>
      </c>
      <c r="I59" s="12"/>
      <c r="J59" s="33"/>
      <c r="L59" s="3">
        <v>50000</v>
      </c>
      <c r="M59" s="5">
        <f t="shared" si="17"/>
        <v>50000</v>
      </c>
      <c r="N59" s="4">
        <v>0</v>
      </c>
      <c r="O59" s="6">
        <v>0</v>
      </c>
      <c r="P59" s="1" t="s">
        <v>61</v>
      </c>
      <c r="Q59" s="6">
        <v>0</v>
      </c>
      <c r="R59" s="34"/>
    </row>
    <row r="60" spans="1:25" ht="20.100000000000001" customHeight="1" x14ac:dyDescent="0.3">
      <c r="C60" s="3">
        <v>50000</v>
      </c>
      <c r="D60" s="5">
        <f t="shared" si="18"/>
        <v>50000</v>
      </c>
      <c r="E60" s="4">
        <f t="shared" si="19"/>
        <v>0</v>
      </c>
      <c r="F60" s="6">
        <v>0</v>
      </c>
      <c r="G60" s="1" t="s">
        <v>6</v>
      </c>
      <c r="H60" s="6">
        <v>0</v>
      </c>
      <c r="I60" s="12"/>
      <c r="L60" s="3">
        <v>50000</v>
      </c>
      <c r="M60" s="5">
        <f t="shared" si="17"/>
        <v>50000</v>
      </c>
      <c r="N60" s="4">
        <v>0</v>
      </c>
      <c r="O60" s="6">
        <v>0</v>
      </c>
      <c r="P60" s="1" t="s">
        <v>61</v>
      </c>
      <c r="Q60" s="6">
        <v>0</v>
      </c>
      <c r="R60" s="34"/>
    </row>
    <row r="61" spans="1:25" ht="20.100000000000001" customHeight="1" x14ac:dyDescent="0.3">
      <c r="A61" s="118"/>
      <c r="B61" s="118"/>
      <c r="C61" s="118"/>
      <c r="D61" s="118"/>
      <c r="E61" s="118"/>
      <c r="F61" s="118"/>
      <c r="G61" s="118"/>
      <c r="H61" s="118"/>
      <c r="I61" s="12"/>
      <c r="J61" s="118"/>
      <c r="K61" s="118"/>
      <c r="L61" s="118"/>
      <c r="M61" s="118"/>
      <c r="N61" s="118"/>
      <c r="O61" s="118"/>
      <c r="P61" s="118"/>
      <c r="Q61" s="118"/>
      <c r="R61" s="34"/>
    </row>
    <row r="62" spans="1:25" ht="20.100000000000001" customHeight="1" x14ac:dyDescent="0.3">
      <c r="A62" s="4" t="s">
        <v>36</v>
      </c>
      <c r="B62" s="1" t="s">
        <v>37</v>
      </c>
      <c r="C62" s="3">
        <v>50000</v>
      </c>
      <c r="D62" s="5">
        <f>SUM(C62-E62)</f>
        <v>49410</v>
      </c>
      <c r="E62" s="4">
        <f>SUM(H62+F62)</f>
        <v>590</v>
      </c>
      <c r="F62" s="6">
        <v>590</v>
      </c>
      <c r="G62" s="1" t="s">
        <v>6</v>
      </c>
      <c r="H62" s="6">
        <v>0</v>
      </c>
      <c r="I62" s="12"/>
      <c r="J62" s="4" t="s">
        <v>51</v>
      </c>
      <c r="L62" s="3">
        <v>50000</v>
      </c>
      <c r="M62" s="5">
        <f t="shared" ref="M62:M67" si="20">SUM(L62-N62)</f>
        <v>50000</v>
      </c>
      <c r="N62" s="4">
        <v>0</v>
      </c>
      <c r="O62" s="6">
        <v>0</v>
      </c>
      <c r="P62" s="1" t="s">
        <v>61</v>
      </c>
      <c r="Q62" s="6">
        <v>0</v>
      </c>
      <c r="R62" s="34"/>
    </row>
    <row r="63" spans="1:25" ht="20.100000000000001" customHeight="1" x14ac:dyDescent="0.3">
      <c r="B63" s="1" t="s">
        <v>38</v>
      </c>
      <c r="C63" s="3">
        <v>50000</v>
      </c>
      <c r="D63" s="5">
        <f t="shared" ref="D63:D67" si="21">SUM(C63-E63)</f>
        <v>49375</v>
      </c>
      <c r="E63" s="4">
        <f t="shared" ref="E63:E66" si="22">SUM(H63+F63)</f>
        <v>625</v>
      </c>
      <c r="F63" s="6">
        <v>625</v>
      </c>
      <c r="G63" s="1" t="s">
        <v>6</v>
      </c>
      <c r="H63" s="6">
        <v>0</v>
      </c>
      <c r="I63" s="12"/>
      <c r="L63" s="3">
        <v>50000</v>
      </c>
      <c r="M63" s="5">
        <f t="shared" si="20"/>
        <v>50000</v>
      </c>
      <c r="N63" s="4">
        <f t="shared" ref="N63:N67" si="23">SUM(Q63+O63)</f>
        <v>0</v>
      </c>
      <c r="O63" s="6">
        <v>0</v>
      </c>
      <c r="P63" s="1" t="s">
        <v>61</v>
      </c>
      <c r="Q63" s="6">
        <v>0</v>
      </c>
      <c r="R63" s="34"/>
    </row>
    <row r="64" spans="1:25" ht="20.100000000000001" customHeight="1" x14ac:dyDescent="0.3">
      <c r="B64" s="1" t="s">
        <v>39</v>
      </c>
      <c r="C64" s="3">
        <v>50000</v>
      </c>
      <c r="D64" s="5">
        <f t="shared" si="21"/>
        <v>50000</v>
      </c>
      <c r="E64" s="4">
        <f t="shared" si="22"/>
        <v>0</v>
      </c>
      <c r="F64" s="6">
        <v>0</v>
      </c>
      <c r="G64" s="1" t="s">
        <v>6</v>
      </c>
      <c r="H64" s="6">
        <v>0</v>
      </c>
      <c r="I64" s="12"/>
      <c r="L64" s="3">
        <v>50000</v>
      </c>
      <c r="M64" s="5">
        <f t="shared" si="20"/>
        <v>50000</v>
      </c>
      <c r="N64" s="4">
        <f t="shared" si="23"/>
        <v>0</v>
      </c>
      <c r="O64" s="6">
        <v>0</v>
      </c>
      <c r="P64" s="1" t="s">
        <v>61</v>
      </c>
      <c r="Q64" s="6">
        <v>0</v>
      </c>
      <c r="R64" s="34"/>
    </row>
    <row r="65" spans="1:25" ht="20.100000000000001" customHeight="1" x14ac:dyDescent="0.3">
      <c r="B65" s="1" t="s">
        <v>40</v>
      </c>
      <c r="C65" s="3">
        <v>50000</v>
      </c>
      <c r="D65" s="5">
        <f t="shared" si="21"/>
        <v>49700</v>
      </c>
      <c r="E65" s="4">
        <f t="shared" si="22"/>
        <v>300</v>
      </c>
      <c r="F65" s="6">
        <v>300</v>
      </c>
      <c r="G65" s="1" t="s">
        <v>6</v>
      </c>
      <c r="H65" s="6">
        <v>0</v>
      </c>
      <c r="I65" s="12"/>
      <c r="L65" s="3">
        <v>50000</v>
      </c>
      <c r="M65" s="5">
        <f t="shared" si="20"/>
        <v>50000</v>
      </c>
      <c r="N65" s="4">
        <f t="shared" si="23"/>
        <v>0</v>
      </c>
      <c r="O65" s="6">
        <v>0</v>
      </c>
      <c r="P65" s="1" t="s">
        <v>61</v>
      </c>
      <c r="Q65" s="6">
        <v>0</v>
      </c>
      <c r="R65" s="34"/>
    </row>
    <row r="66" spans="1:25" ht="20.100000000000001" customHeight="1" x14ac:dyDescent="0.3">
      <c r="C66" s="3">
        <v>50000</v>
      </c>
      <c r="D66" s="5">
        <f t="shared" si="21"/>
        <v>50000</v>
      </c>
      <c r="E66" s="4">
        <f t="shared" si="22"/>
        <v>0</v>
      </c>
      <c r="F66" s="6">
        <v>0</v>
      </c>
      <c r="G66" s="1" t="s">
        <v>6</v>
      </c>
      <c r="H66" s="6">
        <v>0</v>
      </c>
      <c r="I66" s="12"/>
      <c r="L66" s="3">
        <v>50000</v>
      </c>
      <c r="M66" s="5">
        <f t="shared" si="20"/>
        <v>50000</v>
      </c>
      <c r="N66" s="4">
        <f t="shared" si="23"/>
        <v>0</v>
      </c>
      <c r="O66" s="6">
        <v>0</v>
      </c>
      <c r="P66" s="1" t="s">
        <v>61</v>
      </c>
      <c r="Q66" s="6">
        <v>0</v>
      </c>
      <c r="R66" s="34"/>
    </row>
    <row r="67" spans="1:25" ht="20.100000000000001" customHeight="1" x14ac:dyDescent="0.3">
      <c r="C67" s="3">
        <v>50000</v>
      </c>
      <c r="D67" s="5">
        <f t="shared" si="21"/>
        <v>50000</v>
      </c>
      <c r="E67" s="4">
        <v>0</v>
      </c>
      <c r="F67" s="6">
        <v>0</v>
      </c>
      <c r="G67" s="1" t="s">
        <v>6</v>
      </c>
      <c r="H67" s="6">
        <v>0</v>
      </c>
      <c r="I67" s="12"/>
      <c r="L67" s="3">
        <v>50000</v>
      </c>
      <c r="M67" s="5">
        <f t="shared" si="20"/>
        <v>50000</v>
      </c>
      <c r="N67" s="4">
        <f t="shared" si="23"/>
        <v>0</v>
      </c>
      <c r="O67" s="6">
        <v>0</v>
      </c>
      <c r="P67" s="1" t="s">
        <v>61</v>
      </c>
      <c r="Q67" s="6">
        <v>0</v>
      </c>
      <c r="R67" s="34"/>
    </row>
    <row r="68" spans="1:25" s="15" customFormat="1" ht="20.100000000000001" customHeight="1" x14ac:dyDescent="0.3">
      <c r="A68" s="8"/>
      <c r="B68" s="8"/>
      <c r="C68" s="8"/>
      <c r="D68" s="8"/>
      <c r="E68" s="8"/>
      <c r="F68" s="8"/>
      <c r="G68" s="8"/>
      <c r="H68" s="8"/>
      <c r="I68" s="12"/>
      <c r="J68" s="8"/>
      <c r="K68" s="8"/>
      <c r="L68" s="8"/>
      <c r="M68" s="11"/>
      <c r="N68" s="11"/>
      <c r="O68" s="11"/>
      <c r="P68" s="11"/>
      <c r="Q68" s="8"/>
      <c r="R68" s="34"/>
      <c r="S68" s="33"/>
      <c r="Y68" s="33"/>
    </row>
    <row r="69" spans="1:25" ht="20.100000000000001" customHeight="1" x14ac:dyDescent="0.3">
      <c r="I69" s="34"/>
      <c r="J69" s="4" t="s">
        <v>52</v>
      </c>
      <c r="L69" s="3">
        <v>50000</v>
      </c>
      <c r="M69" s="5">
        <f t="shared" ref="M69:M71" si="24">SUM(L69-N69)</f>
        <v>50000</v>
      </c>
      <c r="N69" s="4">
        <v>0</v>
      </c>
      <c r="O69" s="6">
        <v>0</v>
      </c>
      <c r="P69" s="1" t="s">
        <v>61</v>
      </c>
      <c r="Q69" s="6">
        <v>0</v>
      </c>
      <c r="R69" s="34"/>
    </row>
    <row r="70" spans="1:25" ht="20.100000000000001" customHeight="1" x14ac:dyDescent="0.3">
      <c r="I70" s="34"/>
      <c r="L70" s="3">
        <v>50000</v>
      </c>
      <c r="M70" s="5">
        <f t="shared" si="24"/>
        <v>50000</v>
      </c>
      <c r="N70" s="4">
        <f t="shared" ref="N70:N71" si="25">SUM(Q70+O70)</f>
        <v>0</v>
      </c>
      <c r="O70" s="6">
        <v>0</v>
      </c>
      <c r="P70" s="1" t="s">
        <v>61</v>
      </c>
      <c r="Q70" s="6">
        <v>0</v>
      </c>
      <c r="R70" s="34"/>
    </row>
    <row r="71" spans="1:25" ht="20.100000000000001" customHeight="1" x14ac:dyDescent="0.3">
      <c r="I71" s="34"/>
      <c r="L71" s="3">
        <v>50000</v>
      </c>
      <c r="M71" s="5">
        <f t="shared" si="24"/>
        <v>50000</v>
      </c>
      <c r="N71" s="4">
        <f t="shared" si="25"/>
        <v>0</v>
      </c>
      <c r="O71" s="6">
        <v>0</v>
      </c>
      <c r="P71" s="1" t="s">
        <v>61</v>
      </c>
      <c r="Q71" s="6">
        <v>0</v>
      </c>
      <c r="R71" s="34"/>
    </row>
    <row r="72" spans="1:25" ht="20.100000000000001" customHeight="1" x14ac:dyDescent="0.3">
      <c r="I72" s="34"/>
      <c r="J72" s="8"/>
      <c r="K72" s="8"/>
      <c r="L72" s="8"/>
      <c r="M72" s="8"/>
      <c r="N72" s="8"/>
      <c r="O72" s="8"/>
      <c r="P72" s="8"/>
      <c r="Q72" s="8"/>
      <c r="R72" s="34"/>
    </row>
  </sheetData>
  <mergeCells count="25">
    <mergeCell ref="E2:F2"/>
    <mergeCell ref="E3:F3"/>
    <mergeCell ref="H18:J18"/>
    <mergeCell ref="R16:T16"/>
    <mergeCell ref="R17:S17"/>
    <mergeCell ref="R18:S18"/>
    <mergeCell ref="O2:P2"/>
    <mergeCell ref="O3:P3"/>
    <mergeCell ref="R19:T19"/>
    <mergeCell ref="H19:J19"/>
    <mergeCell ref="H21:J21"/>
    <mergeCell ref="H20:J20"/>
    <mergeCell ref="J61:Q61"/>
    <mergeCell ref="R21:S21"/>
    <mergeCell ref="O21:Q21"/>
    <mergeCell ref="A22:B22"/>
    <mergeCell ref="A30:H30"/>
    <mergeCell ref="A47:H47"/>
    <mergeCell ref="A61:H61"/>
    <mergeCell ref="U41:W41"/>
    <mergeCell ref="U38:W38"/>
    <mergeCell ref="J22:K22"/>
    <mergeCell ref="J37:Q37"/>
    <mergeCell ref="U39:V39"/>
    <mergeCell ref="U40:V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opLeftCell="H25" zoomScale="69" zoomScaleNormal="69" workbookViewId="0">
      <selection activeCell="H15" sqref="H15"/>
    </sheetView>
  </sheetViews>
  <sheetFormatPr baseColWidth="10" defaultRowHeight="20.100000000000001" customHeight="1" x14ac:dyDescent="0.25"/>
  <cols>
    <col min="1" max="12" width="29.28515625" style="51" customWidth="1"/>
    <col min="13" max="16" width="29.28515625" style="52" customWidth="1"/>
    <col min="17" max="17" width="29.28515625" style="51" customWidth="1"/>
    <col min="18" max="18" width="4" style="51" customWidth="1"/>
    <col min="19" max="19" width="24.7109375" style="51" customWidth="1"/>
    <col min="20" max="20" width="15.7109375" style="52" customWidth="1"/>
    <col min="21" max="21" width="25" style="52" bestFit="1" customWidth="1"/>
    <col min="22" max="22" width="29" style="52" customWidth="1"/>
    <col min="23" max="23" width="19.5703125" style="52" bestFit="1" customWidth="1"/>
    <col min="24" max="24" width="19.85546875" style="52" customWidth="1"/>
    <col min="25" max="25" width="28.7109375" style="51" bestFit="1" customWidth="1"/>
    <col min="26" max="16384" width="11.42578125" style="52"/>
  </cols>
  <sheetData>
    <row r="1" spans="5:22" ht="20.100000000000001" customHeight="1" thickBot="1" x14ac:dyDescent="0.3"/>
    <row r="2" spans="5:22" ht="20.100000000000001" customHeight="1" thickBot="1" x14ac:dyDescent="0.3">
      <c r="E2" s="139"/>
      <c r="F2" s="140"/>
      <c r="G2" s="53" t="s">
        <v>66</v>
      </c>
      <c r="H2" s="54"/>
      <c r="I2" s="54"/>
      <c r="J2" s="54"/>
      <c r="K2" s="54"/>
      <c r="L2" s="55"/>
      <c r="O2" s="138"/>
      <c r="P2" s="138"/>
      <c r="Q2" s="56"/>
      <c r="R2" s="57"/>
      <c r="S2" s="57"/>
      <c r="T2" s="57"/>
      <c r="U2" s="57"/>
      <c r="V2" s="58"/>
    </row>
    <row r="3" spans="5:22" ht="20.100000000000001" customHeight="1" thickBot="1" x14ac:dyDescent="0.3">
      <c r="E3" s="141"/>
      <c r="F3" s="142"/>
      <c r="G3" s="59" t="s">
        <v>67</v>
      </c>
      <c r="H3" s="60">
        <v>77104</v>
      </c>
      <c r="I3" s="61" t="s">
        <v>62</v>
      </c>
      <c r="J3" s="62"/>
      <c r="K3" s="62"/>
      <c r="L3" s="63"/>
      <c r="O3" s="143"/>
      <c r="P3" s="143"/>
      <c r="Q3" s="58"/>
      <c r="R3" s="58"/>
      <c r="S3" s="58"/>
      <c r="T3" s="57"/>
      <c r="U3" s="57"/>
      <c r="V3" s="58"/>
    </row>
    <row r="4" spans="5:22" ht="20.100000000000001" customHeight="1" thickBot="1" x14ac:dyDescent="0.3">
      <c r="E4" s="64"/>
      <c r="F4" s="65" t="s">
        <v>70</v>
      </c>
      <c r="G4" s="66" t="s">
        <v>68</v>
      </c>
      <c r="H4" s="64" t="s">
        <v>2</v>
      </c>
      <c r="I4" s="67" t="s">
        <v>0</v>
      </c>
      <c r="J4" s="65" t="s">
        <v>1</v>
      </c>
      <c r="K4" s="66" t="s">
        <v>4</v>
      </c>
      <c r="L4" s="66" t="s">
        <v>63</v>
      </c>
      <c r="O4" s="58"/>
      <c r="P4" s="58"/>
      <c r="Q4" s="58"/>
      <c r="R4" s="58"/>
      <c r="S4" s="58"/>
      <c r="T4" s="58"/>
      <c r="U4" s="58"/>
      <c r="V4" s="58"/>
    </row>
    <row r="5" spans="5:22" ht="20.100000000000001" customHeight="1" x14ac:dyDescent="0.25">
      <c r="E5" s="68">
        <v>1</v>
      </c>
      <c r="F5" s="69" t="s">
        <v>56</v>
      </c>
      <c r="G5" s="50">
        <f>SUM(H3-H5)</f>
        <v>76369</v>
      </c>
      <c r="H5" s="70">
        <f>SUM(J5+I5)</f>
        <v>735</v>
      </c>
      <c r="I5" s="71">
        <v>352</v>
      </c>
      <c r="J5" s="70">
        <v>383</v>
      </c>
      <c r="K5" s="72" t="s">
        <v>5</v>
      </c>
      <c r="L5" s="73">
        <v>1398</v>
      </c>
      <c r="O5" s="58"/>
      <c r="P5" s="58"/>
      <c r="Q5" s="58"/>
      <c r="R5" s="58"/>
      <c r="S5" s="58"/>
      <c r="T5" s="58"/>
      <c r="U5" s="58"/>
      <c r="V5" s="58"/>
    </row>
    <row r="6" spans="5:22" ht="20.100000000000001" customHeight="1" x14ac:dyDescent="0.25">
      <c r="E6" s="74">
        <v>2</v>
      </c>
      <c r="F6" s="72" t="s">
        <v>57</v>
      </c>
      <c r="G6" s="50">
        <f>SUM(H3-H6)</f>
        <v>75900</v>
      </c>
      <c r="H6" s="70">
        <f>SUM(I6+J6)</f>
        <v>1204</v>
      </c>
      <c r="I6" s="71">
        <v>0</v>
      </c>
      <c r="J6" s="70">
        <v>1204</v>
      </c>
      <c r="K6" s="72" t="s">
        <v>5</v>
      </c>
      <c r="L6" s="73">
        <v>1065</v>
      </c>
      <c r="O6" s="58"/>
      <c r="P6" s="58"/>
      <c r="Q6" s="58"/>
      <c r="R6" s="57"/>
      <c r="S6" s="57"/>
      <c r="T6" s="57"/>
      <c r="U6" s="57"/>
      <c r="V6" s="58"/>
    </row>
    <row r="7" spans="5:22" ht="20.100000000000001" customHeight="1" x14ac:dyDescent="0.25">
      <c r="E7" s="74">
        <v>3</v>
      </c>
      <c r="F7" s="72" t="s">
        <v>58</v>
      </c>
      <c r="G7" s="50">
        <f>SUM(H3-H7)</f>
        <v>76652</v>
      </c>
      <c r="H7" s="70">
        <f>SUM(I7+J7)</f>
        <v>452</v>
      </c>
      <c r="I7" s="71">
        <v>289</v>
      </c>
      <c r="J7" s="70">
        <v>163</v>
      </c>
      <c r="K7" s="72" t="s">
        <v>5</v>
      </c>
      <c r="L7" s="73">
        <v>880</v>
      </c>
      <c r="O7" s="58"/>
      <c r="P7" s="58"/>
      <c r="Q7" s="58"/>
      <c r="R7" s="57"/>
      <c r="S7" s="57"/>
      <c r="T7" s="57"/>
      <c r="U7" s="57"/>
      <c r="V7" s="58"/>
    </row>
    <row r="8" spans="5:22" ht="20.100000000000001" customHeight="1" x14ac:dyDescent="0.25">
      <c r="E8" s="74">
        <v>4</v>
      </c>
      <c r="F8" s="72" t="s">
        <v>59</v>
      </c>
      <c r="G8" s="50">
        <f>SUM(H3-H8)</f>
        <v>76524</v>
      </c>
      <c r="H8" s="70">
        <f t="shared" ref="H8:H12" si="0">SUM(I8+J8)</f>
        <v>580</v>
      </c>
      <c r="I8" s="71">
        <v>0</v>
      </c>
      <c r="J8" s="70">
        <v>580</v>
      </c>
      <c r="K8" s="72" t="s">
        <v>5</v>
      </c>
      <c r="L8" s="73">
        <v>844</v>
      </c>
      <c r="O8" s="58"/>
      <c r="P8" s="58"/>
      <c r="Q8" s="58"/>
      <c r="R8" s="57"/>
      <c r="S8" s="57"/>
      <c r="T8" s="57"/>
      <c r="U8" s="57"/>
      <c r="V8" s="58"/>
    </row>
    <row r="9" spans="5:22" ht="20.100000000000001" customHeight="1" x14ac:dyDescent="0.25">
      <c r="E9" s="74">
        <v>5</v>
      </c>
      <c r="F9" s="72" t="s">
        <v>53</v>
      </c>
      <c r="G9" s="50">
        <f>SUM(H3-H9)</f>
        <v>76519</v>
      </c>
      <c r="H9" s="70">
        <f t="shared" si="0"/>
        <v>585</v>
      </c>
      <c r="I9" s="71">
        <v>441</v>
      </c>
      <c r="J9" s="70">
        <v>144</v>
      </c>
      <c r="K9" s="72" t="s">
        <v>5</v>
      </c>
      <c r="L9" s="73">
        <v>803</v>
      </c>
      <c r="O9" s="58"/>
      <c r="P9" s="58"/>
      <c r="Q9" s="58"/>
      <c r="R9" s="57"/>
      <c r="S9" s="57"/>
      <c r="T9" s="57"/>
      <c r="U9" s="57"/>
      <c r="V9" s="58"/>
    </row>
    <row r="10" spans="5:22" ht="20.100000000000001" customHeight="1" x14ac:dyDescent="0.25">
      <c r="E10" s="74">
        <v>6</v>
      </c>
      <c r="F10" s="108" t="s">
        <v>54</v>
      </c>
      <c r="G10" s="108">
        <f>SUM(H3-H10)</f>
        <v>77104</v>
      </c>
      <c r="H10" s="108">
        <f t="shared" si="0"/>
        <v>0</v>
      </c>
      <c r="I10" s="108">
        <v>0</v>
      </c>
      <c r="J10" s="108">
        <v>0</v>
      </c>
      <c r="K10" s="108" t="s">
        <v>5</v>
      </c>
      <c r="L10" s="109">
        <v>787</v>
      </c>
      <c r="O10" s="58"/>
      <c r="P10" s="58"/>
      <c r="Q10" s="58"/>
      <c r="R10" s="57"/>
      <c r="S10" s="57"/>
      <c r="T10" s="57"/>
      <c r="U10" s="57"/>
      <c r="V10" s="58"/>
    </row>
    <row r="11" spans="5:22" ht="20.100000000000001" customHeight="1" x14ac:dyDescent="0.25">
      <c r="E11" s="74">
        <v>7</v>
      </c>
      <c r="F11" s="72" t="s">
        <v>55</v>
      </c>
      <c r="G11" s="50">
        <f>SUM(H3-H11)</f>
        <v>76612</v>
      </c>
      <c r="H11" s="70">
        <f t="shared" si="0"/>
        <v>492</v>
      </c>
      <c r="I11" s="71">
        <v>148</v>
      </c>
      <c r="J11" s="70">
        <v>344</v>
      </c>
      <c r="K11" s="72" t="s">
        <v>5</v>
      </c>
      <c r="L11" s="73">
        <v>597</v>
      </c>
      <c r="O11" s="58"/>
      <c r="P11" s="58"/>
      <c r="Q11" s="58"/>
      <c r="R11" s="57"/>
      <c r="S11" s="57"/>
      <c r="T11" s="57"/>
      <c r="U11" s="57"/>
      <c r="V11" s="58"/>
    </row>
    <row r="12" spans="5:22" ht="20.100000000000001" customHeight="1" x14ac:dyDescent="0.25">
      <c r="E12" s="74">
        <v>8</v>
      </c>
      <c r="F12" s="72" t="s">
        <v>60</v>
      </c>
      <c r="G12" s="50">
        <f>SUM(H3-H12)</f>
        <v>76122</v>
      </c>
      <c r="H12" s="70">
        <f t="shared" si="0"/>
        <v>982</v>
      </c>
      <c r="I12" s="71">
        <v>383</v>
      </c>
      <c r="J12" s="70">
        <v>599</v>
      </c>
      <c r="K12" s="72" t="s">
        <v>5</v>
      </c>
      <c r="L12" s="73">
        <v>278</v>
      </c>
      <c r="O12" s="58"/>
      <c r="P12" s="58"/>
      <c r="Q12" s="58"/>
      <c r="R12" s="57"/>
      <c r="S12" s="57"/>
      <c r="T12" s="57"/>
      <c r="U12" s="57"/>
      <c r="V12" s="58"/>
    </row>
    <row r="13" spans="5:22" ht="20.100000000000001" customHeight="1" x14ac:dyDescent="0.25">
      <c r="E13" s="74">
        <v>9</v>
      </c>
      <c r="F13" s="72"/>
      <c r="G13" s="50"/>
      <c r="H13" s="70"/>
      <c r="I13" s="71"/>
      <c r="J13" s="70"/>
      <c r="K13" s="72"/>
      <c r="L13" s="73"/>
      <c r="O13" s="58"/>
      <c r="P13" s="58"/>
      <c r="Q13" s="58"/>
      <c r="R13" s="57"/>
      <c r="S13" s="57"/>
      <c r="T13" s="57"/>
      <c r="U13" s="57"/>
      <c r="V13" s="58"/>
    </row>
    <row r="14" spans="5:22" ht="20.100000000000001" customHeight="1" x14ac:dyDescent="0.25">
      <c r="E14" s="74">
        <v>10</v>
      </c>
      <c r="F14" s="72"/>
      <c r="G14" s="50"/>
      <c r="H14" s="70"/>
      <c r="I14" s="71"/>
      <c r="J14" s="70"/>
      <c r="K14" s="72"/>
      <c r="L14" s="73"/>
      <c r="O14" s="58"/>
      <c r="P14" s="58"/>
      <c r="Q14" s="58"/>
      <c r="R14" s="57"/>
      <c r="S14" s="57"/>
      <c r="T14" s="57"/>
      <c r="U14" s="57"/>
      <c r="V14" s="58"/>
    </row>
    <row r="15" spans="5:22" ht="20.100000000000001" customHeight="1" x14ac:dyDescent="0.25">
      <c r="E15" s="75">
        <v>11</v>
      </c>
      <c r="F15" s="58"/>
      <c r="G15" s="50"/>
      <c r="H15" s="70"/>
      <c r="I15" s="71"/>
      <c r="J15" s="70"/>
      <c r="K15" s="72"/>
      <c r="L15" s="73"/>
      <c r="O15" s="58"/>
      <c r="P15" s="58"/>
      <c r="Q15" s="58"/>
      <c r="R15" s="57"/>
      <c r="S15" s="57"/>
      <c r="T15" s="57"/>
      <c r="U15" s="57"/>
      <c r="V15" s="58"/>
    </row>
    <row r="16" spans="5:22" ht="20.100000000000001" customHeight="1" x14ac:dyDescent="0.25">
      <c r="E16" s="74">
        <v>12</v>
      </c>
      <c r="F16" s="72"/>
      <c r="G16" s="50"/>
      <c r="H16" s="70"/>
      <c r="I16" s="71"/>
      <c r="J16" s="70"/>
      <c r="K16" s="72"/>
      <c r="L16" s="73"/>
      <c r="O16" s="58"/>
      <c r="P16" s="58"/>
      <c r="Q16" s="58"/>
      <c r="R16" s="143"/>
      <c r="S16" s="143"/>
      <c r="T16" s="143"/>
      <c r="U16" s="57"/>
      <c r="V16" s="58"/>
    </row>
    <row r="17" spans="1:25" ht="20.100000000000001" customHeight="1" thickBot="1" x14ac:dyDescent="0.3">
      <c r="E17" s="74">
        <v>13</v>
      </c>
      <c r="F17" s="72"/>
      <c r="G17" s="50"/>
      <c r="H17" s="76"/>
      <c r="I17" s="77"/>
      <c r="J17" s="76"/>
      <c r="K17" s="72"/>
      <c r="L17" s="73"/>
      <c r="O17" s="58"/>
      <c r="P17" s="58"/>
      <c r="Q17" s="58"/>
      <c r="R17" s="138"/>
      <c r="S17" s="138"/>
      <c r="T17" s="78"/>
      <c r="U17" s="57"/>
      <c r="V17" s="58"/>
    </row>
    <row r="18" spans="1:25" ht="20.100000000000001" customHeight="1" x14ac:dyDescent="0.25">
      <c r="E18" s="79"/>
      <c r="F18" s="80"/>
      <c r="G18" s="81"/>
      <c r="H18" s="144" t="s">
        <v>69</v>
      </c>
      <c r="I18" s="145"/>
      <c r="J18" s="146"/>
      <c r="K18" s="81"/>
      <c r="L18" s="82"/>
      <c r="O18" s="58"/>
      <c r="P18" s="58"/>
      <c r="Q18" s="58"/>
      <c r="R18" s="143"/>
      <c r="S18" s="143"/>
      <c r="T18" s="58"/>
      <c r="U18" s="57"/>
      <c r="V18" s="58"/>
    </row>
    <row r="19" spans="1:25" ht="20.100000000000001" customHeight="1" thickBot="1" x14ac:dyDescent="0.3">
      <c r="E19" s="83"/>
      <c r="F19" s="84"/>
      <c r="G19" s="85"/>
      <c r="H19" s="147" t="s">
        <v>63</v>
      </c>
      <c r="I19" s="148"/>
      <c r="J19" s="149"/>
      <c r="K19" s="85"/>
      <c r="L19" s="86"/>
      <c r="O19" s="58"/>
      <c r="P19" s="58"/>
      <c r="Q19" s="58"/>
      <c r="R19" s="143"/>
      <c r="S19" s="143"/>
      <c r="T19" s="143"/>
      <c r="U19" s="57"/>
      <c r="V19" s="58"/>
    </row>
    <row r="20" spans="1:25" ht="20.100000000000001" customHeight="1" x14ac:dyDescent="0.25">
      <c r="H20" s="150" t="s">
        <v>64</v>
      </c>
      <c r="I20" s="151"/>
      <c r="J20" s="152"/>
      <c r="M20" s="51"/>
      <c r="N20" s="51"/>
      <c r="O20" s="51"/>
      <c r="P20" s="51"/>
      <c r="Q20" s="72"/>
      <c r="R20" s="78"/>
      <c r="S20" s="78"/>
      <c r="T20" s="56"/>
      <c r="U20" s="57"/>
      <c r="V20" s="57"/>
      <c r="W20" s="57"/>
      <c r="X20" s="57"/>
      <c r="Y20" s="58"/>
    </row>
    <row r="21" spans="1:25" ht="20.100000000000001" customHeight="1" thickBot="1" x14ac:dyDescent="0.3">
      <c r="H21" s="153" t="s">
        <v>65</v>
      </c>
      <c r="I21" s="154"/>
      <c r="J21" s="155"/>
      <c r="O21" s="143"/>
      <c r="P21" s="143"/>
      <c r="Q21" s="143"/>
      <c r="R21" s="143"/>
      <c r="S21" s="143"/>
      <c r="T21" s="58"/>
      <c r="U21" s="58"/>
      <c r="V21" s="58"/>
      <c r="W21" s="57"/>
      <c r="X21" s="57"/>
      <c r="Y21" s="58"/>
    </row>
    <row r="22" spans="1:25" ht="20.100000000000001" customHeight="1" thickBot="1" x14ac:dyDescent="0.3">
      <c r="A22" s="156" t="s">
        <v>0</v>
      </c>
      <c r="B22" s="157"/>
      <c r="C22" s="66">
        <v>50000</v>
      </c>
      <c r="D22" s="66" t="s">
        <v>3</v>
      </c>
      <c r="E22" s="66" t="s">
        <v>2</v>
      </c>
      <c r="F22" s="66" t="s">
        <v>1</v>
      </c>
      <c r="G22" s="66" t="s">
        <v>4</v>
      </c>
      <c r="H22" s="67" t="s">
        <v>7</v>
      </c>
      <c r="I22" s="87"/>
      <c r="J22" s="158" t="s">
        <v>0</v>
      </c>
      <c r="K22" s="157"/>
      <c r="L22" s="88">
        <v>50000</v>
      </c>
      <c r="M22" s="66" t="s">
        <v>3</v>
      </c>
      <c r="N22" s="66" t="s">
        <v>2</v>
      </c>
      <c r="O22" s="66" t="s">
        <v>1</v>
      </c>
      <c r="P22" s="66" t="s">
        <v>4</v>
      </c>
      <c r="Q22" s="64" t="s">
        <v>7</v>
      </c>
      <c r="R22" s="89"/>
      <c r="S22" s="58"/>
      <c r="T22" s="58"/>
      <c r="U22" s="58"/>
      <c r="V22" s="58"/>
      <c r="W22" s="58"/>
      <c r="X22" s="58"/>
      <c r="Y22" s="58"/>
    </row>
    <row r="23" spans="1:25" ht="20.100000000000001" customHeight="1" x14ac:dyDescent="0.25">
      <c r="A23" s="90" t="s">
        <v>9</v>
      </c>
      <c r="B23" s="51" t="s">
        <v>8</v>
      </c>
      <c r="C23" s="91">
        <v>50000</v>
      </c>
      <c r="D23" s="92">
        <f>SUM(C23-E23)</f>
        <v>1655</v>
      </c>
      <c r="E23" s="90">
        <f>SUM(H23+F23)</f>
        <v>48345</v>
      </c>
      <c r="F23" s="93">
        <v>639</v>
      </c>
      <c r="G23" s="51" t="s">
        <v>5</v>
      </c>
      <c r="H23" s="93">
        <v>47706</v>
      </c>
      <c r="I23" s="87"/>
      <c r="J23" s="90" t="s">
        <v>41</v>
      </c>
      <c r="K23" s="97" t="s">
        <v>42</v>
      </c>
      <c r="L23" s="91">
        <v>50000</v>
      </c>
      <c r="M23" s="92">
        <f>SUM(L23-N23)</f>
        <v>50000</v>
      </c>
      <c r="N23" s="90">
        <v>0</v>
      </c>
      <c r="O23" s="93">
        <v>0</v>
      </c>
      <c r="P23" s="51" t="s">
        <v>5</v>
      </c>
      <c r="Q23" s="93">
        <v>0</v>
      </c>
      <c r="R23" s="89"/>
      <c r="S23" s="58"/>
      <c r="T23" s="58"/>
      <c r="U23" s="58"/>
      <c r="V23" s="58"/>
      <c r="W23" s="58"/>
      <c r="X23" s="58"/>
      <c r="Y23" s="58"/>
    </row>
    <row r="24" spans="1:25" ht="20.100000000000001" customHeight="1" x14ac:dyDescent="0.25">
      <c r="B24" s="51" t="s">
        <v>10</v>
      </c>
      <c r="C24" s="91">
        <v>50000</v>
      </c>
      <c r="D24" s="92">
        <f t="shared" ref="D24:D29" si="1">SUM(C24-E24)</f>
        <v>47166</v>
      </c>
      <c r="E24" s="90">
        <f t="shared" ref="E24:E29" si="2">SUM(H24+F24)</f>
        <v>2834</v>
      </c>
      <c r="F24" s="93">
        <v>2252</v>
      </c>
      <c r="G24" s="51" t="s">
        <v>5</v>
      </c>
      <c r="H24" s="93">
        <v>582</v>
      </c>
      <c r="I24" s="87"/>
      <c r="L24" s="91">
        <v>50000</v>
      </c>
      <c r="M24" s="92">
        <f t="shared" ref="M24:M29" si="3">SUM(L24-N24)</f>
        <v>50000</v>
      </c>
      <c r="N24" s="90">
        <f t="shared" ref="N24:N35" si="4">SUM(Q24+O24)</f>
        <v>0</v>
      </c>
      <c r="O24" s="93">
        <v>0</v>
      </c>
      <c r="P24" s="51" t="s">
        <v>5</v>
      </c>
      <c r="Q24" s="93">
        <v>0</v>
      </c>
      <c r="R24" s="89"/>
      <c r="S24" s="58"/>
      <c r="T24" s="57"/>
      <c r="U24" s="57"/>
      <c r="V24" s="57"/>
      <c r="W24" s="57"/>
      <c r="X24" s="57"/>
      <c r="Y24" s="58"/>
    </row>
    <row r="25" spans="1:25" ht="20.100000000000001" customHeight="1" x14ac:dyDescent="0.25">
      <c r="B25" s="51" t="s">
        <v>11</v>
      </c>
      <c r="C25" s="91">
        <v>50000</v>
      </c>
      <c r="D25" s="92">
        <f t="shared" si="1"/>
        <v>49149</v>
      </c>
      <c r="E25" s="90">
        <f t="shared" si="2"/>
        <v>851</v>
      </c>
      <c r="F25" s="93">
        <v>413</v>
      </c>
      <c r="G25" s="51" t="s">
        <v>5</v>
      </c>
      <c r="H25" s="93">
        <v>438</v>
      </c>
      <c r="I25" s="87"/>
      <c r="L25" s="91">
        <v>50000</v>
      </c>
      <c r="M25" s="92">
        <f t="shared" si="3"/>
        <v>50000</v>
      </c>
      <c r="N25" s="90">
        <f t="shared" si="4"/>
        <v>0</v>
      </c>
      <c r="O25" s="93">
        <v>0</v>
      </c>
      <c r="P25" s="51" t="s">
        <v>5</v>
      </c>
      <c r="Q25" s="93">
        <v>0</v>
      </c>
      <c r="R25" s="89"/>
      <c r="S25" s="58"/>
      <c r="T25" s="57"/>
      <c r="U25" s="57"/>
      <c r="V25" s="57"/>
      <c r="W25" s="57"/>
      <c r="X25" s="57"/>
      <c r="Y25" s="58"/>
    </row>
    <row r="26" spans="1:25" ht="20.100000000000001" customHeight="1" x14ac:dyDescent="0.25">
      <c r="B26" s="106" t="s">
        <v>12</v>
      </c>
      <c r="C26" s="106">
        <v>50000</v>
      </c>
      <c r="D26" s="106">
        <f t="shared" si="1"/>
        <v>50000</v>
      </c>
      <c r="E26" s="106">
        <f t="shared" si="2"/>
        <v>0</v>
      </c>
      <c r="F26" s="106">
        <v>0</v>
      </c>
      <c r="G26" s="106" t="s">
        <v>5</v>
      </c>
      <c r="H26" s="106">
        <v>0</v>
      </c>
      <c r="I26" s="87"/>
      <c r="L26" s="91">
        <v>50000</v>
      </c>
      <c r="M26" s="92">
        <f t="shared" si="3"/>
        <v>50000</v>
      </c>
      <c r="N26" s="90">
        <f t="shared" si="4"/>
        <v>0</v>
      </c>
      <c r="O26" s="93">
        <v>0</v>
      </c>
      <c r="P26" s="51" t="s">
        <v>5</v>
      </c>
      <c r="Q26" s="93">
        <v>0</v>
      </c>
      <c r="R26" s="89"/>
      <c r="S26" s="58"/>
      <c r="T26" s="57"/>
      <c r="U26" s="57"/>
      <c r="V26" s="57"/>
      <c r="W26" s="57"/>
      <c r="X26" s="57"/>
      <c r="Y26" s="58"/>
    </row>
    <row r="27" spans="1:25" ht="20.100000000000001" customHeight="1" x14ac:dyDescent="0.25">
      <c r="B27" s="51" t="s">
        <v>13</v>
      </c>
      <c r="C27" s="91">
        <v>50000</v>
      </c>
      <c r="D27" s="92">
        <f t="shared" si="1"/>
        <v>49545</v>
      </c>
      <c r="E27" s="90">
        <f t="shared" si="2"/>
        <v>455</v>
      </c>
      <c r="F27" s="93">
        <v>372</v>
      </c>
      <c r="G27" s="51" t="s">
        <v>5</v>
      </c>
      <c r="H27" s="93">
        <v>83</v>
      </c>
      <c r="I27" s="87"/>
      <c r="L27" s="91">
        <v>50000</v>
      </c>
      <c r="M27" s="92">
        <f t="shared" si="3"/>
        <v>50000</v>
      </c>
      <c r="N27" s="90">
        <f t="shared" si="4"/>
        <v>0</v>
      </c>
      <c r="O27" s="93">
        <v>0</v>
      </c>
      <c r="P27" s="51" t="s">
        <v>5</v>
      </c>
      <c r="Q27" s="93">
        <v>0</v>
      </c>
      <c r="R27" s="89"/>
      <c r="S27" s="58"/>
      <c r="T27" s="57"/>
      <c r="U27" s="57"/>
      <c r="V27" s="57"/>
      <c r="W27" s="57"/>
      <c r="X27" s="57"/>
      <c r="Y27" s="58"/>
    </row>
    <row r="28" spans="1:25" ht="20.100000000000001" customHeight="1" x14ac:dyDescent="0.25">
      <c r="C28" s="91">
        <v>0</v>
      </c>
      <c r="D28" s="92">
        <f t="shared" si="1"/>
        <v>0</v>
      </c>
      <c r="E28" s="90">
        <f t="shared" si="2"/>
        <v>0</v>
      </c>
      <c r="F28" s="93">
        <v>0</v>
      </c>
      <c r="G28" s="51" t="s">
        <v>5</v>
      </c>
      <c r="H28" s="93">
        <v>0</v>
      </c>
      <c r="I28" s="87"/>
      <c r="L28" s="91">
        <v>50000</v>
      </c>
      <c r="M28" s="92">
        <f t="shared" si="3"/>
        <v>50000</v>
      </c>
      <c r="N28" s="90">
        <f t="shared" si="4"/>
        <v>0</v>
      </c>
      <c r="O28" s="93">
        <v>0</v>
      </c>
      <c r="P28" s="51" t="s">
        <v>5</v>
      </c>
      <c r="Q28" s="93">
        <v>0</v>
      </c>
      <c r="R28" s="89"/>
      <c r="S28" s="58"/>
      <c r="T28" s="57"/>
      <c r="U28" s="57"/>
      <c r="V28" s="57"/>
      <c r="W28" s="57"/>
      <c r="X28" s="57"/>
      <c r="Y28" s="58"/>
    </row>
    <row r="29" spans="1:25" ht="20.100000000000001" customHeight="1" x14ac:dyDescent="0.25">
      <c r="C29" s="91">
        <v>0</v>
      </c>
      <c r="D29" s="92">
        <f t="shared" si="1"/>
        <v>0</v>
      </c>
      <c r="E29" s="90">
        <f t="shared" si="2"/>
        <v>0</v>
      </c>
      <c r="F29" s="93">
        <v>0</v>
      </c>
      <c r="G29" s="51" t="s">
        <v>5</v>
      </c>
      <c r="H29" s="93">
        <v>0</v>
      </c>
      <c r="I29" s="87"/>
      <c r="L29" s="91">
        <v>50000</v>
      </c>
      <c r="M29" s="92">
        <f t="shared" si="3"/>
        <v>50000</v>
      </c>
      <c r="N29" s="90">
        <f t="shared" si="4"/>
        <v>0</v>
      </c>
      <c r="O29" s="93">
        <v>0</v>
      </c>
      <c r="P29" s="51" t="s">
        <v>5</v>
      </c>
      <c r="Q29" s="93">
        <v>0</v>
      </c>
      <c r="R29" s="89"/>
      <c r="S29" s="58"/>
      <c r="T29" s="57"/>
      <c r="U29" s="57"/>
      <c r="V29" s="57"/>
      <c r="W29" s="57"/>
      <c r="X29" s="57"/>
      <c r="Y29" s="58"/>
    </row>
    <row r="30" spans="1:25" ht="20.100000000000001" customHeight="1" x14ac:dyDescent="0.25">
      <c r="A30" s="159"/>
      <c r="B30" s="159"/>
      <c r="C30" s="159"/>
      <c r="D30" s="159"/>
      <c r="E30" s="159"/>
      <c r="F30" s="159"/>
      <c r="G30" s="159"/>
      <c r="H30" s="159"/>
      <c r="I30" s="87"/>
      <c r="J30" s="94"/>
      <c r="K30" s="94"/>
      <c r="L30" s="94"/>
      <c r="M30" s="95"/>
      <c r="N30" s="95"/>
      <c r="O30" s="95"/>
      <c r="P30" s="95"/>
      <c r="Q30" s="94"/>
      <c r="R30" s="89"/>
      <c r="S30" s="58"/>
      <c r="T30" s="57"/>
      <c r="U30" s="57"/>
      <c r="V30" s="57"/>
      <c r="W30" s="57"/>
      <c r="X30" s="57"/>
      <c r="Y30" s="58"/>
    </row>
    <row r="31" spans="1:25" ht="20.100000000000001" customHeight="1" x14ac:dyDescent="0.25">
      <c r="A31" s="90" t="s">
        <v>14</v>
      </c>
      <c r="B31" s="51" t="s">
        <v>15</v>
      </c>
      <c r="C31" s="91">
        <v>50000</v>
      </c>
      <c r="D31" s="92">
        <f>SUM(C31-E31)</f>
        <v>48928</v>
      </c>
      <c r="E31" s="90">
        <f>SUM(H31+F31)</f>
        <v>1072</v>
      </c>
      <c r="F31" s="93">
        <v>402</v>
      </c>
      <c r="G31" s="51" t="s">
        <v>5</v>
      </c>
      <c r="H31" s="93">
        <v>670</v>
      </c>
      <c r="I31" s="87"/>
      <c r="J31" s="90" t="s">
        <v>44</v>
      </c>
      <c r="K31" s="51" t="s">
        <v>45</v>
      </c>
      <c r="L31" s="91">
        <v>50000</v>
      </c>
      <c r="M31" s="92">
        <f>SUM(L31-N31)</f>
        <v>49155</v>
      </c>
      <c r="N31" s="90">
        <f t="shared" si="4"/>
        <v>845</v>
      </c>
      <c r="O31" s="93">
        <v>317</v>
      </c>
      <c r="P31" s="51" t="s">
        <v>5</v>
      </c>
      <c r="Q31" s="93">
        <v>528</v>
      </c>
      <c r="R31" s="89"/>
      <c r="S31" s="58"/>
      <c r="T31" s="57"/>
      <c r="U31" s="57"/>
      <c r="V31" s="57"/>
      <c r="W31" s="57"/>
      <c r="X31" s="57"/>
      <c r="Y31" s="58"/>
    </row>
    <row r="32" spans="1:25" ht="20.100000000000001" customHeight="1" x14ac:dyDescent="0.25">
      <c r="B32" s="51" t="s">
        <v>16</v>
      </c>
      <c r="C32" s="91">
        <v>50000</v>
      </c>
      <c r="D32" s="92">
        <f t="shared" ref="D32:D36" si="5">SUM(C32-E32)</f>
        <v>49084</v>
      </c>
      <c r="E32" s="90">
        <f t="shared" ref="E32:E36" si="6">SUM(H32+F32)</f>
        <v>916</v>
      </c>
      <c r="F32" s="93">
        <v>239</v>
      </c>
      <c r="G32" s="51" t="s">
        <v>5</v>
      </c>
      <c r="H32" s="93">
        <v>677</v>
      </c>
      <c r="I32" s="87"/>
      <c r="K32" s="51" t="s">
        <v>47</v>
      </c>
      <c r="L32" s="91">
        <v>50000</v>
      </c>
      <c r="M32" s="92">
        <f t="shared" ref="M32:M36" si="7">SUM(L32-N32)</f>
        <v>49313</v>
      </c>
      <c r="N32" s="90">
        <f t="shared" si="4"/>
        <v>687</v>
      </c>
      <c r="O32" s="93">
        <v>467</v>
      </c>
      <c r="P32" s="51" t="s">
        <v>5</v>
      </c>
      <c r="Q32" s="93">
        <v>220</v>
      </c>
      <c r="R32" s="89"/>
      <c r="S32" s="58"/>
      <c r="T32" s="57"/>
      <c r="U32" s="57"/>
      <c r="V32" s="57"/>
      <c r="W32" s="57"/>
      <c r="X32" s="57"/>
      <c r="Y32" s="58"/>
    </row>
    <row r="33" spans="1:25" ht="20.100000000000001" customHeight="1" x14ac:dyDescent="0.25">
      <c r="B33" s="51" t="s">
        <v>17</v>
      </c>
      <c r="C33" s="91">
        <v>50000</v>
      </c>
      <c r="D33" s="92">
        <f t="shared" si="5"/>
        <v>49179</v>
      </c>
      <c r="E33" s="90">
        <f t="shared" si="6"/>
        <v>821</v>
      </c>
      <c r="F33" s="93">
        <v>308</v>
      </c>
      <c r="G33" s="51" t="s">
        <v>5</v>
      </c>
      <c r="H33" s="93">
        <v>513</v>
      </c>
      <c r="I33" s="87"/>
      <c r="K33" s="51" t="s">
        <v>48</v>
      </c>
      <c r="L33" s="91">
        <v>50000</v>
      </c>
      <c r="M33" s="92">
        <f t="shared" si="7"/>
        <v>49627</v>
      </c>
      <c r="N33" s="90">
        <f t="shared" si="4"/>
        <v>373</v>
      </c>
      <c r="O33" s="93">
        <v>228</v>
      </c>
      <c r="P33" s="51" t="s">
        <v>5</v>
      </c>
      <c r="Q33" s="93">
        <v>145</v>
      </c>
      <c r="R33" s="89"/>
      <c r="S33" s="58"/>
      <c r="T33" s="57"/>
      <c r="U33" s="57"/>
      <c r="V33" s="57"/>
      <c r="W33" s="57"/>
      <c r="X33" s="57"/>
      <c r="Y33" s="58"/>
    </row>
    <row r="34" spans="1:25" ht="20.100000000000001" customHeight="1" x14ac:dyDescent="0.25">
      <c r="B34" s="51" t="s">
        <v>18</v>
      </c>
      <c r="C34" s="91">
        <v>50000</v>
      </c>
      <c r="D34" s="92">
        <f t="shared" si="5"/>
        <v>48830</v>
      </c>
      <c r="E34" s="90">
        <f t="shared" si="6"/>
        <v>1170</v>
      </c>
      <c r="F34" s="93">
        <v>439</v>
      </c>
      <c r="G34" s="51" t="s">
        <v>5</v>
      </c>
      <c r="H34" s="93">
        <v>731</v>
      </c>
      <c r="I34" s="87"/>
      <c r="L34" s="91">
        <v>50000</v>
      </c>
      <c r="M34" s="92">
        <f t="shared" si="7"/>
        <v>50000</v>
      </c>
      <c r="N34" s="90">
        <f t="shared" si="4"/>
        <v>0</v>
      </c>
      <c r="O34" s="93">
        <v>0</v>
      </c>
      <c r="P34" s="51" t="s">
        <v>5</v>
      </c>
      <c r="Q34" s="93">
        <v>0</v>
      </c>
      <c r="R34" s="89"/>
      <c r="S34" s="58"/>
      <c r="T34" s="57"/>
      <c r="U34" s="57"/>
      <c r="V34" s="57"/>
      <c r="W34" s="57"/>
      <c r="X34" s="57"/>
      <c r="Y34" s="58"/>
    </row>
    <row r="35" spans="1:25" ht="20.100000000000001" customHeight="1" x14ac:dyDescent="0.25">
      <c r="B35" s="51" t="s">
        <v>24</v>
      </c>
      <c r="C35" s="91">
        <v>50000</v>
      </c>
      <c r="D35" s="92">
        <f t="shared" si="5"/>
        <v>47334</v>
      </c>
      <c r="E35" s="90">
        <f t="shared" si="6"/>
        <v>2666</v>
      </c>
      <c r="F35" s="93">
        <v>586</v>
      </c>
      <c r="G35" s="51" t="s">
        <v>5</v>
      </c>
      <c r="H35" s="93">
        <v>2080</v>
      </c>
      <c r="I35" s="87"/>
      <c r="L35" s="91">
        <v>50000</v>
      </c>
      <c r="M35" s="92">
        <f t="shared" si="7"/>
        <v>50000</v>
      </c>
      <c r="N35" s="90">
        <f t="shared" si="4"/>
        <v>0</v>
      </c>
      <c r="O35" s="93">
        <v>0</v>
      </c>
      <c r="P35" s="51" t="s">
        <v>5</v>
      </c>
      <c r="Q35" s="93">
        <v>0</v>
      </c>
      <c r="R35" s="89"/>
      <c r="S35" s="58"/>
      <c r="T35" s="57"/>
      <c r="U35" s="57"/>
      <c r="V35" s="57"/>
      <c r="W35" s="57"/>
      <c r="X35" s="57"/>
      <c r="Y35" s="58"/>
    </row>
    <row r="36" spans="1:25" ht="20.100000000000001" customHeight="1" x14ac:dyDescent="0.25">
      <c r="C36" s="91">
        <v>0</v>
      </c>
      <c r="D36" s="92">
        <f t="shared" si="5"/>
        <v>0</v>
      </c>
      <c r="E36" s="90">
        <f t="shared" si="6"/>
        <v>0</v>
      </c>
      <c r="F36" s="93">
        <v>0</v>
      </c>
      <c r="G36" s="51" t="s">
        <v>5</v>
      </c>
      <c r="H36" s="93">
        <v>0</v>
      </c>
      <c r="I36" s="87"/>
      <c r="L36" s="91">
        <v>50000</v>
      </c>
      <c r="M36" s="92">
        <f t="shared" si="7"/>
        <v>50000</v>
      </c>
      <c r="N36" s="90">
        <v>0</v>
      </c>
      <c r="O36" s="93">
        <v>0</v>
      </c>
      <c r="P36" s="51" t="s">
        <v>5</v>
      </c>
      <c r="Q36" s="93">
        <v>0</v>
      </c>
      <c r="R36" s="89"/>
      <c r="S36" s="58"/>
      <c r="T36" s="57"/>
      <c r="U36" s="57"/>
      <c r="V36" s="57"/>
      <c r="W36" s="57"/>
      <c r="X36" s="57"/>
      <c r="Y36" s="58"/>
    </row>
    <row r="37" spans="1:25" ht="20.100000000000001" customHeight="1" x14ac:dyDescent="0.25">
      <c r="A37" s="94"/>
      <c r="B37" s="94"/>
      <c r="C37" s="94"/>
      <c r="D37" s="94"/>
      <c r="E37" s="94"/>
      <c r="F37" s="94"/>
      <c r="G37" s="94" t="s">
        <v>6</v>
      </c>
      <c r="H37" s="94"/>
      <c r="I37" s="87"/>
      <c r="J37" s="159"/>
      <c r="K37" s="159"/>
      <c r="L37" s="159"/>
      <c r="M37" s="159"/>
      <c r="N37" s="159"/>
      <c r="O37" s="159"/>
      <c r="P37" s="159"/>
      <c r="Q37" s="159"/>
      <c r="R37" s="89"/>
      <c r="S37" s="58"/>
      <c r="T37" s="57"/>
      <c r="U37" s="57"/>
      <c r="V37" s="57"/>
      <c r="W37" s="57"/>
      <c r="X37" s="57"/>
      <c r="Y37" s="58"/>
    </row>
    <row r="38" spans="1:25" ht="20.100000000000001" customHeight="1" x14ac:dyDescent="0.25">
      <c r="A38" s="90" t="s">
        <v>19</v>
      </c>
      <c r="B38" s="51" t="s">
        <v>20</v>
      </c>
      <c r="C38" s="91">
        <v>50000</v>
      </c>
      <c r="D38" s="92">
        <f>SUM(C38-E38)</f>
        <v>48814</v>
      </c>
      <c r="E38" s="90">
        <f>SUM(H38+F38)</f>
        <v>1186</v>
      </c>
      <c r="F38" s="93">
        <v>668</v>
      </c>
      <c r="G38" s="51" t="s">
        <v>5</v>
      </c>
      <c r="H38" s="93">
        <v>518</v>
      </c>
      <c r="I38" s="87"/>
      <c r="J38" s="90" t="s">
        <v>46</v>
      </c>
      <c r="K38" s="97" t="s">
        <v>47</v>
      </c>
      <c r="L38" s="91">
        <v>50000</v>
      </c>
      <c r="M38" s="92">
        <f t="shared" ref="M38:M46" si="8">SUM(L38-N38)</f>
        <v>50000</v>
      </c>
      <c r="N38" s="90">
        <v>0</v>
      </c>
      <c r="O38" s="93">
        <v>0</v>
      </c>
      <c r="P38" s="51" t="s">
        <v>5</v>
      </c>
      <c r="Q38" s="93">
        <v>0</v>
      </c>
      <c r="R38" s="89"/>
      <c r="S38" s="58"/>
      <c r="T38" s="57"/>
      <c r="U38" s="143"/>
      <c r="V38" s="143"/>
      <c r="W38" s="143"/>
      <c r="X38" s="57"/>
      <c r="Y38" s="58"/>
    </row>
    <row r="39" spans="1:25" ht="20.100000000000001" customHeight="1" x14ac:dyDescent="0.25">
      <c r="B39" s="96" t="s">
        <v>21</v>
      </c>
      <c r="C39" s="91">
        <v>50000</v>
      </c>
      <c r="D39" s="92">
        <f t="shared" ref="D39:D46" si="9">SUM(C39-E39)</f>
        <v>49559</v>
      </c>
      <c r="E39" s="90">
        <f t="shared" ref="E39:E45" si="10">SUM(H39+F39)</f>
        <v>441</v>
      </c>
      <c r="F39" s="93">
        <v>182</v>
      </c>
      <c r="G39" s="96" t="s">
        <v>5</v>
      </c>
      <c r="H39" s="93">
        <v>259</v>
      </c>
      <c r="I39" s="87"/>
      <c r="K39" s="97" t="s">
        <v>48</v>
      </c>
      <c r="L39" s="91">
        <v>50000</v>
      </c>
      <c r="M39" s="92">
        <f t="shared" si="8"/>
        <v>50000</v>
      </c>
      <c r="N39" s="90">
        <v>0</v>
      </c>
      <c r="O39" s="93">
        <v>0</v>
      </c>
      <c r="P39" s="51" t="s">
        <v>5</v>
      </c>
      <c r="Q39" s="93">
        <v>0</v>
      </c>
      <c r="R39" s="89"/>
      <c r="S39" s="58"/>
      <c r="T39" s="57"/>
      <c r="U39" s="138"/>
      <c r="V39" s="138"/>
      <c r="W39" s="78"/>
      <c r="X39" s="57"/>
      <c r="Y39" s="58"/>
    </row>
    <row r="40" spans="1:25" ht="20.100000000000001" customHeight="1" x14ac:dyDescent="0.25">
      <c r="B40" s="106" t="s">
        <v>22</v>
      </c>
      <c r="C40" s="106">
        <v>50000</v>
      </c>
      <c r="D40" s="106">
        <f t="shared" si="9"/>
        <v>50000</v>
      </c>
      <c r="E40" s="106">
        <f t="shared" si="10"/>
        <v>0</v>
      </c>
      <c r="F40" s="106">
        <v>0</v>
      </c>
      <c r="G40" s="106" t="s">
        <v>5</v>
      </c>
      <c r="H40" s="106">
        <v>0</v>
      </c>
      <c r="I40" s="87"/>
      <c r="L40" s="91">
        <v>50000</v>
      </c>
      <c r="M40" s="92">
        <f t="shared" si="8"/>
        <v>50000</v>
      </c>
      <c r="N40" s="90">
        <v>0</v>
      </c>
      <c r="O40" s="93">
        <v>0</v>
      </c>
      <c r="P40" s="51" t="s">
        <v>5</v>
      </c>
      <c r="Q40" s="93">
        <v>0</v>
      </c>
      <c r="R40" s="89"/>
      <c r="S40" s="58"/>
      <c r="T40" s="57"/>
      <c r="U40" s="143"/>
      <c r="V40" s="143"/>
      <c r="W40" s="58"/>
      <c r="X40" s="57"/>
      <c r="Y40" s="58"/>
    </row>
    <row r="41" spans="1:25" ht="20.100000000000001" customHeight="1" x14ac:dyDescent="0.25">
      <c r="B41" s="51" t="s">
        <v>23</v>
      </c>
      <c r="C41" s="91">
        <v>50000</v>
      </c>
      <c r="D41" s="92">
        <f t="shared" si="9"/>
        <v>48535</v>
      </c>
      <c r="E41" s="90">
        <f t="shared" si="10"/>
        <v>1465</v>
      </c>
      <c r="F41" s="93">
        <v>589</v>
      </c>
      <c r="G41" s="51" t="s">
        <v>5</v>
      </c>
      <c r="H41" s="93">
        <v>876</v>
      </c>
      <c r="I41" s="87"/>
      <c r="L41" s="91">
        <v>50000</v>
      </c>
      <c r="M41" s="92">
        <f t="shared" si="8"/>
        <v>50000</v>
      </c>
      <c r="N41" s="90">
        <v>0</v>
      </c>
      <c r="O41" s="93">
        <v>0</v>
      </c>
      <c r="P41" s="51" t="s">
        <v>5</v>
      </c>
      <c r="Q41" s="93">
        <v>0</v>
      </c>
      <c r="R41" s="89"/>
      <c r="S41" s="58"/>
      <c r="T41" s="57"/>
      <c r="U41" s="143"/>
      <c r="V41" s="143"/>
      <c r="W41" s="143"/>
      <c r="X41" s="57"/>
      <c r="Y41" s="58"/>
    </row>
    <row r="42" spans="1:25" ht="20.100000000000001" customHeight="1" x14ac:dyDescent="0.25">
      <c r="B42" s="51" t="s">
        <v>25</v>
      </c>
      <c r="C42" s="91">
        <v>50000</v>
      </c>
      <c r="D42" s="92">
        <f t="shared" si="9"/>
        <v>49218</v>
      </c>
      <c r="E42" s="90">
        <f t="shared" si="10"/>
        <v>782</v>
      </c>
      <c r="F42" s="93">
        <v>404</v>
      </c>
      <c r="G42" s="51" t="s">
        <v>5</v>
      </c>
      <c r="H42" s="93">
        <v>378</v>
      </c>
      <c r="I42" s="87"/>
      <c r="J42" s="96"/>
      <c r="L42" s="91">
        <v>50000</v>
      </c>
      <c r="M42" s="92">
        <f t="shared" si="8"/>
        <v>50000</v>
      </c>
      <c r="N42" s="90">
        <v>0</v>
      </c>
      <c r="O42" s="93">
        <v>0</v>
      </c>
      <c r="P42" s="51" t="s">
        <v>5</v>
      </c>
      <c r="Q42" s="93">
        <v>0</v>
      </c>
      <c r="R42" s="97"/>
    </row>
    <row r="43" spans="1:25" ht="20.100000000000001" customHeight="1" x14ac:dyDescent="0.25">
      <c r="B43" s="51" t="s">
        <v>26</v>
      </c>
      <c r="C43" s="91">
        <v>50000</v>
      </c>
      <c r="D43" s="92">
        <f t="shared" si="9"/>
        <v>49373</v>
      </c>
      <c r="E43" s="90">
        <f t="shared" si="10"/>
        <v>627</v>
      </c>
      <c r="F43" s="93">
        <v>295</v>
      </c>
      <c r="G43" s="51" t="s">
        <v>5</v>
      </c>
      <c r="H43" s="93">
        <v>332</v>
      </c>
      <c r="I43" s="87"/>
      <c r="L43" s="91">
        <v>50000</v>
      </c>
      <c r="M43" s="92">
        <f t="shared" si="8"/>
        <v>50000</v>
      </c>
      <c r="N43" s="90">
        <v>0</v>
      </c>
      <c r="O43" s="93">
        <v>0</v>
      </c>
      <c r="P43" s="51" t="s">
        <v>5</v>
      </c>
      <c r="Q43" s="93">
        <v>0</v>
      </c>
      <c r="R43" s="97"/>
      <c r="U43" s="98"/>
    </row>
    <row r="44" spans="1:25" ht="20.100000000000001" customHeight="1" x14ac:dyDescent="0.25">
      <c r="B44" s="97" t="s">
        <v>24</v>
      </c>
      <c r="C44" s="91">
        <v>50000</v>
      </c>
      <c r="D44" s="92">
        <f t="shared" si="9"/>
        <v>50000</v>
      </c>
      <c r="E44" s="90">
        <f t="shared" si="10"/>
        <v>0</v>
      </c>
      <c r="F44" s="93">
        <v>0</v>
      </c>
      <c r="G44" s="51" t="s">
        <v>5</v>
      </c>
      <c r="H44" s="93">
        <v>0</v>
      </c>
      <c r="I44" s="87"/>
      <c r="L44" s="91">
        <v>50000</v>
      </c>
      <c r="M44" s="92">
        <f t="shared" si="8"/>
        <v>50000</v>
      </c>
      <c r="N44" s="90">
        <v>0</v>
      </c>
      <c r="O44" s="93">
        <v>0</v>
      </c>
      <c r="P44" s="51" t="s">
        <v>5</v>
      </c>
      <c r="Q44" s="93">
        <v>0</v>
      </c>
      <c r="R44" s="97"/>
      <c r="U44" s="98"/>
    </row>
    <row r="45" spans="1:25" ht="20.100000000000001" customHeight="1" x14ac:dyDescent="0.25">
      <c r="B45" s="51" t="s">
        <v>28</v>
      </c>
      <c r="C45" s="91">
        <v>50000</v>
      </c>
      <c r="D45" s="92">
        <f t="shared" si="9"/>
        <v>48278</v>
      </c>
      <c r="E45" s="90">
        <f t="shared" si="10"/>
        <v>1722</v>
      </c>
      <c r="F45" s="93">
        <v>626</v>
      </c>
      <c r="G45" s="51" t="s">
        <v>5</v>
      </c>
      <c r="H45" s="93">
        <v>1096</v>
      </c>
      <c r="I45" s="87"/>
      <c r="L45" s="91">
        <v>50000</v>
      </c>
      <c r="M45" s="92">
        <f t="shared" si="8"/>
        <v>50000</v>
      </c>
      <c r="N45" s="90">
        <v>0</v>
      </c>
      <c r="O45" s="93">
        <v>0</v>
      </c>
      <c r="P45" s="51" t="s">
        <v>5</v>
      </c>
      <c r="Q45" s="93">
        <v>0</v>
      </c>
      <c r="R45" s="97"/>
      <c r="U45" s="98"/>
    </row>
    <row r="46" spans="1:25" ht="20.100000000000001" customHeight="1" x14ac:dyDescent="0.25">
      <c r="C46" s="91">
        <v>0</v>
      </c>
      <c r="D46" s="92">
        <f t="shared" si="9"/>
        <v>0</v>
      </c>
      <c r="E46" s="90">
        <v>0</v>
      </c>
      <c r="F46" s="93">
        <v>0</v>
      </c>
      <c r="G46" s="51" t="s">
        <v>5</v>
      </c>
      <c r="H46" s="93">
        <v>0</v>
      </c>
      <c r="I46" s="87"/>
      <c r="L46" s="91">
        <v>50000</v>
      </c>
      <c r="M46" s="92">
        <f t="shared" si="8"/>
        <v>50000</v>
      </c>
      <c r="N46" s="90">
        <v>0</v>
      </c>
      <c r="O46" s="93">
        <v>0</v>
      </c>
      <c r="P46" s="51" t="s">
        <v>5</v>
      </c>
      <c r="Q46" s="93">
        <v>0</v>
      </c>
      <c r="R46" s="97"/>
      <c r="U46" s="98"/>
    </row>
    <row r="47" spans="1:25" ht="20.100000000000001" customHeight="1" x14ac:dyDescent="0.25">
      <c r="A47" s="159"/>
      <c r="B47" s="159"/>
      <c r="C47" s="159"/>
      <c r="D47" s="159"/>
      <c r="E47" s="159"/>
      <c r="F47" s="159"/>
      <c r="G47" s="159"/>
      <c r="H47" s="159"/>
      <c r="I47" s="87"/>
      <c r="J47" s="94"/>
      <c r="K47" s="94"/>
      <c r="L47" s="94"/>
      <c r="M47" s="95"/>
      <c r="N47" s="95"/>
      <c r="O47" s="95"/>
      <c r="P47" s="95"/>
      <c r="Q47" s="94"/>
      <c r="R47" s="97"/>
    </row>
    <row r="48" spans="1:25" ht="20.100000000000001" customHeight="1" x14ac:dyDescent="0.25">
      <c r="A48" s="90" t="s">
        <v>27</v>
      </c>
      <c r="B48" s="97" t="s">
        <v>28</v>
      </c>
      <c r="C48" s="91">
        <v>50000</v>
      </c>
      <c r="D48" s="92">
        <f>SUM(C48-E48)</f>
        <v>50000</v>
      </c>
      <c r="E48" s="90">
        <v>0</v>
      </c>
      <c r="F48" s="93">
        <v>0</v>
      </c>
      <c r="G48" s="51" t="s">
        <v>5</v>
      </c>
      <c r="H48" s="93">
        <v>0</v>
      </c>
      <c r="I48" s="87"/>
      <c r="J48" s="90" t="s">
        <v>49</v>
      </c>
      <c r="K48" s="51" t="s">
        <v>71</v>
      </c>
      <c r="L48" s="91">
        <v>50000</v>
      </c>
      <c r="M48" s="92">
        <f>SUM(L48-N48)</f>
        <v>49330</v>
      </c>
      <c r="N48" s="90">
        <f>SUM(Q48+O48)</f>
        <v>670</v>
      </c>
      <c r="O48" s="93">
        <v>336</v>
      </c>
      <c r="P48" s="51" t="s">
        <v>5</v>
      </c>
      <c r="Q48" s="93">
        <v>334</v>
      </c>
      <c r="R48" s="97"/>
    </row>
    <row r="49" spans="1:25" ht="20.100000000000001" customHeight="1" x14ac:dyDescent="0.25">
      <c r="B49" s="51" t="s">
        <v>29</v>
      </c>
      <c r="C49" s="91">
        <v>50000</v>
      </c>
      <c r="D49" s="92">
        <f t="shared" ref="D49:D54" si="11">SUM(C49-E49)</f>
        <v>49091</v>
      </c>
      <c r="E49" s="90">
        <f t="shared" ref="E49:E55" si="12">SUM(H49+F49)</f>
        <v>909</v>
      </c>
      <c r="F49" s="93">
        <v>265</v>
      </c>
      <c r="G49" s="51" t="s">
        <v>5</v>
      </c>
      <c r="H49" s="93">
        <v>644</v>
      </c>
      <c r="I49" s="87"/>
      <c r="L49" s="91">
        <v>50000</v>
      </c>
      <c r="M49" s="92">
        <f t="shared" ref="M49:M55" si="13">SUM(L49-N49)</f>
        <v>50000</v>
      </c>
      <c r="N49" s="90">
        <f t="shared" ref="N49:N55" si="14">SUM(Q49+O49)</f>
        <v>0</v>
      </c>
      <c r="O49" s="93">
        <v>0</v>
      </c>
      <c r="P49" s="51" t="s">
        <v>5</v>
      </c>
      <c r="Q49" s="93">
        <v>0</v>
      </c>
      <c r="R49" s="97"/>
    </row>
    <row r="50" spans="1:25" ht="20.100000000000001" customHeight="1" x14ac:dyDescent="0.25">
      <c r="B50" s="51" t="s">
        <v>30</v>
      </c>
      <c r="C50" s="91">
        <v>50000</v>
      </c>
      <c r="D50" s="92">
        <f t="shared" si="11"/>
        <v>48885</v>
      </c>
      <c r="E50" s="90">
        <f t="shared" si="12"/>
        <v>1115</v>
      </c>
      <c r="F50" s="93">
        <v>311</v>
      </c>
      <c r="G50" s="51" t="s">
        <v>5</v>
      </c>
      <c r="H50" s="93">
        <v>804</v>
      </c>
      <c r="I50" s="87"/>
      <c r="L50" s="91">
        <v>50000</v>
      </c>
      <c r="M50" s="92">
        <f t="shared" si="13"/>
        <v>50000</v>
      </c>
      <c r="N50" s="90">
        <f t="shared" si="14"/>
        <v>0</v>
      </c>
      <c r="O50" s="93">
        <v>0</v>
      </c>
      <c r="P50" s="51" t="s">
        <v>5</v>
      </c>
      <c r="Q50" s="93">
        <v>0</v>
      </c>
      <c r="R50" s="97"/>
    </row>
    <row r="51" spans="1:25" ht="20.100000000000001" customHeight="1" x14ac:dyDescent="0.25">
      <c r="B51" s="96" t="s">
        <v>73</v>
      </c>
      <c r="C51" s="91">
        <v>50000</v>
      </c>
      <c r="D51" s="92">
        <f t="shared" si="11"/>
        <v>48937</v>
      </c>
      <c r="E51" s="90">
        <f t="shared" si="12"/>
        <v>1063</v>
      </c>
      <c r="F51" s="93">
        <v>424</v>
      </c>
      <c r="G51" s="51" t="s">
        <v>5</v>
      </c>
      <c r="H51" s="93">
        <v>639</v>
      </c>
      <c r="I51" s="87"/>
      <c r="L51" s="91">
        <v>50000</v>
      </c>
      <c r="M51" s="92">
        <f t="shared" si="13"/>
        <v>50000</v>
      </c>
      <c r="N51" s="90">
        <f t="shared" si="14"/>
        <v>0</v>
      </c>
      <c r="O51" s="93">
        <v>0</v>
      </c>
      <c r="P51" s="51" t="s">
        <v>5</v>
      </c>
      <c r="Q51" s="93">
        <v>0</v>
      </c>
      <c r="R51" s="97"/>
    </row>
    <row r="52" spans="1:25" s="98" customFormat="1" ht="20.100000000000001" customHeight="1" x14ac:dyDescent="0.25">
      <c r="A52" s="96"/>
      <c r="B52" s="51" t="s">
        <v>31</v>
      </c>
      <c r="C52" s="91">
        <v>50000</v>
      </c>
      <c r="D52" s="92">
        <f t="shared" si="11"/>
        <v>49851</v>
      </c>
      <c r="E52" s="90">
        <f t="shared" si="12"/>
        <v>149</v>
      </c>
      <c r="F52" s="93">
        <v>86</v>
      </c>
      <c r="G52" s="51" t="s">
        <v>5</v>
      </c>
      <c r="H52" s="93">
        <v>63</v>
      </c>
      <c r="I52" s="87"/>
      <c r="J52" s="96"/>
      <c r="K52" s="96"/>
      <c r="L52" s="91">
        <v>50000</v>
      </c>
      <c r="M52" s="92">
        <f t="shared" si="13"/>
        <v>50000</v>
      </c>
      <c r="N52" s="90">
        <v>0</v>
      </c>
      <c r="O52" s="93">
        <v>0</v>
      </c>
      <c r="P52" s="51" t="s">
        <v>5</v>
      </c>
      <c r="Q52" s="93">
        <v>20</v>
      </c>
      <c r="R52" s="97"/>
      <c r="S52" s="96"/>
      <c r="Y52" s="96"/>
    </row>
    <row r="53" spans="1:25" ht="20.100000000000001" customHeight="1" x14ac:dyDescent="0.25">
      <c r="B53" s="51" t="s">
        <v>32</v>
      </c>
      <c r="C53" s="91">
        <v>50000</v>
      </c>
      <c r="D53" s="92">
        <f t="shared" si="11"/>
        <v>48827</v>
      </c>
      <c r="E53" s="90">
        <f t="shared" si="12"/>
        <v>1173</v>
      </c>
      <c r="F53" s="93">
        <v>374</v>
      </c>
      <c r="G53" s="51" t="s">
        <v>5</v>
      </c>
      <c r="H53" s="93">
        <v>799</v>
      </c>
      <c r="I53" s="87"/>
      <c r="J53" s="96"/>
      <c r="L53" s="91">
        <v>50000</v>
      </c>
      <c r="M53" s="92">
        <f t="shared" si="13"/>
        <v>50000</v>
      </c>
      <c r="N53" s="90">
        <f t="shared" si="14"/>
        <v>0</v>
      </c>
      <c r="O53" s="93">
        <v>0</v>
      </c>
      <c r="P53" s="51" t="s">
        <v>5</v>
      </c>
      <c r="Q53" s="93">
        <v>0</v>
      </c>
      <c r="R53" s="97"/>
    </row>
    <row r="54" spans="1:25" ht="20.100000000000001" customHeight="1" x14ac:dyDescent="0.25">
      <c r="B54" s="51" t="s">
        <v>34</v>
      </c>
      <c r="C54" s="91">
        <v>50000</v>
      </c>
      <c r="D54" s="92">
        <f t="shared" si="11"/>
        <v>48428</v>
      </c>
      <c r="E54" s="90">
        <f>SUM(H54+F54)</f>
        <v>1572</v>
      </c>
      <c r="F54" s="93">
        <v>435</v>
      </c>
      <c r="G54" s="51" t="s">
        <v>5</v>
      </c>
      <c r="H54" s="93">
        <v>1137</v>
      </c>
      <c r="I54" s="87"/>
      <c r="J54" s="96"/>
      <c r="L54" s="91">
        <v>50000</v>
      </c>
      <c r="M54" s="92">
        <f t="shared" si="13"/>
        <v>50000</v>
      </c>
      <c r="N54" s="90">
        <f t="shared" si="14"/>
        <v>0</v>
      </c>
      <c r="O54" s="93">
        <v>0</v>
      </c>
      <c r="P54" s="51" t="s">
        <v>5</v>
      </c>
      <c r="Q54" s="93">
        <v>0</v>
      </c>
      <c r="R54" s="97"/>
    </row>
    <row r="55" spans="1:25" ht="20.100000000000001" customHeight="1" x14ac:dyDescent="0.25">
      <c r="C55" s="91">
        <v>0</v>
      </c>
      <c r="D55" s="92">
        <v>0</v>
      </c>
      <c r="E55" s="90">
        <f t="shared" si="12"/>
        <v>0</v>
      </c>
      <c r="F55" s="93">
        <v>0</v>
      </c>
      <c r="G55" s="51" t="s">
        <v>5</v>
      </c>
      <c r="H55" s="93">
        <v>0</v>
      </c>
      <c r="I55" s="87"/>
      <c r="L55" s="91">
        <v>50000</v>
      </c>
      <c r="M55" s="92">
        <f t="shared" si="13"/>
        <v>50000</v>
      </c>
      <c r="N55" s="90">
        <f t="shared" si="14"/>
        <v>0</v>
      </c>
      <c r="O55" s="93">
        <v>0</v>
      </c>
      <c r="P55" s="51" t="s">
        <v>5</v>
      </c>
      <c r="Q55" s="93">
        <v>0</v>
      </c>
      <c r="R55" s="97"/>
    </row>
    <row r="56" spans="1:25" ht="20.100000000000001" customHeight="1" x14ac:dyDescent="0.25">
      <c r="A56" s="94"/>
      <c r="B56" s="94"/>
      <c r="C56" s="94"/>
      <c r="D56" s="94"/>
      <c r="E56" s="94"/>
      <c r="F56" s="94"/>
      <c r="G56" s="94"/>
      <c r="H56" s="94"/>
      <c r="I56" s="87"/>
      <c r="J56" s="94"/>
      <c r="K56" s="94"/>
      <c r="L56" s="94"/>
      <c r="M56" s="95"/>
      <c r="N56" s="95"/>
      <c r="O56" s="95"/>
      <c r="P56" s="95"/>
      <c r="Q56" s="94"/>
      <c r="R56" s="97"/>
    </row>
    <row r="57" spans="1:25" ht="20.100000000000001" customHeight="1" x14ac:dyDescent="0.25">
      <c r="A57" s="90" t="s">
        <v>33</v>
      </c>
      <c r="C57" s="91">
        <v>50000</v>
      </c>
      <c r="D57" s="92">
        <f>SUM(C57-E57)</f>
        <v>50000</v>
      </c>
      <c r="E57" s="90">
        <f>SUM(H57+F57)</f>
        <v>0</v>
      </c>
      <c r="F57" s="93">
        <v>0</v>
      </c>
      <c r="G57" s="51" t="s">
        <v>5</v>
      </c>
      <c r="H57" s="93">
        <v>0</v>
      </c>
      <c r="I57" s="87"/>
      <c r="J57" s="90" t="s">
        <v>50</v>
      </c>
      <c r="K57" s="51">
        <v>0</v>
      </c>
      <c r="L57" s="91">
        <v>50000</v>
      </c>
      <c r="M57" s="92">
        <f t="shared" ref="M57:M60" si="15">SUM(L57-N57)</f>
        <v>50000</v>
      </c>
      <c r="N57" s="90">
        <f>SUM(Q57+O57)</f>
        <v>0</v>
      </c>
      <c r="O57" s="93">
        <v>0</v>
      </c>
      <c r="P57" s="51" t="s">
        <v>5</v>
      </c>
      <c r="Q57" s="93">
        <v>0</v>
      </c>
      <c r="R57" s="97"/>
    </row>
    <row r="58" spans="1:25" ht="20.100000000000001" customHeight="1" x14ac:dyDescent="0.25">
      <c r="A58" s="96"/>
      <c r="B58" s="51" t="s">
        <v>35</v>
      </c>
      <c r="C58" s="91">
        <v>50000</v>
      </c>
      <c r="D58" s="92">
        <f>SUM(C58-E58)</f>
        <v>48209</v>
      </c>
      <c r="E58" s="90">
        <f t="shared" ref="E58:E60" si="16">SUM(H58+F58)</f>
        <v>1791</v>
      </c>
      <c r="F58" s="93">
        <v>672</v>
      </c>
      <c r="G58" s="51" t="s">
        <v>5</v>
      </c>
      <c r="H58" s="93">
        <v>1119</v>
      </c>
      <c r="I58" s="87"/>
      <c r="J58" s="96"/>
      <c r="L58" s="91">
        <v>50000</v>
      </c>
      <c r="M58" s="92">
        <f t="shared" si="15"/>
        <v>50000</v>
      </c>
      <c r="N58" s="90">
        <v>0</v>
      </c>
      <c r="O58" s="93">
        <v>0</v>
      </c>
      <c r="P58" s="51" t="s">
        <v>5</v>
      </c>
      <c r="Q58" s="93">
        <v>0</v>
      </c>
      <c r="R58" s="97"/>
    </row>
    <row r="59" spans="1:25" ht="20.100000000000001" customHeight="1" x14ac:dyDescent="0.25">
      <c r="A59" s="96"/>
      <c r="B59" s="51" t="s">
        <v>37</v>
      </c>
      <c r="C59" s="91">
        <v>50000</v>
      </c>
      <c r="D59" s="92">
        <f t="shared" ref="D59" si="17">SUM(C59-E59)</f>
        <v>48507</v>
      </c>
      <c r="E59" s="90">
        <f t="shared" si="16"/>
        <v>1493</v>
      </c>
      <c r="F59" s="93">
        <v>339</v>
      </c>
      <c r="G59" s="51" t="s">
        <v>5</v>
      </c>
      <c r="H59" s="93">
        <v>1154</v>
      </c>
      <c r="I59" s="87"/>
      <c r="J59" s="96"/>
      <c r="L59" s="91">
        <v>50000</v>
      </c>
      <c r="M59" s="92">
        <f t="shared" si="15"/>
        <v>50000</v>
      </c>
      <c r="N59" s="90">
        <v>0</v>
      </c>
      <c r="O59" s="93">
        <v>0</v>
      </c>
      <c r="P59" s="51" t="s">
        <v>5</v>
      </c>
      <c r="Q59" s="93">
        <v>0</v>
      </c>
      <c r="R59" s="97"/>
    </row>
    <row r="60" spans="1:25" ht="20.100000000000001" customHeight="1" x14ac:dyDescent="0.25">
      <c r="C60" s="91">
        <v>0</v>
      </c>
      <c r="D60" s="92">
        <v>0</v>
      </c>
      <c r="E60" s="90">
        <f t="shared" si="16"/>
        <v>0</v>
      </c>
      <c r="F60" s="93">
        <v>0</v>
      </c>
      <c r="G60" s="51" t="s">
        <v>5</v>
      </c>
      <c r="H60" s="93">
        <v>0</v>
      </c>
      <c r="I60" s="87"/>
      <c r="L60" s="91">
        <v>50000</v>
      </c>
      <c r="M60" s="92">
        <f t="shared" si="15"/>
        <v>50000</v>
      </c>
      <c r="N60" s="90">
        <v>0</v>
      </c>
      <c r="O60" s="93">
        <v>0</v>
      </c>
      <c r="P60" s="51" t="s">
        <v>5</v>
      </c>
      <c r="Q60" s="93">
        <v>0</v>
      </c>
      <c r="R60" s="97"/>
    </row>
    <row r="61" spans="1:25" ht="20.100000000000001" customHeight="1" x14ac:dyDescent="0.25">
      <c r="A61" s="159"/>
      <c r="B61" s="159"/>
      <c r="C61" s="159"/>
      <c r="D61" s="159"/>
      <c r="E61" s="159"/>
      <c r="F61" s="159"/>
      <c r="G61" s="159"/>
      <c r="H61" s="159"/>
      <c r="I61" s="87"/>
      <c r="J61" s="159"/>
      <c r="K61" s="159"/>
      <c r="L61" s="159"/>
      <c r="M61" s="159"/>
      <c r="N61" s="159"/>
      <c r="O61" s="159"/>
      <c r="P61" s="159"/>
      <c r="Q61" s="159"/>
      <c r="R61" s="97"/>
    </row>
    <row r="62" spans="1:25" ht="20.100000000000001" customHeight="1" x14ac:dyDescent="0.25">
      <c r="A62" s="90" t="s">
        <v>36</v>
      </c>
      <c r="B62" s="51" t="s">
        <v>38</v>
      </c>
      <c r="C62" s="91">
        <v>50000</v>
      </c>
      <c r="D62" s="92">
        <f>SUM(C62-E62)</f>
        <v>48797</v>
      </c>
      <c r="E62" s="90">
        <f>SUM(H62+F62)</f>
        <v>1203</v>
      </c>
      <c r="F62" s="93">
        <v>578</v>
      </c>
      <c r="G62" s="51" t="s">
        <v>5</v>
      </c>
      <c r="H62" s="93">
        <v>625</v>
      </c>
      <c r="I62" s="87"/>
      <c r="J62" s="90" t="s">
        <v>51</v>
      </c>
      <c r="L62" s="91">
        <v>50000</v>
      </c>
      <c r="M62" s="92">
        <f t="shared" ref="M62:M67" si="18">SUM(L62-N62)</f>
        <v>50000</v>
      </c>
      <c r="N62" s="90">
        <f>SUM(Q62+O62)</f>
        <v>0</v>
      </c>
      <c r="O62" s="93">
        <v>0</v>
      </c>
      <c r="P62" s="51" t="s">
        <v>5</v>
      </c>
      <c r="Q62" s="93">
        <v>0</v>
      </c>
      <c r="R62" s="97"/>
    </row>
    <row r="63" spans="1:25" ht="20.100000000000001" customHeight="1" x14ac:dyDescent="0.25">
      <c r="A63" s="111"/>
      <c r="B63" s="111" t="s">
        <v>39</v>
      </c>
      <c r="C63" s="111">
        <v>50000</v>
      </c>
      <c r="D63" s="111">
        <f t="shared" ref="D63:D66" si="19">SUM(C63-E63)</f>
        <v>50000</v>
      </c>
      <c r="E63" s="111">
        <f t="shared" ref="E63:E67" si="20">SUM(H63+F63)</f>
        <v>0</v>
      </c>
      <c r="F63" s="111">
        <v>0</v>
      </c>
      <c r="G63" s="111" t="s">
        <v>5</v>
      </c>
      <c r="H63" s="111">
        <v>0</v>
      </c>
      <c r="I63" s="87"/>
      <c r="L63" s="91">
        <v>50000</v>
      </c>
      <c r="M63" s="92">
        <f t="shared" si="18"/>
        <v>50000</v>
      </c>
      <c r="N63" s="90">
        <v>0</v>
      </c>
      <c r="O63" s="93">
        <v>0</v>
      </c>
      <c r="P63" s="51" t="s">
        <v>5</v>
      </c>
      <c r="Q63" s="93">
        <v>0</v>
      </c>
      <c r="R63" s="97"/>
    </row>
    <row r="64" spans="1:25" ht="20.100000000000001" customHeight="1" x14ac:dyDescent="0.25">
      <c r="B64" s="51" t="s">
        <v>40</v>
      </c>
      <c r="C64" s="91">
        <v>50000</v>
      </c>
      <c r="D64" s="92">
        <f t="shared" si="19"/>
        <v>48996</v>
      </c>
      <c r="E64" s="90">
        <f t="shared" si="20"/>
        <v>1004</v>
      </c>
      <c r="F64" s="93">
        <v>1004</v>
      </c>
      <c r="G64" s="51" t="s">
        <v>5</v>
      </c>
      <c r="H64" s="93">
        <v>0</v>
      </c>
      <c r="I64" s="87"/>
      <c r="L64" s="91">
        <v>50000</v>
      </c>
      <c r="M64" s="92">
        <f t="shared" si="18"/>
        <v>50000</v>
      </c>
      <c r="N64" s="90">
        <v>0</v>
      </c>
      <c r="O64" s="93">
        <v>0</v>
      </c>
      <c r="P64" s="51" t="s">
        <v>5</v>
      </c>
      <c r="Q64" s="93">
        <v>0</v>
      </c>
      <c r="R64" s="97"/>
    </row>
    <row r="65" spans="1:25" ht="20.100000000000001" customHeight="1" x14ac:dyDescent="0.25">
      <c r="B65" s="51" t="s">
        <v>42</v>
      </c>
      <c r="C65" s="91">
        <v>50000</v>
      </c>
      <c r="D65" s="92">
        <f t="shared" si="19"/>
        <v>48765</v>
      </c>
      <c r="E65" s="90">
        <f t="shared" si="20"/>
        <v>1235</v>
      </c>
      <c r="F65" s="93">
        <v>443</v>
      </c>
      <c r="G65" s="51" t="s">
        <v>5</v>
      </c>
      <c r="H65" s="93">
        <v>792</v>
      </c>
      <c r="I65" s="87"/>
      <c r="L65" s="91">
        <v>50000</v>
      </c>
      <c r="M65" s="92">
        <f t="shared" si="18"/>
        <v>50000</v>
      </c>
      <c r="N65" s="90">
        <v>0</v>
      </c>
      <c r="O65" s="93">
        <v>0</v>
      </c>
      <c r="P65" s="51" t="s">
        <v>5</v>
      </c>
      <c r="Q65" s="93">
        <v>0</v>
      </c>
      <c r="R65" s="97"/>
    </row>
    <row r="66" spans="1:25" ht="20.100000000000001" customHeight="1" x14ac:dyDescent="0.25">
      <c r="B66" s="51" t="s">
        <v>43</v>
      </c>
      <c r="C66" s="91">
        <v>50000</v>
      </c>
      <c r="D66" s="92">
        <f t="shared" si="19"/>
        <v>49811</v>
      </c>
      <c r="E66" s="90">
        <f t="shared" si="20"/>
        <v>189</v>
      </c>
      <c r="F66" s="93">
        <v>189</v>
      </c>
      <c r="G66" s="51" t="s">
        <v>5</v>
      </c>
      <c r="H66" s="93">
        <v>0</v>
      </c>
      <c r="I66" s="87"/>
      <c r="L66" s="91">
        <v>50000</v>
      </c>
      <c r="M66" s="92">
        <f t="shared" si="18"/>
        <v>50000</v>
      </c>
      <c r="N66" s="90">
        <v>0</v>
      </c>
      <c r="O66" s="93">
        <v>0</v>
      </c>
      <c r="P66" s="51" t="s">
        <v>5</v>
      </c>
      <c r="Q66" s="93">
        <v>0</v>
      </c>
      <c r="R66" s="97"/>
    </row>
    <row r="67" spans="1:25" ht="20.100000000000001" customHeight="1" x14ac:dyDescent="0.25">
      <c r="C67" s="91">
        <v>0</v>
      </c>
      <c r="D67" s="92">
        <v>0</v>
      </c>
      <c r="E67" s="90">
        <f t="shared" si="20"/>
        <v>0</v>
      </c>
      <c r="F67" s="93">
        <v>0</v>
      </c>
      <c r="G67" s="51" t="s">
        <v>5</v>
      </c>
      <c r="H67" s="93">
        <v>0</v>
      </c>
      <c r="I67" s="87"/>
      <c r="L67" s="91">
        <v>50000</v>
      </c>
      <c r="M67" s="92">
        <f t="shared" si="18"/>
        <v>50000</v>
      </c>
      <c r="N67" s="90">
        <v>0</v>
      </c>
      <c r="O67" s="93">
        <v>0</v>
      </c>
      <c r="P67" s="51" t="s">
        <v>5</v>
      </c>
      <c r="Q67" s="93">
        <v>0</v>
      </c>
      <c r="R67" s="97"/>
    </row>
    <row r="68" spans="1:25" s="98" customFormat="1" ht="20.100000000000001" customHeight="1" x14ac:dyDescent="0.25">
      <c r="A68" s="94"/>
      <c r="B68" s="94"/>
      <c r="C68" s="94"/>
      <c r="D68" s="94"/>
      <c r="E68" s="94"/>
      <c r="F68" s="94"/>
      <c r="G68" s="94"/>
      <c r="H68" s="94"/>
      <c r="I68" s="87"/>
      <c r="J68" s="94"/>
      <c r="K68" s="94"/>
      <c r="L68" s="94"/>
      <c r="M68" s="95"/>
      <c r="N68" s="95"/>
      <c r="O68" s="95"/>
      <c r="P68" s="95"/>
      <c r="Q68" s="94"/>
      <c r="R68" s="97"/>
      <c r="S68" s="96"/>
      <c r="Y68" s="96"/>
    </row>
    <row r="69" spans="1:25" ht="20.100000000000001" customHeight="1" x14ac:dyDescent="0.25">
      <c r="I69" s="97"/>
      <c r="J69" s="90" t="s">
        <v>52</v>
      </c>
      <c r="L69" s="91">
        <v>50000</v>
      </c>
      <c r="M69" s="92">
        <f t="shared" ref="M69:M71" si="21">SUM(L69-N69)</f>
        <v>50000</v>
      </c>
      <c r="N69" s="90">
        <f>SUM(Q69+O69)</f>
        <v>0</v>
      </c>
      <c r="O69" s="93">
        <v>0</v>
      </c>
      <c r="P69" s="51" t="s">
        <v>5</v>
      </c>
      <c r="Q69" s="93">
        <v>0</v>
      </c>
      <c r="R69" s="97"/>
    </row>
    <row r="70" spans="1:25" ht="20.100000000000001" customHeight="1" x14ac:dyDescent="0.25">
      <c r="I70" s="97"/>
      <c r="L70" s="91">
        <v>50000</v>
      </c>
      <c r="M70" s="92">
        <f t="shared" si="21"/>
        <v>50000</v>
      </c>
      <c r="N70" s="90">
        <f t="shared" ref="N70:N71" si="22">SUM(Q70+O70)</f>
        <v>0</v>
      </c>
      <c r="O70" s="93">
        <v>0</v>
      </c>
      <c r="P70" s="51" t="s">
        <v>5</v>
      </c>
      <c r="Q70" s="93">
        <v>0</v>
      </c>
      <c r="R70" s="97"/>
    </row>
    <row r="71" spans="1:25" ht="20.100000000000001" customHeight="1" x14ac:dyDescent="0.25">
      <c r="I71" s="97"/>
      <c r="L71" s="91">
        <v>50000</v>
      </c>
      <c r="M71" s="92">
        <f t="shared" si="21"/>
        <v>50000</v>
      </c>
      <c r="N71" s="90">
        <f t="shared" si="22"/>
        <v>0</v>
      </c>
      <c r="O71" s="93">
        <v>0</v>
      </c>
      <c r="P71" s="51" t="s">
        <v>5</v>
      </c>
      <c r="Q71" s="93">
        <v>0</v>
      </c>
      <c r="R71" s="97"/>
    </row>
    <row r="72" spans="1:25" ht="20.100000000000001" customHeight="1" x14ac:dyDescent="0.25">
      <c r="I72" s="97"/>
      <c r="J72" s="94"/>
      <c r="K72" s="94"/>
      <c r="L72" s="94"/>
      <c r="M72" s="94"/>
      <c r="N72" s="94"/>
      <c r="O72" s="94"/>
      <c r="P72" s="94"/>
      <c r="Q72" s="94"/>
      <c r="R72" s="97"/>
    </row>
  </sheetData>
  <mergeCells count="25">
    <mergeCell ref="U40:V40"/>
    <mergeCell ref="U41:W41"/>
    <mergeCell ref="A47:H47"/>
    <mergeCell ref="A61:H61"/>
    <mergeCell ref="J61:Q61"/>
    <mergeCell ref="A22:B22"/>
    <mergeCell ref="J22:K22"/>
    <mergeCell ref="A30:H30"/>
    <mergeCell ref="J37:Q37"/>
    <mergeCell ref="U38:W38"/>
    <mergeCell ref="U39:V39"/>
    <mergeCell ref="H18:J18"/>
    <mergeCell ref="R18:S18"/>
    <mergeCell ref="H19:J19"/>
    <mergeCell ref="R19:T19"/>
    <mergeCell ref="H20:J20"/>
    <mergeCell ref="H21:J21"/>
    <mergeCell ref="O21:Q21"/>
    <mergeCell ref="R21:S21"/>
    <mergeCell ref="R17:S17"/>
    <mergeCell ref="E2:F2"/>
    <mergeCell ref="O2:P2"/>
    <mergeCell ref="E3:F3"/>
    <mergeCell ref="O3:P3"/>
    <mergeCell ref="R16:T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opLeftCell="J36" zoomScale="89" zoomScaleNormal="89" workbookViewId="0">
      <selection activeCell="P53" sqref="P53"/>
    </sheetView>
  </sheetViews>
  <sheetFormatPr baseColWidth="10" defaultRowHeight="15.75" x14ac:dyDescent="0.25"/>
  <cols>
    <col min="1" max="12" width="29.28515625" style="51" customWidth="1"/>
    <col min="13" max="16" width="29.28515625" style="52" customWidth="1"/>
    <col min="17" max="17" width="29.28515625" style="51" customWidth="1"/>
    <col min="18" max="18" width="4" style="51" customWidth="1"/>
    <col min="19" max="19" width="24.7109375" style="51" customWidth="1"/>
    <col min="20" max="20" width="15.7109375" style="52" customWidth="1"/>
    <col min="21" max="21" width="25" style="52" bestFit="1" customWidth="1"/>
    <col min="22" max="22" width="29" style="52" customWidth="1"/>
    <col min="23" max="23" width="19.5703125" style="52" bestFit="1" customWidth="1"/>
    <col min="24" max="24" width="19.85546875" style="52" customWidth="1"/>
    <col min="25" max="25" width="28.7109375" style="51" bestFit="1" customWidth="1"/>
    <col min="26" max="16384" width="11.42578125" style="52"/>
  </cols>
  <sheetData>
    <row r="1" spans="5:22" ht="20.100000000000001" customHeight="1" thickBot="1" x14ac:dyDescent="0.3"/>
    <row r="2" spans="5:22" ht="20.100000000000001" customHeight="1" thickBot="1" x14ac:dyDescent="0.3">
      <c r="E2" s="139"/>
      <c r="F2" s="140"/>
      <c r="G2" s="53" t="s">
        <v>66</v>
      </c>
      <c r="H2" s="54"/>
      <c r="I2" s="54"/>
      <c r="J2" s="54"/>
      <c r="K2" s="54"/>
      <c r="L2" s="55"/>
      <c r="O2" s="138"/>
      <c r="P2" s="138"/>
      <c r="Q2" s="56"/>
      <c r="R2" s="57"/>
      <c r="S2" s="57"/>
      <c r="T2" s="57"/>
      <c r="U2" s="57"/>
      <c r="V2" s="110"/>
    </row>
    <row r="3" spans="5:22" ht="20.100000000000001" customHeight="1" thickBot="1" x14ac:dyDescent="0.3">
      <c r="E3" s="141"/>
      <c r="F3" s="142"/>
      <c r="G3" s="59" t="s">
        <v>67</v>
      </c>
      <c r="H3" s="60">
        <v>77104</v>
      </c>
      <c r="I3" s="61" t="s">
        <v>62</v>
      </c>
      <c r="J3" s="62"/>
      <c r="K3" s="62"/>
      <c r="L3" s="63"/>
      <c r="O3" s="143"/>
      <c r="P3" s="143"/>
      <c r="Q3" s="110"/>
      <c r="R3" s="110"/>
      <c r="S3" s="110"/>
      <c r="T3" s="57"/>
      <c r="U3" s="57"/>
      <c r="V3" s="110"/>
    </row>
    <row r="4" spans="5:22" ht="20.100000000000001" customHeight="1" thickBot="1" x14ac:dyDescent="0.3">
      <c r="E4" s="112"/>
      <c r="F4" s="113" t="s">
        <v>70</v>
      </c>
      <c r="G4" s="66" t="s">
        <v>68</v>
      </c>
      <c r="H4" s="112" t="s">
        <v>2</v>
      </c>
      <c r="I4" s="67" t="s">
        <v>0</v>
      </c>
      <c r="J4" s="113" t="s">
        <v>1</v>
      </c>
      <c r="K4" s="66" t="s">
        <v>4</v>
      </c>
      <c r="L4" s="66" t="s">
        <v>63</v>
      </c>
      <c r="O4" s="110"/>
      <c r="P4" s="110"/>
      <c r="Q4" s="110"/>
      <c r="R4" s="110"/>
      <c r="S4" s="110"/>
      <c r="T4" s="110"/>
      <c r="U4" s="110"/>
      <c r="V4" s="110"/>
    </row>
    <row r="5" spans="5:22" ht="20.100000000000001" customHeight="1" x14ac:dyDescent="0.25">
      <c r="E5" s="68">
        <v>1</v>
      </c>
      <c r="F5" s="160" t="s">
        <v>56</v>
      </c>
      <c r="G5" s="161">
        <f>SUM(H3-H5)</f>
        <v>76369</v>
      </c>
      <c r="H5" s="161">
        <f>SUM(J5+I5)</f>
        <v>735</v>
      </c>
      <c r="I5" s="161">
        <v>352</v>
      </c>
      <c r="J5" s="161">
        <v>383</v>
      </c>
      <c r="K5" s="161" t="s">
        <v>74</v>
      </c>
      <c r="L5" s="162">
        <v>1398</v>
      </c>
      <c r="O5" s="110"/>
      <c r="P5" s="110"/>
      <c r="Q5" s="110"/>
      <c r="R5" s="110"/>
      <c r="S5" s="110"/>
      <c r="T5" s="110"/>
      <c r="U5" s="110"/>
      <c r="V5" s="110"/>
    </row>
    <row r="6" spans="5:22" ht="20.100000000000001" customHeight="1" x14ac:dyDescent="0.25">
      <c r="E6" s="74">
        <v>2</v>
      </c>
      <c r="F6" s="161" t="s">
        <v>57</v>
      </c>
      <c r="G6" s="161">
        <f>SUM(H3-H6)</f>
        <v>75096</v>
      </c>
      <c r="H6" s="161">
        <f>SUM(I6+J6)</f>
        <v>2008</v>
      </c>
      <c r="I6" s="161">
        <v>0</v>
      </c>
      <c r="J6" s="161">
        <v>2008</v>
      </c>
      <c r="K6" s="161" t="s">
        <v>74</v>
      </c>
      <c r="L6" s="162">
        <v>1065</v>
      </c>
      <c r="O6" s="110"/>
      <c r="P6" s="110"/>
      <c r="Q6" s="110"/>
      <c r="R6" s="57"/>
      <c r="S6" s="57"/>
      <c r="T6" s="57"/>
      <c r="U6" s="57"/>
      <c r="V6" s="110"/>
    </row>
    <row r="7" spans="5:22" ht="20.100000000000001" customHeight="1" x14ac:dyDescent="0.25">
      <c r="E7" s="74">
        <v>3</v>
      </c>
      <c r="F7" s="161" t="s">
        <v>58</v>
      </c>
      <c r="G7" s="161">
        <f>SUM(H3-H7)</f>
        <v>76542</v>
      </c>
      <c r="H7" s="161">
        <f>SUM(I7+J7)</f>
        <v>562</v>
      </c>
      <c r="I7" s="161">
        <v>289</v>
      </c>
      <c r="J7" s="161">
        <v>273</v>
      </c>
      <c r="K7" s="161" t="s">
        <v>74</v>
      </c>
      <c r="L7" s="162">
        <v>880</v>
      </c>
      <c r="O7" s="110"/>
      <c r="P7" s="110"/>
      <c r="Q7" s="110"/>
      <c r="R7" s="57"/>
      <c r="S7" s="57"/>
      <c r="T7" s="57"/>
      <c r="U7" s="57"/>
      <c r="V7" s="110"/>
    </row>
    <row r="8" spans="5:22" ht="20.100000000000001" customHeight="1" x14ac:dyDescent="0.25">
      <c r="E8" s="74">
        <v>4</v>
      </c>
      <c r="F8" s="72" t="s">
        <v>59</v>
      </c>
      <c r="G8" s="50">
        <f>SUM(H3-H8)</f>
        <v>74943</v>
      </c>
      <c r="H8" s="70">
        <f t="shared" ref="H8:H12" si="0">SUM(I8+J8)</f>
        <v>2161</v>
      </c>
      <c r="I8" s="71">
        <v>967</v>
      </c>
      <c r="J8" s="70">
        <v>1194</v>
      </c>
      <c r="K8" s="72" t="s">
        <v>74</v>
      </c>
      <c r="L8" s="73">
        <v>844</v>
      </c>
      <c r="O8" s="110"/>
      <c r="P8" s="110"/>
      <c r="Q8" s="110"/>
      <c r="R8" s="57"/>
      <c r="S8" s="57"/>
      <c r="T8" s="57"/>
      <c r="U8" s="57"/>
      <c r="V8" s="110"/>
    </row>
    <row r="9" spans="5:22" ht="20.100000000000001" customHeight="1" x14ac:dyDescent="0.25">
      <c r="E9" s="74">
        <v>5</v>
      </c>
      <c r="F9" s="161" t="s">
        <v>53</v>
      </c>
      <c r="G9" s="161">
        <f>SUM(H3-H9)</f>
        <v>76422</v>
      </c>
      <c r="H9" s="161">
        <f t="shared" si="0"/>
        <v>682</v>
      </c>
      <c r="I9" s="161">
        <v>441</v>
      </c>
      <c r="J9" s="161">
        <v>241</v>
      </c>
      <c r="K9" s="161" t="s">
        <v>74</v>
      </c>
      <c r="L9" s="162">
        <v>803</v>
      </c>
      <c r="O9" s="110"/>
      <c r="P9" s="110"/>
      <c r="Q9" s="110"/>
      <c r="R9" s="57"/>
      <c r="S9" s="57"/>
      <c r="T9" s="57"/>
      <c r="U9" s="57"/>
      <c r="V9" s="110"/>
    </row>
    <row r="10" spans="5:22" ht="20.100000000000001" customHeight="1" x14ac:dyDescent="0.25">
      <c r="E10" s="74">
        <v>6</v>
      </c>
      <c r="F10" s="108" t="s">
        <v>54</v>
      </c>
      <c r="G10" s="108">
        <f>SUM(H3-H10)</f>
        <v>77104</v>
      </c>
      <c r="H10" s="108">
        <f t="shared" si="0"/>
        <v>0</v>
      </c>
      <c r="I10" s="108">
        <v>0</v>
      </c>
      <c r="J10" s="108">
        <v>0</v>
      </c>
      <c r="K10" s="161" t="s">
        <v>74</v>
      </c>
      <c r="L10" s="109">
        <v>787</v>
      </c>
      <c r="O10" s="110"/>
      <c r="P10" s="110"/>
      <c r="Q10" s="110"/>
      <c r="R10" s="57"/>
      <c r="S10" s="57"/>
      <c r="T10" s="57"/>
      <c r="U10" s="57"/>
      <c r="V10" s="110"/>
    </row>
    <row r="11" spans="5:22" ht="20.100000000000001" customHeight="1" x14ac:dyDescent="0.25">
      <c r="E11" s="74">
        <v>7</v>
      </c>
      <c r="F11" s="161" t="s">
        <v>55</v>
      </c>
      <c r="G11" s="161">
        <f>SUM(H3-H11)</f>
        <v>76383</v>
      </c>
      <c r="H11" s="161">
        <f t="shared" si="0"/>
        <v>721</v>
      </c>
      <c r="I11" s="161">
        <v>148</v>
      </c>
      <c r="J11" s="161">
        <v>573</v>
      </c>
      <c r="K11" s="161" t="s">
        <v>74</v>
      </c>
      <c r="L11" s="162">
        <v>597</v>
      </c>
      <c r="O11" s="110"/>
      <c r="P11" s="110"/>
      <c r="Q11" s="110"/>
      <c r="R11" s="57"/>
      <c r="S11" s="57"/>
      <c r="T11" s="57"/>
      <c r="U11" s="57"/>
      <c r="V11" s="110"/>
    </row>
    <row r="12" spans="5:22" ht="20.100000000000001" customHeight="1" x14ac:dyDescent="0.25">
      <c r="E12" s="74">
        <v>8</v>
      </c>
      <c r="F12" s="72" t="s">
        <v>60</v>
      </c>
      <c r="G12" s="50">
        <f>SUM(H3-H12)</f>
        <v>74696</v>
      </c>
      <c r="H12" s="70">
        <f t="shared" si="0"/>
        <v>2408</v>
      </c>
      <c r="I12" s="71">
        <v>982</v>
      </c>
      <c r="J12" s="70">
        <v>1426</v>
      </c>
      <c r="K12" s="72" t="s">
        <v>74</v>
      </c>
      <c r="L12" s="73">
        <v>278</v>
      </c>
      <c r="O12" s="110"/>
      <c r="P12" s="110"/>
      <c r="Q12" s="110"/>
      <c r="R12" s="57"/>
      <c r="S12" s="57"/>
      <c r="T12" s="57"/>
      <c r="U12" s="57"/>
      <c r="V12" s="110"/>
    </row>
    <row r="13" spans="5:22" ht="20.100000000000001" customHeight="1" x14ac:dyDescent="0.25">
      <c r="E13" s="74">
        <v>9</v>
      </c>
      <c r="F13" s="72"/>
      <c r="G13" s="50"/>
      <c r="H13" s="70"/>
      <c r="I13" s="71"/>
      <c r="J13" s="70"/>
      <c r="K13" s="72"/>
      <c r="L13" s="73"/>
      <c r="O13" s="110"/>
      <c r="P13" s="110"/>
      <c r="Q13" s="110"/>
      <c r="R13" s="57"/>
      <c r="S13" s="57"/>
      <c r="T13" s="57"/>
      <c r="U13" s="57"/>
      <c r="V13" s="110"/>
    </row>
    <row r="14" spans="5:22" ht="20.100000000000001" customHeight="1" x14ac:dyDescent="0.25">
      <c r="E14" s="74">
        <v>10</v>
      </c>
      <c r="F14" s="72"/>
      <c r="G14" s="50"/>
      <c r="H14" s="70"/>
      <c r="I14" s="71"/>
      <c r="J14" s="70"/>
      <c r="K14" s="72"/>
      <c r="L14" s="73"/>
      <c r="O14" s="110"/>
      <c r="P14" s="110"/>
      <c r="Q14" s="110"/>
      <c r="R14" s="57"/>
      <c r="S14" s="57"/>
      <c r="T14" s="57"/>
      <c r="U14" s="57"/>
      <c r="V14" s="110"/>
    </row>
    <row r="15" spans="5:22" ht="20.100000000000001" customHeight="1" x14ac:dyDescent="0.25">
      <c r="E15" s="75">
        <v>11</v>
      </c>
      <c r="F15" s="110"/>
      <c r="G15" s="50"/>
      <c r="H15" s="70"/>
      <c r="I15" s="71"/>
      <c r="J15" s="70"/>
      <c r="K15" s="72"/>
      <c r="L15" s="73"/>
      <c r="O15" s="110"/>
      <c r="P15" s="110"/>
      <c r="Q15" s="110"/>
      <c r="R15" s="57"/>
      <c r="S15" s="57"/>
      <c r="T15" s="57"/>
      <c r="U15" s="57"/>
      <c r="V15" s="110"/>
    </row>
    <row r="16" spans="5:22" ht="20.100000000000001" customHeight="1" x14ac:dyDescent="0.25">
      <c r="E16" s="74">
        <v>12</v>
      </c>
      <c r="F16" s="72"/>
      <c r="G16" s="50"/>
      <c r="H16" s="70"/>
      <c r="I16" s="71"/>
      <c r="J16" s="70"/>
      <c r="K16" s="72"/>
      <c r="L16" s="73"/>
      <c r="O16" s="110"/>
      <c r="P16" s="110"/>
      <c r="Q16" s="110"/>
      <c r="R16" s="143"/>
      <c r="S16" s="143"/>
      <c r="T16" s="143"/>
      <c r="U16" s="57"/>
      <c r="V16" s="110"/>
    </row>
    <row r="17" spans="1:25" ht="20.100000000000001" customHeight="1" thickBot="1" x14ac:dyDescent="0.3">
      <c r="E17" s="74">
        <v>13</v>
      </c>
      <c r="F17" s="72"/>
      <c r="G17" s="50"/>
      <c r="H17" s="76"/>
      <c r="I17" s="77"/>
      <c r="J17" s="76"/>
      <c r="K17" s="72"/>
      <c r="L17" s="73"/>
      <c r="O17" s="110"/>
      <c r="P17" s="110"/>
      <c r="Q17" s="110"/>
      <c r="R17" s="138"/>
      <c r="S17" s="138"/>
      <c r="T17" s="115"/>
      <c r="U17" s="57"/>
      <c r="V17" s="110"/>
    </row>
    <row r="18" spans="1:25" ht="20.100000000000001" customHeight="1" x14ac:dyDescent="0.25">
      <c r="E18" s="79"/>
      <c r="F18" s="80"/>
      <c r="G18" s="81"/>
      <c r="H18" s="144" t="s">
        <v>69</v>
      </c>
      <c r="I18" s="145"/>
      <c r="J18" s="146"/>
      <c r="K18" s="81"/>
      <c r="L18" s="82"/>
      <c r="O18" s="110"/>
      <c r="P18" s="110"/>
      <c r="Q18" s="110"/>
      <c r="R18" s="143"/>
      <c r="S18" s="143"/>
      <c r="T18" s="110"/>
      <c r="U18" s="57"/>
      <c r="V18" s="110"/>
    </row>
    <row r="19" spans="1:25" ht="20.100000000000001" customHeight="1" thickBot="1" x14ac:dyDescent="0.3">
      <c r="E19" s="114"/>
      <c r="F19" s="84"/>
      <c r="G19" s="85"/>
      <c r="H19" s="147" t="s">
        <v>63</v>
      </c>
      <c r="I19" s="148"/>
      <c r="J19" s="149"/>
      <c r="K19" s="85"/>
      <c r="L19" s="86"/>
      <c r="O19" s="110"/>
      <c r="P19" s="110"/>
      <c r="Q19" s="110"/>
      <c r="R19" s="143"/>
      <c r="S19" s="143"/>
      <c r="T19" s="143"/>
      <c r="U19" s="57"/>
      <c r="V19" s="110"/>
    </row>
    <row r="20" spans="1:25" ht="20.100000000000001" customHeight="1" x14ac:dyDescent="0.25">
      <c r="H20" s="150" t="s">
        <v>64</v>
      </c>
      <c r="I20" s="151"/>
      <c r="J20" s="152"/>
      <c r="M20" s="51"/>
      <c r="N20" s="51"/>
      <c r="O20" s="51"/>
      <c r="P20" s="51"/>
      <c r="Q20" s="72"/>
      <c r="R20" s="115"/>
      <c r="S20" s="115"/>
      <c r="T20" s="56"/>
      <c r="U20" s="57"/>
      <c r="V20" s="57"/>
      <c r="W20" s="57"/>
      <c r="X20" s="57"/>
      <c r="Y20" s="110"/>
    </row>
    <row r="21" spans="1:25" ht="20.100000000000001" customHeight="1" thickBot="1" x14ac:dyDescent="0.3">
      <c r="H21" s="153" t="s">
        <v>65</v>
      </c>
      <c r="I21" s="154"/>
      <c r="J21" s="155"/>
      <c r="O21" s="143"/>
      <c r="P21" s="143"/>
      <c r="Q21" s="143"/>
      <c r="R21" s="143"/>
      <c r="S21" s="143"/>
      <c r="T21" s="110"/>
      <c r="U21" s="110"/>
      <c r="V21" s="110"/>
      <c r="W21" s="57"/>
      <c r="X21" s="57"/>
      <c r="Y21" s="110"/>
    </row>
    <row r="22" spans="1:25" ht="20.100000000000001" customHeight="1" thickBot="1" x14ac:dyDescent="0.3">
      <c r="A22" s="156" t="s">
        <v>0</v>
      </c>
      <c r="B22" s="157"/>
      <c r="C22" s="66">
        <v>50000</v>
      </c>
      <c r="D22" s="66" t="s">
        <v>3</v>
      </c>
      <c r="E22" s="66" t="s">
        <v>2</v>
      </c>
      <c r="F22" s="66" t="s">
        <v>1</v>
      </c>
      <c r="G22" s="66" t="s">
        <v>4</v>
      </c>
      <c r="H22" s="67" t="s">
        <v>7</v>
      </c>
      <c r="I22" s="87"/>
      <c r="J22" s="158" t="s">
        <v>0</v>
      </c>
      <c r="K22" s="157"/>
      <c r="L22" s="88">
        <v>50000</v>
      </c>
      <c r="M22" s="66" t="s">
        <v>3</v>
      </c>
      <c r="N22" s="66" t="s">
        <v>2</v>
      </c>
      <c r="O22" s="66" t="s">
        <v>1</v>
      </c>
      <c r="P22" s="66" t="s">
        <v>4</v>
      </c>
      <c r="Q22" s="112" t="s">
        <v>7</v>
      </c>
      <c r="R22" s="89"/>
      <c r="S22" s="110"/>
      <c r="T22" s="110"/>
      <c r="U22" s="110"/>
      <c r="V22" s="110"/>
      <c r="W22" s="110"/>
      <c r="X22" s="110"/>
      <c r="Y22" s="110"/>
    </row>
    <row r="23" spans="1:25" ht="20.100000000000001" customHeight="1" x14ac:dyDescent="0.25">
      <c r="A23" s="90" t="s">
        <v>9</v>
      </c>
      <c r="B23" s="111" t="s">
        <v>8</v>
      </c>
      <c r="C23" s="111">
        <v>50000</v>
      </c>
      <c r="D23" s="111">
        <f>SUM(C23-E23)</f>
        <v>1655</v>
      </c>
      <c r="E23" s="111">
        <f>SUM(H23+F23)</f>
        <v>48345</v>
      </c>
      <c r="F23" s="111">
        <v>639</v>
      </c>
      <c r="G23" s="111" t="s">
        <v>74</v>
      </c>
      <c r="H23" s="111">
        <v>47706</v>
      </c>
      <c r="I23" s="87"/>
      <c r="J23" s="90" t="s">
        <v>41</v>
      </c>
      <c r="L23" s="91">
        <v>50000</v>
      </c>
      <c r="M23" s="92">
        <f>SUM(L23-N23)</f>
        <v>50000</v>
      </c>
      <c r="N23" s="90">
        <v>0</v>
      </c>
      <c r="O23" s="93">
        <v>0</v>
      </c>
      <c r="P23" s="51" t="s">
        <v>74</v>
      </c>
      <c r="Q23" s="93">
        <v>0</v>
      </c>
      <c r="R23" s="89"/>
      <c r="S23" s="110"/>
      <c r="T23" s="110"/>
      <c r="U23" s="110"/>
      <c r="V23" s="110"/>
      <c r="W23" s="110"/>
      <c r="X23" s="110"/>
      <c r="Y23" s="110"/>
    </row>
    <row r="24" spans="1:25" ht="20.100000000000001" customHeight="1" x14ac:dyDescent="0.25">
      <c r="B24" s="51" t="s">
        <v>10</v>
      </c>
      <c r="C24" s="91">
        <v>50000</v>
      </c>
      <c r="D24" s="92">
        <f t="shared" ref="D24:D29" si="1">SUM(C24-E24)</f>
        <v>46992</v>
      </c>
      <c r="E24" s="90">
        <f t="shared" ref="E24:E29" si="2">SUM(H24+F24)</f>
        <v>3008</v>
      </c>
      <c r="F24" s="93">
        <v>1213</v>
      </c>
      <c r="G24" s="51" t="s">
        <v>74</v>
      </c>
      <c r="H24" s="93">
        <v>1795</v>
      </c>
      <c r="I24" s="87"/>
      <c r="L24" s="91">
        <v>50000</v>
      </c>
      <c r="M24" s="92">
        <f t="shared" ref="M24:M29" si="3">SUM(L24-N24)</f>
        <v>50000</v>
      </c>
      <c r="N24" s="90">
        <f t="shared" ref="N24:N36" si="4">SUM(Q24+O24)</f>
        <v>0</v>
      </c>
      <c r="O24" s="93">
        <v>0</v>
      </c>
      <c r="P24" s="51" t="s">
        <v>74</v>
      </c>
      <c r="Q24" s="93">
        <v>0</v>
      </c>
      <c r="R24" s="89"/>
      <c r="S24" s="110"/>
      <c r="T24" s="57"/>
      <c r="U24" s="57"/>
      <c r="V24" s="57"/>
      <c r="W24" s="57"/>
      <c r="X24" s="57"/>
      <c r="Y24" s="110"/>
    </row>
    <row r="25" spans="1:25" ht="20.100000000000001" customHeight="1" x14ac:dyDescent="0.25">
      <c r="B25" s="111" t="s">
        <v>11</v>
      </c>
      <c r="C25" s="111">
        <v>50000</v>
      </c>
      <c r="D25" s="111">
        <f t="shared" si="1"/>
        <v>49149</v>
      </c>
      <c r="E25" s="111">
        <f t="shared" si="2"/>
        <v>851</v>
      </c>
      <c r="F25" s="111">
        <v>413</v>
      </c>
      <c r="G25" s="111" t="s">
        <v>74</v>
      </c>
      <c r="H25" s="111">
        <v>438</v>
      </c>
      <c r="I25" s="87"/>
      <c r="L25" s="91">
        <v>50000</v>
      </c>
      <c r="M25" s="92">
        <f t="shared" si="3"/>
        <v>50000</v>
      </c>
      <c r="N25" s="90">
        <f t="shared" si="4"/>
        <v>0</v>
      </c>
      <c r="O25" s="93">
        <v>0</v>
      </c>
      <c r="P25" s="51" t="s">
        <v>74</v>
      </c>
      <c r="Q25" s="93">
        <v>0</v>
      </c>
      <c r="R25" s="89"/>
      <c r="S25" s="110"/>
      <c r="T25" s="57"/>
      <c r="U25" s="57"/>
      <c r="V25" s="57"/>
      <c r="W25" s="57"/>
      <c r="X25" s="57"/>
      <c r="Y25" s="110"/>
    </row>
    <row r="26" spans="1:25" ht="20.100000000000001" customHeight="1" x14ac:dyDescent="0.25">
      <c r="B26" s="96" t="s">
        <v>12</v>
      </c>
      <c r="C26" s="91">
        <v>50000</v>
      </c>
      <c r="D26" s="92">
        <f t="shared" si="1"/>
        <v>49021</v>
      </c>
      <c r="E26" s="90">
        <f t="shared" si="2"/>
        <v>979</v>
      </c>
      <c r="F26" s="93">
        <v>979</v>
      </c>
      <c r="G26" s="96" t="s">
        <v>74</v>
      </c>
      <c r="H26" s="93">
        <v>0</v>
      </c>
      <c r="I26" s="87"/>
      <c r="L26" s="91">
        <v>50000</v>
      </c>
      <c r="M26" s="92">
        <f t="shared" si="3"/>
        <v>50000</v>
      </c>
      <c r="N26" s="90">
        <f t="shared" si="4"/>
        <v>0</v>
      </c>
      <c r="O26" s="93">
        <v>0</v>
      </c>
      <c r="P26" s="51" t="s">
        <v>74</v>
      </c>
      <c r="Q26" s="93">
        <v>0</v>
      </c>
      <c r="R26" s="89"/>
      <c r="S26" s="110"/>
      <c r="T26" s="57"/>
      <c r="U26" s="57"/>
      <c r="V26" s="57"/>
      <c r="W26" s="57"/>
      <c r="X26" s="57"/>
      <c r="Y26" s="110"/>
    </row>
    <row r="27" spans="1:25" ht="20.100000000000001" customHeight="1" x14ac:dyDescent="0.25">
      <c r="B27" s="51" t="s">
        <v>13</v>
      </c>
      <c r="C27" s="91">
        <v>50000</v>
      </c>
      <c r="D27" s="92">
        <f t="shared" si="1"/>
        <v>49293</v>
      </c>
      <c r="E27" s="90">
        <f t="shared" si="2"/>
        <v>707</v>
      </c>
      <c r="F27" s="93">
        <v>624</v>
      </c>
      <c r="G27" s="51" t="s">
        <v>74</v>
      </c>
      <c r="H27" s="93">
        <v>83</v>
      </c>
      <c r="I27" s="87"/>
      <c r="L27" s="91">
        <v>50000</v>
      </c>
      <c r="M27" s="92">
        <f t="shared" si="3"/>
        <v>50000</v>
      </c>
      <c r="N27" s="90">
        <f t="shared" si="4"/>
        <v>0</v>
      </c>
      <c r="O27" s="93">
        <v>0</v>
      </c>
      <c r="P27" s="51" t="s">
        <v>74</v>
      </c>
      <c r="Q27" s="93">
        <v>0</v>
      </c>
      <c r="R27" s="89"/>
      <c r="S27" s="110"/>
      <c r="T27" s="57"/>
      <c r="U27" s="57"/>
      <c r="V27" s="57"/>
      <c r="W27" s="57"/>
      <c r="X27" s="57"/>
      <c r="Y27" s="110"/>
    </row>
    <row r="28" spans="1:25" ht="20.100000000000001" customHeight="1" x14ac:dyDescent="0.25">
      <c r="C28" s="91">
        <v>0</v>
      </c>
      <c r="D28" s="92">
        <f t="shared" si="1"/>
        <v>0</v>
      </c>
      <c r="E28" s="90">
        <f t="shared" si="2"/>
        <v>0</v>
      </c>
      <c r="F28" s="93">
        <v>0</v>
      </c>
      <c r="G28" s="51" t="s">
        <v>74</v>
      </c>
      <c r="H28" s="93">
        <v>0</v>
      </c>
      <c r="I28" s="87"/>
      <c r="L28" s="91">
        <v>50000</v>
      </c>
      <c r="M28" s="92">
        <f t="shared" si="3"/>
        <v>50000</v>
      </c>
      <c r="N28" s="90">
        <f t="shared" si="4"/>
        <v>0</v>
      </c>
      <c r="O28" s="93">
        <v>0</v>
      </c>
      <c r="P28" s="51" t="s">
        <v>74</v>
      </c>
      <c r="Q28" s="93">
        <v>0</v>
      </c>
      <c r="R28" s="89"/>
      <c r="S28" s="110"/>
      <c r="T28" s="57"/>
      <c r="U28" s="57"/>
      <c r="V28" s="57"/>
      <c r="W28" s="57"/>
      <c r="X28" s="57"/>
      <c r="Y28" s="110"/>
    </row>
    <row r="29" spans="1:25" ht="20.100000000000001" customHeight="1" x14ac:dyDescent="0.25">
      <c r="C29" s="91">
        <v>0</v>
      </c>
      <c r="D29" s="92">
        <f t="shared" si="1"/>
        <v>0</v>
      </c>
      <c r="E29" s="90">
        <f t="shared" si="2"/>
        <v>0</v>
      </c>
      <c r="F29" s="93">
        <v>0</v>
      </c>
      <c r="G29" s="51" t="s">
        <v>74</v>
      </c>
      <c r="H29" s="93">
        <v>0</v>
      </c>
      <c r="I29" s="87"/>
      <c r="L29" s="91">
        <v>50000</v>
      </c>
      <c r="M29" s="92">
        <f t="shared" si="3"/>
        <v>50000</v>
      </c>
      <c r="N29" s="90">
        <f t="shared" si="4"/>
        <v>0</v>
      </c>
      <c r="O29" s="93">
        <v>0</v>
      </c>
      <c r="P29" s="51" t="s">
        <v>74</v>
      </c>
      <c r="Q29" s="93">
        <v>0</v>
      </c>
      <c r="R29" s="89"/>
      <c r="S29" s="110"/>
      <c r="T29" s="57"/>
      <c r="U29" s="57"/>
      <c r="V29" s="57"/>
      <c r="W29" s="57"/>
      <c r="X29" s="57"/>
      <c r="Y29" s="110"/>
    </row>
    <row r="30" spans="1:25" ht="20.100000000000001" customHeight="1" x14ac:dyDescent="0.25">
      <c r="A30" s="159"/>
      <c r="B30" s="159"/>
      <c r="C30" s="159"/>
      <c r="D30" s="159"/>
      <c r="E30" s="159"/>
      <c r="F30" s="159"/>
      <c r="G30" s="159"/>
      <c r="H30" s="159"/>
      <c r="I30" s="87"/>
      <c r="J30" s="111"/>
      <c r="K30" s="111"/>
      <c r="L30" s="111"/>
      <c r="M30" s="95"/>
      <c r="N30" s="95"/>
      <c r="O30" s="95"/>
      <c r="P30" s="95"/>
      <c r="Q30" s="111"/>
      <c r="R30" s="89"/>
      <c r="S30" s="110"/>
      <c r="T30" s="57"/>
      <c r="U30" s="57"/>
      <c r="V30" s="57"/>
      <c r="W30" s="57"/>
      <c r="X30" s="57"/>
      <c r="Y30" s="110"/>
    </row>
    <row r="31" spans="1:25" ht="20.100000000000001" customHeight="1" x14ac:dyDescent="0.25">
      <c r="A31" s="90" t="s">
        <v>14</v>
      </c>
      <c r="B31" s="51" t="s">
        <v>15</v>
      </c>
      <c r="C31" s="91">
        <v>50000</v>
      </c>
      <c r="D31" s="92">
        <f>SUM(C31-E31)</f>
        <v>48360</v>
      </c>
      <c r="E31" s="90">
        <f>SUM(H31+F31)</f>
        <v>1640</v>
      </c>
      <c r="F31" s="93">
        <v>970</v>
      </c>
      <c r="G31" s="51" t="s">
        <v>75</v>
      </c>
      <c r="H31" s="93">
        <v>670</v>
      </c>
      <c r="I31" s="87"/>
      <c r="J31" s="90" t="s">
        <v>44</v>
      </c>
      <c r="K31" s="51" t="s">
        <v>45</v>
      </c>
      <c r="L31" s="91">
        <v>50000</v>
      </c>
      <c r="M31" s="92">
        <f>SUM(L31-N31)</f>
        <v>48703</v>
      </c>
      <c r="N31" s="90">
        <f t="shared" si="4"/>
        <v>1297</v>
      </c>
      <c r="O31" s="93">
        <v>452</v>
      </c>
      <c r="P31" s="51" t="s">
        <v>74</v>
      </c>
      <c r="Q31" s="93">
        <v>845</v>
      </c>
      <c r="R31" s="89"/>
      <c r="S31" s="110"/>
      <c r="T31" s="57"/>
      <c r="U31" s="57"/>
      <c r="V31" s="57"/>
      <c r="W31" s="57"/>
      <c r="X31" s="57"/>
      <c r="Y31" s="110"/>
    </row>
    <row r="32" spans="1:25" ht="20.100000000000001" customHeight="1" x14ac:dyDescent="0.25">
      <c r="B32" s="51" t="s">
        <v>16</v>
      </c>
      <c r="C32" s="91">
        <v>50000</v>
      </c>
      <c r="D32" s="92">
        <f t="shared" ref="D32:D36" si="5">SUM(C32-E32)</f>
        <v>49537</v>
      </c>
      <c r="E32" s="90">
        <f t="shared" ref="E32:E36" si="6">SUM(H32+F32)</f>
        <v>463</v>
      </c>
      <c r="F32" s="93">
        <v>185</v>
      </c>
      <c r="G32" s="51" t="s">
        <v>75</v>
      </c>
      <c r="H32" s="93">
        <v>278</v>
      </c>
      <c r="I32" s="87"/>
      <c r="K32" s="96" t="s">
        <v>47</v>
      </c>
      <c r="L32" s="91">
        <v>50000</v>
      </c>
      <c r="M32" s="92">
        <f t="shared" ref="M32:M36" si="7">SUM(L32-N32)</f>
        <v>48481</v>
      </c>
      <c r="N32" s="90">
        <f t="shared" si="4"/>
        <v>1519</v>
      </c>
      <c r="O32" s="93">
        <v>832</v>
      </c>
      <c r="P32" s="51" t="s">
        <v>74</v>
      </c>
      <c r="Q32" s="93">
        <v>687</v>
      </c>
      <c r="R32" s="89"/>
      <c r="S32" s="110"/>
      <c r="T32" s="57"/>
      <c r="U32" s="57"/>
      <c r="V32" s="57"/>
      <c r="W32" s="57"/>
      <c r="X32" s="57"/>
      <c r="Y32" s="110"/>
    </row>
    <row r="33" spans="1:25" ht="20.100000000000001" customHeight="1" x14ac:dyDescent="0.25">
      <c r="B33" s="111" t="s">
        <v>17</v>
      </c>
      <c r="C33" s="111">
        <v>50000</v>
      </c>
      <c r="D33" s="111">
        <f>SUM(C33-E33)</f>
        <v>49487</v>
      </c>
      <c r="E33" s="111">
        <f t="shared" si="6"/>
        <v>513</v>
      </c>
      <c r="F33" s="111">
        <v>513</v>
      </c>
      <c r="G33" s="111" t="s">
        <v>75</v>
      </c>
      <c r="H33" s="111">
        <v>0</v>
      </c>
      <c r="I33" s="87"/>
      <c r="K33" s="51" t="s">
        <v>48</v>
      </c>
      <c r="L33" s="91">
        <v>50000</v>
      </c>
      <c r="M33" s="92">
        <f t="shared" si="7"/>
        <v>49248</v>
      </c>
      <c r="N33" s="90">
        <f t="shared" si="4"/>
        <v>752</v>
      </c>
      <c r="O33" s="93">
        <v>378</v>
      </c>
      <c r="P33" s="51" t="s">
        <v>74</v>
      </c>
      <c r="Q33" s="93">
        <v>374</v>
      </c>
      <c r="R33" s="89"/>
      <c r="S33" s="110"/>
      <c r="T33" s="57"/>
      <c r="U33" s="57"/>
      <c r="V33" s="57"/>
      <c r="W33" s="57"/>
      <c r="X33" s="57"/>
      <c r="Y33" s="110"/>
    </row>
    <row r="34" spans="1:25" ht="20.100000000000001" customHeight="1" x14ac:dyDescent="0.25">
      <c r="B34" s="111" t="s">
        <v>18</v>
      </c>
      <c r="C34" s="111">
        <v>50000</v>
      </c>
      <c r="D34" s="111">
        <f t="shared" si="5"/>
        <v>49269</v>
      </c>
      <c r="E34" s="111">
        <f t="shared" si="6"/>
        <v>731</v>
      </c>
      <c r="F34" s="111">
        <v>731</v>
      </c>
      <c r="G34" s="111" t="s">
        <v>75</v>
      </c>
      <c r="H34" s="111">
        <v>0</v>
      </c>
      <c r="I34" s="87"/>
      <c r="L34" s="91">
        <v>50000</v>
      </c>
      <c r="M34" s="92">
        <f t="shared" si="7"/>
        <v>50000</v>
      </c>
      <c r="N34" s="90">
        <f t="shared" si="4"/>
        <v>0</v>
      </c>
      <c r="O34" s="93">
        <v>0</v>
      </c>
      <c r="P34" s="51" t="s">
        <v>74</v>
      </c>
      <c r="Q34" s="93">
        <v>0</v>
      </c>
      <c r="R34" s="89"/>
      <c r="S34" s="110"/>
      <c r="T34" s="57"/>
      <c r="U34" s="57"/>
      <c r="V34" s="57"/>
      <c r="W34" s="57"/>
      <c r="X34" s="57"/>
      <c r="Y34" s="110"/>
    </row>
    <row r="35" spans="1:25" ht="20.100000000000001" customHeight="1" x14ac:dyDescent="0.25">
      <c r="B35" s="51" t="s">
        <v>24</v>
      </c>
      <c r="C35" s="91">
        <v>50000</v>
      </c>
      <c r="D35" s="92">
        <f t="shared" si="5"/>
        <v>45872</v>
      </c>
      <c r="E35" s="90">
        <f t="shared" si="6"/>
        <v>4128</v>
      </c>
      <c r="F35" s="93">
        <v>2048</v>
      </c>
      <c r="G35" s="51" t="s">
        <v>75</v>
      </c>
      <c r="H35" s="93">
        <v>2080</v>
      </c>
      <c r="I35" s="87"/>
      <c r="L35" s="91">
        <v>50000</v>
      </c>
      <c r="M35" s="92">
        <f t="shared" si="7"/>
        <v>50000</v>
      </c>
      <c r="N35" s="90">
        <f t="shared" si="4"/>
        <v>0</v>
      </c>
      <c r="O35" s="93">
        <v>0</v>
      </c>
      <c r="P35" s="51" t="s">
        <v>74</v>
      </c>
      <c r="Q35" s="93">
        <v>0</v>
      </c>
      <c r="R35" s="89"/>
      <c r="S35" s="110"/>
      <c r="T35" s="57"/>
      <c r="U35" s="57"/>
      <c r="V35" s="57"/>
      <c r="W35" s="57"/>
      <c r="X35" s="57"/>
      <c r="Y35" s="110"/>
    </row>
    <row r="36" spans="1:25" ht="20.100000000000001" customHeight="1" x14ac:dyDescent="0.25">
      <c r="C36" s="91">
        <v>0</v>
      </c>
      <c r="D36" s="92">
        <f t="shared" si="5"/>
        <v>0</v>
      </c>
      <c r="E36" s="90">
        <f t="shared" si="6"/>
        <v>0</v>
      </c>
      <c r="F36" s="93">
        <v>0</v>
      </c>
      <c r="G36" s="51" t="s">
        <v>75</v>
      </c>
      <c r="H36" s="93">
        <v>0</v>
      </c>
      <c r="I36" s="87"/>
      <c r="L36" s="91">
        <v>50000</v>
      </c>
      <c r="M36" s="92">
        <f t="shared" si="7"/>
        <v>50000</v>
      </c>
      <c r="N36" s="90">
        <f t="shared" si="4"/>
        <v>0</v>
      </c>
      <c r="O36" s="93">
        <v>0</v>
      </c>
      <c r="P36" s="51" t="s">
        <v>74</v>
      </c>
      <c r="Q36" s="93">
        <v>0</v>
      </c>
      <c r="R36" s="89"/>
      <c r="S36" s="110"/>
      <c r="T36" s="57"/>
      <c r="U36" s="57"/>
      <c r="V36" s="57"/>
      <c r="W36" s="57"/>
      <c r="X36" s="57"/>
      <c r="Y36" s="110"/>
    </row>
    <row r="37" spans="1:25" ht="20.100000000000001" customHeight="1" x14ac:dyDescent="0.25">
      <c r="A37" s="111"/>
      <c r="B37" s="111"/>
      <c r="C37" s="111"/>
      <c r="D37" s="111"/>
      <c r="E37" s="111"/>
      <c r="F37" s="111"/>
      <c r="G37" s="111"/>
      <c r="H37" s="111"/>
      <c r="I37" s="87"/>
      <c r="J37" s="159"/>
      <c r="K37" s="159"/>
      <c r="L37" s="159"/>
      <c r="M37" s="159"/>
      <c r="N37" s="159"/>
      <c r="O37" s="159"/>
      <c r="P37" s="159"/>
      <c r="Q37" s="159"/>
      <c r="R37" s="89"/>
      <c r="S37" s="110"/>
      <c r="T37" s="57"/>
      <c r="U37" s="57"/>
      <c r="V37" s="57"/>
      <c r="W37" s="57"/>
      <c r="X37" s="57"/>
      <c r="Y37" s="110"/>
    </row>
    <row r="38" spans="1:25" ht="20.100000000000001" customHeight="1" x14ac:dyDescent="0.25">
      <c r="A38" s="90" t="s">
        <v>19</v>
      </c>
      <c r="B38" s="51" t="s">
        <v>20</v>
      </c>
      <c r="C38" s="91">
        <v>50000</v>
      </c>
      <c r="D38" s="92">
        <f>SUM(C38-E38)</f>
        <v>48251</v>
      </c>
      <c r="E38" s="90">
        <f>SUM(H38+F38)</f>
        <v>1749</v>
      </c>
      <c r="F38" s="93">
        <v>635</v>
      </c>
      <c r="G38" s="51" t="s">
        <v>74</v>
      </c>
      <c r="H38" s="93">
        <v>1114</v>
      </c>
      <c r="I38" s="87"/>
      <c r="J38" s="90" t="s">
        <v>46</v>
      </c>
      <c r="K38" s="97" t="s">
        <v>47</v>
      </c>
      <c r="L38" s="91">
        <v>50000</v>
      </c>
      <c r="M38" s="92">
        <f t="shared" ref="M38:M46" si="8">SUM(L38-N38)</f>
        <v>50000</v>
      </c>
      <c r="N38" s="90">
        <f>SUM(Q38+O38)</f>
        <v>0</v>
      </c>
      <c r="O38" s="93">
        <v>0</v>
      </c>
      <c r="P38" s="96" t="s">
        <v>74</v>
      </c>
      <c r="Q38" s="93">
        <v>0</v>
      </c>
      <c r="R38" s="89"/>
      <c r="S38" s="110"/>
      <c r="T38" s="57"/>
      <c r="U38" s="143"/>
      <c r="V38" s="143"/>
      <c r="W38" s="143"/>
      <c r="X38" s="57"/>
      <c r="Y38" s="110"/>
    </row>
    <row r="39" spans="1:25" ht="20.100000000000001" customHeight="1" x14ac:dyDescent="0.25">
      <c r="B39" s="96" t="s">
        <v>21</v>
      </c>
      <c r="C39" s="91">
        <v>50000</v>
      </c>
      <c r="D39" s="92">
        <f t="shared" ref="D39:D46" si="9">SUM(C39-E39)</f>
        <v>49276</v>
      </c>
      <c r="E39" s="90">
        <f t="shared" ref="E39:E45" si="10">SUM(H39+F39)</f>
        <v>724</v>
      </c>
      <c r="F39" s="93">
        <v>465</v>
      </c>
      <c r="G39" s="51" t="s">
        <v>74</v>
      </c>
      <c r="H39" s="93">
        <v>259</v>
      </c>
      <c r="I39" s="87"/>
      <c r="K39" s="97" t="s">
        <v>48</v>
      </c>
      <c r="L39" s="91">
        <v>50000</v>
      </c>
      <c r="M39" s="92">
        <f t="shared" si="8"/>
        <v>50000</v>
      </c>
      <c r="N39" s="90">
        <f t="shared" ref="N39:N46" si="11">SUM(Q39+O39)</f>
        <v>0</v>
      </c>
      <c r="O39" s="93">
        <v>0</v>
      </c>
      <c r="P39" s="51" t="s">
        <v>74</v>
      </c>
      <c r="Q39" s="93">
        <v>0</v>
      </c>
      <c r="R39" s="89"/>
      <c r="S39" s="110"/>
      <c r="T39" s="57"/>
      <c r="U39" s="138"/>
      <c r="V39" s="138"/>
      <c r="W39" s="115"/>
      <c r="X39" s="57"/>
      <c r="Y39" s="110"/>
    </row>
    <row r="40" spans="1:25" ht="20.100000000000001" customHeight="1" x14ac:dyDescent="0.25">
      <c r="B40" s="96" t="s">
        <v>22</v>
      </c>
      <c r="C40" s="91">
        <v>50000</v>
      </c>
      <c r="D40" s="92">
        <f t="shared" si="9"/>
        <v>49742</v>
      </c>
      <c r="E40" s="90">
        <f t="shared" si="10"/>
        <v>258</v>
      </c>
      <c r="F40" s="93">
        <v>258</v>
      </c>
      <c r="G40" s="96" t="s">
        <v>74</v>
      </c>
      <c r="H40" s="93">
        <v>0</v>
      </c>
      <c r="I40" s="87"/>
      <c r="L40" s="91">
        <v>50000</v>
      </c>
      <c r="M40" s="92">
        <f t="shared" si="8"/>
        <v>50000</v>
      </c>
      <c r="N40" s="90">
        <f t="shared" si="11"/>
        <v>0</v>
      </c>
      <c r="O40" s="93">
        <v>0</v>
      </c>
      <c r="P40" s="51" t="s">
        <v>74</v>
      </c>
      <c r="Q40" s="93">
        <v>0</v>
      </c>
      <c r="R40" s="89"/>
      <c r="S40" s="110"/>
      <c r="T40" s="57"/>
      <c r="U40" s="143"/>
      <c r="V40" s="143"/>
      <c r="W40" s="110"/>
      <c r="X40" s="57"/>
      <c r="Y40" s="110"/>
    </row>
    <row r="41" spans="1:25" ht="20.100000000000001" customHeight="1" x14ac:dyDescent="0.25">
      <c r="B41" s="111" t="s">
        <v>23</v>
      </c>
      <c r="C41" s="111">
        <v>50000</v>
      </c>
      <c r="D41" s="111">
        <f t="shared" si="9"/>
        <v>49124</v>
      </c>
      <c r="E41" s="111">
        <f t="shared" si="10"/>
        <v>876</v>
      </c>
      <c r="F41" s="111">
        <v>876</v>
      </c>
      <c r="G41" s="111" t="s">
        <v>74</v>
      </c>
      <c r="H41" s="111">
        <v>0</v>
      </c>
      <c r="I41" s="87"/>
      <c r="L41" s="91">
        <v>50000</v>
      </c>
      <c r="M41" s="92">
        <f t="shared" si="8"/>
        <v>50000</v>
      </c>
      <c r="N41" s="90">
        <f t="shared" si="11"/>
        <v>0</v>
      </c>
      <c r="O41" s="93">
        <v>0</v>
      </c>
      <c r="P41" s="51" t="s">
        <v>74</v>
      </c>
      <c r="Q41" s="93">
        <v>0</v>
      </c>
      <c r="R41" s="89"/>
      <c r="S41" s="110"/>
      <c r="T41" s="57"/>
      <c r="U41" s="143"/>
      <c r="V41" s="143"/>
      <c r="W41" s="143"/>
      <c r="X41" s="57"/>
      <c r="Y41" s="110"/>
    </row>
    <row r="42" spans="1:25" ht="20.100000000000001" customHeight="1" x14ac:dyDescent="0.25">
      <c r="B42" s="111" t="s">
        <v>25</v>
      </c>
      <c r="C42" s="111">
        <v>50000</v>
      </c>
      <c r="D42" s="111">
        <f t="shared" si="9"/>
        <v>49327</v>
      </c>
      <c r="E42" s="111">
        <f t="shared" si="10"/>
        <v>673</v>
      </c>
      <c r="F42" s="111">
        <v>673</v>
      </c>
      <c r="G42" s="111" t="s">
        <v>74</v>
      </c>
      <c r="H42" s="111">
        <v>0</v>
      </c>
      <c r="I42" s="87"/>
      <c r="J42" s="96"/>
      <c r="L42" s="91">
        <v>50000</v>
      </c>
      <c r="M42" s="92">
        <f t="shared" si="8"/>
        <v>50000</v>
      </c>
      <c r="N42" s="90">
        <f t="shared" si="11"/>
        <v>0</v>
      </c>
      <c r="O42" s="93">
        <v>0</v>
      </c>
      <c r="P42" s="51" t="s">
        <v>74</v>
      </c>
      <c r="Q42" s="93">
        <v>0</v>
      </c>
      <c r="R42" s="97"/>
    </row>
    <row r="43" spans="1:25" ht="20.100000000000001" customHeight="1" x14ac:dyDescent="0.25">
      <c r="B43" s="111" t="s">
        <v>26</v>
      </c>
      <c r="C43" s="111">
        <v>50000</v>
      </c>
      <c r="D43" s="111">
        <f t="shared" si="9"/>
        <v>49507</v>
      </c>
      <c r="E43" s="111">
        <f t="shared" si="10"/>
        <v>493</v>
      </c>
      <c r="F43" s="111">
        <v>493</v>
      </c>
      <c r="G43" s="111" t="s">
        <v>74</v>
      </c>
      <c r="H43" s="111">
        <v>0</v>
      </c>
      <c r="I43" s="87"/>
      <c r="L43" s="91">
        <v>50000</v>
      </c>
      <c r="M43" s="92">
        <f t="shared" si="8"/>
        <v>50000</v>
      </c>
      <c r="N43" s="90">
        <f t="shared" si="11"/>
        <v>0</v>
      </c>
      <c r="O43" s="93">
        <v>0</v>
      </c>
      <c r="P43" s="51" t="s">
        <v>74</v>
      </c>
      <c r="Q43" s="93">
        <v>0</v>
      </c>
      <c r="R43" s="97"/>
      <c r="U43" s="98"/>
    </row>
    <row r="44" spans="1:25" ht="20.100000000000001" customHeight="1" x14ac:dyDescent="0.25">
      <c r="C44" s="91">
        <v>0</v>
      </c>
      <c r="D44" s="92">
        <f t="shared" si="9"/>
        <v>0</v>
      </c>
      <c r="E44" s="90">
        <v>0</v>
      </c>
      <c r="F44" s="93">
        <v>0</v>
      </c>
      <c r="G44" s="51" t="s">
        <v>74</v>
      </c>
      <c r="H44" s="93">
        <v>0</v>
      </c>
      <c r="I44" s="87"/>
      <c r="L44" s="91">
        <v>50000</v>
      </c>
      <c r="M44" s="92">
        <f t="shared" si="8"/>
        <v>50000</v>
      </c>
      <c r="N44" s="90">
        <f t="shared" si="11"/>
        <v>0</v>
      </c>
      <c r="O44" s="93">
        <v>0</v>
      </c>
      <c r="P44" s="51" t="s">
        <v>74</v>
      </c>
      <c r="Q44" s="93">
        <v>0</v>
      </c>
      <c r="R44" s="97"/>
      <c r="U44" s="98"/>
    </row>
    <row r="45" spans="1:25" ht="20.100000000000001" customHeight="1" x14ac:dyDescent="0.25">
      <c r="C45" s="91">
        <v>0</v>
      </c>
      <c r="D45" s="92">
        <f t="shared" si="9"/>
        <v>0</v>
      </c>
      <c r="E45" s="90">
        <f t="shared" si="10"/>
        <v>0</v>
      </c>
      <c r="F45" s="93">
        <v>0</v>
      </c>
      <c r="G45" s="51" t="s">
        <v>74</v>
      </c>
      <c r="H45" s="93">
        <v>0</v>
      </c>
      <c r="I45" s="87"/>
      <c r="L45" s="91">
        <v>50000</v>
      </c>
      <c r="M45" s="92">
        <f t="shared" si="8"/>
        <v>50000</v>
      </c>
      <c r="N45" s="90">
        <f t="shared" si="11"/>
        <v>0</v>
      </c>
      <c r="O45" s="93">
        <v>0</v>
      </c>
      <c r="P45" s="51" t="s">
        <v>74</v>
      </c>
      <c r="Q45" s="93">
        <v>0</v>
      </c>
      <c r="R45" s="97"/>
      <c r="U45" s="98"/>
    </row>
    <row r="46" spans="1:25" ht="20.100000000000001" customHeight="1" x14ac:dyDescent="0.25">
      <c r="C46" s="91">
        <v>0</v>
      </c>
      <c r="D46" s="92">
        <f t="shared" si="9"/>
        <v>0</v>
      </c>
      <c r="E46" s="90">
        <v>0</v>
      </c>
      <c r="F46" s="93">
        <v>0</v>
      </c>
      <c r="G46" s="51" t="s">
        <v>74</v>
      </c>
      <c r="H46" s="93">
        <v>0</v>
      </c>
      <c r="I46" s="87"/>
      <c r="L46" s="91">
        <v>50000</v>
      </c>
      <c r="M46" s="92">
        <f t="shared" si="8"/>
        <v>50000</v>
      </c>
      <c r="N46" s="90">
        <f t="shared" si="11"/>
        <v>0</v>
      </c>
      <c r="O46" s="93">
        <v>0</v>
      </c>
      <c r="P46" s="51" t="s">
        <v>74</v>
      </c>
      <c r="Q46" s="93">
        <v>0</v>
      </c>
      <c r="R46" s="97"/>
      <c r="U46" s="98"/>
    </row>
    <row r="47" spans="1:25" ht="20.100000000000001" customHeight="1" x14ac:dyDescent="0.25">
      <c r="A47" s="159"/>
      <c r="B47" s="159"/>
      <c r="C47" s="159"/>
      <c r="D47" s="159"/>
      <c r="E47" s="159"/>
      <c r="F47" s="159"/>
      <c r="G47" s="159"/>
      <c r="H47" s="159"/>
      <c r="I47" s="87"/>
      <c r="J47" s="111"/>
      <c r="K47" s="111"/>
      <c r="L47" s="111"/>
      <c r="M47" s="95"/>
      <c r="N47" s="95"/>
      <c r="O47" s="95"/>
      <c r="P47" s="95"/>
      <c r="Q47" s="111"/>
      <c r="R47" s="97"/>
    </row>
    <row r="48" spans="1:25" ht="20.100000000000001" customHeight="1" x14ac:dyDescent="0.25">
      <c r="A48" s="90" t="s">
        <v>27</v>
      </c>
      <c r="B48" s="111" t="s">
        <v>28</v>
      </c>
      <c r="C48" s="111">
        <v>50000</v>
      </c>
      <c r="D48" s="111">
        <f>SUM(C48-E48)</f>
        <v>48904</v>
      </c>
      <c r="E48" s="111">
        <f>SUM(H48+F48)</f>
        <v>1096</v>
      </c>
      <c r="F48" s="111">
        <v>1096</v>
      </c>
      <c r="G48" s="111" t="s">
        <v>74</v>
      </c>
      <c r="H48" s="111">
        <v>0</v>
      </c>
      <c r="I48" s="87"/>
      <c r="J48" s="90" t="s">
        <v>49</v>
      </c>
      <c r="K48" s="51" t="s">
        <v>71</v>
      </c>
      <c r="L48" s="91">
        <v>50000</v>
      </c>
      <c r="M48" s="92">
        <f>SUM(L48-N48)</f>
        <v>48822</v>
      </c>
      <c r="N48" s="90">
        <f>SUM(Q48+O48)</f>
        <v>1178</v>
      </c>
      <c r="O48" s="93">
        <v>508</v>
      </c>
      <c r="P48" s="51" t="s">
        <v>74</v>
      </c>
      <c r="Q48" s="93">
        <v>670</v>
      </c>
      <c r="R48" s="97"/>
    </row>
    <row r="49" spans="1:25" ht="20.100000000000001" customHeight="1" x14ac:dyDescent="0.25">
      <c r="B49" s="111" t="s">
        <v>29</v>
      </c>
      <c r="C49" s="111">
        <v>50000</v>
      </c>
      <c r="D49" s="111">
        <f t="shared" ref="D49:D54" si="12">SUM(C49-E49)</f>
        <v>49356</v>
      </c>
      <c r="E49" s="111">
        <f t="shared" ref="E49:E55" si="13">SUM(H49+F49)</f>
        <v>644</v>
      </c>
      <c r="F49" s="111">
        <v>442</v>
      </c>
      <c r="G49" s="111" t="s">
        <v>74</v>
      </c>
      <c r="H49" s="111">
        <v>202</v>
      </c>
      <c r="I49" s="87"/>
      <c r="L49" s="91">
        <v>50000</v>
      </c>
      <c r="M49" s="92">
        <f t="shared" ref="M49:M55" si="14">SUM(L49-N49)</f>
        <v>50000</v>
      </c>
      <c r="N49" s="90">
        <f t="shared" ref="N49:N55" si="15">SUM(Q49+O49)</f>
        <v>0</v>
      </c>
      <c r="O49" s="93">
        <v>0</v>
      </c>
      <c r="P49" s="51" t="s">
        <v>74</v>
      </c>
      <c r="Q49" s="93">
        <v>0</v>
      </c>
      <c r="R49" s="97"/>
    </row>
    <row r="50" spans="1:25" ht="20.100000000000001" customHeight="1" x14ac:dyDescent="0.25">
      <c r="B50" s="51" t="s">
        <v>30</v>
      </c>
      <c r="C50" s="91">
        <v>50000</v>
      </c>
      <c r="D50" s="92">
        <f t="shared" si="12"/>
        <v>49255</v>
      </c>
      <c r="E50" s="90">
        <f t="shared" si="13"/>
        <v>745</v>
      </c>
      <c r="F50" s="93">
        <v>459</v>
      </c>
      <c r="G50" s="51" t="s">
        <v>74</v>
      </c>
      <c r="H50" s="93">
        <v>286</v>
      </c>
      <c r="I50" s="87"/>
      <c r="L50" s="91">
        <v>50000</v>
      </c>
      <c r="M50" s="92">
        <f t="shared" si="14"/>
        <v>50000</v>
      </c>
      <c r="N50" s="90">
        <f t="shared" si="15"/>
        <v>0</v>
      </c>
      <c r="O50" s="93">
        <v>0</v>
      </c>
      <c r="P50" s="51" t="s">
        <v>74</v>
      </c>
      <c r="Q50" s="93">
        <v>0</v>
      </c>
      <c r="R50" s="97"/>
    </row>
    <row r="51" spans="1:25" ht="20.100000000000001" customHeight="1" x14ac:dyDescent="0.25">
      <c r="B51" s="111" t="s">
        <v>73</v>
      </c>
      <c r="C51" s="111">
        <v>50000</v>
      </c>
      <c r="D51" s="111">
        <f t="shared" si="12"/>
        <v>49361</v>
      </c>
      <c r="E51" s="111">
        <f t="shared" si="13"/>
        <v>639</v>
      </c>
      <c r="F51" s="111">
        <v>639</v>
      </c>
      <c r="G51" s="111" t="s">
        <v>74</v>
      </c>
      <c r="H51" s="111">
        <v>0</v>
      </c>
      <c r="I51" s="87"/>
      <c r="L51" s="91">
        <v>50000</v>
      </c>
      <c r="M51" s="92">
        <f t="shared" si="14"/>
        <v>50000</v>
      </c>
      <c r="N51" s="90">
        <f t="shared" si="15"/>
        <v>0</v>
      </c>
      <c r="O51" s="93">
        <v>0</v>
      </c>
      <c r="P51" s="51" t="s">
        <v>74</v>
      </c>
      <c r="Q51" s="93">
        <v>0</v>
      </c>
      <c r="R51" s="97"/>
    </row>
    <row r="52" spans="1:25" s="98" customFormat="1" ht="20.100000000000001" customHeight="1" x14ac:dyDescent="0.25">
      <c r="A52" s="96"/>
      <c r="B52" s="111" t="s">
        <v>31</v>
      </c>
      <c r="C52" s="111">
        <v>50000</v>
      </c>
      <c r="D52" s="111">
        <f t="shared" si="12"/>
        <v>49937</v>
      </c>
      <c r="E52" s="111">
        <f t="shared" si="13"/>
        <v>63</v>
      </c>
      <c r="F52" s="111">
        <v>0</v>
      </c>
      <c r="G52" s="111" t="s">
        <v>74</v>
      </c>
      <c r="H52" s="111">
        <v>63</v>
      </c>
      <c r="I52" s="87"/>
      <c r="J52" s="96"/>
      <c r="K52" s="96"/>
      <c r="L52" s="91">
        <v>50000</v>
      </c>
      <c r="M52" s="92">
        <f t="shared" si="14"/>
        <v>50000</v>
      </c>
      <c r="N52" s="90">
        <v>0</v>
      </c>
      <c r="O52" s="93">
        <v>0</v>
      </c>
      <c r="P52" s="51" t="s">
        <v>74</v>
      </c>
      <c r="Q52" s="93">
        <v>20</v>
      </c>
      <c r="R52" s="97"/>
      <c r="S52" s="96"/>
      <c r="Y52" s="96"/>
    </row>
    <row r="53" spans="1:25" ht="20.100000000000001" customHeight="1" x14ac:dyDescent="0.25">
      <c r="B53" s="111" t="s">
        <v>32</v>
      </c>
      <c r="C53" s="111">
        <v>50000</v>
      </c>
      <c r="D53" s="111">
        <f t="shared" si="12"/>
        <v>49201</v>
      </c>
      <c r="E53" s="111">
        <f t="shared" si="13"/>
        <v>799</v>
      </c>
      <c r="F53" s="111">
        <v>623</v>
      </c>
      <c r="G53" s="111" t="s">
        <v>74</v>
      </c>
      <c r="H53" s="111">
        <v>176</v>
      </c>
      <c r="I53" s="87"/>
      <c r="J53" s="96"/>
      <c r="L53" s="91">
        <v>50000</v>
      </c>
      <c r="M53" s="92">
        <f t="shared" si="14"/>
        <v>50000</v>
      </c>
      <c r="N53" s="90">
        <f t="shared" si="15"/>
        <v>0</v>
      </c>
      <c r="O53" s="93">
        <v>0</v>
      </c>
      <c r="P53" s="51" t="s">
        <v>74</v>
      </c>
      <c r="Q53" s="93">
        <v>0</v>
      </c>
      <c r="R53" s="97"/>
    </row>
    <row r="54" spans="1:25" ht="20.100000000000001" customHeight="1" x14ac:dyDescent="0.25">
      <c r="B54" s="51" t="s">
        <v>34</v>
      </c>
      <c r="C54" s="91">
        <v>50000</v>
      </c>
      <c r="D54" s="92">
        <f t="shared" si="12"/>
        <v>48874</v>
      </c>
      <c r="E54" s="90">
        <f>SUM(H54+F54)</f>
        <v>1126</v>
      </c>
      <c r="F54" s="93">
        <v>767</v>
      </c>
      <c r="G54" s="51" t="s">
        <v>74</v>
      </c>
      <c r="H54" s="93">
        <v>359</v>
      </c>
      <c r="I54" s="87"/>
      <c r="J54" s="96"/>
      <c r="L54" s="91">
        <v>50000</v>
      </c>
      <c r="M54" s="92">
        <f t="shared" si="14"/>
        <v>50000</v>
      </c>
      <c r="N54" s="90">
        <f t="shared" si="15"/>
        <v>0</v>
      </c>
      <c r="O54" s="93">
        <v>0</v>
      </c>
      <c r="P54" s="51" t="s">
        <v>74</v>
      </c>
      <c r="Q54" s="93">
        <v>0</v>
      </c>
      <c r="R54" s="97"/>
    </row>
    <row r="55" spans="1:25" ht="20.100000000000001" customHeight="1" x14ac:dyDescent="0.25">
      <c r="C55" s="91">
        <v>0</v>
      </c>
      <c r="D55" s="92">
        <v>0</v>
      </c>
      <c r="E55" s="90">
        <f t="shared" si="13"/>
        <v>0</v>
      </c>
      <c r="F55" s="93">
        <v>0</v>
      </c>
      <c r="G55" s="51" t="s">
        <v>74</v>
      </c>
      <c r="H55" s="93">
        <v>0</v>
      </c>
      <c r="I55" s="87"/>
      <c r="L55" s="91">
        <v>50000</v>
      </c>
      <c r="M55" s="92">
        <f t="shared" si="14"/>
        <v>50000</v>
      </c>
      <c r="N55" s="90">
        <f t="shared" si="15"/>
        <v>0</v>
      </c>
      <c r="O55" s="93">
        <v>0</v>
      </c>
      <c r="P55" s="51" t="s">
        <v>74</v>
      </c>
      <c r="Q55" s="93">
        <v>0</v>
      </c>
      <c r="R55" s="97"/>
    </row>
    <row r="56" spans="1:25" ht="20.100000000000001" customHeight="1" x14ac:dyDescent="0.25">
      <c r="A56" s="111"/>
      <c r="B56" s="111"/>
      <c r="C56" s="111"/>
      <c r="D56" s="111"/>
      <c r="E56" s="111"/>
      <c r="F56" s="111"/>
      <c r="G56" s="111"/>
      <c r="H56" s="111"/>
      <c r="I56" s="87"/>
      <c r="J56" s="111"/>
      <c r="K56" s="111"/>
      <c r="L56" s="111"/>
      <c r="M56" s="95"/>
      <c r="N56" s="95"/>
      <c r="O56" s="95"/>
      <c r="P56" s="95"/>
      <c r="Q56" s="111"/>
      <c r="R56" s="97"/>
    </row>
    <row r="57" spans="1:25" ht="20.100000000000001" customHeight="1" x14ac:dyDescent="0.25">
      <c r="A57" s="90" t="s">
        <v>33</v>
      </c>
      <c r="C57" s="91">
        <v>50000</v>
      </c>
      <c r="D57" s="92">
        <f>SUM(C57-E57)</f>
        <v>50000</v>
      </c>
      <c r="E57" s="90">
        <f>SUM(H57+F57)</f>
        <v>0</v>
      </c>
      <c r="F57" s="93">
        <v>0</v>
      </c>
      <c r="G57" s="51" t="s">
        <v>74</v>
      </c>
      <c r="H57" s="93">
        <v>0</v>
      </c>
      <c r="I57" s="87"/>
      <c r="J57" s="90" t="s">
        <v>50</v>
      </c>
      <c r="L57" s="91">
        <v>50000</v>
      </c>
      <c r="M57" s="92">
        <f t="shared" ref="M57:M60" si="16">SUM(L57-N57)</f>
        <v>50000</v>
      </c>
      <c r="N57" s="90">
        <f>SUM(Q57+O57)</f>
        <v>0</v>
      </c>
      <c r="O57" s="93">
        <v>0</v>
      </c>
      <c r="P57" s="51" t="s">
        <v>74</v>
      </c>
      <c r="Q57" s="93">
        <v>0</v>
      </c>
      <c r="R57" s="97"/>
    </row>
    <row r="58" spans="1:25" ht="20.100000000000001" customHeight="1" x14ac:dyDescent="0.25">
      <c r="A58" s="96"/>
      <c r="B58" s="51" t="s">
        <v>35</v>
      </c>
      <c r="C58" s="91">
        <v>50000</v>
      </c>
      <c r="D58" s="92">
        <f>SUM(C58-E58)</f>
        <v>48881</v>
      </c>
      <c r="E58" s="90">
        <v>1119</v>
      </c>
      <c r="F58" s="93">
        <v>1119</v>
      </c>
      <c r="G58" s="51" t="s">
        <v>74</v>
      </c>
      <c r="H58" s="93">
        <v>0</v>
      </c>
      <c r="I58" s="87"/>
      <c r="J58" s="96"/>
      <c r="L58" s="91">
        <v>50000</v>
      </c>
      <c r="M58" s="92">
        <f t="shared" si="16"/>
        <v>50000</v>
      </c>
      <c r="N58" s="90">
        <v>0</v>
      </c>
      <c r="O58" s="93">
        <v>0</v>
      </c>
      <c r="P58" s="51" t="s">
        <v>74</v>
      </c>
      <c r="Q58" s="93">
        <v>0</v>
      </c>
      <c r="R58" s="97"/>
    </row>
    <row r="59" spans="1:25" ht="20.100000000000001" customHeight="1" x14ac:dyDescent="0.25">
      <c r="A59" s="96"/>
      <c r="B59" s="51" t="s">
        <v>37</v>
      </c>
      <c r="C59" s="91">
        <v>50000</v>
      </c>
      <c r="D59" s="92">
        <f t="shared" ref="D59" si="17">SUM(C59-E59)</f>
        <v>48846</v>
      </c>
      <c r="E59" s="90">
        <f t="shared" ref="E59:E60" si="18">SUM(H59+F59)</f>
        <v>1154</v>
      </c>
      <c r="F59" s="93">
        <v>564</v>
      </c>
      <c r="G59" s="51" t="s">
        <v>74</v>
      </c>
      <c r="H59" s="93">
        <v>590</v>
      </c>
      <c r="I59" s="87"/>
      <c r="J59" s="96"/>
      <c r="L59" s="91">
        <v>50000</v>
      </c>
      <c r="M59" s="92">
        <f t="shared" si="16"/>
        <v>50000</v>
      </c>
      <c r="N59" s="90">
        <v>0</v>
      </c>
      <c r="O59" s="93">
        <v>0</v>
      </c>
      <c r="P59" s="51" t="s">
        <v>74</v>
      </c>
      <c r="Q59" s="93">
        <v>0</v>
      </c>
      <c r="R59" s="97"/>
    </row>
    <row r="60" spans="1:25" ht="20.100000000000001" customHeight="1" x14ac:dyDescent="0.25">
      <c r="C60" s="91">
        <v>0</v>
      </c>
      <c r="D60" s="92">
        <v>0</v>
      </c>
      <c r="E60" s="90">
        <f t="shared" si="18"/>
        <v>0</v>
      </c>
      <c r="F60" s="93">
        <v>0</v>
      </c>
      <c r="G60" s="51" t="s">
        <v>74</v>
      </c>
      <c r="H60" s="93">
        <v>0</v>
      </c>
      <c r="I60" s="87"/>
      <c r="L60" s="91">
        <v>50000</v>
      </c>
      <c r="M60" s="92">
        <f t="shared" si="16"/>
        <v>50000</v>
      </c>
      <c r="N60" s="90">
        <v>0</v>
      </c>
      <c r="O60" s="93">
        <v>0</v>
      </c>
      <c r="P60" s="51" t="s">
        <v>74</v>
      </c>
      <c r="Q60" s="93">
        <v>0</v>
      </c>
      <c r="R60" s="97"/>
    </row>
    <row r="61" spans="1:25" ht="20.100000000000001" customHeight="1" x14ac:dyDescent="0.25">
      <c r="A61" s="159"/>
      <c r="B61" s="159"/>
      <c r="C61" s="159"/>
      <c r="D61" s="159"/>
      <c r="E61" s="159"/>
      <c r="F61" s="159"/>
      <c r="G61" s="159"/>
      <c r="H61" s="159"/>
      <c r="I61" s="87"/>
      <c r="J61" s="159"/>
      <c r="K61" s="159"/>
      <c r="L61" s="159"/>
      <c r="M61" s="159"/>
      <c r="N61" s="159"/>
      <c r="O61" s="159"/>
      <c r="P61" s="159"/>
      <c r="Q61" s="159"/>
      <c r="R61" s="97"/>
    </row>
    <row r="62" spans="1:25" ht="20.100000000000001" customHeight="1" x14ac:dyDescent="0.25">
      <c r="A62" s="90" t="s">
        <v>36</v>
      </c>
      <c r="B62" s="51" t="s">
        <v>38</v>
      </c>
      <c r="C62" s="91">
        <v>50000</v>
      </c>
      <c r="D62" s="92">
        <f>SUM(C62-E62)</f>
        <v>49390</v>
      </c>
      <c r="E62" s="90">
        <f>SUM(H62+F62)</f>
        <v>610</v>
      </c>
      <c r="F62" s="93">
        <v>610</v>
      </c>
      <c r="G62" s="51" t="s">
        <v>74</v>
      </c>
      <c r="H62" s="93">
        <v>0</v>
      </c>
      <c r="I62" s="87"/>
      <c r="J62" s="90" t="s">
        <v>51</v>
      </c>
      <c r="L62" s="91">
        <v>50000</v>
      </c>
      <c r="M62" s="92">
        <f t="shared" ref="M62:M67" si="19">SUM(L62-N62)</f>
        <v>50000</v>
      </c>
      <c r="N62" s="90">
        <f>SUM(Q62+O62)</f>
        <v>0</v>
      </c>
      <c r="O62" s="93">
        <v>0</v>
      </c>
      <c r="P62" s="51" t="s">
        <v>74</v>
      </c>
      <c r="Q62" s="93">
        <v>0</v>
      </c>
      <c r="R62" s="97"/>
    </row>
    <row r="63" spans="1:25" ht="20.100000000000001" customHeight="1" x14ac:dyDescent="0.25">
      <c r="B63" s="111" t="s">
        <v>39</v>
      </c>
      <c r="C63" s="111">
        <v>50000</v>
      </c>
      <c r="D63" s="111">
        <f t="shared" ref="D63:D66" si="20">SUM(C63-E63)</f>
        <v>50000</v>
      </c>
      <c r="E63" s="111">
        <f t="shared" ref="E63:E67" si="21">SUM(H63+F63)</f>
        <v>0</v>
      </c>
      <c r="F63" s="111">
        <v>0</v>
      </c>
      <c r="G63" s="111" t="s">
        <v>74</v>
      </c>
      <c r="H63" s="111">
        <v>0</v>
      </c>
      <c r="I63" s="87"/>
      <c r="L63" s="91">
        <v>50000</v>
      </c>
      <c r="M63" s="92">
        <f t="shared" si="19"/>
        <v>50000</v>
      </c>
      <c r="N63" s="90">
        <v>0</v>
      </c>
      <c r="O63" s="93">
        <v>0</v>
      </c>
      <c r="P63" s="51" t="s">
        <v>74</v>
      </c>
      <c r="Q63" s="93">
        <v>0</v>
      </c>
      <c r="R63" s="97"/>
    </row>
    <row r="64" spans="1:25" ht="20.100000000000001" customHeight="1" x14ac:dyDescent="0.25">
      <c r="B64" s="111" t="s">
        <v>40</v>
      </c>
      <c r="C64" s="111">
        <v>50000</v>
      </c>
      <c r="D64" s="111">
        <f t="shared" si="20"/>
        <v>48996</v>
      </c>
      <c r="E64" s="111">
        <f t="shared" si="21"/>
        <v>1004</v>
      </c>
      <c r="F64" s="111">
        <v>1004</v>
      </c>
      <c r="G64" s="111" t="s">
        <v>74</v>
      </c>
      <c r="H64" s="111">
        <v>0</v>
      </c>
      <c r="I64" s="87"/>
      <c r="L64" s="91">
        <v>50000</v>
      </c>
      <c r="M64" s="92">
        <f t="shared" si="19"/>
        <v>50000</v>
      </c>
      <c r="N64" s="90">
        <v>0</v>
      </c>
      <c r="O64" s="93">
        <v>0</v>
      </c>
      <c r="P64" s="51" t="s">
        <v>74</v>
      </c>
      <c r="Q64" s="93">
        <v>0</v>
      </c>
      <c r="R64" s="97"/>
    </row>
    <row r="65" spans="1:25" ht="20.100000000000001" customHeight="1" x14ac:dyDescent="0.25">
      <c r="B65" s="51" t="s">
        <v>43</v>
      </c>
      <c r="C65" s="91">
        <v>0</v>
      </c>
      <c r="D65" s="92">
        <f t="shared" si="20"/>
        <v>-526</v>
      </c>
      <c r="E65" s="90">
        <f t="shared" si="21"/>
        <v>526</v>
      </c>
      <c r="F65" s="93">
        <v>526</v>
      </c>
      <c r="G65" s="51" t="s">
        <v>74</v>
      </c>
      <c r="H65" s="93">
        <v>0</v>
      </c>
      <c r="I65" s="87"/>
      <c r="L65" s="91">
        <v>50000</v>
      </c>
      <c r="M65" s="92">
        <f t="shared" si="19"/>
        <v>50000</v>
      </c>
      <c r="N65" s="90">
        <v>0</v>
      </c>
      <c r="O65" s="93">
        <v>0</v>
      </c>
      <c r="P65" s="51" t="s">
        <v>74</v>
      </c>
      <c r="Q65" s="93">
        <v>0</v>
      </c>
      <c r="R65" s="97"/>
    </row>
    <row r="66" spans="1:25" ht="20.100000000000001" customHeight="1" x14ac:dyDescent="0.25">
      <c r="B66" s="51" t="s">
        <v>42</v>
      </c>
      <c r="C66" s="91">
        <v>0</v>
      </c>
      <c r="D66" s="92">
        <f t="shared" si="20"/>
        <v>-391</v>
      </c>
      <c r="E66" s="90">
        <f t="shared" si="21"/>
        <v>391</v>
      </c>
      <c r="F66" s="93">
        <v>391</v>
      </c>
      <c r="G66" s="51" t="s">
        <v>74</v>
      </c>
      <c r="H66" s="93">
        <v>0</v>
      </c>
      <c r="I66" s="87"/>
      <c r="L66" s="91">
        <v>50000</v>
      </c>
      <c r="M66" s="92">
        <f t="shared" si="19"/>
        <v>50000</v>
      </c>
      <c r="N66" s="90">
        <v>0</v>
      </c>
      <c r="O66" s="93">
        <v>0</v>
      </c>
      <c r="P66" s="51" t="s">
        <v>74</v>
      </c>
      <c r="Q66" s="93">
        <v>0</v>
      </c>
      <c r="R66" s="97"/>
    </row>
    <row r="67" spans="1:25" ht="20.100000000000001" customHeight="1" x14ac:dyDescent="0.25">
      <c r="C67" s="91">
        <v>0</v>
      </c>
      <c r="D67" s="92">
        <v>0</v>
      </c>
      <c r="E67" s="90">
        <f t="shared" si="21"/>
        <v>0</v>
      </c>
      <c r="F67" s="93">
        <v>0</v>
      </c>
      <c r="G67" s="51" t="s">
        <v>74</v>
      </c>
      <c r="H67" s="93">
        <v>0</v>
      </c>
      <c r="I67" s="87"/>
      <c r="L67" s="91">
        <v>50000</v>
      </c>
      <c r="M67" s="92">
        <f t="shared" si="19"/>
        <v>50000</v>
      </c>
      <c r="N67" s="90">
        <v>0</v>
      </c>
      <c r="O67" s="93">
        <v>0</v>
      </c>
      <c r="P67" s="51" t="s">
        <v>74</v>
      </c>
      <c r="Q67" s="93">
        <v>0</v>
      </c>
      <c r="R67" s="97"/>
    </row>
    <row r="68" spans="1:25" s="98" customFormat="1" ht="20.100000000000001" customHeight="1" x14ac:dyDescent="0.25">
      <c r="A68" s="111"/>
      <c r="B68" s="111"/>
      <c r="C68" s="111"/>
      <c r="D68" s="111"/>
      <c r="E68" s="111"/>
      <c r="F68" s="111"/>
      <c r="G68" s="111"/>
      <c r="H68" s="111"/>
      <c r="I68" s="87"/>
      <c r="J68" s="111"/>
      <c r="K68" s="111"/>
      <c r="L68" s="111"/>
      <c r="M68" s="95"/>
      <c r="N68" s="95"/>
      <c r="O68" s="95"/>
      <c r="P68" s="95"/>
      <c r="Q68" s="111"/>
      <c r="R68" s="97"/>
      <c r="S68" s="96"/>
      <c r="Y68" s="96"/>
    </row>
    <row r="69" spans="1:25" ht="20.100000000000001" customHeight="1" x14ac:dyDescent="0.25">
      <c r="I69" s="97"/>
      <c r="J69" s="90" t="s">
        <v>52</v>
      </c>
      <c r="L69" s="91">
        <v>50000</v>
      </c>
      <c r="M69" s="92">
        <f t="shared" ref="M69:M71" si="22">SUM(L69-N69)</f>
        <v>50000</v>
      </c>
      <c r="N69" s="90">
        <f>SUM(Q69+O69)</f>
        <v>0</v>
      </c>
      <c r="O69" s="93">
        <v>0</v>
      </c>
      <c r="P69" s="51" t="s">
        <v>74</v>
      </c>
      <c r="Q69" s="93">
        <v>0</v>
      </c>
      <c r="R69" s="97"/>
    </row>
    <row r="70" spans="1:25" ht="20.100000000000001" customHeight="1" x14ac:dyDescent="0.25">
      <c r="I70" s="97"/>
      <c r="L70" s="91">
        <v>50000</v>
      </c>
      <c r="M70" s="92">
        <f t="shared" si="22"/>
        <v>50000</v>
      </c>
      <c r="N70" s="90">
        <f t="shared" ref="N70:N71" si="23">SUM(Q70+O70)</f>
        <v>0</v>
      </c>
      <c r="O70" s="93">
        <v>0</v>
      </c>
      <c r="P70" s="51" t="s">
        <v>74</v>
      </c>
      <c r="Q70" s="93">
        <v>0</v>
      </c>
      <c r="R70" s="97"/>
    </row>
    <row r="71" spans="1:25" ht="20.100000000000001" customHeight="1" x14ac:dyDescent="0.25">
      <c r="I71" s="97"/>
      <c r="L71" s="91">
        <v>50000</v>
      </c>
      <c r="M71" s="92">
        <f t="shared" si="22"/>
        <v>50000</v>
      </c>
      <c r="N71" s="90">
        <f t="shared" si="23"/>
        <v>0</v>
      </c>
      <c r="O71" s="93">
        <v>0</v>
      </c>
      <c r="P71" s="51" t="s">
        <v>74</v>
      </c>
      <c r="Q71" s="93">
        <v>0</v>
      </c>
      <c r="R71" s="97"/>
    </row>
    <row r="72" spans="1:25" ht="20.100000000000001" customHeight="1" x14ac:dyDescent="0.25">
      <c r="I72" s="97"/>
      <c r="J72" s="111"/>
      <c r="K72" s="111"/>
      <c r="L72" s="111"/>
      <c r="M72" s="111"/>
      <c r="N72" s="111"/>
      <c r="O72" s="111"/>
      <c r="P72" s="111"/>
      <c r="Q72" s="111"/>
      <c r="R72" s="97"/>
    </row>
  </sheetData>
  <mergeCells count="25">
    <mergeCell ref="U40:V40"/>
    <mergeCell ref="U41:W41"/>
    <mergeCell ref="A47:H47"/>
    <mergeCell ref="A61:H61"/>
    <mergeCell ref="J61:Q61"/>
    <mergeCell ref="A22:B22"/>
    <mergeCell ref="J22:K22"/>
    <mergeCell ref="A30:H30"/>
    <mergeCell ref="J37:Q37"/>
    <mergeCell ref="U38:W38"/>
    <mergeCell ref="U39:V39"/>
    <mergeCell ref="H18:J18"/>
    <mergeCell ref="R18:S18"/>
    <mergeCell ref="H19:J19"/>
    <mergeCell ref="R19:T19"/>
    <mergeCell ref="H20:J20"/>
    <mergeCell ref="H21:J21"/>
    <mergeCell ref="O21:Q21"/>
    <mergeCell ref="R21:S21"/>
    <mergeCell ref="E2:F2"/>
    <mergeCell ref="O2:P2"/>
    <mergeCell ref="E3:F3"/>
    <mergeCell ref="O3:P3"/>
    <mergeCell ref="R16:T16"/>
    <mergeCell ref="R17:S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topLeftCell="B26" workbookViewId="0">
      <selection activeCell="B35" sqref="B35"/>
    </sheetView>
  </sheetViews>
  <sheetFormatPr baseColWidth="10" defaultRowHeight="15.75" x14ac:dyDescent="0.25"/>
  <cols>
    <col min="1" max="12" width="29.28515625" style="51" customWidth="1"/>
    <col min="13" max="16" width="29.28515625" style="52" customWidth="1"/>
    <col min="17" max="17" width="29.28515625" style="51" customWidth="1"/>
    <col min="18" max="18" width="4" style="51" customWidth="1"/>
    <col min="19" max="19" width="24.7109375" style="51" customWidth="1"/>
    <col min="20" max="20" width="15.7109375" style="52" customWidth="1"/>
    <col min="21" max="21" width="25" style="52" bestFit="1" customWidth="1"/>
    <col min="22" max="22" width="29" style="52" customWidth="1"/>
    <col min="23" max="23" width="19.5703125" style="52" bestFit="1" customWidth="1"/>
    <col min="24" max="24" width="19.85546875" style="52" customWidth="1"/>
    <col min="25" max="25" width="28.7109375" style="51" bestFit="1" customWidth="1"/>
    <col min="26" max="16384" width="11.42578125" style="52"/>
  </cols>
  <sheetData>
    <row r="1" spans="5:22" ht="20.100000000000001" customHeight="1" thickBot="1" x14ac:dyDescent="0.3"/>
    <row r="2" spans="5:22" ht="20.100000000000001" customHeight="1" thickBot="1" x14ac:dyDescent="0.3">
      <c r="E2" s="139"/>
      <c r="F2" s="140"/>
      <c r="G2" s="53" t="s">
        <v>66</v>
      </c>
      <c r="H2" s="54"/>
      <c r="I2" s="54"/>
      <c r="J2" s="54"/>
      <c r="K2" s="54"/>
      <c r="L2" s="55"/>
      <c r="O2" s="138"/>
      <c r="P2" s="138"/>
      <c r="Q2" s="56"/>
      <c r="R2" s="57"/>
      <c r="S2" s="57"/>
      <c r="T2" s="57"/>
      <c r="U2" s="57"/>
      <c r="V2" s="99"/>
    </row>
    <row r="3" spans="5:22" ht="20.100000000000001" customHeight="1" thickBot="1" x14ac:dyDescent="0.3">
      <c r="E3" s="141"/>
      <c r="F3" s="142"/>
      <c r="G3" s="59" t="s">
        <v>67</v>
      </c>
      <c r="H3" s="60">
        <v>77104</v>
      </c>
      <c r="I3" s="61" t="s">
        <v>62</v>
      </c>
      <c r="J3" s="62"/>
      <c r="K3" s="62"/>
      <c r="L3" s="63"/>
      <c r="O3" s="143"/>
      <c r="P3" s="143"/>
      <c r="Q3" s="99"/>
      <c r="R3" s="99"/>
      <c r="S3" s="99"/>
      <c r="T3" s="57"/>
      <c r="U3" s="57"/>
      <c r="V3" s="99"/>
    </row>
    <row r="4" spans="5:22" ht="20.100000000000001" customHeight="1" thickBot="1" x14ac:dyDescent="0.3">
      <c r="E4" s="101"/>
      <c r="F4" s="102" t="s">
        <v>70</v>
      </c>
      <c r="G4" s="66" t="s">
        <v>68</v>
      </c>
      <c r="H4" s="101" t="s">
        <v>2</v>
      </c>
      <c r="I4" s="67" t="s">
        <v>0</v>
      </c>
      <c r="J4" s="102" t="s">
        <v>1</v>
      </c>
      <c r="K4" s="66" t="s">
        <v>4</v>
      </c>
      <c r="L4" s="66" t="s">
        <v>63</v>
      </c>
      <c r="O4" s="99"/>
      <c r="P4" s="99"/>
      <c r="Q4" s="99"/>
      <c r="R4" s="99"/>
      <c r="S4" s="99"/>
      <c r="T4" s="99"/>
      <c r="U4" s="99"/>
      <c r="V4" s="99"/>
    </row>
    <row r="5" spans="5:22" ht="20.100000000000001" customHeight="1" x14ac:dyDescent="0.25">
      <c r="E5" s="68">
        <v>1</v>
      </c>
      <c r="F5" s="69" t="s">
        <v>56</v>
      </c>
      <c r="G5" s="50">
        <f>SUM(H3-H5)</f>
        <v>77104</v>
      </c>
      <c r="H5" s="70">
        <v>0</v>
      </c>
      <c r="I5" s="71">
        <v>0</v>
      </c>
      <c r="J5" s="70">
        <v>383</v>
      </c>
      <c r="K5" s="72" t="s">
        <v>5</v>
      </c>
      <c r="L5" s="73">
        <v>1398</v>
      </c>
      <c r="O5" s="99"/>
      <c r="P5" s="99"/>
      <c r="Q5" s="99"/>
      <c r="R5" s="99"/>
      <c r="S5" s="99"/>
      <c r="T5" s="99"/>
      <c r="U5" s="99"/>
      <c r="V5" s="99"/>
    </row>
    <row r="6" spans="5:22" ht="20.100000000000001" customHeight="1" x14ac:dyDescent="0.25">
      <c r="E6" s="74">
        <v>2</v>
      </c>
      <c r="F6" s="72" t="s">
        <v>57</v>
      </c>
      <c r="G6" s="50">
        <f>SUM(H3-H6)</f>
        <v>75096</v>
      </c>
      <c r="H6" s="70">
        <f>SUM(I6+J6)</f>
        <v>2008</v>
      </c>
      <c r="I6" s="71">
        <v>0</v>
      </c>
      <c r="J6" s="70">
        <v>2008</v>
      </c>
      <c r="K6" s="72" t="s">
        <v>5</v>
      </c>
      <c r="L6" s="73">
        <v>1065</v>
      </c>
      <c r="O6" s="99"/>
      <c r="P6" s="99"/>
      <c r="Q6" s="99"/>
      <c r="R6" s="57"/>
      <c r="S6" s="57"/>
      <c r="T6" s="57"/>
      <c r="U6" s="57"/>
      <c r="V6" s="99"/>
    </row>
    <row r="7" spans="5:22" ht="20.100000000000001" customHeight="1" x14ac:dyDescent="0.25">
      <c r="E7" s="74">
        <v>3</v>
      </c>
      <c r="F7" s="72" t="s">
        <v>58</v>
      </c>
      <c r="G7" s="50">
        <f>SUM(H3-H7)</f>
        <v>76815</v>
      </c>
      <c r="H7" s="70">
        <f>SUM(I7+J7)</f>
        <v>289</v>
      </c>
      <c r="I7" s="71">
        <v>0</v>
      </c>
      <c r="J7" s="70">
        <v>289</v>
      </c>
      <c r="K7" s="72" t="s">
        <v>5</v>
      </c>
      <c r="L7" s="73">
        <v>880</v>
      </c>
      <c r="O7" s="99"/>
      <c r="P7" s="99"/>
      <c r="Q7" s="99"/>
      <c r="R7" s="57"/>
      <c r="S7" s="57"/>
      <c r="T7" s="57"/>
      <c r="U7" s="57"/>
      <c r="V7" s="99"/>
    </row>
    <row r="8" spans="5:22" ht="20.100000000000001" customHeight="1" x14ac:dyDescent="0.25">
      <c r="E8" s="74">
        <v>4</v>
      </c>
      <c r="F8" s="72" t="s">
        <v>59</v>
      </c>
      <c r="G8" s="50">
        <f>SUM(H3-H8)</f>
        <v>76137</v>
      </c>
      <c r="H8" s="70">
        <f t="shared" ref="H8:H12" si="0">SUM(I8+J8)</f>
        <v>967</v>
      </c>
      <c r="I8" s="71">
        <v>0</v>
      </c>
      <c r="J8" s="70">
        <v>967</v>
      </c>
      <c r="K8" s="72" t="s">
        <v>5</v>
      </c>
      <c r="L8" s="73">
        <v>844</v>
      </c>
      <c r="O8" s="99"/>
      <c r="P8" s="99"/>
      <c r="Q8" s="99"/>
      <c r="R8" s="57"/>
      <c r="S8" s="57"/>
      <c r="T8" s="57"/>
      <c r="U8" s="57"/>
      <c r="V8" s="99"/>
    </row>
    <row r="9" spans="5:22" ht="20.100000000000001" customHeight="1" x14ac:dyDescent="0.25">
      <c r="E9" s="74">
        <v>5</v>
      </c>
      <c r="F9" s="72" t="s">
        <v>53</v>
      </c>
      <c r="G9" s="50">
        <f>SUM(H3-H9)</f>
        <v>76663</v>
      </c>
      <c r="H9" s="70">
        <f t="shared" si="0"/>
        <v>441</v>
      </c>
      <c r="I9" s="71">
        <v>0</v>
      </c>
      <c r="J9" s="70">
        <v>441</v>
      </c>
      <c r="K9" s="72" t="s">
        <v>5</v>
      </c>
      <c r="L9" s="73">
        <v>803</v>
      </c>
      <c r="O9" s="99"/>
      <c r="P9" s="99"/>
      <c r="Q9" s="99"/>
      <c r="R9" s="57"/>
      <c r="S9" s="57"/>
      <c r="T9" s="57"/>
      <c r="U9" s="57"/>
      <c r="V9" s="99"/>
    </row>
    <row r="10" spans="5:22" ht="20.100000000000001" customHeight="1" x14ac:dyDescent="0.25">
      <c r="E10" s="74">
        <v>6</v>
      </c>
      <c r="F10" s="72" t="s">
        <v>54</v>
      </c>
      <c r="G10" s="50">
        <f>SUM(H3-H10)</f>
        <v>77104</v>
      </c>
      <c r="H10" s="70">
        <f t="shared" si="0"/>
        <v>0</v>
      </c>
      <c r="I10" s="71">
        <v>0</v>
      </c>
      <c r="J10" s="70">
        <v>0</v>
      </c>
      <c r="K10" s="72" t="s">
        <v>5</v>
      </c>
      <c r="L10" s="73">
        <v>787</v>
      </c>
      <c r="O10" s="99"/>
      <c r="P10" s="99"/>
      <c r="Q10" s="99"/>
      <c r="R10" s="57"/>
      <c r="S10" s="57"/>
      <c r="T10" s="57"/>
      <c r="U10" s="57"/>
      <c r="V10" s="99"/>
    </row>
    <row r="11" spans="5:22" ht="20.100000000000001" customHeight="1" x14ac:dyDescent="0.25">
      <c r="E11" s="74">
        <v>7</v>
      </c>
      <c r="F11" s="72" t="s">
        <v>55</v>
      </c>
      <c r="G11" s="50">
        <f>SUM(H3-H11)</f>
        <v>76531</v>
      </c>
      <c r="H11" s="70">
        <f t="shared" si="0"/>
        <v>573</v>
      </c>
      <c r="I11" s="71">
        <v>0</v>
      </c>
      <c r="J11" s="70">
        <v>573</v>
      </c>
      <c r="K11" s="72" t="s">
        <v>5</v>
      </c>
      <c r="L11" s="73">
        <v>597</v>
      </c>
      <c r="O11" s="99"/>
      <c r="P11" s="99"/>
      <c r="Q11" s="99"/>
      <c r="R11" s="57"/>
      <c r="S11" s="57"/>
      <c r="T11" s="57"/>
      <c r="U11" s="57"/>
      <c r="V11" s="99"/>
    </row>
    <row r="12" spans="5:22" ht="20.100000000000001" customHeight="1" x14ac:dyDescent="0.25">
      <c r="E12" s="74">
        <v>8</v>
      </c>
      <c r="F12" s="72" t="s">
        <v>60</v>
      </c>
      <c r="G12" s="50">
        <f>SUM(H3-H12)</f>
        <v>76105</v>
      </c>
      <c r="H12" s="70">
        <f t="shared" si="0"/>
        <v>999</v>
      </c>
      <c r="I12" s="71">
        <v>0</v>
      </c>
      <c r="J12" s="70">
        <v>999</v>
      </c>
      <c r="K12" s="72" t="s">
        <v>5</v>
      </c>
      <c r="L12" s="73">
        <v>278</v>
      </c>
      <c r="O12" s="99"/>
      <c r="P12" s="99"/>
      <c r="Q12" s="99"/>
      <c r="R12" s="57"/>
      <c r="S12" s="57"/>
      <c r="T12" s="57"/>
      <c r="U12" s="57"/>
      <c r="V12" s="99"/>
    </row>
    <row r="13" spans="5:22" ht="20.100000000000001" customHeight="1" x14ac:dyDescent="0.25">
      <c r="E13" s="74">
        <v>9</v>
      </c>
      <c r="F13" s="72"/>
      <c r="G13" s="50"/>
      <c r="H13" s="70"/>
      <c r="I13" s="71"/>
      <c r="J13" s="70"/>
      <c r="K13" s="72"/>
      <c r="L13" s="73"/>
      <c r="O13" s="99"/>
      <c r="P13" s="99"/>
      <c r="Q13" s="99"/>
      <c r="R13" s="57"/>
      <c r="S13" s="57"/>
      <c r="T13" s="57"/>
      <c r="U13" s="57"/>
      <c r="V13" s="99"/>
    </row>
    <row r="14" spans="5:22" ht="20.100000000000001" customHeight="1" x14ac:dyDescent="0.25">
      <c r="E14" s="74">
        <v>10</v>
      </c>
      <c r="F14" s="72"/>
      <c r="G14" s="50"/>
      <c r="H14" s="70"/>
      <c r="I14" s="71"/>
      <c r="J14" s="70"/>
      <c r="K14" s="72"/>
      <c r="L14" s="73"/>
      <c r="O14" s="99"/>
      <c r="P14" s="99"/>
      <c r="Q14" s="99"/>
      <c r="R14" s="57"/>
      <c r="S14" s="57"/>
      <c r="T14" s="57"/>
      <c r="U14" s="57"/>
      <c r="V14" s="99"/>
    </row>
    <row r="15" spans="5:22" ht="20.100000000000001" customHeight="1" x14ac:dyDescent="0.25">
      <c r="E15" s="75">
        <v>11</v>
      </c>
      <c r="F15" s="99"/>
      <c r="G15" s="50"/>
      <c r="H15" s="70"/>
      <c r="I15" s="71"/>
      <c r="J15" s="70"/>
      <c r="K15" s="72"/>
      <c r="L15" s="73"/>
      <c r="O15" s="99"/>
      <c r="P15" s="99"/>
      <c r="Q15" s="99"/>
      <c r="R15" s="57"/>
      <c r="S15" s="57"/>
      <c r="T15" s="57"/>
      <c r="U15" s="57"/>
      <c r="V15" s="99"/>
    </row>
    <row r="16" spans="5:22" ht="20.100000000000001" customHeight="1" x14ac:dyDescent="0.25">
      <c r="E16" s="74">
        <v>12</v>
      </c>
      <c r="F16" s="72"/>
      <c r="G16" s="50"/>
      <c r="H16" s="70"/>
      <c r="I16" s="71"/>
      <c r="J16" s="70"/>
      <c r="K16" s="72"/>
      <c r="L16" s="73"/>
      <c r="O16" s="99"/>
      <c r="P16" s="99"/>
      <c r="Q16" s="99"/>
      <c r="R16" s="143"/>
      <c r="S16" s="143"/>
      <c r="T16" s="143"/>
      <c r="U16" s="57"/>
      <c r="V16" s="99"/>
    </row>
    <row r="17" spans="1:25" ht="20.100000000000001" customHeight="1" thickBot="1" x14ac:dyDescent="0.3">
      <c r="E17" s="74">
        <v>13</v>
      </c>
      <c r="F17" s="72"/>
      <c r="G17" s="50"/>
      <c r="H17" s="76"/>
      <c r="I17" s="77"/>
      <c r="J17" s="76"/>
      <c r="K17" s="72"/>
      <c r="L17" s="73"/>
      <c r="O17" s="99"/>
      <c r="P17" s="99"/>
      <c r="Q17" s="99"/>
      <c r="R17" s="138"/>
      <c r="S17" s="138"/>
      <c r="T17" s="104"/>
      <c r="U17" s="57"/>
      <c r="V17" s="99"/>
    </row>
    <row r="18" spans="1:25" ht="20.100000000000001" customHeight="1" x14ac:dyDescent="0.25">
      <c r="E18" s="79"/>
      <c r="F18" s="80"/>
      <c r="G18" s="81"/>
      <c r="H18" s="144" t="s">
        <v>69</v>
      </c>
      <c r="I18" s="145"/>
      <c r="J18" s="146"/>
      <c r="K18" s="81"/>
      <c r="L18" s="82"/>
      <c r="O18" s="99"/>
      <c r="P18" s="99"/>
      <c r="Q18" s="99"/>
      <c r="R18" s="143"/>
      <c r="S18" s="143"/>
      <c r="T18" s="99"/>
      <c r="U18" s="57"/>
      <c r="V18" s="99"/>
    </row>
    <row r="19" spans="1:25" ht="20.100000000000001" customHeight="1" thickBot="1" x14ac:dyDescent="0.3">
      <c r="E19" s="103"/>
      <c r="F19" s="84"/>
      <c r="G19" s="85"/>
      <c r="H19" s="147" t="s">
        <v>63</v>
      </c>
      <c r="I19" s="148"/>
      <c r="J19" s="149"/>
      <c r="K19" s="85"/>
      <c r="L19" s="86"/>
      <c r="O19" s="99"/>
      <c r="P19" s="99"/>
      <c r="Q19" s="99"/>
      <c r="R19" s="143"/>
      <c r="S19" s="143"/>
      <c r="T19" s="143"/>
      <c r="U19" s="57"/>
      <c r="V19" s="99"/>
    </row>
    <row r="20" spans="1:25" ht="20.100000000000001" customHeight="1" x14ac:dyDescent="0.25">
      <c r="H20" s="150" t="s">
        <v>64</v>
      </c>
      <c r="I20" s="151"/>
      <c r="J20" s="152"/>
      <c r="M20" s="51"/>
      <c r="N20" s="51"/>
      <c r="O20" s="51"/>
      <c r="P20" s="51"/>
      <c r="Q20" s="72"/>
      <c r="R20" s="104"/>
      <c r="S20" s="104"/>
      <c r="T20" s="56"/>
      <c r="U20" s="57"/>
      <c r="V20" s="57"/>
      <c r="W20" s="57"/>
      <c r="X20" s="57"/>
      <c r="Y20" s="99"/>
    </row>
    <row r="21" spans="1:25" ht="20.100000000000001" customHeight="1" thickBot="1" x14ac:dyDescent="0.3">
      <c r="H21" s="153" t="s">
        <v>65</v>
      </c>
      <c r="I21" s="154"/>
      <c r="J21" s="155"/>
      <c r="O21" s="143"/>
      <c r="P21" s="143"/>
      <c r="Q21" s="143"/>
      <c r="R21" s="143"/>
      <c r="S21" s="143"/>
      <c r="T21" s="99"/>
      <c r="U21" s="99"/>
      <c r="V21" s="99"/>
      <c r="W21" s="57"/>
      <c r="X21" s="57"/>
      <c r="Y21" s="99"/>
    </row>
    <row r="22" spans="1:25" ht="20.100000000000001" customHeight="1" thickBot="1" x14ac:dyDescent="0.3">
      <c r="A22" s="156" t="s">
        <v>0</v>
      </c>
      <c r="B22" s="157"/>
      <c r="C22" s="66">
        <v>50000</v>
      </c>
      <c r="D22" s="66" t="s">
        <v>3</v>
      </c>
      <c r="E22" s="66" t="s">
        <v>2</v>
      </c>
      <c r="F22" s="66" t="s">
        <v>1</v>
      </c>
      <c r="G22" s="66" t="s">
        <v>4</v>
      </c>
      <c r="H22" s="67" t="s">
        <v>7</v>
      </c>
      <c r="I22" s="87"/>
      <c r="J22" s="158" t="s">
        <v>0</v>
      </c>
      <c r="K22" s="157"/>
      <c r="L22" s="88">
        <v>50000</v>
      </c>
      <c r="M22" s="66" t="s">
        <v>3</v>
      </c>
      <c r="N22" s="66" t="s">
        <v>2</v>
      </c>
      <c r="O22" s="66" t="s">
        <v>1</v>
      </c>
      <c r="P22" s="66" t="s">
        <v>4</v>
      </c>
      <c r="Q22" s="101" t="s">
        <v>7</v>
      </c>
      <c r="R22" s="89"/>
      <c r="S22" s="99"/>
      <c r="T22" s="99"/>
      <c r="U22" s="99"/>
      <c r="V22" s="99"/>
      <c r="W22" s="99"/>
      <c r="X22" s="99"/>
      <c r="Y22" s="99"/>
    </row>
    <row r="23" spans="1:25" ht="20.100000000000001" customHeight="1" x14ac:dyDescent="0.25">
      <c r="A23" s="90" t="s">
        <v>9</v>
      </c>
      <c r="B23" s="51" t="s">
        <v>8</v>
      </c>
      <c r="C23" s="91">
        <v>50000</v>
      </c>
      <c r="D23" s="92">
        <f>SUM(C23-E23)</f>
        <v>1655</v>
      </c>
      <c r="E23" s="90">
        <f>SUM(H23+F23)</f>
        <v>48345</v>
      </c>
      <c r="F23" s="93">
        <v>639</v>
      </c>
      <c r="G23" s="51" t="s">
        <v>5</v>
      </c>
      <c r="H23" s="93">
        <v>47706</v>
      </c>
      <c r="I23" s="87"/>
      <c r="J23" s="90" t="s">
        <v>41</v>
      </c>
      <c r="K23" s="51" t="s">
        <v>42</v>
      </c>
      <c r="L23" s="91">
        <v>50000</v>
      </c>
      <c r="M23" s="92">
        <f>SUM(L23-N23)</f>
        <v>49208</v>
      </c>
      <c r="N23" s="90">
        <f>SUM(Q23+O23)</f>
        <v>792</v>
      </c>
      <c r="O23" s="93">
        <v>792</v>
      </c>
      <c r="P23" s="51" t="s">
        <v>5</v>
      </c>
      <c r="Q23" s="93">
        <v>0</v>
      </c>
      <c r="R23" s="89"/>
      <c r="S23" s="99"/>
      <c r="T23" s="99"/>
      <c r="U23" s="99"/>
      <c r="V23" s="99"/>
      <c r="W23" s="99"/>
      <c r="X23" s="99"/>
      <c r="Y23" s="99"/>
    </row>
    <row r="24" spans="1:25" ht="20.100000000000001" customHeight="1" x14ac:dyDescent="0.25">
      <c r="B24" s="51" t="s">
        <v>10</v>
      </c>
      <c r="C24" s="91">
        <v>50000</v>
      </c>
      <c r="D24" s="92">
        <f t="shared" ref="D24:D29" si="1">SUM(C24-E24)</f>
        <v>46247</v>
      </c>
      <c r="E24" s="90">
        <f t="shared" ref="E24:E29" si="2">SUM(H24+F24)</f>
        <v>3753</v>
      </c>
      <c r="F24" s="93">
        <v>3753</v>
      </c>
      <c r="G24" s="51" t="s">
        <v>5</v>
      </c>
      <c r="H24" s="93">
        <v>0</v>
      </c>
      <c r="I24" s="87"/>
      <c r="K24" s="51" t="s">
        <v>43</v>
      </c>
      <c r="L24" s="91">
        <v>50000</v>
      </c>
      <c r="M24" s="92">
        <f t="shared" ref="M24:M29" si="3">SUM(L24-N24)</f>
        <v>50000</v>
      </c>
      <c r="N24" s="90">
        <f t="shared" ref="N24:N35" si="4">SUM(Q24+O24)</f>
        <v>0</v>
      </c>
      <c r="O24" s="93">
        <v>0</v>
      </c>
      <c r="P24" s="51" t="s">
        <v>5</v>
      </c>
      <c r="Q24" s="93">
        <v>0</v>
      </c>
      <c r="R24" s="89"/>
      <c r="S24" s="99"/>
      <c r="T24" s="57"/>
      <c r="U24" s="57"/>
      <c r="V24" s="57"/>
      <c r="W24" s="57"/>
      <c r="X24" s="57"/>
      <c r="Y24" s="99"/>
    </row>
    <row r="25" spans="1:25" ht="20.100000000000001" customHeight="1" x14ac:dyDescent="0.25">
      <c r="B25" s="51" t="s">
        <v>11</v>
      </c>
      <c r="C25" s="91">
        <v>50000</v>
      </c>
      <c r="D25" s="92">
        <f t="shared" si="1"/>
        <v>49587</v>
      </c>
      <c r="E25" s="90">
        <f t="shared" si="2"/>
        <v>413</v>
      </c>
      <c r="F25" s="93">
        <v>413</v>
      </c>
      <c r="G25" s="51" t="s">
        <v>5</v>
      </c>
      <c r="H25" s="93">
        <v>0</v>
      </c>
      <c r="I25" s="87"/>
      <c r="L25" s="91">
        <v>50000</v>
      </c>
      <c r="M25" s="92">
        <f t="shared" si="3"/>
        <v>50000</v>
      </c>
      <c r="N25" s="90">
        <f t="shared" si="4"/>
        <v>0</v>
      </c>
      <c r="O25" s="93">
        <v>0</v>
      </c>
      <c r="P25" s="51" t="s">
        <v>5</v>
      </c>
      <c r="Q25" s="93">
        <v>0</v>
      </c>
      <c r="R25" s="89"/>
      <c r="S25" s="99"/>
      <c r="T25" s="57"/>
      <c r="U25" s="57"/>
      <c r="V25" s="57"/>
      <c r="W25" s="57"/>
      <c r="X25" s="57"/>
      <c r="Y25" s="99"/>
    </row>
    <row r="26" spans="1:25" ht="20.100000000000001" customHeight="1" x14ac:dyDescent="0.25">
      <c r="B26" s="51" t="s">
        <v>12</v>
      </c>
      <c r="C26" s="91">
        <v>50000</v>
      </c>
      <c r="D26" s="92">
        <f t="shared" si="1"/>
        <v>50000</v>
      </c>
      <c r="E26" s="90">
        <f t="shared" si="2"/>
        <v>0</v>
      </c>
      <c r="F26" s="93">
        <v>0</v>
      </c>
      <c r="G26" s="51" t="s">
        <v>5</v>
      </c>
      <c r="H26" s="93">
        <v>0</v>
      </c>
      <c r="I26" s="87"/>
      <c r="L26" s="91">
        <v>50000</v>
      </c>
      <c r="M26" s="92">
        <f t="shared" si="3"/>
        <v>50000</v>
      </c>
      <c r="N26" s="90">
        <f t="shared" si="4"/>
        <v>0</v>
      </c>
      <c r="O26" s="93">
        <v>0</v>
      </c>
      <c r="P26" s="51" t="s">
        <v>5</v>
      </c>
      <c r="Q26" s="93">
        <v>0</v>
      </c>
      <c r="R26" s="89"/>
      <c r="S26" s="99"/>
      <c r="T26" s="57"/>
      <c r="U26" s="57"/>
      <c r="V26" s="57"/>
      <c r="W26" s="57"/>
      <c r="X26" s="57"/>
      <c r="Y26" s="99"/>
    </row>
    <row r="27" spans="1:25" ht="20.100000000000001" customHeight="1" x14ac:dyDescent="0.25">
      <c r="B27" s="51" t="s">
        <v>13</v>
      </c>
      <c r="C27" s="91">
        <v>50000</v>
      </c>
      <c r="D27" s="92">
        <f t="shared" si="1"/>
        <v>50000</v>
      </c>
      <c r="E27" s="90">
        <f t="shared" si="2"/>
        <v>0</v>
      </c>
      <c r="F27" s="93">
        <v>0</v>
      </c>
      <c r="G27" s="51" t="s">
        <v>5</v>
      </c>
      <c r="H27" s="93">
        <v>0</v>
      </c>
      <c r="I27" s="87"/>
      <c r="L27" s="91">
        <v>50000</v>
      </c>
      <c r="M27" s="92">
        <f t="shared" si="3"/>
        <v>50000</v>
      </c>
      <c r="N27" s="90">
        <f t="shared" si="4"/>
        <v>0</v>
      </c>
      <c r="O27" s="93">
        <v>0</v>
      </c>
      <c r="P27" s="51" t="s">
        <v>5</v>
      </c>
      <c r="Q27" s="93">
        <v>0</v>
      </c>
      <c r="R27" s="89"/>
      <c r="S27" s="99"/>
      <c r="T27" s="57"/>
      <c r="U27" s="57"/>
      <c r="V27" s="57"/>
      <c r="W27" s="57"/>
      <c r="X27" s="57"/>
      <c r="Y27" s="99"/>
    </row>
    <row r="28" spans="1:25" ht="20.100000000000001" customHeight="1" x14ac:dyDescent="0.25">
      <c r="C28" s="91">
        <v>50000</v>
      </c>
      <c r="D28" s="92">
        <f t="shared" si="1"/>
        <v>50000</v>
      </c>
      <c r="E28" s="90">
        <f t="shared" si="2"/>
        <v>0</v>
      </c>
      <c r="F28" s="93">
        <v>0</v>
      </c>
      <c r="G28" s="51" t="s">
        <v>5</v>
      </c>
      <c r="H28" s="93">
        <v>0</v>
      </c>
      <c r="I28" s="87"/>
      <c r="L28" s="91">
        <v>50000</v>
      </c>
      <c r="M28" s="92">
        <f t="shared" si="3"/>
        <v>50000</v>
      </c>
      <c r="N28" s="90">
        <f t="shared" si="4"/>
        <v>0</v>
      </c>
      <c r="O28" s="93">
        <v>0</v>
      </c>
      <c r="P28" s="51" t="s">
        <v>5</v>
      </c>
      <c r="Q28" s="93">
        <v>0</v>
      </c>
      <c r="R28" s="89"/>
      <c r="S28" s="99"/>
      <c r="T28" s="57"/>
      <c r="U28" s="57"/>
      <c r="V28" s="57"/>
      <c r="W28" s="57"/>
      <c r="X28" s="57"/>
      <c r="Y28" s="99"/>
    </row>
    <row r="29" spans="1:25" ht="20.100000000000001" customHeight="1" x14ac:dyDescent="0.25">
      <c r="C29" s="91">
        <v>50000</v>
      </c>
      <c r="D29" s="92">
        <f t="shared" si="1"/>
        <v>50000</v>
      </c>
      <c r="E29" s="90">
        <f t="shared" si="2"/>
        <v>0</v>
      </c>
      <c r="F29" s="93">
        <v>0</v>
      </c>
      <c r="G29" s="51" t="s">
        <v>5</v>
      </c>
      <c r="H29" s="93">
        <v>0</v>
      </c>
      <c r="I29" s="87"/>
      <c r="L29" s="91">
        <v>50000</v>
      </c>
      <c r="M29" s="92">
        <f t="shared" si="3"/>
        <v>50000</v>
      </c>
      <c r="N29" s="90">
        <f t="shared" si="4"/>
        <v>0</v>
      </c>
      <c r="O29" s="93">
        <v>0</v>
      </c>
      <c r="P29" s="51" t="s">
        <v>5</v>
      </c>
      <c r="Q29" s="93">
        <v>0</v>
      </c>
      <c r="R29" s="89"/>
      <c r="S29" s="99"/>
      <c r="T29" s="57"/>
      <c r="U29" s="57"/>
      <c r="V29" s="57"/>
      <c r="W29" s="57"/>
      <c r="X29" s="57"/>
      <c r="Y29" s="99"/>
    </row>
    <row r="30" spans="1:25" ht="20.100000000000001" customHeight="1" x14ac:dyDescent="0.25">
      <c r="A30" s="159"/>
      <c r="B30" s="159"/>
      <c r="C30" s="159"/>
      <c r="D30" s="159"/>
      <c r="E30" s="159"/>
      <c r="F30" s="159"/>
      <c r="G30" s="159"/>
      <c r="H30" s="159"/>
      <c r="I30" s="87"/>
      <c r="J30" s="100"/>
      <c r="K30" s="100"/>
      <c r="L30" s="100"/>
      <c r="M30" s="95"/>
      <c r="N30" s="95"/>
      <c r="O30" s="95"/>
      <c r="P30" s="95"/>
      <c r="Q30" s="100"/>
      <c r="R30" s="89"/>
      <c r="S30" s="99"/>
      <c r="T30" s="57"/>
      <c r="U30" s="57"/>
      <c r="V30" s="57"/>
      <c r="W30" s="57"/>
      <c r="X30" s="57"/>
      <c r="Y30" s="99"/>
    </row>
    <row r="31" spans="1:25" ht="20.100000000000001" customHeight="1" x14ac:dyDescent="0.25">
      <c r="A31" s="90" t="s">
        <v>14</v>
      </c>
      <c r="B31" s="51" t="s">
        <v>15</v>
      </c>
      <c r="C31" s="91">
        <v>50000</v>
      </c>
      <c r="D31" s="92">
        <f>SUM(C31-E31)</f>
        <v>49330</v>
      </c>
      <c r="E31" s="90">
        <f>SUM(H31+F31)</f>
        <v>670</v>
      </c>
      <c r="F31" s="93">
        <v>670</v>
      </c>
      <c r="G31" s="51" t="s">
        <v>5</v>
      </c>
      <c r="H31" s="93">
        <v>0</v>
      </c>
      <c r="I31" s="87"/>
      <c r="J31" s="90" t="s">
        <v>44</v>
      </c>
      <c r="K31" s="51" t="s">
        <v>45</v>
      </c>
      <c r="L31" s="91">
        <v>50000</v>
      </c>
      <c r="M31" s="92">
        <f>SUM(L31-N31)</f>
        <v>50000</v>
      </c>
      <c r="N31" s="90">
        <f t="shared" si="4"/>
        <v>0</v>
      </c>
      <c r="O31" s="93">
        <v>0</v>
      </c>
      <c r="P31" s="51" t="s">
        <v>5</v>
      </c>
      <c r="Q31" s="93">
        <v>0</v>
      </c>
      <c r="R31" s="89"/>
      <c r="S31" s="99"/>
      <c r="T31" s="57"/>
      <c r="U31" s="57"/>
      <c r="V31" s="57"/>
      <c r="W31" s="57"/>
      <c r="X31" s="57"/>
      <c r="Y31" s="99"/>
    </row>
    <row r="32" spans="1:25" ht="20.100000000000001" customHeight="1" x14ac:dyDescent="0.25">
      <c r="B32" s="51" t="s">
        <v>16</v>
      </c>
      <c r="C32" s="91">
        <v>50000</v>
      </c>
      <c r="D32" s="92">
        <f t="shared" ref="D32:D36" si="5">SUM(C32-E32)</f>
        <v>49601</v>
      </c>
      <c r="E32" s="90">
        <f t="shared" ref="E32:E36" si="6">SUM(H32+F32)</f>
        <v>399</v>
      </c>
      <c r="F32" s="93">
        <v>399</v>
      </c>
      <c r="G32" s="51" t="s">
        <v>5</v>
      </c>
      <c r="H32" s="93">
        <v>0</v>
      </c>
      <c r="I32" s="87"/>
      <c r="L32" s="91">
        <v>50000</v>
      </c>
      <c r="M32" s="92">
        <f t="shared" ref="M32:M36" si="7">SUM(L32-N32)</f>
        <v>50000</v>
      </c>
      <c r="N32" s="90">
        <f t="shared" si="4"/>
        <v>0</v>
      </c>
      <c r="O32" s="93">
        <v>0</v>
      </c>
      <c r="P32" s="51" t="s">
        <v>5</v>
      </c>
      <c r="Q32" s="93">
        <v>0</v>
      </c>
      <c r="R32" s="89"/>
      <c r="S32" s="99"/>
      <c r="T32" s="57"/>
      <c r="U32" s="57"/>
      <c r="V32" s="57"/>
      <c r="W32" s="57"/>
      <c r="X32" s="57"/>
      <c r="Y32" s="99"/>
    </row>
    <row r="33" spans="1:25" ht="20.100000000000001" customHeight="1" x14ac:dyDescent="0.25">
      <c r="B33" s="51" t="s">
        <v>17</v>
      </c>
      <c r="C33" s="91">
        <v>50000</v>
      </c>
      <c r="D33" s="92">
        <f t="shared" si="5"/>
        <v>49487</v>
      </c>
      <c r="E33" s="90">
        <f t="shared" si="6"/>
        <v>513</v>
      </c>
      <c r="F33" s="93">
        <v>513</v>
      </c>
      <c r="G33" s="51" t="s">
        <v>5</v>
      </c>
      <c r="H33" s="93">
        <v>0</v>
      </c>
      <c r="I33" s="87"/>
      <c r="L33" s="91">
        <v>50000</v>
      </c>
      <c r="M33" s="92">
        <f t="shared" si="7"/>
        <v>50000</v>
      </c>
      <c r="N33" s="90">
        <f t="shared" si="4"/>
        <v>0</v>
      </c>
      <c r="O33" s="93">
        <v>0</v>
      </c>
      <c r="P33" s="51" t="s">
        <v>5</v>
      </c>
      <c r="Q33" s="93">
        <v>0</v>
      </c>
      <c r="R33" s="89"/>
      <c r="S33" s="99"/>
      <c r="T33" s="57"/>
      <c r="U33" s="57"/>
      <c r="V33" s="57"/>
      <c r="W33" s="57"/>
      <c r="X33" s="57"/>
      <c r="Y33" s="99"/>
    </row>
    <row r="34" spans="1:25" ht="20.100000000000001" customHeight="1" x14ac:dyDescent="0.25">
      <c r="B34" s="51" t="s">
        <v>18</v>
      </c>
      <c r="C34" s="91">
        <v>50000</v>
      </c>
      <c r="D34" s="92">
        <f t="shared" si="5"/>
        <v>49269</v>
      </c>
      <c r="E34" s="90">
        <f t="shared" si="6"/>
        <v>731</v>
      </c>
      <c r="F34" s="93">
        <v>731</v>
      </c>
      <c r="G34" s="51" t="s">
        <v>5</v>
      </c>
      <c r="H34" s="93">
        <v>0</v>
      </c>
      <c r="I34" s="87"/>
      <c r="L34" s="91">
        <v>50000</v>
      </c>
      <c r="M34" s="92">
        <f t="shared" si="7"/>
        <v>50000</v>
      </c>
      <c r="N34" s="90">
        <f t="shared" si="4"/>
        <v>0</v>
      </c>
      <c r="O34" s="93">
        <v>0</v>
      </c>
      <c r="P34" s="51" t="s">
        <v>5</v>
      </c>
      <c r="Q34" s="93">
        <v>0</v>
      </c>
      <c r="R34" s="89"/>
      <c r="S34" s="99"/>
      <c r="T34" s="57"/>
      <c r="U34" s="57"/>
      <c r="V34" s="57"/>
      <c r="W34" s="57"/>
      <c r="X34" s="57"/>
      <c r="Y34" s="99"/>
    </row>
    <row r="35" spans="1:25" ht="20.100000000000001" customHeight="1" x14ac:dyDescent="0.25">
      <c r="B35" s="51" t="s">
        <v>24</v>
      </c>
      <c r="C35" s="91">
        <v>50000</v>
      </c>
      <c r="D35" s="92">
        <f t="shared" si="5"/>
        <v>50000</v>
      </c>
      <c r="E35" s="90">
        <f t="shared" si="6"/>
        <v>0</v>
      </c>
      <c r="F35" s="93">
        <v>0</v>
      </c>
      <c r="G35" s="51" t="s">
        <v>5</v>
      </c>
      <c r="H35" s="93">
        <v>0</v>
      </c>
      <c r="I35" s="87"/>
      <c r="L35" s="91">
        <v>50000</v>
      </c>
      <c r="M35" s="92">
        <f t="shared" si="7"/>
        <v>50000</v>
      </c>
      <c r="N35" s="90">
        <f t="shared" si="4"/>
        <v>0</v>
      </c>
      <c r="O35" s="93">
        <v>0</v>
      </c>
      <c r="P35" s="51" t="s">
        <v>5</v>
      </c>
      <c r="Q35" s="93">
        <v>0</v>
      </c>
      <c r="R35" s="89"/>
      <c r="S35" s="99"/>
      <c r="T35" s="57"/>
      <c r="U35" s="57"/>
      <c r="V35" s="57"/>
      <c r="W35" s="57"/>
      <c r="X35" s="57"/>
      <c r="Y35" s="99"/>
    </row>
    <row r="36" spans="1:25" ht="20.100000000000001" customHeight="1" x14ac:dyDescent="0.25">
      <c r="C36" s="91">
        <v>50000</v>
      </c>
      <c r="D36" s="92">
        <f t="shared" si="5"/>
        <v>50000</v>
      </c>
      <c r="E36" s="90">
        <f t="shared" si="6"/>
        <v>0</v>
      </c>
      <c r="F36" s="93">
        <v>0</v>
      </c>
      <c r="G36" s="51" t="s">
        <v>5</v>
      </c>
      <c r="H36" s="93">
        <v>0</v>
      </c>
      <c r="I36" s="87"/>
      <c r="L36" s="91">
        <v>50000</v>
      </c>
      <c r="M36" s="92">
        <f t="shared" si="7"/>
        <v>50000</v>
      </c>
      <c r="N36" s="90">
        <v>0</v>
      </c>
      <c r="O36" s="93">
        <v>0</v>
      </c>
      <c r="P36" s="51" t="s">
        <v>5</v>
      </c>
      <c r="Q36" s="93">
        <v>0</v>
      </c>
      <c r="R36" s="89"/>
      <c r="S36" s="99"/>
      <c r="T36" s="57"/>
      <c r="U36" s="57"/>
      <c r="V36" s="57"/>
      <c r="W36" s="57"/>
      <c r="X36" s="57"/>
      <c r="Y36" s="99"/>
    </row>
    <row r="37" spans="1:25" ht="20.100000000000001" customHeight="1" x14ac:dyDescent="0.25">
      <c r="A37" s="100"/>
      <c r="B37" s="100"/>
      <c r="C37" s="100"/>
      <c r="D37" s="100"/>
      <c r="E37" s="100"/>
      <c r="F37" s="100"/>
      <c r="G37" s="100" t="s">
        <v>6</v>
      </c>
      <c r="H37" s="100"/>
      <c r="I37" s="87"/>
      <c r="J37" s="159"/>
      <c r="K37" s="159"/>
      <c r="L37" s="159"/>
      <c r="M37" s="159"/>
      <c r="N37" s="159"/>
      <c r="O37" s="159"/>
      <c r="P37" s="159"/>
      <c r="Q37" s="159"/>
      <c r="R37" s="89"/>
      <c r="S37" s="99"/>
      <c r="T37" s="57"/>
      <c r="U37" s="57"/>
      <c r="V37" s="57"/>
      <c r="W37" s="57"/>
      <c r="X37" s="57"/>
      <c r="Y37" s="99"/>
    </row>
    <row r="38" spans="1:25" ht="20.100000000000001" customHeight="1" x14ac:dyDescent="0.25">
      <c r="A38" s="90" t="s">
        <v>19</v>
      </c>
      <c r="B38" s="51" t="s">
        <v>20</v>
      </c>
      <c r="C38" s="91">
        <v>50000</v>
      </c>
      <c r="D38" s="92">
        <f>SUM(C38-E38)</f>
        <v>48886</v>
      </c>
      <c r="E38" s="90">
        <f>SUM(H38+F38)</f>
        <v>1114</v>
      </c>
      <c r="F38" s="93">
        <v>1114</v>
      </c>
      <c r="G38" s="51" t="s">
        <v>5</v>
      </c>
      <c r="H38" s="93">
        <v>0</v>
      </c>
      <c r="I38" s="87"/>
      <c r="J38" s="90" t="s">
        <v>46</v>
      </c>
      <c r="K38" s="51" t="s">
        <v>47</v>
      </c>
      <c r="L38" s="91">
        <v>50000</v>
      </c>
      <c r="M38" s="92">
        <f t="shared" ref="M38:M46" si="8">SUM(L38-N38)</f>
        <v>49168</v>
      </c>
      <c r="N38" s="90">
        <f>SUM(Q38+O38)</f>
        <v>832</v>
      </c>
      <c r="O38" s="93">
        <v>832</v>
      </c>
      <c r="P38" s="51" t="s">
        <v>5</v>
      </c>
      <c r="Q38" s="93">
        <v>0</v>
      </c>
      <c r="R38" s="89"/>
      <c r="S38" s="99"/>
      <c r="T38" s="57"/>
      <c r="U38" s="143"/>
      <c r="V38" s="143"/>
      <c r="W38" s="143"/>
      <c r="X38" s="57"/>
      <c r="Y38" s="99"/>
    </row>
    <row r="39" spans="1:25" ht="20.100000000000001" customHeight="1" x14ac:dyDescent="0.25">
      <c r="B39" s="51" t="s">
        <v>21</v>
      </c>
      <c r="C39" s="91">
        <v>50000</v>
      </c>
      <c r="D39" s="92">
        <f t="shared" ref="D39:D46" si="9">SUM(C39-E39)</f>
        <v>50000</v>
      </c>
      <c r="E39" s="90">
        <f t="shared" ref="E39:E45" si="10">SUM(H39+F39)</f>
        <v>0</v>
      </c>
      <c r="F39" s="93">
        <v>0</v>
      </c>
      <c r="G39" s="51" t="s">
        <v>5</v>
      </c>
      <c r="H39" s="93">
        <v>0</v>
      </c>
      <c r="I39" s="87"/>
      <c r="K39" s="51" t="s">
        <v>48</v>
      </c>
      <c r="L39" s="91">
        <v>50000</v>
      </c>
      <c r="M39" s="92">
        <f t="shared" si="8"/>
        <v>50000</v>
      </c>
      <c r="N39" s="90">
        <v>0</v>
      </c>
      <c r="O39" s="93">
        <v>0</v>
      </c>
      <c r="P39" s="51" t="s">
        <v>5</v>
      </c>
      <c r="Q39" s="93">
        <v>0</v>
      </c>
      <c r="R39" s="89"/>
      <c r="S39" s="99"/>
      <c r="T39" s="57"/>
      <c r="U39" s="138"/>
      <c r="V39" s="138"/>
      <c r="W39" s="104"/>
      <c r="X39" s="57"/>
      <c r="Y39" s="99"/>
    </row>
    <row r="40" spans="1:25" ht="20.100000000000001" customHeight="1" x14ac:dyDescent="0.25">
      <c r="B40" s="51" t="s">
        <v>22</v>
      </c>
      <c r="C40" s="91">
        <v>50000</v>
      </c>
      <c r="D40" s="92">
        <f t="shared" si="9"/>
        <v>50000</v>
      </c>
      <c r="E40" s="90">
        <f t="shared" si="10"/>
        <v>0</v>
      </c>
      <c r="F40" s="93">
        <v>0</v>
      </c>
      <c r="G40" s="51" t="s">
        <v>5</v>
      </c>
      <c r="H40" s="93">
        <v>0</v>
      </c>
      <c r="I40" s="87"/>
      <c r="L40" s="91">
        <v>50000</v>
      </c>
      <c r="M40" s="92">
        <f t="shared" si="8"/>
        <v>50000</v>
      </c>
      <c r="N40" s="90">
        <v>0</v>
      </c>
      <c r="O40" s="93">
        <v>0</v>
      </c>
      <c r="P40" s="51" t="s">
        <v>5</v>
      </c>
      <c r="Q40" s="93">
        <v>0</v>
      </c>
      <c r="R40" s="89"/>
      <c r="S40" s="99"/>
      <c r="T40" s="57"/>
      <c r="U40" s="143"/>
      <c r="V40" s="143"/>
      <c r="W40" s="99"/>
      <c r="X40" s="57"/>
      <c r="Y40" s="99"/>
    </row>
    <row r="41" spans="1:25" ht="20.100000000000001" customHeight="1" x14ac:dyDescent="0.25">
      <c r="B41" s="51" t="s">
        <v>23</v>
      </c>
      <c r="C41" s="91">
        <v>50000</v>
      </c>
      <c r="D41" s="92">
        <f t="shared" si="9"/>
        <v>49124</v>
      </c>
      <c r="E41" s="90">
        <f t="shared" si="10"/>
        <v>876</v>
      </c>
      <c r="F41" s="93">
        <v>876</v>
      </c>
      <c r="G41" s="51" t="s">
        <v>5</v>
      </c>
      <c r="H41" s="93">
        <v>0</v>
      </c>
      <c r="I41" s="87"/>
      <c r="L41" s="91">
        <v>50000</v>
      </c>
      <c r="M41" s="92">
        <f t="shared" si="8"/>
        <v>50000</v>
      </c>
      <c r="N41" s="90">
        <v>0</v>
      </c>
      <c r="O41" s="93">
        <v>0</v>
      </c>
      <c r="P41" s="51" t="s">
        <v>5</v>
      </c>
      <c r="Q41" s="93">
        <v>0</v>
      </c>
      <c r="R41" s="89"/>
      <c r="S41" s="99"/>
      <c r="T41" s="57"/>
      <c r="U41" s="143"/>
      <c r="V41" s="143"/>
      <c r="W41" s="143"/>
      <c r="X41" s="57"/>
      <c r="Y41" s="99"/>
    </row>
    <row r="42" spans="1:25" ht="20.100000000000001" customHeight="1" x14ac:dyDescent="0.25">
      <c r="B42" s="51" t="s">
        <v>25</v>
      </c>
      <c r="C42" s="91">
        <v>50000</v>
      </c>
      <c r="D42" s="92">
        <f t="shared" si="9"/>
        <v>49327</v>
      </c>
      <c r="E42" s="90">
        <f t="shared" si="10"/>
        <v>673</v>
      </c>
      <c r="F42" s="93">
        <v>673</v>
      </c>
      <c r="G42" s="51" t="s">
        <v>5</v>
      </c>
      <c r="H42" s="93">
        <v>0</v>
      </c>
      <c r="I42" s="87"/>
      <c r="J42" s="96"/>
      <c r="L42" s="91">
        <v>50000</v>
      </c>
      <c r="M42" s="92">
        <f t="shared" si="8"/>
        <v>50000</v>
      </c>
      <c r="N42" s="90">
        <v>0</v>
      </c>
      <c r="O42" s="93">
        <v>0</v>
      </c>
      <c r="P42" s="51" t="s">
        <v>5</v>
      </c>
      <c r="Q42" s="93">
        <v>0</v>
      </c>
      <c r="R42" s="97"/>
    </row>
    <row r="43" spans="1:25" ht="20.100000000000001" customHeight="1" x14ac:dyDescent="0.25">
      <c r="B43" s="51" t="s">
        <v>26</v>
      </c>
      <c r="C43" s="91">
        <v>50000</v>
      </c>
      <c r="D43" s="92">
        <f t="shared" si="9"/>
        <v>49507</v>
      </c>
      <c r="E43" s="90">
        <f t="shared" si="10"/>
        <v>493</v>
      </c>
      <c r="F43" s="93">
        <v>493</v>
      </c>
      <c r="G43" s="51" t="s">
        <v>5</v>
      </c>
      <c r="H43" s="93">
        <v>0</v>
      </c>
      <c r="I43" s="87"/>
      <c r="L43" s="91">
        <v>50000</v>
      </c>
      <c r="M43" s="92">
        <f t="shared" si="8"/>
        <v>50000</v>
      </c>
      <c r="N43" s="90">
        <v>0</v>
      </c>
      <c r="O43" s="93">
        <v>0</v>
      </c>
      <c r="P43" s="51" t="s">
        <v>5</v>
      </c>
      <c r="Q43" s="93">
        <v>0</v>
      </c>
      <c r="R43" s="97"/>
      <c r="U43" s="98"/>
    </row>
    <row r="44" spans="1:25" ht="20.100000000000001" customHeight="1" x14ac:dyDescent="0.25">
      <c r="B44" s="51" t="s">
        <v>24</v>
      </c>
      <c r="C44" s="91">
        <v>50000</v>
      </c>
      <c r="D44" s="92">
        <f t="shared" si="9"/>
        <v>48969</v>
      </c>
      <c r="E44" s="90">
        <f t="shared" si="10"/>
        <v>1031</v>
      </c>
      <c r="F44" s="93">
        <v>1031</v>
      </c>
      <c r="G44" s="51" t="s">
        <v>5</v>
      </c>
      <c r="H44" s="93">
        <v>0</v>
      </c>
      <c r="I44" s="87"/>
      <c r="L44" s="91">
        <v>50000</v>
      </c>
      <c r="M44" s="92">
        <f t="shared" si="8"/>
        <v>50000</v>
      </c>
      <c r="N44" s="90">
        <v>0</v>
      </c>
      <c r="O44" s="93">
        <v>0</v>
      </c>
      <c r="P44" s="51" t="s">
        <v>5</v>
      </c>
      <c r="Q44" s="93">
        <v>0</v>
      </c>
      <c r="R44" s="97"/>
      <c r="U44" s="98"/>
    </row>
    <row r="45" spans="1:25" ht="20.100000000000001" customHeight="1" x14ac:dyDescent="0.25">
      <c r="C45" s="91">
        <v>50000</v>
      </c>
      <c r="D45" s="92">
        <f t="shared" si="9"/>
        <v>50000</v>
      </c>
      <c r="E45" s="90">
        <f t="shared" si="10"/>
        <v>0</v>
      </c>
      <c r="F45" s="93">
        <v>0</v>
      </c>
      <c r="G45" s="51" t="s">
        <v>5</v>
      </c>
      <c r="H45" s="93">
        <v>0</v>
      </c>
      <c r="I45" s="87"/>
      <c r="L45" s="91">
        <v>50000</v>
      </c>
      <c r="M45" s="92">
        <f t="shared" si="8"/>
        <v>50000</v>
      </c>
      <c r="N45" s="90">
        <v>0</v>
      </c>
      <c r="O45" s="93">
        <v>0</v>
      </c>
      <c r="P45" s="51" t="s">
        <v>5</v>
      </c>
      <c r="Q45" s="93">
        <v>0</v>
      </c>
      <c r="R45" s="97"/>
      <c r="U45" s="98"/>
    </row>
    <row r="46" spans="1:25" ht="20.100000000000001" customHeight="1" x14ac:dyDescent="0.25">
      <c r="C46" s="91">
        <v>50000</v>
      </c>
      <c r="D46" s="92">
        <f t="shared" si="9"/>
        <v>50000</v>
      </c>
      <c r="E46" s="90">
        <v>0</v>
      </c>
      <c r="F46" s="93">
        <v>0</v>
      </c>
      <c r="G46" s="51" t="s">
        <v>5</v>
      </c>
      <c r="H46" s="93">
        <v>0</v>
      </c>
      <c r="I46" s="87"/>
      <c r="L46" s="91">
        <v>50000</v>
      </c>
      <c r="M46" s="92">
        <f t="shared" si="8"/>
        <v>50000</v>
      </c>
      <c r="N46" s="90">
        <v>0</v>
      </c>
      <c r="O46" s="93">
        <v>0</v>
      </c>
      <c r="P46" s="51" t="s">
        <v>5</v>
      </c>
      <c r="Q46" s="93">
        <v>0</v>
      </c>
      <c r="R46" s="97"/>
      <c r="U46" s="98"/>
    </row>
    <row r="47" spans="1:25" ht="20.100000000000001" customHeight="1" x14ac:dyDescent="0.25">
      <c r="A47" s="159"/>
      <c r="B47" s="159"/>
      <c r="C47" s="159"/>
      <c r="D47" s="159"/>
      <c r="E47" s="159"/>
      <c r="F47" s="159"/>
      <c r="G47" s="159"/>
      <c r="H47" s="159"/>
      <c r="I47" s="87"/>
      <c r="J47" s="100"/>
      <c r="K47" s="100"/>
      <c r="L47" s="100"/>
      <c r="M47" s="95"/>
      <c r="N47" s="95"/>
      <c r="O47" s="95"/>
      <c r="P47" s="95"/>
      <c r="Q47" s="100"/>
      <c r="R47" s="97"/>
    </row>
    <row r="48" spans="1:25" ht="20.100000000000001" customHeight="1" x14ac:dyDescent="0.25">
      <c r="A48" s="90" t="s">
        <v>27</v>
      </c>
      <c r="B48" s="51" t="s">
        <v>28</v>
      </c>
      <c r="C48" s="91">
        <v>50000</v>
      </c>
      <c r="D48" s="92">
        <f>SUM(C48-E48)</f>
        <v>48904</v>
      </c>
      <c r="E48" s="90">
        <f>SUM(H48+F48)</f>
        <v>1096</v>
      </c>
      <c r="F48" s="93">
        <v>1096</v>
      </c>
      <c r="G48" s="51" t="s">
        <v>5</v>
      </c>
      <c r="H48" s="93">
        <v>0</v>
      </c>
      <c r="I48" s="87"/>
      <c r="J48" s="90" t="s">
        <v>49</v>
      </c>
      <c r="L48" s="91">
        <v>50000</v>
      </c>
      <c r="M48" s="92">
        <f>SUM(L48-N48)</f>
        <v>50000</v>
      </c>
      <c r="N48" s="90">
        <f>SUM(Q48+O48)</f>
        <v>0</v>
      </c>
      <c r="O48" s="93">
        <v>0</v>
      </c>
      <c r="P48" s="51" t="s">
        <v>5</v>
      </c>
      <c r="Q48" s="93">
        <v>0</v>
      </c>
      <c r="R48" s="97"/>
    </row>
    <row r="49" spans="1:25" ht="20.100000000000001" customHeight="1" x14ac:dyDescent="0.25">
      <c r="B49" s="51" t="s">
        <v>29</v>
      </c>
      <c r="C49" s="91">
        <v>50000</v>
      </c>
      <c r="D49" s="92">
        <f t="shared" ref="D49:D55" si="11">SUM(C49-E49)</f>
        <v>50000</v>
      </c>
      <c r="E49" s="90">
        <f t="shared" ref="E49:E55" si="12">SUM(H49+F49)</f>
        <v>0</v>
      </c>
      <c r="F49" s="93">
        <v>0</v>
      </c>
      <c r="G49" s="51" t="s">
        <v>5</v>
      </c>
      <c r="H49" s="93">
        <v>0</v>
      </c>
      <c r="I49" s="87"/>
      <c r="L49" s="91">
        <v>50000</v>
      </c>
      <c r="M49" s="92">
        <f t="shared" ref="M49:M55" si="13">SUM(L49-N49)</f>
        <v>50000</v>
      </c>
      <c r="N49" s="90">
        <f t="shared" ref="N49:N55" si="14">SUM(Q49+O49)</f>
        <v>0</v>
      </c>
      <c r="O49" s="93">
        <v>0</v>
      </c>
      <c r="P49" s="51" t="s">
        <v>5</v>
      </c>
      <c r="Q49" s="93">
        <v>0</v>
      </c>
      <c r="R49" s="97"/>
    </row>
    <row r="50" spans="1:25" ht="20.100000000000001" customHeight="1" x14ac:dyDescent="0.25">
      <c r="B50" s="51" t="s">
        <v>30</v>
      </c>
      <c r="C50" s="91">
        <v>50000</v>
      </c>
      <c r="D50" s="92">
        <f t="shared" si="11"/>
        <v>50000</v>
      </c>
      <c r="E50" s="90">
        <f t="shared" si="12"/>
        <v>0</v>
      </c>
      <c r="F50" s="93">
        <v>0</v>
      </c>
      <c r="G50" s="51" t="s">
        <v>5</v>
      </c>
      <c r="H50" s="93">
        <v>0</v>
      </c>
      <c r="I50" s="87"/>
      <c r="L50" s="91">
        <v>50000</v>
      </c>
      <c r="M50" s="92">
        <f t="shared" si="13"/>
        <v>50000</v>
      </c>
      <c r="N50" s="90">
        <f t="shared" si="14"/>
        <v>0</v>
      </c>
      <c r="O50" s="93">
        <v>0</v>
      </c>
      <c r="P50" s="51" t="s">
        <v>5</v>
      </c>
      <c r="Q50" s="93">
        <v>0</v>
      </c>
      <c r="R50" s="97"/>
    </row>
    <row r="51" spans="1:25" ht="20.100000000000001" customHeight="1" x14ac:dyDescent="0.25">
      <c r="B51" s="96" t="s">
        <v>73</v>
      </c>
      <c r="C51" s="91">
        <v>50000</v>
      </c>
      <c r="D51" s="92">
        <f t="shared" si="11"/>
        <v>49361</v>
      </c>
      <c r="E51" s="90">
        <f t="shared" si="12"/>
        <v>639</v>
      </c>
      <c r="F51" s="93">
        <v>639</v>
      </c>
      <c r="G51" s="51" t="s">
        <v>5</v>
      </c>
      <c r="H51" s="93">
        <v>0</v>
      </c>
      <c r="I51" s="87"/>
      <c r="L51" s="91">
        <v>50000</v>
      </c>
      <c r="M51" s="92">
        <f t="shared" si="13"/>
        <v>50000</v>
      </c>
      <c r="N51" s="90">
        <f t="shared" si="14"/>
        <v>0</v>
      </c>
      <c r="O51" s="93">
        <v>0</v>
      </c>
      <c r="P51" s="51" t="s">
        <v>5</v>
      </c>
      <c r="Q51" s="93">
        <v>0</v>
      </c>
      <c r="R51" s="97"/>
    </row>
    <row r="52" spans="1:25" s="98" customFormat="1" ht="20.100000000000001" customHeight="1" x14ac:dyDescent="0.25">
      <c r="A52" s="96"/>
      <c r="B52" s="51" t="s">
        <v>31</v>
      </c>
      <c r="C52" s="91">
        <v>50000</v>
      </c>
      <c r="D52" s="92">
        <f t="shared" si="11"/>
        <v>50000</v>
      </c>
      <c r="E52" s="90">
        <f t="shared" si="12"/>
        <v>0</v>
      </c>
      <c r="F52" s="93">
        <v>0</v>
      </c>
      <c r="G52" s="51" t="s">
        <v>5</v>
      </c>
      <c r="H52" s="93">
        <v>0</v>
      </c>
      <c r="I52" s="87"/>
      <c r="J52" s="96"/>
      <c r="K52" s="96"/>
      <c r="L52" s="91">
        <v>50000</v>
      </c>
      <c r="M52" s="92">
        <f t="shared" si="13"/>
        <v>50000</v>
      </c>
      <c r="N52" s="90">
        <v>0</v>
      </c>
      <c r="O52" s="93">
        <v>0</v>
      </c>
      <c r="P52" s="51" t="s">
        <v>5</v>
      </c>
      <c r="Q52" s="93">
        <v>20</v>
      </c>
      <c r="R52" s="97"/>
      <c r="S52" s="96"/>
      <c r="Y52" s="96"/>
    </row>
    <row r="53" spans="1:25" ht="20.100000000000001" customHeight="1" x14ac:dyDescent="0.25">
      <c r="B53" s="51" t="s">
        <v>32</v>
      </c>
      <c r="C53" s="91">
        <v>50000</v>
      </c>
      <c r="D53" s="92">
        <f t="shared" si="11"/>
        <v>49377</v>
      </c>
      <c r="E53" s="90">
        <f t="shared" si="12"/>
        <v>623</v>
      </c>
      <c r="F53" s="93">
        <v>623</v>
      </c>
      <c r="G53" s="51" t="s">
        <v>5</v>
      </c>
      <c r="H53" s="93">
        <v>0</v>
      </c>
      <c r="I53" s="87"/>
      <c r="J53" s="96"/>
      <c r="L53" s="91">
        <v>50000</v>
      </c>
      <c r="M53" s="92">
        <f t="shared" si="13"/>
        <v>50000</v>
      </c>
      <c r="N53" s="90">
        <f t="shared" si="14"/>
        <v>0</v>
      </c>
      <c r="O53" s="93">
        <v>0</v>
      </c>
      <c r="P53" s="51" t="s">
        <v>5</v>
      </c>
      <c r="Q53" s="93">
        <v>0</v>
      </c>
      <c r="R53" s="97"/>
    </row>
    <row r="54" spans="1:25" ht="20.100000000000001" customHeight="1" x14ac:dyDescent="0.25">
      <c r="C54" s="91">
        <v>50000</v>
      </c>
      <c r="D54" s="92">
        <f t="shared" si="11"/>
        <v>50000</v>
      </c>
      <c r="E54" s="90">
        <f t="shared" si="12"/>
        <v>0</v>
      </c>
      <c r="F54" s="93">
        <v>0</v>
      </c>
      <c r="G54" s="51" t="s">
        <v>5</v>
      </c>
      <c r="H54" s="93">
        <v>0</v>
      </c>
      <c r="I54" s="87"/>
      <c r="J54" s="96"/>
      <c r="L54" s="91">
        <v>50000</v>
      </c>
      <c r="M54" s="92">
        <f t="shared" si="13"/>
        <v>50000</v>
      </c>
      <c r="N54" s="90">
        <f t="shared" si="14"/>
        <v>0</v>
      </c>
      <c r="O54" s="93">
        <v>0</v>
      </c>
      <c r="P54" s="51" t="s">
        <v>5</v>
      </c>
      <c r="Q54" s="93">
        <v>0</v>
      </c>
      <c r="R54" s="97"/>
    </row>
    <row r="55" spans="1:25" ht="20.100000000000001" customHeight="1" x14ac:dyDescent="0.25">
      <c r="C55" s="91">
        <v>50000</v>
      </c>
      <c r="D55" s="92">
        <f t="shared" si="11"/>
        <v>50000</v>
      </c>
      <c r="E55" s="90">
        <f t="shared" si="12"/>
        <v>0</v>
      </c>
      <c r="F55" s="93">
        <v>0</v>
      </c>
      <c r="G55" s="51" t="s">
        <v>5</v>
      </c>
      <c r="H55" s="93">
        <v>0</v>
      </c>
      <c r="I55" s="87"/>
      <c r="L55" s="91">
        <v>50000</v>
      </c>
      <c r="M55" s="92">
        <f t="shared" si="13"/>
        <v>50000</v>
      </c>
      <c r="N55" s="90">
        <f t="shared" si="14"/>
        <v>0</v>
      </c>
      <c r="O55" s="93">
        <v>0</v>
      </c>
      <c r="P55" s="51" t="s">
        <v>5</v>
      </c>
      <c r="Q55" s="93">
        <v>0</v>
      </c>
      <c r="R55" s="97"/>
    </row>
    <row r="56" spans="1:25" ht="20.100000000000001" customHeight="1" x14ac:dyDescent="0.25">
      <c r="A56" s="100"/>
      <c r="B56" s="100"/>
      <c r="C56" s="100"/>
      <c r="D56" s="100"/>
      <c r="E56" s="100"/>
      <c r="F56" s="100"/>
      <c r="G56" s="100"/>
      <c r="H56" s="100"/>
      <c r="I56" s="87"/>
      <c r="J56" s="100"/>
      <c r="K56" s="100"/>
      <c r="L56" s="100"/>
      <c r="M56" s="95"/>
      <c r="N56" s="95"/>
      <c r="O56" s="95"/>
      <c r="P56" s="95"/>
      <c r="Q56" s="100"/>
      <c r="R56" s="97"/>
    </row>
    <row r="57" spans="1:25" ht="20.100000000000001" customHeight="1" x14ac:dyDescent="0.25">
      <c r="A57" s="90" t="s">
        <v>33</v>
      </c>
      <c r="B57" s="51" t="s">
        <v>34</v>
      </c>
      <c r="C57" s="91">
        <v>50000</v>
      </c>
      <c r="D57" s="92">
        <f>SUM(C57-E57)</f>
        <v>49222</v>
      </c>
      <c r="E57" s="90">
        <f>SUM(H57+F57)</f>
        <v>778</v>
      </c>
      <c r="F57" s="93">
        <v>778</v>
      </c>
      <c r="G57" s="51" t="s">
        <v>5</v>
      </c>
      <c r="H57" s="93">
        <v>0</v>
      </c>
      <c r="I57" s="87"/>
      <c r="J57" s="90" t="s">
        <v>50</v>
      </c>
      <c r="K57" s="51" t="s">
        <v>71</v>
      </c>
      <c r="L57" s="91">
        <v>50000</v>
      </c>
      <c r="M57" s="92">
        <f t="shared" ref="M57:M60" si="15">SUM(L57-N57)</f>
        <v>50000</v>
      </c>
      <c r="N57" s="90">
        <f>SUM(Q57+O57)</f>
        <v>0</v>
      </c>
      <c r="O57" s="93">
        <v>0</v>
      </c>
      <c r="P57" s="51" t="s">
        <v>5</v>
      </c>
      <c r="Q57" s="93">
        <v>0</v>
      </c>
      <c r="R57" s="97"/>
    </row>
    <row r="58" spans="1:25" ht="20.100000000000001" customHeight="1" x14ac:dyDescent="0.25">
      <c r="A58" s="96"/>
      <c r="B58" s="51" t="s">
        <v>35</v>
      </c>
      <c r="C58" s="91">
        <v>50000</v>
      </c>
      <c r="D58" s="92">
        <f t="shared" ref="D58:D60" si="16">SUM(C58-E58)</f>
        <v>48881</v>
      </c>
      <c r="E58" s="90">
        <f t="shared" ref="E58:E60" si="17">SUM(H58+F58)</f>
        <v>1119</v>
      </c>
      <c r="F58" s="93">
        <v>1119</v>
      </c>
      <c r="G58" s="51" t="s">
        <v>5</v>
      </c>
      <c r="H58" s="93">
        <v>0</v>
      </c>
      <c r="I58" s="87"/>
      <c r="J58" s="96"/>
      <c r="L58" s="91">
        <v>50000</v>
      </c>
      <c r="M58" s="92">
        <f t="shared" si="15"/>
        <v>50000</v>
      </c>
      <c r="N58" s="90">
        <v>0</v>
      </c>
      <c r="O58" s="93">
        <v>0</v>
      </c>
      <c r="P58" s="51" t="s">
        <v>5</v>
      </c>
      <c r="Q58" s="93">
        <v>0</v>
      </c>
      <c r="R58" s="97"/>
    </row>
    <row r="59" spans="1:25" ht="20.100000000000001" customHeight="1" x14ac:dyDescent="0.25">
      <c r="A59" s="96"/>
      <c r="C59" s="91">
        <v>50000</v>
      </c>
      <c r="D59" s="92">
        <f t="shared" si="16"/>
        <v>50000</v>
      </c>
      <c r="E59" s="90">
        <f t="shared" si="17"/>
        <v>0</v>
      </c>
      <c r="F59" s="93">
        <v>0</v>
      </c>
      <c r="G59" s="51" t="s">
        <v>5</v>
      </c>
      <c r="H59" s="93">
        <v>0</v>
      </c>
      <c r="I59" s="87"/>
      <c r="J59" s="96"/>
      <c r="L59" s="91">
        <v>50000</v>
      </c>
      <c r="M59" s="92">
        <f t="shared" si="15"/>
        <v>50000</v>
      </c>
      <c r="N59" s="90">
        <v>0</v>
      </c>
      <c r="O59" s="93">
        <v>0</v>
      </c>
      <c r="P59" s="51" t="s">
        <v>5</v>
      </c>
      <c r="Q59" s="93">
        <v>0</v>
      </c>
      <c r="R59" s="97"/>
    </row>
    <row r="60" spans="1:25" ht="20.100000000000001" customHeight="1" x14ac:dyDescent="0.25">
      <c r="C60" s="91">
        <v>50000</v>
      </c>
      <c r="D60" s="92">
        <f t="shared" si="16"/>
        <v>50000</v>
      </c>
      <c r="E60" s="90">
        <f t="shared" si="17"/>
        <v>0</v>
      </c>
      <c r="F60" s="93">
        <v>0</v>
      </c>
      <c r="G60" s="51" t="s">
        <v>5</v>
      </c>
      <c r="H60" s="93">
        <v>0</v>
      </c>
      <c r="I60" s="87"/>
      <c r="L60" s="91">
        <v>50000</v>
      </c>
      <c r="M60" s="92">
        <f t="shared" si="15"/>
        <v>50000</v>
      </c>
      <c r="N60" s="90">
        <v>0</v>
      </c>
      <c r="O60" s="93">
        <v>0</v>
      </c>
      <c r="P60" s="51" t="s">
        <v>5</v>
      </c>
      <c r="Q60" s="93">
        <v>0</v>
      </c>
      <c r="R60" s="97"/>
    </row>
    <row r="61" spans="1:25" ht="20.100000000000001" customHeight="1" x14ac:dyDescent="0.25">
      <c r="A61" s="159"/>
      <c r="B61" s="159"/>
      <c r="C61" s="159"/>
      <c r="D61" s="159"/>
      <c r="E61" s="159"/>
      <c r="F61" s="159"/>
      <c r="G61" s="159"/>
      <c r="H61" s="159"/>
      <c r="I61" s="87"/>
      <c r="J61" s="159"/>
      <c r="K61" s="159"/>
      <c r="L61" s="159"/>
      <c r="M61" s="159"/>
      <c r="N61" s="159"/>
      <c r="O61" s="159"/>
      <c r="P61" s="159"/>
      <c r="Q61" s="159"/>
      <c r="R61" s="97"/>
    </row>
    <row r="62" spans="1:25" ht="20.100000000000001" customHeight="1" x14ac:dyDescent="0.25">
      <c r="A62" s="90" t="s">
        <v>36</v>
      </c>
      <c r="B62" s="51" t="s">
        <v>37</v>
      </c>
      <c r="C62" s="91">
        <v>50000</v>
      </c>
      <c r="D62" s="92">
        <f>SUM(C62-E62)</f>
        <v>50000</v>
      </c>
      <c r="E62" s="90">
        <f>SUM(H62+F62)</f>
        <v>0</v>
      </c>
      <c r="F62" s="93">
        <v>0</v>
      </c>
      <c r="G62" s="51" t="s">
        <v>5</v>
      </c>
      <c r="H62" s="93">
        <v>0</v>
      </c>
      <c r="I62" s="87"/>
      <c r="J62" s="90" t="s">
        <v>51</v>
      </c>
      <c r="L62" s="91">
        <v>50000</v>
      </c>
      <c r="M62" s="92">
        <f t="shared" ref="M62:M67" si="18">SUM(L62-N62)</f>
        <v>50000</v>
      </c>
      <c r="N62" s="90">
        <f>SUM(Q62+O62)</f>
        <v>0</v>
      </c>
      <c r="O62" s="93">
        <v>0</v>
      </c>
      <c r="P62" s="51" t="s">
        <v>5</v>
      </c>
      <c r="Q62" s="93">
        <v>0</v>
      </c>
      <c r="R62" s="97"/>
    </row>
    <row r="63" spans="1:25" ht="20.100000000000001" customHeight="1" x14ac:dyDescent="0.25">
      <c r="B63" s="51" t="s">
        <v>38</v>
      </c>
      <c r="C63" s="91">
        <v>50000</v>
      </c>
      <c r="D63" s="92">
        <f t="shared" ref="D63:D67" si="19">SUM(C63-E63)</f>
        <v>50000</v>
      </c>
      <c r="E63" s="90">
        <f t="shared" ref="E63:E67" si="20">SUM(H63+F63)</f>
        <v>0</v>
      </c>
      <c r="F63" s="93">
        <v>0</v>
      </c>
      <c r="G63" s="51" t="s">
        <v>5</v>
      </c>
      <c r="H63" s="93">
        <v>0</v>
      </c>
      <c r="I63" s="87"/>
      <c r="L63" s="91">
        <v>50000</v>
      </c>
      <c r="M63" s="92">
        <f t="shared" si="18"/>
        <v>50000</v>
      </c>
      <c r="N63" s="90">
        <v>0</v>
      </c>
      <c r="O63" s="93">
        <v>0</v>
      </c>
      <c r="P63" s="51" t="s">
        <v>5</v>
      </c>
      <c r="Q63" s="93">
        <v>0</v>
      </c>
      <c r="R63" s="97"/>
    </row>
    <row r="64" spans="1:25" ht="20.100000000000001" customHeight="1" x14ac:dyDescent="0.25">
      <c r="B64" s="51" t="s">
        <v>39</v>
      </c>
      <c r="C64" s="91">
        <v>50000</v>
      </c>
      <c r="D64" s="92">
        <f t="shared" si="19"/>
        <v>50000</v>
      </c>
      <c r="E64" s="90">
        <f t="shared" si="20"/>
        <v>0</v>
      </c>
      <c r="F64" s="93">
        <v>0</v>
      </c>
      <c r="G64" s="51" t="s">
        <v>5</v>
      </c>
      <c r="H64" s="93">
        <v>0</v>
      </c>
      <c r="I64" s="87"/>
      <c r="L64" s="91">
        <v>50000</v>
      </c>
      <c r="M64" s="92">
        <f t="shared" si="18"/>
        <v>50000</v>
      </c>
      <c r="N64" s="90">
        <v>0</v>
      </c>
      <c r="O64" s="93">
        <v>0</v>
      </c>
      <c r="P64" s="51" t="s">
        <v>5</v>
      </c>
      <c r="Q64" s="93">
        <v>0</v>
      </c>
      <c r="R64" s="97"/>
    </row>
    <row r="65" spans="1:25" ht="20.100000000000001" customHeight="1" x14ac:dyDescent="0.25">
      <c r="B65" s="51" t="s">
        <v>40</v>
      </c>
      <c r="C65" s="91">
        <v>50000</v>
      </c>
      <c r="D65" s="92">
        <f t="shared" si="19"/>
        <v>48996</v>
      </c>
      <c r="E65" s="90">
        <f t="shared" si="20"/>
        <v>1004</v>
      </c>
      <c r="F65" s="93">
        <v>1004</v>
      </c>
      <c r="G65" s="51" t="s">
        <v>5</v>
      </c>
      <c r="H65" s="93">
        <v>0</v>
      </c>
      <c r="I65" s="87"/>
      <c r="L65" s="91">
        <v>50000</v>
      </c>
      <c r="M65" s="92">
        <f t="shared" si="18"/>
        <v>50000</v>
      </c>
      <c r="N65" s="90">
        <v>0</v>
      </c>
      <c r="O65" s="93">
        <v>0</v>
      </c>
      <c r="P65" s="51" t="s">
        <v>5</v>
      </c>
      <c r="Q65" s="93">
        <v>0</v>
      </c>
      <c r="R65" s="97"/>
    </row>
    <row r="66" spans="1:25" ht="20.100000000000001" customHeight="1" x14ac:dyDescent="0.25">
      <c r="C66" s="91">
        <v>50000</v>
      </c>
      <c r="D66" s="92">
        <f t="shared" si="19"/>
        <v>50000</v>
      </c>
      <c r="E66" s="90">
        <f t="shared" si="20"/>
        <v>0</v>
      </c>
      <c r="F66" s="93">
        <v>0</v>
      </c>
      <c r="G66" s="51" t="s">
        <v>5</v>
      </c>
      <c r="H66" s="93">
        <v>0</v>
      </c>
      <c r="I66" s="87"/>
      <c r="L66" s="91">
        <v>50000</v>
      </c>
      <c r="M66" s="92">
        <f t="shared" si="18"/>
        <v>50000</v>
      </c>
      <c r="N66" s="90">
        <v>0</v>
      </c>
      <c r="O66" s="93">
        <v>0</v>
      </c>
      <c r="P66" s="51" t="s">
        <v>5</v>
      </c>
      <c r="Q66" s="93">
        <v>0</v>
      </c>
      <c r="R66" s="97"/>
    </row>
    <row r="67" spans="1:25" ht="20.100000000000001" customHeight="1" x14ac:dyDescent="0.25">
      <c r="C67" s="91">
        <v>50000</v>
      </c>
      <c r="D67" s="92">
        <f t="shared" si="19"/>
        <v>50000</v>
      </c>
      <c r="E67" s="90">
        <f t="shared" si="20"/>
        <v>0</v>
      </c>
      <c r="F67" s="93">
        <v>0</v>
      </c>
      <c r="G67" s="51" t="s">
        <v>5</v>
      </c>
      <c r="H67" s="93">
        <v>0</v>
      </c>
      <c r="I67" s="87"/>
      <c r="L67" s="91">
        <v>50000</v>
      </c>
      <c r="M67" s="92">
        <f t="shared" si="18"/>
        <v>50000</v>
      </c>
      <c r="N67" s="90">
        <v>0</v>
      </c>
      <c r="O67" s="93">
        <v>0</v>
      </c>
      <c r="P67" s="51" t="s">
        <v>5</v>
      </c>
      <c r="Q67" s="93">
        <v>0</v>
      </c>
      <c r="R67" s="97"/>
    </row>
    <row r="68" spans="1:25" s="98" customFormat="1" ht="20.100000000000001" customHeight="1" x14ac:dyDescent="0.25">
      <c r="A68" s="100"/>
      <c r="B68" s="100"/>
      <c r="C68" s="100"/>
      <c r="D68" s="100"/>
      <c r="E68" s="100"/>
      <c r="F68" s="100"/>
      <c r="G68" s="100"/>
      <c r="H68" s="100"/>
      <c r="I68" s="87"/>
      <c r="J68" s="100"/>
      <c r="K68" s="100"/>
      <c r="L68" s="100"/>
      <c r="M68" s="95"/>
      <c r="N68" s="95"/>
      <c r="O68" s="95"/>
      <c r="P68" s="95"/>
      <c r="Q68" s="100"/>
      <c r="R68" s="97"/>
      <c r="S68" s="96"/>
      <c r="Y68" s="96"/>
    </row>
    <row r="69" spans="1:25" ht="20.100000000000001" customHeight="1" x14ac:dyDescent="0.25">
      <c r="I69" s="97"/>
      <c r="J69" s="90" t="s">
        <v>52</v>
      </c>
      <c r="L69" s="91">
        <v>50000</v>
      </c>
      <c r="M69" s="92">
        <f t="shared" ref="M69:M71" si="21">SUM(L69-N69)</f>
        <v>50000</v>
      </c>
      <c r="N69" s="90">
        <f>SUM(Q69+O69)</f>
        <v>0</v>
      </c>
      <c r="O69" s="93">
        <v>0</v>
      </c>
      <c r="P69" s="51" t="s">
        <v>5</v>
      </c>
      <c r="Q69" s="93">
        <v>0</v>
      </c>
      <c r="R69" s="97"/>
    </row>
    <row r="70" spans="1:25" ht="20.100000000000001" customHeight="1" x14ac:dyDescent="0.25">
      <c r="I70" s="97"/>
      <c r="L70" s="91">
        <v>50000</v>
      </c>
      <c r="M70" s="92">
        <f t="shared" si="21"/>
        <v>50000</v>
      </c>
      <c r="N70" s="90">
        <f t="shared" ref="N70:N71" si="22">SUM(Q70+O70)</f>
        <v>0</v>
      </c>
      <c r="O70" s="93">
        <v>0</v>
      </c>
      <c r="P70" s="51" t="s">
        <v>5</v>
      </c>
      <c r="Q70" s="93">
        <v>0</v>
      </c>
      <c r="R70" s="97"/>
    </row>
    <row r="71" spans="1:25" ht="20.100000000000001" customHeight="1" x14ac:dyDescent="0.25">
      <c r="I71" s="97"/>
      <c r="L71" s="91">
        <v>50000</v>
      </c>
      <c r="M71" s="92">
        <f t="shared" si="21"/>
        <v>50000</v>
      </c>
      <c r="N71" s="90">
        <f t="shared" si="22"/>
        <v>0</v>
      </c>
      <c r="O71" s="93">
        <v>0</v>
      </c>
      <c r="P71" s="51" t="s">
        <v>5</v>
      </c>
      <c r="Q71" s="93">
        <v>0</v>
      </c>
      <c r="R71" s="97"/>
    </row>
    <row r="72" spans="1:25" ht="20.100000000000001" customHeight="1" x14ac:dyDescent="0.25">
      <c r="I72" s="97"/>
      <c r="J72" s="100"/>
      <c r="K72" s="100"/>
      <c r="L72" s="100"/>
      <c r="M72" s="100"/>
      <c r="N72" s="100"/>
      <c r="O72" s="100"/>
      <c r="P72" s="100"/>
      <c r="Q72" s="100"/>
      <c r="R72" s="97"/>
    </row>
  </sheetData>
  <mergeCells count="25">
    <mergeCell ref="U40:V40"/>
    <mergeCell ref="U41:W41"/>
    <mergeCell ref="A47:H47"/>
    <mergeCell ref="A61:H61"/>
    <mergeCell ref="J61:Q61"/>
    <mergeCell ref="A22:B22"/>
    <mergeCell ref="J22:K22"/>
    <mergeCell ref="A30:H30"/>
    <mergeCell ref="J37:Q37"/>
    <mergeCell ref="U38:W38"/>
    <mergeCell ref="U39:V39"/>
    <mergeCell ref="H18:J18"/>
    <mergeCell ref="R18:S18"/>
    <mergeCell ref="H19:J19"/>
    <mergeCell ref="R19:T19"/>
    <mergeCell ref="H20:J20"/>
    <mergeCell ref="H21:J21"/>
    <mergeCell ref="O21:Q21"/>
    <mergeCell ref="R21:S21"/>
    <mergeCell ref="R17:S17"/>
    <mergeCell ref="E2:F2"/>
    <mergeCell ref="O2:P2"/>
    <mergeCell ref="E3:F3"/>
    <mergeCell ref="O3:P3"/>
    <mergeCell ref="R16:T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VSR DUBAI</vt:lpstr>
      <vt:lpstr>VSR MADAGASCAR</vt:lpstr>
      <vt:lpstr>jule verne 2018 2019</vt:lpstr>
      <vt:lpstr>VSR NOUVELLE 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2019-03-26T07:24:03Z</dcterms:created>
  <dcterms:modified xsi:type="dcterms:W3CDTF">2019-04-02T18:12:01Z</dcterms:modified>
</cp:coreProperties>
</file>