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9270" activeTab="2"/>
  </bookViews>
  <sheets>
    <sheet name="Feuil1" sheetId="1" r:id="rId1"/>
    <sheet name="TCD" sheetId="2" r:id="rId2"/>
    <sheet name="Feuil2" sheetId="5" r:id="rId3"/>
  </sheets>
  <calcPr calcId="145621" calcOnSave="0" concurrentCalc="0"/>
  <pivotCaches>
    <pivotCache cacheId="5" r:id="rId4"/>
  </pivotCaches>
</workbook>
</file>

<file path=xl/calcChain.xml><?xml version="1.0" encoding="utf-8"?>
<calcChain xmlns="http://schemas.openxmlformats.org/spreadsheetml/2006/main">
  <c r="D44" i="5" l="1"/>
  <c r="D42" i="5"/>
  <c r="D37" i="5"/>
  <c r="D32" i="5"/>
  <c r="D24" i="5"/>
  <c r="D16" i="5"/>
  <c r="D8" i="5"/>
  <c r="D38" i="5"/>
  <c r="D46" i="5"/>
  <c r="D45" i="5"/>
  <c r="B3" i="5"/>
  <c r="B4" i="5"/>
  <c r="B5" i="5"/>
  <c r="B6" i="5"/>
  <c r="B7" i="5"/>
  <c r="B9" i="5"/>
  <c r="B10" i="5"/>
  <c r="B11" i="5"/>
  <c r="B12" i="5"/>
  <c r="B13" i="5"/>
  <c r="B14" i="5"/>
  <c r="B15" i="5"/>
  <c r="B17" i="5"/>
  <c r="B18" i="5"/>
  <c r="B19" i="5"/>
  <c r="B20" i="5"/>
  <c r="B21" i="5"/>
  <c r="B22" i="5"/>
  <c r="B23" i="5"/>
  <c r="B25" i="5"/>
  <c r="B26" i="5"/>
  <c r="B27" i="5"/>
  <c r="B28" i="5"/>
  <c r="B29" i="5"/>
  <c r="B30" i="5"/>
  <c r="B31" i="5"/>
  <c r="B33" i="5"/>
  <c r="B34" i="5"/>
  <c r="B35" i="5"/>
  <c r="B36" i="5"/>
  <c r="B39" i="5"/>
  <c r="B40" i="5"/>
  <c r="B41" i="5"/>
  <c r="B43" i="5"/>
  <c r="B2" i="5"/>
  <c r="C43" i="5"/>
  <c r="C41" i="5"/>
  <c r="C40" i="5"/>
  <c r="C39" i="5"/>
  <c r="C36" i="5"/>
  <c r="C35" i="5"/>
  <c r="C34" i="5"/>
  <c r="C33" i="5"/>
  <c r="C31" i="5"/>
  <c r="C30" i="5"/>
  <c r="C29" i="5"/>
  <c r="C28" i="5"/>
  <c r="C27" i="5"/>
  <c r="C26" i="5"/>
  <c r="C25" i="5"/>
  <c r="C23" i="5"/>
  <c r="C22" i="5"/>
  <c r="C21" i="5"/>
  <c r="C20" i="5"/>
  <c r="C19" i="5"/>
  <c r="C18" i="5"/>
  <c r="C17" i="5"/>
  <c r="C15" i="5"/>
  <c r="C14" i="5"/>
  <c r="C13" i="5"/>
  <c r="C12" i="5"/>
  <c r="C11" i="5"/>
  <c r="C10" i="5"/>
  <c r="C9" i="5"/>
  <c r="C7" i="5"/>
  <c r="C6" i="5"/>
  <c r="C5" i="5"/>
  <c r="C4" i="5"/>
  <c r="C3" i="5"/>
  <c r="C2" i="5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2" i="1"/>
</calcChain>
</file>

<file path=xl/sharedStrings.xml><?xml version="1.0" encoding="utf-8"?>
<sst xmlns="http://schemas.openxmlformats.org/spreadsheetml/2006/main" count="34" uniqueCount="26">
  <si>
    <t>Date</t>
  </si>
  <si>
    <t>Montant</t>
  </si>
  <si>
    <t>Sem</t>
  </si>
  <si>
    <t>Étiquettes de lignes</t>
  </si>
  <si>
    <t>2019-01</t>
  </si>
  <si>
    <t>2019-02</t>
  </si>
  <si>
    <t>2019-03</t>
  </si>
  <si>
    <t>2019-04</t>
  </si>
  <si>
    <t>2019-05</t>
  </si>
  <si>
    <t>2019-06</t>
  </si>
  <si>
    <t>Total général</t>
  </si>
  <si>
    <t>Somme de Montant</t>
  </si>
  <si>
    <t>2019</t>
  </si>
  <si>
    <t>janv</t>
  </si>
  <si>
    <t>févr</t>
  </si>
  <si>
    <t>Hebdo</t>
  </si>
  <si>
    <t>Mensuel</t>
  </si>
  <si>
    <t>Mois</t>
  </si>
  <si>
    <t>Total 2019-01</t>
  </si>
  <si>
    <t>Total 2019-02</t>
  </si>
  <si>
    <t>Total 2019-03</t>
  </si>
  <si>
    <t>Total 2019-04</t>
  </si>
  <si>
    <t>Total 2019-05</t>
  </si>
  <si>
    <t>Total 2019-06</t>
  </si>
  <si>
    <t>Total janvier-19</t>
  </si>
  <si>
    <t>Total février-19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</si>
</sst>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d\ dd/mm/yyyy"/>
    <numFmt numFmtId="167" formatCode="[$-40C]mmmm\-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165" fontId="0" fillId="0" borderId="0" xfId="0" applyNumberFormat="1"/>
    <xf numFmtId="165" fontId="0" fillId="3" borderId="1" xfId="0" applyNumberFormat="1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0" applyNumberFormat="1" applyAlignment="1">
      <alignment horizontal="left" indent="1"/>
    </xf>
    <xf numFmtId="0" fontId="3" fillId="0" borderId="0" xfId="0" applyFont="1"/>
    <xf numFmtId="165" fontId="1" fillId="2" borderId="5" xfId="0" applyNumberFormat="1" applyFont="1" applyFill="1" applyBorder="1"/>
    <xf numFmtId="0" fontId="1" fillId="2" borderId="4" xfId="0" applyFont="1" applyFill="1" applyBorder="1"/>
    <xf numFmtId="0" fontId="1" fillId="2" borderId="6" xfId="0" applyFont="1" applyFill="1" applyBorder="1"/>
    <xf numFmtId="165" fontId="0" fillId="3" borderId="5" xfId="0" applyNumberFormat="1" applyFont="1" applyFill="1" applyBorder="1"/>
    <xf numFmtId="0" fontId="0" fillId="3" borderId="4" xfId="0" applyFont="1" applyFill="1" applyBorder="1"/>
    <xf numFmtId="0" fontId="0" fillId="3" borderId="6" xfId="0" applyFont="1" applyFill="1" applyBorder="1"/>
    <xf numFmtId="165" fontId="0" fillId="0" borderId="5" xfId="0" applyNumberFormat="1" applyFont="1" applyBorder="1"/>
    <xf numFmtId="0" fontId="0" fillId="0" borderId="4" xfId="0" applyFont="1" applyBorder="1"/>
    <xf numFmtId="0" fontId="0" fillId="0" borderId="6" xfId="0" applyFont="1" applyBorder="1"/>
    <xf numFmtId="165" fontId="1" fillId="2" borderId="4" xfId="0" applyNumberFormat="1" applyFont="1" applyFill="1" applyBorder="1"/>
    <xf numFmtId="165" fontId="2" fillId="0" borderId="4" xfId="0" applyNumberFormat="1" applyFont="1" applyBorder="1"/>
    <xf numFmtId="0" fontId="2" fillId="3" borderId="4" xfId="0" applyFont="1" applyFill="1" applyBorder="1"/>
    <xf numFmtId="0" fontId="2" fillId="0" borderId="4" xfId="0" applyFont="1" applyBorder="1"/>
    <xf numFmtId="165" fontId="0" fillId="3" borderId="0" xfId="0" applyNumberFormat="1" applyFont="1" applyFill="1" applyBorder="1"/>
    <xf numFmtId="0" fontId="0" fillId="3" borderId="0" xfId="0" applyFont="1" applyFill="1" applyBorder="1"/>
    <xf numFmtId="0" fontId="2" fillId="3" borderId="0" xfId="0" applyFont="1" applyFill="1" applyBorder="1"/>
    <xf numFmtId="167" fontId="0" fillId="3" borderId="4" xfId="0" applyNumberFormat="1" applyFont="1" applyFill="1" applyBorder="1"/>
    <xf numFmtId="167" fontId="2" fillId="3" borderId="4" xfId="0" applyNumberFormat="1" applyFont="1" applyFill="1" applyBorder="1"/>
    <xf numFmtId="167" fontId="0" fillId="3" borderId="0" xfId="0" applyNumberFormat="1" applyFont="1" applyFill="1" applyBorder="1"/>
    <xf numFmtId="167" fontId="2" fillId="3" borderId="0" xfId="0" applyNumberFormat="1" applyFont="1" applyFill="1" applyBorder="1"/>
  </cellXfs>
  <cellStyles count="1">
    <cellStyle name="Normal" xfId="0" builtinId="0"/>
  </cellStyles>
  <dxfs count="1">
    <dxf>
      <numFmt numFmtId="165" formatCode="ddd\ 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ic" refreshedDate="43540.463934027779" createdVersion="4" refreshedVersion="4" minRefreshableVersion="3" recordCount="35">
  <cacheSource type="worksheet">
    <worksheetSource name="Tableau1"/>
  </cacheSource>
  <cacheFields count="4">
    <cacheField name="Date" numFmtId="165">
      <sharedItems containsSemiMixedTypes="0" containsNonDate="0" containsDate="1" containsString="0" minDate="2019-01-01T00:00:00" maxDate="2019-02-05T00:00:00" count="35">
        <d v="2019-01-01T00:00:00"/>
        <d v="2019-01-02T00:00:00"/>
        <d v="2019-01-03T00:00:00"/>
        <d v="2019-01-04T00:00:00"/>
        <d v="2019-01-05T00:00:00"/>
        <d v="2019-01-06T00:00:00"/>
        <d v="2019-01-07T00:00:00"/>
        <d v="2019-01-08T00:00:00"/>
        <d v="2019-01-09T00:00:00"/>
        <d v="2019-01-10T00:00:00"/>
        <d v="2019-01-11T00:00:00"/>
        <d v="2019-01-12T00:00:00"/>
        <d v="2019-01-13T00:00:00"/>
        <d v="2019-01-14T00:00:00"/>
        <d v="2019-01-15T00:00:00"/>
        <d v="2019-01-16T00:00:00"/>
        <d v="2019-01-17T00:00:00"/>
        <d v="2019-01-18T00:00:00"/>
        <d v="2019-01-19T00:00:00"/>
        <d v="2019-01-20T00:00:00"/>
        <d v="2019-01-21T00:00:00"/>
        <d v="2019-01-22T00:00:00"/>
        <d v="2019-01-23T00:00:00"/>
        <d v="2019-01-24T00:00:00"/>
        <d v="2019-01-25T00:00:00"/>
        <d v="2019-01-26T00:00:00"/>
        <d v="2019-01-27T00:00:00"/>
        <d v="2019-01-28T00:00:00"/>
        <d v="2019-01-29T00:00:00"/>
        <d v="2019-01-30T00:00:00"/>
        <d v="2019-01-31T00:00:00"/>
        <d v="2019-02-01T00:00:00"/>
        <d v="2019-02-02T00:00:00"/>
        <d v="2019-02-03T00:00:00"/>
        <d v="2019-02-04T00:00:00"/>
      </sharedItems>
      <fieldGroup par="3" base="0">
        <rangePr groupBy="months" startDate="2019-01-01T00:00:00" endDate="2019-02-05T00:00:00"/>
        <groupItems count="14">
          <s v="&lt;01/01/2019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05/02/2019"/>
        </groupItems>
      </fieldGroup>
    </cacheField>
    <cacheField name="Sem" numFmtId="0">
      <sharedItems count="6">
        <s v="2019-01"/>
        <s v="2019-02"/>
        <s v="2019-03"/>
        <s v="2019-04"/>
        <s v="2019-05"/>
        <s v="2019-06"/>
      </sharedItems>
    </cacheField>
    <cacheField name="Montant" numFmtId="0">
      <sharedItems containsSemiMixedTypes="0" containsString="0" containsNumber="1" containsInteger="1" minValue="11" maxValue="118"/>
    </cacheField>
    <cacheField name="Années" numFmtId="0" databaseField="0">
      <fieldGroup base="0">
        <rangePr groupBy="years" startDate="2019-01-01T00:00:00" endDate="2019-02-05T00:00:00"/>
        <groupItems count="3">
          <s v="&lt;01/01/2019"/>
          <s v="2019"/>
          <s v="&gt;05/02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">
  <r>
    <x v="0"/>
    <x v="0"/>
    <n v="70"/>
  </r>
  <r>
    <x v="1"/>
    <x v="0"/>
    <n v="53"/>
  </r>
  <r>
    <x v="2"/>
    <x v="0"/>
    <n v="118"/>
  </r>
  <r>
    <x v="3"/>
    <x v="0"/>
    <n v="94"/>
  </r>
  <r>
    <x v="4"/>
    <x v="0"/>
    <n v="16"/>
  </r>
  <r>
    <x v="5"/>
    <x v="0"/>
    <n v="118"/>
  </r>
  <r>
    <x v="6"/>
    <x v="1"/>
    <n v="45"/>
  </r>
  <r>
    <x v="7"/>
    <x v="1"/>
    <n v="81"/>
  </r>
  <r>
    <x v="8"/>
    <x v="1"/>
    <n v="104"/>
  </r>
  <r>
    <x v="9"/>
    <x v="1"/>
    <n v="105"/>
  </r>
  <r>
    <x v="10"/>
    <x v="1"/>
    <n v="33"/>
  </r>
  <r>
    <x v="11"/>
    <x v="1"/>
    <n v="71"/>
  </r>
  <r>
    <x v="12"/>
    <x v="1"/>
    <n v="70"/>
  </r>
  <r>
    <x v="13"/>
    <x v="2"/>
    <n v="61"/>
  </r>
  <r>
    <x v="14"/>
    <x v="2"/>
    <n v="56"/>
  </r>
  <r>
    <x v="15"/>
    <x v="2"/>
    <n v="81"/>
  </r>
  <r>
    <x v="16"/>
    <x v="2"/>
    <n v="11"/>
  </r>
  <r>
    <x v="17"/>
    <x v="2"/>
    <n v="64"/>
  </r>
  <r>
    <x v="18"/>
    <x v="2"/>
    <n v="13"/>
  </r>
  <r>
    <x v="19"/>
    <x v="2"/>
    <n v="95"/>
  </r>
  <r>
    <x v="20"/>
    <x v="3"/>
    <n v="88"/>
  </r>
  <r>
    <x v="21"/>
    <x v="3"/>
    <n v="54"/>
  </r>
  <r>
    <x v="22"/>
    <x v="3"/>
    <n v="85"/>
  </r>
  <r>
    <x v="23"/>
    <x v="3"/>
    <n v="104"/>
  </r>
  <r>
    <x v="24"/>
    <x v="3"/>
    <n v="34"/>
  </r>
  <r>
    <x v="25"/>
    <x v="3"/>
    <n v="77"/>
  </r>
  <r>
    <x v="26"/>
    <x v="3"/>
    <n v="70"/>
  </r>
  <r>
    <x v="27"/>
    <x v="4"/>
    <n v="41"/>
  </r>
  <r>
    <x v="28"/>
    <x v="4"/>
    <n v="56"/>
  </r>
  <r>
    <x v="29"/>
    <x v="4"/>
    <n v="83"/>
  </r>
  <r>
    <x v="30"/>
    <x v="4"/>
    <n v="118"/>
  </r>
  <r>
    <x v="31"/>
    <x v="4"/>
    <n v="32"/>
  </r>
  <r>
    <x v="32"/>
    <x v="4"/>
    <n v="33"/>
  </r>
  <r>
    <x v="33"/>
    <x v="4"/>
    <n v="53"/>
  </r>
  <r>
    <x v="34"/>
    <x v="5"/>
    <n v="6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5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D2:E6" firstHeaderRow="1" firstDataRow="1" firstDataCol="1"/>
  <pivotFields count="4">
    <pivotField axis="axisRow" numFmtId="165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dataField="1" showAll="0"/>
    <pivotField axis="axisRow" showAll="0" defaultSubtotal="0">
      <items count="3">
        <item x="0"/>
        <item x="1"/>
        <item x="2"/>
      </items>
    </pivotField>
  </pivotFields>
  <rowFields count="2">
    <field x="3"/>
    <field x="0"/>
  </rowFields>
  <rowItems count="4">
    <i>
      <x v="1"/>
    </i>
    <i r="1">
      <x v="1"/>
    </i>
    <i r="1">
      <x v="2"/>
    </i>
    <i t="grand">
      <x/>
    </i>
  </rowItems>
  <colItems count="1">
    <i/>
  </colItems>
  <dataFields count="1">
    <dataField name="Somme de Montant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1" cacheId="5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2:B9" firstHeaderRow="1" firstDataRow="1" firstDataCol="1"/>
  <pivotFields count="4">
    <pivotField numFmtId="165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7">
        <item x="0"/>
        <item x="1"/>
        <item x="2"/>
        <item x="3"/>
        <item x="4"/>
        <item x="5"/>
        <item t="default"/>
      </items>
    </pivotField>
    <pivotField dataField="1" showAll="0"/>
    <pivotField showAll="0" defaultSubtotal="0">
      <items count="3">
        <item x="0"/>
        <item x="1"/>
        <item x="2"/>
      </items>
    </pivotField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omme de Montant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au1" displayName="Tableau1" ref="A1:C36" totalsRowShown="0">
  <autoFilter ref="A1:C36"/>
  <tableColumns count="3">
    <tableColumn id="1" name="Date" dataDxfId="0"/>
    <tableColumn id="2" name="Sem">
      <calculatedColumnFormula>YEAR(A2)&amp;"-"&amp;TEXT(WEEKNUM(A2,21),"00")</calculatedColumnFormula>
    </tableColumn>
    <tableColumn id="3" name="Monta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G5" sqref="G5"/>
    </sheetView>
  </sheetViews>
  <sheetFormatPr baseColWidth="10" defaultRowHeight="15" x14ac:dyDescent="0.25"/>
  <cols>
    <col min="1" max="1" width="14.7109375" style="1" bestFit="1" customWidth="1"/>
    <col min="2" max="2" width="7.7109375" bestFit="1" customWidth="1"/>
  </cols>
  <sheetData>
    <row r="1" spans="1:3" x14ac:dyDescent="0.25">
      <c r="A1" s="1" t="s">
        <v>0</v>
      </c>
      <c r="B1" t="s">
        <v>2</v>
      </c>
      <c r="C1" t="s">
        <v>1</v>
      </c>
    </row>
    <row r="2" spans="1:3" x14ac:dyDescent="0.25">
      <c r="A2" s="1">
        <v>43466</v>
      </c>
      <c r="B2" t="str">
        <f>YEAR(A2)&amp;"-"&amp;TEXT(WEEKNUM(A2,21),"00")</f>
        <v>2019-01</v>
      </c>
      <c r="C2">
        <v>70</v>
      </c>
    </row>
    <row r="3" spans="1:3" x14ac:dyDescent="0.25">
      <c r="A3" s="1">
        <v>43467</v>
      </c>
      <c r="B3" t="str">
        <f t="shared" ref="B3:B36" si="0">YEAR(A3)&amp;"-"&amp;TEXT(WEEKNUM(A3,21),"00")</f>
        <v>2019-01</v>
      </c>
      <c r="C3">
        <v>53</v>
      </c>
    </row>
    <row r="4" spans="1:3" x14ac:dyDescent="0.25">
      <c r="A4" s="1">
        <v>43468</v>
      </c>
      <c r="B4" t="str">
        <f t="shared" si="0"/>
        <v>2019-01</v>
      </c>
      <c r="C4">
        <v>118</v>
      </c>
    </row>
    <row r="5" spans="1:3" x14ac:dyDescent="0.25">
      <c r="A5" s="1">
        <v>43469</v>
      </c>
      <c r="B5" t="str">
        <f t="shared" si="0"/>
        <v>2019-01</v>
      </c>
      <c r="C5">
        <v>94</v>
      </c>
    </row>
    <row r="6" spans="1:3" x14ac:dyDescent="0.25">
      <c r="A6" s="1">
        <v>43470</v>
      </c>
      <c r="B6" t="str">
        <f t="shared" si="0"/>
        <v>2019-01</v>
      </c>
      <c r="C6">
        <v>16</v>
      </c>
    </row>
    <row r="7" spans="1:3" x14ac:dyDescent="0.25">
      <c r="A7" s="1">
        <v>43471</v>
      </c>
      <c r="B7" t="str">
        <f t="shared" si="0"/>
        <v>2019-01</v>
      </c>
      <c r="C7">
        <v>118</v>
      </c>
    </row>
    <row r="8" spans="1:3" x14ac:dyDescent="0.25">
      <c r="A8" s="1">
        <v>43472</v>
      </c>
      <c r="B8" t="str">
        <f t="shared" si="0"/>
        <v>2019-02</v>
      </c>
      <c r="C8">
        <v>45</v>
      </c>
    </row>
    <row r="9" spans="1:3" x14ac:dyDescent="0.25">
      <c r="A9" s="1">
        <v>43473</v>
      </c>
      <c r="B9" t="str">
        <f t="shared" si="0"/>
        <v>2019-02</v>
      </c>
      <c r="C9">
        <v>81</v>
      </c>
    </row>
    <row r="10" spans="1:3" x14ac:dyDescent="0.25">
      <c r="A10" s="1">
        <v>43474</v>
      </c>
      <c r="B10" t="str">
        <f t="shared" si="0"/>
        <v>2019-02</v>
      </c>
      <c r="C10">
        <v>104</v>
      </c>
    </row>
    <row r="11" spans="1:3" x14ac:dyDescent="0.25">
      <c r="A11" s="1">
        <v>43475</v>
      </c>
      <c r="B11" t="str">
        <f t="shared" si="0"/>
        <v>2019-02</v>
      </c>
      <c r="C11">
        <v>105</v>
      </c>
    </row>
    <row r="12" spans="1:3" x14ac:dyDescent="0.25">
      <c r="A12" s="1">
        <v>43476</v>
      </c>
      <c r="B12" t="str">
        <f t="shared" si="0"/>
        <v>2019-02</v>
      </c>
      <c r="C12">
        <v>33</v>
      </c>
    </row>
    <row r="13" spans="1:3" x14ac:dyDescent="0.25">
      <c r="A13" s="1">
        <v>43477</v>
      </c>
      <c r="B13" t="str">
        <f t="shared" si="0"/>
        <v>2019-02</v>
      </c>
      <c r="C13">
        <v>71</v>
      </c>
    </row>
    <row r="14" spans="1:3" x14ac:dyDescent="0.25">
      <c r="A14" s="1">
        <v>43478</v>
      </c>
      <c r="B14" t="str">
        <f t="shared" si="0"/>
        <v>2019-02</v>
      </c>
      <c r="C14">
        <v>70</v>
      </c>
    </row>
    <row r="15" spans="1:3" x14ac:dyDescent="0.25">
      <c r="A15" s="1">
        <v>43479</v>
      </c>
      <c r="B15" t="str">
        <f t="shared" si="0"/>
        <v>2019-03</v>
      </c>
      <c r="C15">
        <v>61</v>
      </c>
    </row>
    <row r="16" spans="1:3" x14ac:dyDescent="0.25">
      <c r="A16" s="1">
        <v>43480</v>
      </c>
      <c r="B16" t="str">
        <f t="shared" si="0"/>
        <v>2019-03</v>
      </c>
      <c r="C16">
        <v>56</v>
      </c>
    </row>
    <row r="17" spans="1:3" x14ac:dyDescent="0.25">
      <c r="A17" s="1">
        <v>43481</v>
      </c>
      <c r="B17" t="str">
        <f t="shared" si="0"/>
        <v>2019-03</v>
      </c>
      <c r="C17">
        <v>81</v>
      </c>
    </row>
    <row r="18" spans="1:3" x14ac:dyDescent="0.25">
      <c r="A18" s="1">
        <v>43482</v>
      </c>
      <c r="B18" t="str">
        <f t="shared" si="0"/>
        <v>2019-03</v>
      </c>
      <c r="C18">
        <v>11</v>
      </c>
    </row>
    <row r="19" spans="1:3" x14ac:dyDescent="0.25">
      <c r="A19" s="1">
        <v>43483</v>
      </c>
      <c r="B19" t="str">
        <f t="shared" si="0"/>
        <v>2019-03</v>
      </c>
      <c r="C19">
        <v>64</v>
      </c>
    </row>
    <row r="20" spans="1:3" x14ac:dyDescent="0.25">
      <c r="A20" s="1">
        <v>43484</v>
      </c>
      <c r="B20" t="str">
        <f t="shared" si="0"/>
        <v>2019-03</v>
      </c>
      <c r="C20">
        <v>13</v>
      </c>
    </row>
    <row r="21" spans="1:3" x14ac:dyDescent="0.25">
      <c r="A21" s="1">
        <v>43485</v>
      </c>
      <c r="B21" t="str">
        <f t="shared" si="0"/>
        <v>2019-03</v>
      </c>
      <c r="C21">
        <v>95</v>
      </c>
    </row>
    <row r="22" spans="1:3" x14ac:dyDescent="0.25">
      <c r="A22" s="1">
        <v>43486</v>
      </c>
      <c r="B22" t="str">
        <f t="shared" si="0"/>
        <v>2019-04</v>
      </c>
      <c r="C22">
        <v>88</v>
      </c>
    </row>
    <row r="23" spans="1:3" x14ac:dyDescent="0.25">
      <c r="A23" s="1">
        <v>43487</v>
      </c>
      <c r="B23" t="str">
        <f t="shared" si="0"/>
        <v>2019-04</v>
      </c>
      <c r="C23">
        <v>54</v>
      </c>
    </row>
    <row r="24" spans="1:3" x14ac:dyDescent="0.25">
      <c r="A24" s="1">
        <v>43488</v>
      </c>
      <c r="B24" t="str">
        <f t="shared" si="0"/>
        <v>2019-04</v>
      </c>
      <c r="C24">
        <v>85</v>
      </c>
    </row>
    <row r="25" spans="1:3" x14ac:dyDescent="0.25">
      <c r="A25" s="1">
        <v>43489</v>
      </c>
      <c r="B25" t="str">
        <f t="shared" si="0"/>
        <v>2019-04</v>
      </c>
      <c r="C25">
        <v>104</v>
      </c>
    </row>
    <row r="26" spans="1:3" x14ac:dyDescent="0.25">
      <c r="A26" s="1">
        <v>43490</v>
      </c>
      <c r="B26" t="str">
        <f t="shared" si="0"/>
        <v>2019-04</v>
      </c>
      <c r="C26">
        <v>34</v>
      </c>
    </row>
    <row r="27" spans="1:3" x14ac:dyDescent="0.25">
      <c r="A27" s="1">
        <v>43491</v>
      </c>
      <c r="B27" t="str">
        <f t="shared" si="0"/>
        <v>2019-04</v>
      </c>
      <c r="C27">
        <v>77</v>
      </c>
    </row>
    <row r="28" spans="1:3" x14ac:dyDescent="0.25">
      <c r="A28" s="1">
        <v>43492</v>
      </c>
      <c r="B28" t="str">
        <f t="shared" si="0"/>
        <v>2019-04</v>
      </c>
      <c r="C28">
        <v>70</v>
      </c>
    </row>
    <row r="29" spans="1:3" x14ac:dyDescent="0.25">
      <c r="A29" s="1">
        <v>43493</v>
      </c>
      <c r="B29" t="str">
        <f t="shared" si="0"/>
        <v>2019-05</v>
      </c>
      <c r="C29">
        <v>41</v>
      </c>
    </row>
    <row r="30" spans="1:3" x14ac:dyDescent="0.25">
      <c r="A30" s="1">
        <v>43494</v>
      </c>
      <c r="B30" t="str">
        <f t="shared" si="0"/>
        <v>2019-05</v>
      </c>
      <c r="C30">
        <v>56</v>
      </c>
    </row>
    <row r="31" spans="1:3" x14ac:dyDescent="0.25">
      <c r="A31" s="1">
        <v>43495</v>
      </c>
      <c r="B31" t="str">
        <f t="shared" si="0"/>
        <v>2019-05</v>
      </c>
      <c r="C31">
        <v>83</v>
      </c>
    </row>
    <row r="32" spans="1:3" x14ac:dyDescent="0.25">
      <c r="A32" s="1">
        <v>43496</v>
      </c>
      <c r="B32" t="str">
        <f t="shared" si="0"/>
        <v>2019-05</v>
      </c>
      <c r="C32">
        <v>118</v>
      </c>
    </row>
    <row r="33" spans="1:3" x14ac:dyDescent="0.25">
      <c r="A33" s="1">
        <v>43497</v>
      </c>
      <c r="B33" t="str">
        <f t="shared" si="0"/>
        <v>2019-05</v>
      </c>
      <c r="C33">
        <v>32</v>
      </c>
    </row>
    <row r="34" spans="1:3" x14ac:dyDescent="0.25">
      <c r="A34" s="1">
        <v>43498</v>
      </c>
      <c r="B34" t="str">
        <f t="shared" si="0"/>
        <v>2019-05</v>
      </c>
      <c r="C34">
        <v>33</v>
      </c>
    </row>
    <row r="35" spans="1:3" x14ac:dyDescent="0.25">
      <c r="A35" s="1">
        <v>43499</v>
      </c>
      <c r="B35" t="str">
        <f t="shared" si="0"/>
        <v>2019-05</v>
      </c>
      <c r="C35">
        <v>53</v>
      </c>
    </row>
    <row r="36" spans="1:3" x14ac:dyDescent="0.25">
      <c r="A36" s="1">
        <v>43500</v>
      </c>
      <c r="B36" t="str">
        <f t="shared" si="0"/>
        <v>2019-06</v>
      </c>
      <c r="C36">
        <v>68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C11" sqref="C11"/>
    </sheetView>
  </sheetViews>
  <sheetFormatPr baseColWidth="10" defaultRowHeight="15" x14ac:dyDescent="0.25"/>
  <cols>
    <col min="1" max="1" width="21" bestFit="1" customWidth="1"/>
    <col min="2" max="2" width="18.7109375" bestFit="1" customWidth="1"/>
    <col min="4" max="4" width="21" bestFit="1" customWidth="1"/>
    <col min="5" max="5" width="18.7109375" bestFit="1" customWidth="1"/>
  </cols>
  <sheetData>
    <row r="1" spans="1:5" s="9" customFormat="1" x14ac:dyDescent="0.25">
      <c r="A1" s="9" t="s">
        <v>15</v>
      </c>
      <c r="D1" s="9" t="s">
        <v>16</v>
      </c>
    </row>
    <row r="2" spans="1:5" x14ac:dyDescent="0.25">
      <c r="A2" s="5" t="s">
        <v>3</v>
      </c>
      <c r="B2" t="s">
        <v>11</v>
      </c>
      <c r="D2" s="5" t="s">
        <v>3</v>
      </c>
      <c r="E2" t="s">
        <v>11</v>
      </c>
    </row>
    <row r="3" spans="1:5" x14ac:dyDescent="0.25">
      <c r="A3" s="6" t="s">
        <v>4</v>
      </c>
      <c r="B3" s="7">
        <v>469</v>
      </c>
      <c r="D3" s="6" t="s">
        <v>12</v>
      </c>
      <c r="E3" s="7"/>
    </row>
    <row r="4" spans="1:5" x14ac:dyDescent="0.25">
      <c r="A4" s="6" t="s">
        <v>5</v>
      </c>
      <c r="B4" s="7">
        <v>509</v>
      </c>
      <c r="D4" s="8" t="s">
        <v>13</v>
      </c>
      <c r="E4" s="7">
        <v>2169</v>
      </c>
    </row>
    <row r="5" spans="1:5" x14ac:dyDescent="0.25">
      <c r="A5" s="6" t="s">
        <v>6</v>
      </c>
      <c r="B5" s="7">
        <v>381</v>
      </c>
      <c r="D5" s="8" t="s">
        <v>14</v>
      </c>
      <c r="E5" s="7">
        <v>186</v>
      </c>
    </row>
    <row r="6" spans="1:5" x14ac:dyDescent="0.25">
      <c r="A6" s="6" t="s">
        <v>7</v>
      </c>
      <c r="B6" s="7">
        <v>512</v>
      </c>
      <c r="D6" s="6" t="s">
        <v>10</v>
      </c>
      <c r="E6" s="7">
        <v>2355</v>
      </c>
    </row>
    <row r="7" spans="1:5" x14ac:dyDescent="0.25">
      <c r="A7" s="6" t="s">
        <v>8</v>
      </c>
      <c r="B7" s="7">
        <v>416</v>
      </c>
    </row>
    <row r="8" spans="1:5" x14ac:dyDescent="0.25">
      <c r="A8" s="6" t="s">
        <v>9</v>
      </c>
      <c r="B8" s="7">
        <v>68</v>
      </c>
    </row>
    <row r="9" spans="1:5" x14ac:dyDescent="0.25">
      <c r="A9" s="6" t="s">
        <v>10</v>
      </c>
      <c r="B9" s="7">
        <v>2355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workbookViewId="0">
      <pane ySplit="1" topLeftCell="A10" activePane="bottomLeft" state="frozen"/>
      <selection pane="bottomLeft" activeCell="B12" sqref="B12"/>
    </sheetView>
  </sheetViews>
  <sheetFormatPr baseColWidth="10" defaultRowHeight="15" outlineLevelRow="3" x14ac:dyDescent="0.25"/>
  <cols>
    <col min="1" max="1" width="14.7109375" style="1" customWidth="1"/>
    <col min="2" max="2" width="14.7109375" style="1" bestFit="1" customWidth="1"/>
    <col min="3" max="3" width="12.5703125" bestFit="1" customWidth="1"/>
  </cols>
  <sheetData>
    <row r="1" spans="1:4" x14ac:dyDescent="0.25">
      <c r="A1" s="10" t="s">
        <v>0</v>
      </c>
      <c r="B1" s="19" t="s">
        <v>17</v>
      </c>
      <c r="C1" s="11" t="s">
        <v>2</v>
      </c>
      <c r="D1" s="12" t="s">
        <v>1</v>
      </c>
    </row>
    <row r="2" spans="1:4" outlineLevel="3" x14ac:dyDescent="0.25">
      <c r="A2" s="13">
        <v>43466</v>
      </c>
      <c r="B2" s="26">
        <f>A2</f>
        <v>43466</v>
      </c>
      <c r="C2" s="14" t="str">
        <f>YEAR(A2)&amp;"-"&amp;TEXT(WEEKNUM(A2,21),"00")</f>
        <v>2019-01</v>
      </c>
      <c r="D2" s="15">
        <v>70</v>
      </c>
    </row>
    <row r="3" spans="1:4" outlineLevel="3" x14ac:dyDescent="0.25">
      <c r="A3" s="16">
        <v>43467</v>
      </c>
      <c r="B3" s="26">
        <f t="shared" ref="B3:B43" si="0">A3</f>
        <v>43467</v>
      </c>
      <c r="C3" s="17" t="str">
        <f t="shared" ref="C3:C43" si="1">YEAR(A3)&amp;"-"&amp;TEXT(WEEKNUM(A3,21),"00")</f>
        <v>2019-01</v>
      </c>
      <c r="D3" s="18">
        <v>53</v>
      </c>
    </row>
    <row r="4" spans="1:4" outlineLevel="3" x14ac:dyDescent="0.25">
      <c r="A4" s="13">
        <v>43468</v>
      </c>
      <c r="B4" s="26">
        <f t="shared" si="0"/>
        <v>43468</v>
      </c>
      <c r="C4" s="14" t="str">
        <f t="shared" si="1"/>
        <v>2019-01</v>
      </c>
      <c r="D4" s="15">
        <v>118</v>
      </c>
    </row>
    <row r="5" spans="1:4" outlineLevel="3" x14ac:dyDescent="0.25">
      <c r="A5" s="16">
        <v>43469</v>
      </c>
      <c r="B5" s="26">
        <f t="shared" si="0"/>
        <v>43469</v>
      </c>
      <c r="C5" s="17" t="str">
        <f t="shared" si="1"/>
        <v>2019-01</v>
      </c>
      <c r="D5" s="18">
        <v>94</v>
      </c>
    </row>
    <row r="6" spans="1:4" outlineLevel="3" x14ac:dyDescent="0.25">
      <c r="A6" s="13">
        <v>43470</v>
      </c>
      <c r="B6" s="26">
        <f t="shared" si="0"/>
        <v>43470</v>
      </c>
      <c r="C6" s="14" t="str">
        <f t="shared" si="1"/>
        <v>2019-01</v>
      </c>
      <c r="D6" s="15">
        <v>16</v>
      </c>
    </row>
    <row r="7" spans="1:4" outlineLevel="3" x14ac:dyDescent="0.25">
      <c r="A7" s="16">
        <v>43471</v>
      </c>
      <c r="B7" s="26">
        <f t="shared" si="0"/>
        <v>43471</v>
      </c>
      <c r="C7" s="17" t="str">
        <f t="shared" si="1"/>
        <v>2019-01</v>
      </c>
      <c r="D7" s="18">
        <v>118</v>
      </c>
    </row>
    <row r="8" spans="1:4" outlineLevel="2" x14ac:dyDescent="0.25">
      <c r="A8" s="16"/>
      <c r="B8" s="26"/>
      <c r="C8" s="20" t="s">
        <v>18</v>
      </c>
      <c r="D8" s="18">
        <f>SUBTOTAL(9,D2:D7)</f>
        <v>469</v>
      </c>
    </row>
    <row r="9" spans="1:4" outlineLevel="3" x14ac:dyDescent="0.25">
      <c r="A9" s="13">
        <v>43472</v>
      </c>
      <c r="B9" s="26">
        <f t="shared" si="0"/>
        <v>43472</v>
      </c>
      <c r="C9" s="14" t="str">
        <f t="shared" si="1"/>
        <v>2019-02</v>
      </c>
      <c r="D9" s="15">
        <v>45</v>
      </c>
    </row>
    <row r="10" spans="1:4" outlineLevel="3" x14ac:dyDescent="0.25">
      <c r="A10" s="16">
        <v>43473</v>
      </c>
      <c r="B10" s="26">
        <f t="shared" si="0"/>
        <v>43473</v>
      </c>
      <c r="C10" s="17" t="str">
        <f t="shared" si="1"/>
        <v>2019-02</v>
      </c>
      <c r="D10" s="18">
        <v>81</v>
      </c>
    </row>
    <row r="11" spans="1:4" outlineLevel="3" x14ac:dyDescent="0.25">
      <c r="A11" s="13">
        <v>43474</v>
      </c>
      <c r="B11" s="26">
        <f t="shared" si="0"/>
        <v>43474</v>
      </c>
      <c r="C11" s="14" t="str">
        <f t="shared" si="1"/>
        <v>2019-02</v>
      </c>
      <c r="D11" s="15">
        <v>104</v>
      </c>
    </row>
    <row r="12" spans="1:4" outlineLevel="3" x14ac:dyDescent="0.25">
      <c r="A12" s="16">
        <v>43475</v>
      </c>
      <c r="B12" s="26">
        <f t="shared" si="0"/>
        <v>43475</v>
      </c>
      <c r="C12" s="17" t="str">
        <f t="shared" si="1"/>
        <v>2019-02</v>
      </c>
      <c r="D12" s="18">
        <v>105</v>
      </c>
    </row>
    <row r="13" spans="1:4" outlineLevel="3" x14ac:dyDescent="0.25">
      <c r="A13" s="13">
        <v>43476</v>
      </c>
      <c r="B13" s="26">
        <f t="shared" si="0"/>
        <v>43476</v>
      </c>
      <c r="C13" s="14" t="str">
        <f t="shared" si="1"/>
        <v>2019-02</v>
      </c>
      <c r="D13" s="15">
        <v>33</v>
      </c>
    </row>
    <row r="14" spans="1:4" outlineLevel="3" x14ac:dyDescent="0.25">
      <c r="A14" s="16">
        <v>43477</v>
      </c>
      <c r="B14" s="26">
        <f t="shared" si="0"/>
        <v>43477</v>
      </c>
      <c r="C14" s="17" t="str">
        <f t="shared" si="1"/>
        <v>2019-02</v>
      </c>
      <c r="D14" s="18">
        <v>71</v>
      </c>
    </row>
    <row r="15" spans="1:4" outlineLevel="3" x14ac:dyDescent="0.25">
      <c r="A15" s="13">
        <v>43478</v>
      </c>
      <c r="B15" s="26">
        <f t="shared" si="0"/>
        <v>43478</v>
      </c>
      <c r="C15" s="14" t="str">
        <f t="shared" si="1"/>
        <v>2019-02</v>
      </c>
      <c r="D15" s="15">
        <v>70</v>
      </c>
    </row>
    <row r="16" spans="1:4" outlineLevel="2" x14ac:dyDescent="0.25">
      <c r="A16" s="13"/>
      <c r="B16" s="26"/>
      <c r="C16" s="21" t="s">
        <v>19</v>
      </c>
      <c r="D16" s="15">
        <f>SUBTOTAL(9,D9:D15)</f>
        <v>509</v>
      </c>
    </row>
    <row r="17" spans="1:4" outlineLevel="3" x14ac:dyDescent="0.25">
      <c r="A17" s="16">
        <v>43479</v>
      </c>
      <c r="B17" s="26">
        <f t="shared" si="0"/>
        <v>43479</v>
      </c>
      <c r="C17" s="17" t="str">
        <f t="shared" si="1"/>
        <v>2019-03</v>
      </c>
      <c r="D17" s="18">
        <v>61</v>
      </c>
    </row>
    <row r="18" spans="1:4" outlineLevel="3" x14ac:dyDescent="0.25">
      <c r="A18" s="13">
        <v>43480</v>
      </c>
      <c r="B18" s="26">
        <f t="shared" si="0"/>
        <v>43480</v>
      </c>
      <c r="C18" s="14" t="str">
        <f t="shared" si="1"/>
        <v>2019-03</v>
      </c>
      <c r="D18" s="15">
        <v>56</v>
      </c>
    </row>
    <row r="19" spans="1:4" outlineLevel="3" x14ac:dyDescent="0.25">
      <c r="A19" s="16">
        <v>43481</v>
      </c>
      <c r="B19" s="26">
        <f t="shared" si="0"/>
        <v>43481</v>
      </c>
      <c r="C19" s="17" t="str">
        <f t="shared" si="1"/>
        <v>2019-03</v>
      </c>
      <c r="D19" s="18">
        <v>81</v>
      </c>
    </row>
    <row r="20" spans="1:4" outlineLevel="3" x14ac:dyDescent="0.25">
      <c r="A20" s="13">
        <v>43482</v>
      </c>
      <c r="B20" s="26">
        <f t="shared" si="0"/>
        <v>43482</v>
      </c>
      <c r="C20" s="14" t="str">
        <f t="shared" si="1"/>
        <v>2019-03</v>
      </c>
      <c r="D20" s="15">
        <v>11</v>
      </c>
    </row>
    <row r="21" spans="1:4" outlineLevel="3" x14ac:dyDescent="0.25">
      <c r="A21" s="16">
        <v>43483</v>
      </c>
      <c r="B21" s="26">
        <f t="shared" si="0"/>
        <v>43483</v>
      </c>
      <c r="C21" s="17" t="str">
        <f t="shared" si="1"/>
        <v>2019-03</v>
      </c>
      <c r="D21" s="18">
        <v>64</v>
      </c>
    </row>
    <row r="22" spans="1:4" outlineLevel="3" x14ac:dyDescent="0.25">
      <c r="A22" s="13">
        <v>43484</v>
      </c>
      <c r="B22" s="26">
        <f t="shared" si="0"/>
        <v>43484</v>
      </c>
      <c r="C22" s="14" t="str">
        <f t="shared" si="1"/>
        <v>2019-03</v>
      </c>
      <c r="D22" s="15">
        <v>13</v>
      </c>
    </row>
    <row r="23" spans="1:4" outlineLevel="3" x14ac:dyDescent="0.25">
      <c r="A23" s="16">
        <v>43485</v>
      </c>
      <c r="B23" s="26">
        <f t="shared" si="0"/>
        <v>43485</v>
      </c>
      <c r="C23" s="17" t="str">
        <f t="shared" si="1"/>
        <v>2019-03</v>
      </c>
      <c r="D23" s="18">
        <v>95</v>
      </c>
    </row>
    <row r="24" spans="1:4" outlineLevel="2" x14ac:dyDescent="0.25">
      <c r="A24" s="16"/>
      <c r="B24" s="26"/>
      <c r="C24" s="22" t="s">
        <v>20</v>
      </c>
      <c r="D24" s="18">
        <f>SUBTOTAL(9,D17:D23)</f>
        <v>381</v>
      </c>
    </row>
    <row r="25" spans="1:4" outlineLevel="3" x14ac:dyDescent="0.25">
      <c r="A25" s="13">
        <v>43486</v>
      </c>
      <c r="B25" s="26">
        <f t="shared" si="0"/>
        <v>43486</v>
      </c>
      <c r="C25" s="14" t="str">
        <f t="shared" si="1"/>
        <v>2019-04</v>
      </c>
      <c r="D25" s="15">
        <v>88</v>
      </c>
    </row>
    <row r="26" spans="1:4" outlineLevel="3" x14ac:dyDescent="0.25">
      <c r="A26" s="16">
        <v>43487</v>
      </c>
      <c r="B26" s="26">
        <f t="shared" si="0"/>
        <v>43487</v>
      </c>
      <c r="C26" s="17" t="str">
        <f t="shared" si="1"/>
        <v>2019-04</v>
      </c>
      <c r="D26" s="18">
        <v>54</v>
      </c>
    </row>
    <row r="27" spans="1:4" outlineLevel="3" x14ac:dyDescent="0.25">
      <c r="A27" s="13">
        <v>43488</v>
      </c>
      <c r="B27" s="26">
        <f t="shared" si="0"/>
        <v>43488</v>
      </c>
      <c r="C27" s="14" t="str">
        <f t="shared" si="1"/>
        <v>2019-04</v>
      </c>
      <c r="D27" s="15">
        <v>85</v>
      </c>
    </row>
    <row r="28" spans="1:4" outlineLevel="3" x14ac:dyDescent="0.25">
      <c r="A28" s="16">
        <v>43489</v>
      </c>
      <c r="B28" s="26">
        <f t="shared" si="0"/>
        <v>43489</v>
      </c>
      <c r="C28" s="17" t="str">
        <f t="shared" si="1"/>
        <v>2019-04</v>
      </c>
      <c r="D28" s="18">
        <v>104</v>
      </c>
    </row>
    <row r="29" spans="1:4" outlineLevel="3" x14ac:dyDescent="0.25">
      <c r="A29" s="13">
        <v>43490</v>
      </c>
      <c r="B29" s="26">
        <f t="shared" si="0"/>
        <v>43490</v>
      </c>
      <c r="C29" s="14" t="str">
        <f t="shared" si="1"/>
        <v>2019-04</v>
      </c>
      <c r="D29" s="15">
        <v>34</v>
      </c>
    </row>
    <row r="30" spans="1:4" outlineLevel="3" x14ac:dyDescent="0.25">
      <c r="A30" s="16">
        <v>43491</v>
      </c>
      <c r="B30" s="26">
        <f t="shared" si="0"/>
        <v>43491</v>
      </c>
      <c r="C30" s="17" t="str">
        <f t="shared" si="1"/>
        <v>2019-04</v>
      </c>
      <c r="D30" s="18">
        <v>77</v>
      </c>
    </row>
    <row r="31" spans="1:4" outlineLevel="3" x14ac:dyDescent="0.25">
      <c r="A31" s="13">
        <v>43492</v>
      </c>
      <c r="B31" s="26">
        <f t="shared" si="0"/>
        <v>43492</v>
      </c>
      <c r="C31" s="14" t="str">
        <f t="shared" si="1"/>
        <v>2019-04</v>
      </c>
      <c r="D31" s="15">
        <v>70</v>
      </c>
    </row>
    <row r="32" spans="1:4" outlineLevel="2" x14ac:dyDescent="0.25">
      <c r="A32" s="13"/>
      <c r="B32" s="26"/>
      <c r="C32" s="21" t="s">
        <v>21</v>
      </c>
      <c r="D32" s="15">
        <f>SUBTOTAL(9,D25:D31)</f>
        <v>512</v>
      </c>
    </row>
    <row r="33" spans="1:4" outlineLevel="3" x14ac:dyDescent="0.25">
      <c r="A33" s="16">
        <v>43493</v>
      </c>
      <c r="B33" s="26">
        <f t="shared" si="0"/>
        <v>43493</v>
      </c>
      <c r="C33" s="17" t="str">
        <f t="shared" si="1"/>
        <v>2019-05</v>
      </c>
      <c r="D33" s="18">
        <v>41</v>
      </c>
    </row>
    <row r="34" spans="1:4" outlineLevel="3" x14ac:dyDescent="0.25">
      <c r="A34" s="13">
        <v>43494</v>
      </c>
      <c r="B34" s="26">
        <f t="shared" si="0"/>
        <v>43494</v>
      </c>
      <c r="C34" s="14" t="str">
        <f t="shared" si="1"/>
        <v>2019-05</v>
      </c>
      <c r="D34" s="15">
        <v>56</v>
      </c>
    </row>
    <row r="35" spans="1:4" outlineLevel="3" x14ac:dyDescent="0.25">
      <c r="A35" s="16">
        <v>43495</v>
      </c>
      <c r="B35" s="26">
        <f t="shared" si="0"/>
        <v>43495</v>
      </c>
      <c r="C35" s="17" t="str">
        <f t="shared" si="1"/>
        <v>2019-05</v>
      </c>
      <c r="D35" s="18">
        <v>83</v>
      </c>
    </row>
    <row r="36" spans="1:4" outlineLevel="3" x14ac:dyDescent="0.25">
      <c r="A36" s="13">
        <v>43496</v>
      </c>
      <c r="B36" s="26">
        <f t="shared" si="0"/>
        <v>43496</v>
      </c>
      <c r="C36" s="14" t="str">
        <f t="shared" si="1"/>
        <v>2019-05</v>
      </c>
      <c r="D36" s="15">
        <v>118</v>
      </c>
    </row>
    <row r="37" spans="1:4" outlineLevel="2" x14ac:dyDescent="0.25">
      <c r="A37" s="13"/>
      <c r="B37" s="26"/>
      <c r="C37" s="21" t="s">
        <v>22</v>
      </c>
      <c r="D37" s="15">
        <f>SUBTOTAL(9,D33:D36)</f>
        <v>298</v>
      </c>
    </row>
    <row r="38" spans="1:4" outlineLevel="1" x14ac:dyDescent="0.25">
      <c r="A38" s="13"/>
      <c r="B38" s="27" t="s">
        <v>24</v>
      </c>
      <c r="C38" s="14"/>
      <c r="D38" s="15">
        <f>SUBTOTAL(9,D2:D36)</f>
        <v>2169</v>
      </c>
    </row>
    <row r="39" spans="1:4" outlineLevel="3" x14ac:dyDescent="0.25">
      <c r="A39" s="16">
        <v>43497</v>
      </c>
      <c r="B39" s="26">
        <f t="shared" si="0"/>
        <v>43497</v>
      </c>
      <c r="C39" s="17" t="str">
        <f t="shared" si="1"/>
        <v>2019-05</v>
      </c>
      <c r="D39" s="18">
        <v>32</v>
      </c>
    </row>
    <row r="40" spans="1:4" outlineLevel="3" x14ac:dyDescent="0.25">
      <c r="A40" s="13">
        <v>43498</v>
      </c>
      <c r="B40" s="26">
        <f t="shared" si="0"/>
        <v>43498</v>
      </c>
      <c r="C40" s="14" t="str">
        <f t="shared" si="1"/>
        <v>2019-05</v>
      </c>
      <c r="D40" s="15">
        <v>33</v>
      </c>
    </row>
    <row r="41" spans="1:4" outlineLevel="3" x14ac:dyDescent="0.25">
      <c r="A41" s="16">
        <v>43499</v>
      </c>
      <c r="B41" s="26">
        <f t="shared" si="0"/>
        <v>43499</v>
      </c>
      <c r="C41" s="17" t="str">
        <f t="shared" si="1"/>
        <v>2019-05</v>
      </c>
      <c r="D41" s="18">
        <v>53</v>
      </c>
    </row>
    <row r="42" spans="1:4" outlineLevel="2" x14ac:dyDescent="0.25">
      <c r="A42" s="16"/>
      <c r="B42" s="26"/>
      <c r="C42" s="22" t="s">
        <v>22</v>
      </c>
      <c r="D42" s="18">
        <f>SUBTOTAL(9,D39:D41)</f>
        <v>118</v>
      </c>
    </row>
    <row r="43" spans="1:4" outlineLevel="3" x14ac:dyDescent="0.25">
      <c r="A43" s="2">
        <v>43500</v>
      </c>
      <c r="B43" s="26">
        <f t="shared" si="0"/>
        <v>43500</v>
      </c>
      <c r="C43" s="3" t="str">
        <f t="shared" si="1"/>
        <v>2019-06</v>
      </c>
      <c r="D43" s="4">
        <v>68</v>
      </c>
    </row>
    <row r="44" spans="1:4" outlineLevel="2" x14ac:dyDescent="0.25">
      <c r="A44" s="23"/>
      <c r="B44" s="28"/>
      <c r="C44" s="25" t="s">
        <v>23</v>
      </c>
      <c r="D44" s="24">
        <f>SUBTOTAL(9,D43:D43)</f>
        <v>68</v>
      </c>
    </row>
    <row r="45" spans="1:4" outlineLevel="1" x14ac:dyDescent="0.25">
      <c r="A45" s="23"/>
      <c r="B45" s="29" t="s">
        <v>25</v>
      </c>
      <c r="C45" s="24"/>
      <c r="D45" s="24">
        <f>SUBTOTAL(9,D39:D43)</f>
        <v>186</v>
      </c>
    </row>
    <row r="46" spans="1:4" x14ac:dyDescent="0.25">
      <c r="A46" s="23"/>
      <c r="B46" s="29" t="s">
        <v>10</v>
      </c>
      <c r="C46" s="24"/>
      <c r="D46" s="24">
        <f>SUBTOTAL(9,D2:D43)</f>
        <v>2355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TCD</vt:lpstr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2019-03-16T10:03:33Z</dcterms:created>
  <dcterms:modified xsi:type="dcterms:W3CDTF">2019-03-16T10:29:50Z</dcterms:modified>
</cp:coreProperties>
</file>